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s_BothCoils\"/>
    </mc:Choice>
  </mc:AlternateContent>
  <xr:revisionPtr revIDLastSave="0" documentId="13_ncr:1_{9105C60D-925A-471F-89A9-CA6B93535A12}" xr6:coauthVersionLast="36" xr6:coauthVersionMax="36" xr10:uidLastSave="{00000000-0000-0000-0000-000000000000}"/>
  <bookViews>
    <workbookView xWindow="0" yWindow="0" windowWidth="28800" windowHeight="14025" activeTab="1" xr2:uid="{00000000-000D-0000-FFFF-FFFF00000000}"/>
  </bookViews>
  <sheets>
    <sheet name="Results (3)" sheetId="6" r:id="rId1"/>
    <sheet name="Results (2)" sheetId="4" r:id="rId2"/>
    <sheet name="Graphs" sheetId="5" r:id="rId3"/>
    <sheet name="Results" sheetId="3" state="hidden" r:id="rId4"/>
    <sheet name="Sheet1" sheetId="1" r:id="rId5"/>
  </sheets>
  <definedNames>
    <definedName name="Ipt" localSheetId="3">Results!$U$16</definedName>
    <definedName name="Ipt" localSheetId="1">'Results (2)'!$U$14</definedName>
    <definedName name="Ipt" localSheetId="0">'Results (3)'!$U$14</definedName>
    <definedName name="Ipt">#REF!</definedName>
    <definedName name="Ist" localSheetId="3">Results!$V$16</definedName>
    <definedName name="Ist" localSheetId="1">'Results (2)'!$V$14</definedName>
    <definedName name="Ist" localSheetId="0">'Results (3)'!$V$14</definedName>
    <definedName name="Ist">#REF!</definedName>
    <definedName name="U_14">'Results (2)'!$U$14</definedName>
    <definedName name="w" localSheetId="1">'Results (2)'!$K$2</definedName>
    <definedName name="w" localSheetId="0">'Results (3)'!$K$2</definedName>
    <definedName name="w">Results!$K$2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4" i="4" l="1"/>
  <c r="J294" i="4" s="1"/>
  <c r="I294" i="4"/>
  <c r="K294" i="4"/>
  <c r="N294" i="4"/>
  <c r="O294" i="4"/>
  <c r="T294" i="4" s="1"/>
  <c r="P294" i="4"/>
  <c r="S294" i="4"/>
  <c r="X294" i="4"/>
  <c r="Y294" i="4" s="1"/>
  <c r="H293" i="4"/>
  <c r="I293" i="4"/>
  <c r="J293" i="4" s="1"/>
  <c r="K293" i="4"/>
  <c r="N293" i="4"/>
  <c r="O293" i="4"/>
  <c r="P293" i="4"/>
  <c r="Q293" i="4" s="1"/>
  <c r="X293" i="4"/>
  <c r="Y293" i="4" s="1"/>
  <c r="H292" i="4"/>
  <c r="I292" i="4"/>
  <c r="K292" i="4"/>
  <c r="N292" i="4"/>
  <c r="X292" i="4" s="1"/>
  <c r="Y292" i="4" s="1"/>
  <c r="O292" i="4"/>
  <c r="Q292" i="4" s="1"/>
  <c r="P292" i="4"/>
  <c r="S292" i="4" s="1"/>
  <c r="H291" i="4"/>
  <c r="I291" i="4"/>
  <c r="J291" i="4"/>
  <c r="K291" i="4"/>
  <c r="N291" i="4"/>
  <c r="O291" i="4"/>
  <c r="T291" i="4" s="1"/>
  <c r="P291" i="4"/>
  <c r="X291" i="4"/>
  <c r="Y291" i="4"/>
  <c r="H290" i="4"/>
  <c r="I290" i="4"/>
  <c r="K290" i="4"/>
  <c r="N290" i="4"/>
  <c r="O290" i="4"/>
  <c r="P290" i="4"/>
  <c r="Q290" i="4"/>
  <c r="S290" i="4"/>
  <c r="U290" i="4" s="1"/>
  <c r="V290" i="4" s="1"/>
  <c r="T290" i="4"/>
  <c r="X290" i="4"/>
  <c r="Y290" i="4" s="1"/>
  <c r="H289" i="4"/>
  <c r="I289" i="4"/>
  <c r="K289" i="4"/>
  <c r="N289" i="4"/>
  <c r="O289" i="4"/>
  <c r="P289" i="4"/>
  <c r="Q289" i="4" s="1"/>
  <c r="X289" i="4"/>
  <c r="Y289" i="4"/>
  <c r="H288" i="4"/>
  <c r="I288" i="4"/>
  <c r="K288" i="4"/>
  <c r="N288" i="4"/>
  <c r="O288" i="4"/>
  <c r="T288" i="4" s="1"/>
  <c r="P288" i="4"/>
  <c r="S288" i="4"/>
  <c r="X288" i="4"/>
  <c r="Y288" i="4" s="1"/>
  <c r="H287" i="4"/>
  <c r="J287" i="4" s="1"/>
  <c r="I287" i="4"/>
  <c r="K287" i="4"/>
  <c r="N287" i="4"/>
  <c r="O287" i="4"/>
  <c r="P287" i="4"/>
  <c r="Q287" i="4" s="1"/>
  <c r="X287" i="4"/>
  <c r="Y287" i="4" s="1"/>
  <c r="H286" i="4"/>
  <c r="J286" i="4" s="1"/>
  <c r="I286" i="4"/>
  <c r="K286" i="4"/>
  <c r="N286" i="4"/>
  <c r="X286" i="4" s="1"/>
  <c r="Y286" i="4" s="1"/>
  <c r="O286" i="4"/>
  <c r="P286" i="4"/>
  <c r="S286" i="4" s="1"/>
  <c r="Q286" i="4"/>
  <c r="H285" i="4"/>
  <c r="I285" i="4"/>
  <c r="J285" i="4" s="1"/>
  <c r="K285" i="4"/>
  <c r="N285" i="4"/>
  <c r="X285" i="4" s="1"/>
  <c r="Y285" i="4" s="1"/>
  <c r="O285" i="4"/>
  <c r="P285" i="4"/>
  <c r="T285" i="4" s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5" i="6"/>
  <c r="I6" i="4"/>
  <c r="I7" i="4"/>
  <c r="I8" i="4"/>
  <c r="I9" i="4"/>
  <c r="I10" i="4"/>
  <c r="I11" i="4"/>
  <c r="I12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5" i="4"/>
  <c r="H5" i="4"/>
  <c r="H6" i="4"/>
  <c r="H7" i="4"/>
  <c r="H8" i="4"/>
  <c r="H9" i="4"/>
  <c r="H10" i="4"/>
  <c r="H11" i="4"/>
  <c r="H1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19" i="4"/>
  <c r="N291" i="6"/>
  <c r="Q291" i="6" s="1"/>
  <c r="O291" i="6"/>
  <c r="P291" i="6"/>
  <c r="S291" i="6"/>
  <c r="T291" i="6"/>
  <c r="X291" i="6"/>
  <c r="Y291" i="6" s="1"/>
  <c r="N292" i="6"/>
  <c r="O292" i="6"/>
  <c r="P292" i="6"/>
  <c r="Q292" i="6" s="1"/>
  <c r="X292" i="6"/>
  <c r="Y292" i="6" s="1"/>
  <c r="N293" i="6"/>
  <c r="O293" i="6"/>
  <c r="P293" i="6"/>
  <c r="Q293" i="6" s="1"/>
  <c r="S293" i="6"/>
  <c r="X293" i="6"/>
  <c r="Y293" i="6"/>
  <c r="N294" i="6"/>
  <c r="O294" i="6"/>
  <c r="P294" i="6"/>
  <c r="Q294" i="6"/>
  <c r="S294" i="6"/>
  <c r="U294" i="6" s="1"/>
  <c r="V294" i="6" s="1"/>
  <c r="T294" i="6"/>
  <c r="X294" i="6"/>
  <c r="Y294" i="6"/>
  <c r="N295" i="6"/>
  <c r="Q295" i="6" s="1"/>
  <c r="O295" i="6"/>
  <c r="P295" i="6"/>
  <c r="S295" i="6"/>
  <c r="T295" i="6"/>
  <c r="U295" i="6"/>
  <c r="V295" i="6" s="1"/>
  <c r="X295" i="6"/>
  <c r="Y295" i="6" s="1"/>
  <c r="N296" i="6"/>
  <c r="O296" i="6"/>
  <c r="P296" i="6"/>
  <c r="Q296" i="6" s="1"/>
  <c r="X296" i="6"/>
  <c r="Y296" i="6" s="1"/>
  <c r="N297" i="6"/>
  <c r="O297" i="6"/>
  <c r="P297" i="6"/>
  <c r="Q297" i="6" s="1"/>
  <c r="S297" i="6"/>
  <c r="X297" i="6"/>
  <c r="Y297" i="6"/>
  <c r="N298" i="6"/>
  <c r="O298" i="6"/>
  <c r="P298" i="6"/>
  <c r="Q298" i="6"/>
  <c r="S298" i="6"/>
  <c r="U298" i="6" s="1"/>
  <c r="V298" i="6" s="1"/>
  <c r="T298" i="6"/>
  <c r="X298" i="6"/>
  <c r="Y298" i="6"/>
  <c r="N299" i="6"/>
  <c r="Q299" i="6" s="1"/>
  <c r="O299" i="6"/>
  <c r="P299" i="6"/>
  <c r="S299" i="6"/>
  <c r="T299" i="6"/>
  <c r="U299" i="6"/>
  <c r="V299" i="6" s="1"/>
  <c r="X299" i="6"/>
  <c r="Y299" i="6" s="1"/>
  <c r="N300" i="6"/>
  <c r="O300" i="6"/>
  <c r="P300" i="6"/>
  <c r="Q300" i="6" s="1"/>
  <c r="X300" i="6"/>
  <c r="Y300" i="6" s="1"/>
  <c r="N301" i="6"/>
  <c r="O301" i="6"/>
  <c r="P301" i="6"/>
  <c r="Q301" i="6" s="1"/>
  <c r="S301" i="6"/>
  <c r="X301" i="6"/>
  <c r="Y301" i="6" s="1"/>
  <c r="Q294" i="4" l="1"/>
  <c r="T289" i="4"/>
  <c r="J290" i="4"/>
  <c r="Q288" i="4"/>
  <c r="J292" i="4"/>
  <c r="U294" i="4"/>
  <c r="V294" i="4" s="1"/>
  <c r="Q291" i="4"/>
  <c r="T286" i="4"/>
  <c r="U286" i="4" s="1"/>
  <c r="V286" i="4" s="1"/>
  <c r="Q285" i="4"/>
  <c r="J288" i="4"/>
  <c r="J289" i="4"/>
  <c r="T293" i="4"/>
  <c r="U288" i="4"/>
  <c r="V288" i="4" s="1"/>
  <c r="U292" i="4"/>
  <c r="V292" i="4" s="1"/>
  <c r="S285" i="4"/>
  <c r="U285" i="4" s="1"/>
  <c r="V285" i="4" s="1"/>
  <c r="S289" i="4"/>
  <c r="S293" i="4"/>
  <c r="U293" i="4" s="1"/>
  <c r="V293" i="4" s="1"/>
  <c r="T292" i="4"/>
  <c r="T287" i="4"/>
  <c r="S287" i="4"/>
  <c r="U287" i="4" s="1"/>
  <c r="V287" i="4" s="1"/>
  <c r="S291" i="4"/>
  <c r="U291" i="4" s="1"/>
  <c r="V291" i="4" s="1"/>
  <c r="U291" i="6"/>
  <c r="V291" i="6" s="1"/>
  <c r="T300" i="6"/>
  <c r="T296" i="6"/>
  <c r="T292" i="6"/>
  <c r="S300" i="6"/>
  <c r="S296" i="6"/>
  <c r="U296" i="6" s="1"/>
  <c r="V296" i="6" s="1"/>
  <c r="S292" i="6"/>
  <c r="T301" i="6"/>
  <c r="U301" i="6" s="1"/>
  <c r="V301" i="6" s="1"/>
  <c r="T297" i="6"/>
  <c r="U297" i="6" s="1"/>
  <c r="V297" i="6" s="1"/>
  <c r="T293" i="6"/>
  <c r="U293" i="6" s="1"/>
  <c r="V293" i="6" s="1"/>
  <c r="G290" i="6"/>
  <c r="P290" i="6" s="1"/>
  <c r="E290" i="6"/>
  <c r="O290" i="6" s="1"/>
  <c r="D290" i="6"/>
  <c r="N290" i="6" s="1"/>
  <c r="C290" i="6"/>
  <c r="B290" i="6"/>
  <c r="G273" i="6"/>
  <c r="P273" i="6" s="1"/>
  <c r="T273" i="6" s="1"/>
  <c r="E273" i="6"/>
  <c r="O273" i="6" s="1"/>
  <c r="D273" i="6"/>
  <c r="N273" i="6" s="1"/>
  <c r="C273" i="6"/>
  <c r="B273" i="6"/>
  <c r="G255" i="6"/>
  <c r="E255" i="6"/>
  <c r="O255" i="6" s="1"/>
  <c r="D255" i="6"/>
  <c r="N255" i="6" s="1"/>
  <c r="C255" i="6"/>
  <c r="B255" i="6"/>
  <c r="G237" i="6"/>
  <c r="E237" i="6"/>
  <c r="O237" i="6" s="1"/>
  <c r="D237" i="6"/>
  <c r="N237" i="6" s="1"/>
  <c r="C237" i="6"/>
  <c r="B237" i="6"/>
  <c r="G219" i="6"/>
  <c r="P219" i="6" s="1"/>
  <c r="E219" i="6"/>
  <c r="O219" i="6" s="1"/>
  <c r="D219" i="6"/>
  <c r="N219" i="6" s="1"/>
  <c r="C219" i="6"/>
  <c r="B219" i="6"/>
  <c r="G201" i="6"/>
  <c r="P201" i="6" s="1"/>
  <c r="E201" i="6"/>
  <c r="O201" i="6" s="1"/>
  <c r="D201" i="6"/>
  <c r="N201" i="6" s="1"/>
  <c r="C201" i="6"/>
  <c r="B201" i="6"/>
  <c r="G183" i="6"/>
  <c r="P183" i="6" s="1"/>
  <c r="E183" i="6"/>
  <c r="O183" i="6" s="1"/>
  <c r="D183" i="6"/>
  <c r="N183" i="6" s="1"/>
  <c r="C183" i="6"/>
  <c r="B183" i="6"/>
  <c r="G165" i="6"/>
  <c r="P165" i="6" s="1"/>
  <c r="E165" i="6"/>
  <c r="O165" i="6" s="1"/>
  <c r="D165" i="6"/>
  <c r="N165" i="6" s="1"/>
  <c r="C165" i="6"/>
  <c r="B165" i="6"/>
  <c r="N147" i="6"/>
  <c r="G147" i="6"/>
  <c r="P147" i="6" s="1"/>
  <c r="E147" i="6"/>
  <c r="O147" i="6" s="1"/>
  <c r="D147" i="6"/>
  <c r="C147" i="6"/>
  <c r="B147" i="6"/>
  <c r="G129" i="6"/>
  <c r="P129" i="6" s="1"/>
  <c r="T129" i="6" s="1"/>
  <c r="E129" i="6"/>
  <c r="O129" i="6" s="1"/>
  <c r="D129" i="6"/>
  <c r="N129" i="6" s="1"/>
  <c r="C129" i="6"/>
  <c r="B129" i="6"/>
  <c r="G111" i="6"/>
  <c r="E111" i="6"/>
  <c r="O111" i="6" s="1"/>
  <c r="D111" i="6"/>
  <c r="N111" i="6" s="1"/>
  <c r="C111" i="6"/>
  <c r="B111" i="6"/>
  <c r="O93" i="6"/>
  <c r="G93" i="6"/>
  <c r="E93" i="6"/>
  <c r="D93" i="6"/>
  <c r="N93" i="6" s="1"/>
  <c r="C93" i="6"/>
  <c r="B93" i="6"/>
  <c r="G75" i="6"/>
  <c r="P75" i="6" s="1"/>
  <c r="E75" i="6"/>
  <c r="O75" i="6" s="1"/>
  <c r="D75" i="6"/>
  <c r="N75" i="6" s="1"/>
  <c r="C75" i="6"/>
  <c r="B75" i="6"/>
  <c r="G57" i="6"/>
  <c r="P57" i="6" s="1"/>
  <c r="E57" i="6"/>
  <c r="O57" i="6" s="1"/>
  <c r="D57" i="6"/>
  <c r="N57" i="6" s="1"/>
  <c r="C57" i="6"/>
  <c r="B57" i="6"/>
  <c r="G39" i="6"/>
  <c r="P39" i="6" s="1"/>
  <c r="Q39" i="6" s="1"/>
  <c r="E39" i="6"/>
  <c r="O39" i="6" s="1"/>
  <c r="D39" i="6"/>
  <c r="N39" i="6" s="1"/>
  <c r="C39" i="6"/>
  <c r="B39" i="6"/>
  <c r="G21" i="6"/>
  <c r="P21" i="6" s="1"/>
  <c r="E21" i="6"/>
  <c r="O21" i="6" s="1"/>
  <c r="T21" i="6" s="1"/>
  <c r="D21" i="6"/>
  <c r="N21" i="6" s="1"/>
  <c r="C21" i="6"/>
  <c r="B21" i="6"/>
  <c r="G289" i="6"/>
  <c r="P289" i="6" s="1"/>
  <c r="T289" i="6" s="1"/>
  <c r="E289" i="6"/>
  <c r="O289" i="6" s="1"/>
  <c r="D289" i="6"/>
  <c r="N289" i="6" s="1"/>
  <c r="C289" i="6"/>
  <c r="B289" i="6"/>
  <c r="G272" i="6"/>
  <c r="E272" i="6"/>
  <c r="O272" i="6" s="1"/>
  <c r="D272" i="6"/>
  <c r="N272" i="6" s="1"/>
  <c r="C272" i="6"/>
  <c r="B272" i="6"/>
  <c r="O254" i="6"/>
  <c r="G254" i="6"/>
  <c r="E254" i="6"/>
  <c r="D254" i="6"/>
  <c r="N254" i="6" s="1"/>
  <c r="C254" i="6"/>
  <c r="B254" i="6"/>
  <c r="N236" i="6"/>
  <c r="G236" i="6"/>
  <c r="P236" i="6" s="1"/>
  <c r="E236" i="6"/>
  <c r="O236" i="6" s="1"/>
  <c r="D236" i="6"/>
  <c r="C236" i="6"/>
  <c r="B236" i="6"/>
  <c r="G218" i="6"/>
  <c r="P218" i="6" s="1"/>
  <c r="E218" i="6"/>
  <c r="O218" i="6" s="1"/>
  <c r="D218" i="6"/>
  <c r="N218" i="6" s="1"/>
  <c r="C218" i="6"/>
  <c r="B218" i="6"/>
  <c r="P200" i="6"/>
  <c r="G200" i="6"/>
  <c r="E200" i="6"/>
  <c r="O200" i="6" s="1"/>
  <c r="D200" i="6"/>
  <c r="N200" i="6" s="1"/>
  <c r="C200" i="6"/>
  <c r="B200" i="6"/>
  <c r="G182" i="6"/>
  <c r="P182" i="6" s="1"/>
  <c r="E182" i="6"/>
  <c r="O182" i="6" s="1"/>
  <c r="D182" i="6"/>
  <c r="N182" i="6" s="1"/>
  <c r="C182" i="6"/>
  <c r="B182" i="6"/>
  <c r="G164" i="6"/>
  <c r="P164" i="6" s="1"/>
  <c r="E164" i="6"/>
  <c r="O164" i="6" s="1"/>
  <c r="D164" i="6"/>
  <c r="N164" i="6" s="1"/>
  <c r="C164" i="6"/>
  <c r="B164" i="6"/>
  <c r="G146" i="6"/>
  <c r="E146" i="6"/>
  <c r="O146" i="6" s="1"/>
  <c r="D146" i="6"/>
  <c r="N146" i="6" s="1"/>
  <c r="C146" i="6"/>
  <c r="B146" i="6"/>
  <c r="G128" i="6"/>
  <c r="E128" i="6"/>
  <c r="O128" i="6" s="1"/>
  <c r="D128" i="6"/>
  <c r="N128" i="6" s="1"/>
  <c r="C128" i="6"/>
  <c r="B128" i="6"/>
  <c r="G110" i="6"/>
  <c r="E110" i="6"/>
  <c r="O110" i="6" s="1"/>
  <c r="D110" i="6"/>
  <c r="N110" i="6" s="1"/>
  <c r="C110" i="6"/>
  <c r="B110" i="6"/>
  <c r="O92" i="6"/>
  <c r="G92" i="6"/>
  <c r="P92" i="6" s="1"/>
  <c r="E92" i="6"/>
  <c r="D92" i="6"/>
  <c r="N92" i="6" s="1"/>
  <c r="C92" i="6"/>
  <c r="B92" i="6"/>
  <c r="G74" i="6"/>
  <c r="P74" i="6" s="1"/>
  <c r="E74" i="6"/>
  <c r="O74" i="6" s="1"/>
  <c r="D74" i="6"/>
  <c r="N74" i="6" s="1"/>
  <c r="C74" i="6"/>
  <c r="B74" i="6"/>
  <c r="P56" i="6"/>
  <c r="G56" i="6"/>
  <c r="E56" i="6"/>
  <c r="O56" i="6" s="1"/>
  <c r="D56" i="6"/>
  <c r="N56" i="6" s="1"/>
  <c r="C56" i="6"/>
  <c r="B56" i="6"/>
  <c r="P38" i="6"/>
  <c r="G38" i="6"/>
  <c r="E38" i="6"/>
  <c r="O38" i="6" s="1"/>
  <c r="D38" i="6"/>
  <c r="N38" i="6" s="1"/>
  <c r="C38" i="6"/>
  <c r="B38" i="6"/>
  <c r="G20" i="6"/>
  <c r="E20" i="6"/>
  <c r="O20" i="6" s="1"/>
  <c r="D20" i="6"/>
  <c r="N20" i="6" s="1"/>
  <c r="C20" i="6"/>
  <c r="B20" i="6"/>
  <c r="G288" i="6"/>
  <c r="P288" i="6" s="1"/>
  <c r="E288" i="6"/>
  <c r="O288" i="6" s="1"/>
  <c r="D288" i="6"/>
  <c r="N288" i="6" s="1"/>
  <c r="C288" i="6"/>
  <c r="B288" i="6"/>
  <c r="G271" i="6"/>
  <c r="P271" i="6" s="1"/>
  <c r="E271" i="6"/>
  <c r="O271" i="6" s="1"/>
  <c r="D271" i="6"/>
  <c r="N271" i="6" s="1"/>
  <c r="C271" i="6"/>
  <c r="B271" i="6"/>
  <c r="G253" i="6"/>
  <c r="E253" i="6"/>
  <c r="O253" i="6" s="1"/>
  <c r="D253" i="6"/>
  <c r="N253" i="6" s="1"/>
  <c r="C253" i="6"/>
  <c r="B253" i="6"/>
  <c r="G235" i="6"/>
  <c r="P235" i="6" s="1"/>
  <c r="E235" i="6"/>
  <c r="O235" i="6" s="1"/>
  <c r="D235" i="6"/>
  <c r="N235" i="6" s="1"/>
  <c r="C235" i="6"/>
  <c r="B235" i="6"/>
  <c r="G217" i="6"/>
  <c r="P217" i="6" s="1"/>
  <c r="E217" i="6"/>
  <c r="O217" i="6" s="1"/>
  <c r="D217" i="6"/>
  <c r="N217" i="6" s="1"/>
  <c r="C217" i="6"/>
  <c r="B217" i="6"/>
  <c r="G199" i="6"/>
  <c r="P199" i="6" s="1"/>
  <c r="E199" i="6"/>
  <c r="O199" i="6" s="1"/>
  <c r="T199" i="6" s="1"/>
  <c r="D199" i="6"/>
  <c r="N199" i="6" s="1"/>
  <c r="C199" i="6"/>
  <c r="B199" i="6"/>
  <c r="G181" i="6"/>
  <c r="P181" i="6" s="1"/>
  <c r="E181" i="6"/>
  <c r="O181" i="6" s="1"/>
  <c r="D181" i="6"/>
  <c r="N181" i="6" s="1"/>
  <c r="C181" i="6"/>
  <c r="B181" i="6"/>
  <c r="G163" i="6"/>
  <c r="P163" i="6" s="1"/>
  <c r="E163" i="6"/>
  <c r="O163" i="6" s="1"/>
  <c r="D163" i="6"/>
  <c r="N163" i="6" s="1"/>
  <c r="C163" i="6"/>
  <c r="B163" i="6"/>
  <c r="G145" i="6"/>
  <c r="P145" i="6" s="1"/>
  <c r="E145" i="6"/>
  <c r="O145" i="6" s="1"/>
  <c r="T145" i="6" s="1"/>
  <c r="D145" i="6"/>
  <c r="N145" i="6" s="1"/>
  <c r="C145" i="6"/>
  <c r="B145" i="6"/>
  <c r="G127" i="6"/>
  <c r="P127" i="6" s="1"/>
  <c r="E127" i="6"/>
  <c r="O127" i="6" s="1"/>
  <c r="D127" i="6"/>
  <c r="N127" i="6" s="1"/>
  <c r="C127" i="6"/>
  <c r="B127" i="6"/>
  <c r="G109" i="6"/>
  <c r="P109" i="6" s="1"/>
  <c r="E109" i="6"/>
  <c r="O109" i="6" s="1"/>
  <c r="D109" i="6"/>
  <c r="N109" i="6" s="1"/>
  <c r="C109" i="6"/>
  <c r="B109" i="6"/>
  <c r="G91" i="6"/>
  <c r="P91" i="6" s="1"/>
  <c r="E91" i="6"/>
  <c r="O91" i="6" s="1"/>
  <c r="D91" i="6"/>
  <c r="N91" i="6" s="1"/>
  <c r="C91" i="6"/>
  <c r="B91" i="6"/>
  <c r="P73" i="6"/>
  <c r="G73" i="6"/>
  <c r="E73" i="6"/>
  <c r="O73" i="6" s="1"/>
  <c r="D73" i="6"/>
  <c r="N73" i="6" s="1"/>
  <c r="C73" i="6"/>
  <c r="B73" i="6"/>
  <c r="P55" i="6"/>
  <c r="O55" i="6"/>
  <c r="G55" i="6"/>
  <c r="E55" i="6"/>
  <c r="D55" i="6"/>
  <c r="N55" i="6" s="1"/>
  <c r="C55" i="6"/>
  <c r="B55" i="6"/>
  <c r="N37" i="6"/>
  <c r="G37" i="6"/>
  <c r="P37" i="6" s="1"/>
  <c r="E37" i="6"/>
  <c r="O37" i="6" s="1"/>
  <c r="D37" i="6"/>
  <c r="C37" i="6"/>
  <c r="B37" i="6"/>
  <c r="N19" i="6"/>
  <c r="G19" i="6"/>
  <c r="P19" i="6" s="1"/>
  <c r="E19" i="6"/>
  <c r="O19" i="6" s="1"/>
  <c r="D19" i="6"/>
  <c r="C19" i="6"/>
  <c r="B19" i="6"/>
  <c r="G287" i="6"/>
  <c r="P287" i="6" s="1"/>
  <c r="E287" i="6"/>
  <c r="O287" i="6" s="1"/>
  <c r="D287" i="6"/>
  <c r="N287" i="6" s="1"/>
  <c r="C287" i="6"/>
  <c r="B287" i="6"/>
  <c r="P270" i="6"/>
  <c r="G270" i="6"/>
  <c r="E270" i="6"/>
  <c r="O270" i="6" s="1"/>
  <c r="D270" i="6"/>
  <c r="N270" i="6" s="1"/>
  <c r="C270" i="6"/>
  <c r="B270" i="6"/>
  <c r="G252" i="6"/>
  <c r="E252" i="6"/>
  <c r="O252" i="6" s="1"/>
  <c r="D252" i="6"/>
  <c r="N252" i="6" s="1"/>
  <c r="C252" i="6"/>
  <c r="B252" i="6"/>
  <c r="G234" i="6"/>
  <c r="P234" i="6" s="1"/>
  <c r="E234" i="6"/>
  <c r="O234" i="6" s="1"/>
  <c r="D234" i="6"/>
  <c r="N234" i="6" s="1"/>
  <c r="C234" i="6"/>
  <c r="B234" i="6"/>
  <c r="G216" i="6"/>
  <c r="E216" i="6"/>
  <c r="O216" i="6" s="1"/>
  <c r="D216" i="6"/>
  <c r="N216" i="6" s="1"/>
  <c r="C216" i="6"/>
  <c r="B216" i="6"/>
  <c r="G198" i="6"/>
  <c r="P198" i="6" s="1"/>
  <c r="E198" i="6"/>
  <c r="O198" i="6" s="1"/>
  <c r="D198" i="6"/>
  <c r="N198" i="6" s="1"/>
  <c r="C198" i="6"/>
  <c r="B198" i="6"/>
  <c r="G180" i="6"/>
  <c r="P180" i="6" s="1"/>
  <c r="E180" i="6"/>
  <c r="O180" i="6" s="1"/>
  <c r="D180" i="6"/>
  <c r="N180" i="6" s="1"/>
  <c r="C180" i="6"/>
  <c r="B180" i="6"/>
  <c r="G162" i="6"/>
  <c r="P162" i="6" s="1"/>
  <c r="Q162" i="6" s="1"/>
  <c r="E162" i="6"/>
  <c r="O162" i="6" s="1"/>
  <c r="D162" i="6"/>
  <c r="N162" i="6" s="1"/>
  <c r="C162" i="6"/>
  <c r="B162" i="6"/>
  <c r="O144" i="6"/>
  <c r="G144" i="6"/>
  <c r="P144" i="6" s="1"/>
  <c r="E144" i="6"/>
  <c r="D144" i="6"/>
  <c r="N144" i="6" s="1"/>
  <c r="C144" i="6"/>
  <c r="B144" i="6"/>
  <c r="N126" i="6"/>
  <c r="G126" i="6"/>
  <c r="E126" i="6"/>
  <c r="O126" i="6" s="1"/>
  <c r="D126" i="6"/>
  <c r="C126" i="6"/>
  <c r="B126" i="6"/>
  <c r="G108" i="6"/>
  <c r="E108" i="6"/>
  <c r="O108" i="6" s="1"/>
  <c r="D108" i="6"/>
  <c r="N108" i="6" s="1"/>
  <c r="C108" i="6"/>
  <c r="B108" i="6"/>
  <c r="P90" i="6"/>
  <c r="G90" i="6"/>
  <c r="E90" i="6"/>
  <c r="O90" i="6" s="1"/>
  <c r="D90" i="6"/>
  <c r="N90" i="6" s="1"/>
  <c r="C90" i="6"/>
  <c r="B90" i="6"/>
  <c r="G72" i="6"/>
  <c r="E72" i="6"/>
  <c r="O72" i="6" s="1"/>
  <c r="D72" i="6"/>
  <c r="N72" i="6" s="1"/>
  <c r="C72" i="6"/>
  <c r="B72" i="6"/>
  <c r="G54" i="6"/>
  <c r="P54" i="6" s="1"/>
  <c r="E54" i="6"/>
  <c r="O54" i="6" s="1"/>
  <c r="D54" i="6"/>
  <c r="N54" i="6" s="1"/>
  <c r="C54" i="6"/>
  <c r="B54" i="6"/>
  <c r="G36" i="6"/>
  <c r="P36" i="6" s="1"/>
  <c r="E36" i="6"/>
  <c r="O36" i="6" s="1"/>
  <c r="D36" i="6"/>
  <c r="N36" i="6" s="1"/>
  <c r="C36" i="6"/>
  <c r="B36" i="6"/>
  <c r="G18" i="6"/>
  <c r="P18" i="6" s="1"/>
  <c r="E18" i="6"/>
  <c r="O18" i="6" s="1"/>
  <c r="D18" i="6"/>
  <c r="N18" i="6" s="1"/>
  <c r="C18" i="6"/>
  <c r="B18" i="6"/>
  <c r="G286" i="6"/>
  <c r="P286" i="6" s="1"/>
  <c r="E286" i="6"/>
  <c r="O286" i="6" s="1"/>
  <c r="D286" i="6"/>
  <c r="N286" i="6" s="1"/>
  <c r="C286" i="6"/>
  <c r="B286" i="6"/>
  <c r="G269" i="6"/>
  <c r="E269" i="6"/>
  <c r="O269" i="6" s="1"/>
  <c r="D269" i="6"/>
  <c r="N269" i="6" s="1"/>
  <c r="C269" i="6"/>
  <c r="B269" i="6"/>
  <c r="O251" i="6"/>
  <c r="G251" i="6"/>
  <c r="E251" i="6"/>
  <c r="D251" i="6"/>
  <c r="N251" i="6" s="1"/>
  <c r="C251" i="6"/>
  <c r="B251" i="6"/>
  <c r="O233" i="6"/>
  <c r="G233" i="6"/>
  <c r="P233" i="6" s="1"/>
  <c r="E233" i="6"/>
  <c r="D233" i="6"/>
  <c r="N233" i="6" s="1"/>
  <c r="C233" i="6"/>
  <c r="B233" i="6"/>
  <c r="G215" i="6"/>
  <c r="P215" i="6" s="1"/>
  <c r="E215" i="6"/>
  <c r="O215" i="6" s="1"/>
  <c r="D215" i="6"/>
  <c r="N215" i="6" s="1"/>
  <c r="C215" i="6"/>
  <c r="B215" i="6"/>
  <c r="O197" i="6"/>
  <c r="G197" i="6"/>
  <c r="P197" i="6" s="1"/>
  <c r="E197" i="6"/>
  <c r="D197" i="6"/>
  <c r="N197" i="6" s="1"/>
  <c r="C197" i="6"/>
  <c r="B197" i="6"/>
  <c r="G179" i="6"/>
  <c r="E179" i="6"/>
  <c r="O179" i="6" s="1"/>
  <c r="D179" i="6"/>
  <c r="N179" i="6" s="1"/>
  <c r="C179" i="6"/>
  <c r="B179" i="6"/>
  <c r="G161" i="6"/>
  <c r="P161" i="6" s="1"/>
  <c r="E161" i="6"/>
  <c r="O161" i="6" s="1"/>
  <c r="D161" i="6"/>
  <c r="N161" i="6" s="1"/>
  <c r="C161" i="6"/>
  <c r="B161" i="6"/>
  <c r="P143" i="6"/>
  <c r="T143" i="6" s="1"/>
  <c r="G143" i="6"/>
  <c r="E143" i="6"/>
  <c r="O143" i="6" s="1"/>
  <c r="D143" i="6"/>
  <c r="N143" i="6" s="1"/>
  <c r="C143" i="6"/>
  <c r="B143" i="6"/>
  <c r="G125" i="6"/>
  <c r="E125" i="6"/>
  <c r="O125" i="6" s="1"/>
  <c r="D125" i="6"/>
  <c r="N125" i="6" s="1"/>
  <c r="C125" i="6"/>
  <c r="B125" i="6"/>
  <c r="G107" i="6"/>
  <c r="P107" i="6" s="1"/>
  <c r="E107" i="6"/>
  <c r="O107" i="6" s="1"/>
  <c r="D107" i="6"/>
  <c r="N107" i="6" s="1"/>
  <c r="C107" i="6"/>
  <c r="B107" i="6"/>
  <c r="G89" i="6"/>
  <c r="P89" i="6" s="1"/>
  <c r="Q89" i="6" s="1"/>
  <c r="E89" i="6"/>
  <c r="O89" i="6" s="1"/>
  <c r="D89" i="6"/>
  <c r="N89" i="6" s="1"/>
  <c r="C89" i="6"/>
  <c r="B89" i="6"/>
  <c r="G71" i="6"/>
  <c r="E71" i="6"/>
  <c r="O71" i="6" s="1"/>
  <c r="D71" i="6"/>
  <c r="N71" i="6" s="1"/>
  <c r="C71" i="6"/>
  <c r="B71" i="6"/>
  <c r="G53" i="6"/>
  <c r="E53" i="6"/>
  <c r="O53" i="6" s="1"/>
  <c r="D53" i="6"/>
  <c r="N53" i="6" s="1"/>
  <c r="C53" i="6"/>
  <c r="B53" i="6"/>
  <c r="N35" i="6"/>
  <c r="G35" i="6"/>
  <c r="P35" i="6" s="1"/>
  <c r="E35" i="6"/>
  <c r="O35" i="6" s="1"/>
  <c r="D35" i="6"/>
  <c r="C35" i="6"/>
  <c r="B35" i="6"/>
  <c r="G17" i="6"/>
  <c r="P17" i="6" s="1"/>
  <c r="E17" i="6"/>
  <c r="O17" i="6" s="1"/>
  <c r="D17" i="6"/>
  <c r="N17" i="6" s="1"/>
  <c r="C17" i="6"/>
  <c r="B17" i="6"/>
  <c r="G285" i="6"/>
  <c r="P285" i="6" s="1"/>
  <c r="E285" i="6"/>
  <c r="O285" i="6" s="1"/>
  <c r="D285" i="6"/>
  <c r="N285" i="6" s="1"/>
  <c r="C285" i="6"/>
  <c r="B285" i="6"/>
  <c r="O268" i="6"/>
  <c r="G268" i="6"/>
  <c r="E268" i="6"/>
  <c r="D268" i="6"/>
  <c r="N268" i="6" s="1"/>
  <c r="C268" i="6"/>
  <c r="B268" i="6"/>
  <c r="N250" i="6"/>
  <c r="G250" i="6"/>
  <c r="E250" i="6"/>
  <c r="O250" i="6" s="1"/>
  <c r="D250" i="6"/>
  <c r="C250" i="6"/>
  <c r="B250" i="6"/>
  <c r="G232" i="6"/>
  <c r="P232" i="6" s="1"/>
  <c r="E232" i="6"/>
  <c r="O232" i="6" s="1"/>
  <c r="D232" i="6"/>
  <c r="N232" i="6" s="1"/>
  <c r="C232" i="6"/>
  <c r="B232" i="6"/>
  <c r="G214" i="6"/>
  <c r="E214" i="6"/>
  <c r="O214" i="6" s="1"/>
  <c r="D214" i="6"/>
  <c r="N214" i="6" s="1"/>
  <c r="C214" i="6"/>
  <c r="B214" i="6"/>
  <c r="G196" i="6"/>
  <c r="P196" i="6" s="1"/>
  <c r="E196" i="6"/>
  <c r="O196" i="6" s="1"/>
  <c r="D196" i="6"/>
  <c r="N196" i="6" s="1"/>
  <c r="C196" i="6"/>
  <c r="B196" i="6"/>
  <c r="P178" i="6"/>
  <c r="G178" i="6"/>
  <c r="E178" i="6"/>
  <c r="O178" i="6" s="1"/>
  <c r="D178" i="6"/>
  <c r="N178" i="6" s="1"/>
  <c r="C178" i="6"/>
  <c r="B178" i="6"/>
  <c r="G160" i="6"/>
  <c r="P160" i="6" s="1"/>
  <c r="E160" i="6"/>
  <c r="O160" i="6" s="1"/>
  <c r="D160" i="6"/>
  <c r="N160" i="6" s="1"/>
  <c r="C160" i="6"/>
  <c r="B160" i="6"/>
  <c r="P142" i="6"/>
  <c r="O142" i="6"/>
  <c r="G142" i="6"/>
  <c r="E142" i="6"/>
  <c r="D142" i="6"/>
  <c r="N142" i="6" s="1"/>
  <c r="C142" i="6"/>
  <c r="B142" i="6"/>
  <c r="G124" i="6"/>
  <c r="P124" i="6" s="1"/>
  <c r="E124" i="6"/>
  <c r="O124" i="6" s="1"/>
  <c r="D124" i="6"/>
  <c r="N124" i="6" s="1"/>
  <c r="C124" i="6"/>
  <c r="B124" i="6"/>
  <c r="N106" i="6"/>
  <c r="G106" i="6"/>
  <c r="E106" i="6"/>
  <c r="O106" i="6" s="1"/>
  <c r="D106" i="6"/>
  <c r="C106" i="6"/>
  <c r="B106" i="6"/>
  <c r="G88" i="6"/>
  <c r="E88" i="6"/>
  <c r="O88" i="6" s="1"/>
  <c r="D88" i="6"/>
  <c r="N88" i="6" s="1"/>
  <c r="C88" i="6"/>
  <c r="B88" i="6"/>
  <c r="P70" i="6"/>
  <c r="G70" i="6"/>
  <c r="E70" i="6"/>
  <c r="O70" i="6" s="1"/>
  <c r="D70" i="6"/>
  <c r="N70" i="6" s="1"/>
  <c r="C70" i="6"/>
  <c r="B70" i="6"/>
  <c r="G52" i="6"/>
  <c r="E52" i="6"/>
  <c r="O52" i="6" s="1"/>
  <c r="D52" i="6"/>
  <c r="N52" i="6" s="1"/>
  <c r="C52" i="6"/>
  <c r="B52" i="6"/>
  <c r="G34" i="6"/>
  <c r="P34" i="6" s="1"/>
  <c r="E34" i="6"/>
  <c r="O34" i="6" s="1"/>
  <c r="D34" i="6"/>
  <c r="N34" i="6" s="1"/>
  <c r="C34" i="6"/>
  <c r="B34" i="6"/>
  <c r="G16" i="6"/>
  <c r="E16" i="6"/>
  <c r="O16" i="6" s="1"/>
  <c r="D16" i="6"/>
  <c r="N16" i="6" s="1"/>
  <c r="C16" i="6"/>
  <c r="B16" i="6"/>
  <c r="G284" i="6"/>
  <c r="P284" i="6" s="1"/>
  <c r="E284" i="6"/>
  <c r="O284" i="6" s="1"/>
  <c r="D284" i="6"/>
  <c r="N284" i="6" s="1"/>
  <c r="C284" i="6"/>
  <c r="B284" i="6"/>
  <c r="G267" i="6"/>
  <c r="E267" i="6"/>
  <c r="O267" i="6" s="1"/>
  <c r="D267" i="6"/>
  <c r="N267" i="6" s="1"/>
  <c r="C267" i="6"/>
  <c r="B267" i="6"/>
  <c r="P249" i="6"/>
  <c r="T249" i="6" s="1"/>
  <c r="G249" i="6"/>
  <c r="E249" i="6"/>
  <c r="O249" i="6" s="1"/>
  <c r="D249" i="6"/>
  <c r="N249" i="6" s="1"/>
  <c r="C249" i="6"/>
  <c r="B249" i="6"/>
  <c r="P231" i="6"/>
  <c r="N231" i="6"/>
  <c r="G231" i="6"/>
  <c r="E231" i="6"/>
  <c r="O231" i="6" s="1"/>
  <c r="D231" i="6"/>
  <c r="C231" i="6"/>
  <c r="B231" i="6"/>
  <c r="P213" i="6"/>
  <c r="O213" i="6"/>
  <c r="N213" i="6"/>
  <c r="G213" i="6"/>
  <c r="E213" i="6"/>
  <c r="D213" i="6"/>
  <c r="C213" i="6"/>
  <c r="B213" i="6"/>
  <c r="G195" i="6"/>
  <c r="E195" i="6"/>
  <c r="O195" i="6" s="1"/>
  <c r="D195" i="6"/>
  <c r="N195" i="6" s="1"/>
  <c r="C195" i="6"/>
  <c r="B195" i="6"/>
  <c r="G177" i="6"/>
  <c r="P177" i="6" s="1"/>
  <c r="E177" i="6"/>
  <c r="O177" i="6" s="1"/>
  <c r="D177" i="6"/>
  <c r="N177" i="6" s="1"/>
  <c r="C177" i="6"/>
  <c r="B177" i="6"/>
  <c r="G159" i="6"/>
  <c r="P159" i="6" s="1"/>
  <c r="E159" i="6"/>
  <c r="O159" i="6" s="1"/>
  <c r="D159" i="6"/>
  <c r="N159" i="6" s="1"/>
  <c r="C159" i="6"/>
  <c r="B159" i="6"/>
  <c r="G141" i="6"/>
  <c r="P141" i="6" s="1"/>
  <c r="E141" i="6"/>
  <c r="O141" i="6" s="1"/>
  <c r="T141" i="6" s="1"/>
  <c r="D141" i="6"/>
  <c r="N141" i="6" s="1"/>
  <c r="C141" i="6"/>
  <c r="B141" i="6"/>
  <c r="G123" i="6"/>
  <c r="P123" i="6" s="1"/>
  <c r="E123" i="6"/>
  <c r="O123" i="6" s="1"/>
  <c r="D123" i="6"/>
  <c r="N123" i="6" s="1"/>
  <c r="C123" i="6"/>
  <c r="B123" i="6"/>
  <c r="P105" i="6"/>
  <c r="G105" i="6"/>
  <c r="E105" i="6"/>
  <c r="O105" i="6" s="1"/>
  <c r="D105" i="6"/>
  <c r="N105" i="6" s="1"/>
  <c r="C105" i="6"/>
  <c r="B105" i="6"/>
  <c r="G87" i="6"/>
  <c r="P87" i="6" s="1"/>
  <c r="E87" i="6"/>
  <c r="O87" i="6" s="1"/>
  <c r="D87" i="6"/>
  <c r="N87" i="6" s="1"/>
  <c r="C87" i="6"/>
  <c r="B87" i="6"/>
  <c r="G69" i="6"/>
  <c r="P69" i="6" s="1"/>
  <c r="E69" i="6"/>
  <c r="O69" i="6" s="1"/>
  <c r="D69" i="6"/>
  <c r="N69" i="6" s="1"/>
  <c r="C69" i="6"/>
  <c r="B69" i="6"/>
  <c r="P51" i="6"/>
  <c r="G51" i="6"/>
  <c r="E51" i="6"/>
  <c r="O51" i="6" s="1"/>
  <c r="D51" i="6"/>
  <c r="N51" i="6" s="1"/>
  <c r="C51" i="6"/>
  <c r="B51" i="6"/>
  <c r="N33" i="6"/>
  <c r="G33" i="6"/>
  <c r="P33" i="6" s="1"/>
  <c r="T33" i="6" s="1"/>
  <c r="E33" i="6"/>
  <c r="O33" i="6" s="1"/>
  <c r="D33" i="6"/>
  <c r="C33" i="6"/>
  <c r="B33" i="6"/>
  <c r="G15" i="6"/>
  <c r="E15" i="6"/>
  <c r="O15" i="6" s="1"/>
  <c r="D15" i="6"/>
  <c r="N15" i="6" s="1"/>
  <c r="C15" i="6"/>
  <c r="B15" i="6"/>
  <c r="G283" i="6"/>
  <c r="P283" i="6" s="1"/>
  <c r="E283" i="6"/>
  <c r="O283" i="6" s="1"/>
  <c r="D283" i="6"/>
  <c r="N283" i="6" s="1"/>
  <c r="C283" i="6"/>
  <c r="B283" i="6"/>
  <c r="G266" i="6"/>
  <c r="P266" i="6" s="1"/>
  <c r="E266" i="6"/>
  <c r="O266" i="6" s="1"/>
  <c r="D266" i="6"/>
  <c r="N266" i="6" s="1"/>
  <c r="C266" i="6"/>
  <c r="B266" i="6"/>
  <c r="G248" i="6"/>
  <c r="P248" i="6" s="1"/>
  <c r="E248" i="6"/>
  <c r="O248" i="6" s="1"/>
  <c r="D248" i="6"/>
  <c r="N248" i="6" s="1"/>
  <c r="Q248" i="6" s="1"/>
  <c r="C248" i="6"/>
  <c r="B248" i="6"/>
  <c r="G230" i="6"/>
  <c r="P230" i="6" s="1"/>
  <c r="E230" i="6"/>
  <c r="O230" i="6" s="1"/>
  <c r="D230" i="6"/>
  <c r="N230" i="6" s="1"/>
  <c r="C230" i="6"/>
  <c r="B230" i="6"/>
  <c r="P212" i="6"/>
  <c r="G212" i="6"/>
  <c r="E212" i="6"/>
  <c r="O212" i="6" s="1"/>
  <c r="D212" i="6"/>
  <c r="N212" i="6" s="1"/>
  <c r="C212" i="6"/>
  <c r="B212" i="6"/>
  <c r="N194" i="6"/>
  <c r="G194" i="6"/>
  <c r="E194" i="6"/>
  <c r="O194" i="6" s="1"/>
  <c r="D194" i="6"/>
  <c r="C194" i="6"/>
  <c r="B194" i="6"/>
  <c r="G176" i="6"/>
  <c r="P176" i="6" s="1"/>
  <c r="E176" i="6"/>
  <c r="O176" i="6" s="1"/>
  <c r="D176" i="6"/>
  <c r="N176" i="6" s="1"/>
  <c r="C176" i="6"/>
  <c r="B176" i="6"/>
  <c r="P158" i="6"/>
  <c r="G158" i="6"/>
  <c r="E158" i="6"/>
  <c r="O158" i="6" s="1"/>
  <c r="D158" i="6"/>
  <c r="N158" i="6" s="1"/>
  <c r="C158" i="6"/>
  <c r="B158" i="6"/>
  <c r="P140" i="6"/>
  <c r="G140" i="6"/>
  <c r="E140" i="6"/>
  <c r="O140" i="6" s="1"/>
  <c r="D140" i="6"/>
  <c r="N140" i="6" s="1"/>
  <c r="C140" i="6"/>
  <c r="B140" i="6"/>
  <c r="G122" i="6"/>
  <c r="P122" i="6" s="1"/>
  <c r="E122" i="6"/>
  <c r="O122" i="6" s="1"/>
  <c r="D122" i="6"/>
  <c r="N122" i="6" s="1"/>
  <c r="C122" i="6"/>
  <c r="B122" i="6"/>
  <c r="G104" i="6"/>
  <c r="P104" i="6" s="1"/>
  <c r="E104" i="6"/>
  <c r="O104" i="6" s="1"/>
  <c r="D104" i="6"/>
  <c r="N104" i="6" s="1"/>
  <c r="C104" i="6"/>
  <c r="B104" i="6"/>
  <c r="G86" i="6"/>
  <c r="E86" i="6"/>
  <c r="O86" i="6" s="1"/>
  <c r="D86" i="6"/>
  <c r="N86" i="6" s="1"/>
  <c r="C86" i="6"/>
  <c r="B86" i="6"/>
  <c r="G68" i="6"/>
  <c r="P68" i="6" s="1"/>
  <c r="E68" i="6"/>
  <c r="O68" i="6" s="1"/>
  <c r="D68" i="6"/>
  <c r="N68" i="6" s="1"/>
  <c r="C68" i="6"/>
  <c r="B68" i="6"/>
  <c r="G50" i="6"/>
  <c r="E50" i="6"/>
  <c r="O50" i="6" s="1"/>
  <c r="D50" i="6"/>
  <c r="N50" i="6" s="1"/>
  <c r="C50" i="6"/>
  <c r="B50" i="6"/>
  <c r="G32" i="6"/>
  <c r="P32" i="6" s="1"/>
  <c r="E32" i="6"/>
  <c r="O32" i="6" s="1"/>
  <c r="T32" i="6" s="1"/>
  <c r="D32" i="6"/>
  <c r="N32" i="6" s="1"/>
  <c r="C32" i="6"/>
  <c r="B32" i="6"/>
  <c r="G14" i="6"/>
  <c r="E14" i="6"/>
  <c r="O14" i="6" s="1"/>
  <c r="D14" i="6"/>
  <c r="N14" i="6" s="1"/>
  <c r="C14" i="6"/>
  <c r="B14" i="6"/>
  <c r="G282" i="6"/>
  <c r="P282" i="6" s="1"/>
  <c r="Q282" i="6" s="1"/>
  <c r="E282" i="6"/>
  <c r="O282" i="6" s="1"/>
  <c r="D282" i="6"/>
  <c r="N282" i="6" s="1"/>
  <c r="C282" i="6"/>
  <c r="B282" i="6"/>
  <c r="T265" i="6"/>
  <c r="G265" i="6"/>
  <c r="P265" i="6" s="1"/>
  <c r="E265" i="6"/>
  <c r="O265" i="6" s="1"/>
  <c r="D265" i="6"/>
  <c r="N265" i="6" s="1"/>
  <c r="C265" i="6"/>
  <c r="B265" i="6"/>
  <c r="G247" i="6"/>
  <c r="P247" i="6" s="1"/>
  <c r="E247" i="6"/>
  <c r="O247" i="6" s="1"/>
  <c r="D247" i="6"/>
  <c r="N247" i="6" s="1"/>
  <c r="C247" i="6"/>
  <c r="B247" i="6"/>
  <c r="P229" i="6"/>
  <c r="G229" i="6"/>
  <c r="E229" i="6"/>
  <c r="O229" i="6" s="1"/>
  <c r="D229" i="6"/>
  <c r="N229" i="6" s="1"/>
  <c r="C229" i="6"/>
  <c r="B229" i="6"/>
  <c r="G211" i="6"/>
  <c r="P211" i="6" s="1"/>
  <c r="E211" i="6"/>
  <c r="O211" i="6" s="1"/>
  <c r="D211" i="6"/>
  <c r="N211" i="6" s="1"/>
  <c r="C211" i="6"/>
  <c r="B211" i="6"/>
  <c r="N193" i="6"/>
  <c r="G193" i="6"/>
  <c r="P193" i="6" s="1"/>
  <c r="E193" i="6"/>
  <c r="O193" i="6" s="1"/>
  <c r="D193" i="6"/>
  <c r="C193" i="6"/>
  <c r="B193" i="6"/>
  <c r="G175" i="6"/>
  <c r="E175" i="6"/>
  <c r="O175" i="6" s="1"/>
  <c r="D175" i="6"/>
  <c r="N175" i="6" s="1"/>
  <c r="C175" i="6"/>
  <c r="B175" i="6"/>
  <c r="G157" i="6"/>
  <c r="E157" i="6"/>
  <c r="O157" i="6" s="1"/>
  <c r="D157" i="6"/>
  <c r="N157" i="6" s="1"/>
  <c r="C157" i="6"/>
  <c r="B157" i="6"/>
  <c r="G139" i="6"/>
  <c r="E139" i="6"/>
  <c r="O139" i="6" s="1"/>
  <c r="D139" i="6"/>
  <c r="N139" i="6" s="1"/>
  <c r="C139" i="6"/>
  <c r="B139" i="6"/>
  <c r="N121" i="6"/>
  <c r="G121" i="6"/>
  <c r="P121" i="6" s="1"/>
  <c r="E121" i="6"/>
  <c r="O121" i="6" s="1"/>
  <c r="D121" i="6"/>
  <c r="C121" i="6"/>
  <c r="B121" i="6"/>
  <c r="N103" i="6"/>
  <c r="G103" i="6"/>
  <c r="P103" i="6" s="1"/>
  <c r="E103" i="6"/>
  <c r="O103" i="6" s="1"/>
  <c r="D103" i="6"/>
  <c r="C103" i="6"/>
  <c r="B103" i="6"/>
  <c r="G85" i="6"/>
  <c r="P85" i="6" s="1"/>
  <c r="E85" i="6"/>
  <c r="O85" i="6" s="1"/>
  <c r="D85" i="6"/>
  <c r="N85" i="6" s="1"/>
  <c r="C85" i="6"/>
  <c r="B85" i="6"/>
  <c r="O67" i="6"/>
  <c r="G67" i="6"/>
  <c r="P67" i="6" s="1"/>
  <c r="E67" i="6"/>
  <c r="D67" i="6"/>
  <c r="N67" i="6" s="1"/>
  <c r="C67" i="6"/>
  <c r="B67" i="6"/>
  <c r="G49" i="6"/>
  <c r="P49" i="6" s="1"/>
  <c r="E49" i="6"/>
  <c r="O49" i="6" s="1"/>
  <c r="D49" i="6"/>
  <c r="N49" i="6" s="1"/>
  <c r="C49" i="6"/>
  <c r="B49" i="6"/>
  <c r="G31" i="6"/>
  <c r="P31" i="6" s="1"/>
  <c r="E31" i="6"/>
  <c r="O31" i="6" s="1"/>
  <c r="D31" i="6"/>
  <c r="N31" i="6" s="1"/>
  <c r="C31" i="6"/>
  <c r="B31" i="6"/>
  <c r="G13" i="6"/>
  <c r="P13" i="6" s="1"/>
  <c r="E13" i="6"/>
  <c r="O13" i="6" s="1"/>
  <c r="D13" i="6"/>
  <c r="N13" i="6" s="1"/>
  <c r="C13" i="6"/>
  <c r="B13" i="6"/>
  <c r="G281" i="6"/>
  <c r="P281" i="6" s="1"/>
  <c r="E281" i="6"/>
  <c r="O281" i="6" s="1"/>
  <c r="D281" i="6"/>
  <c r="N281" i="6" s="1"/>
  <c r="C281" i="6"/>
  <c r="B281" i="6"/>
  <c r="G264" i="6"/>
  <c r="P264" i="6" s="1"/>
  <c r="E264" i="6"/>
  <c r="O264" i="6" s="1"/>
  <c r="D264" i="6"/>
  <c r="N264" i="6" s="1"/>
  <c r="C264" i="6"/>
  <c r="B264" i="6"/>
  <c r="G246" i="6"/>
  <c r="E246" i="6"/>
  <c r="O246" i="6" s="1"/>
  <c r="D246" i="6"/>
  <c r="N246" i="6" s="1"/>
  <c r="C246" i="6"/>
  <c r="B246" i="6"/>
  <c r="G228" i="6"/>
  <c r="P228" i="6" s="1"/>
  <c r="T228" i="6" s="1"/>
  <c r="E228" i="6"/>
  <c r="O228" i="6" s="1"/>
  <c r="D228" i="6"/>
  <c r="N228" i="6" s="1"/>
  <c r="C228" i="6"/>
  <c r="B228" i="6"/>
  <c r="G210" i="6"/>
  <c r="E210" i="6"/>
  <c r="O210" i="6" s="1"/>
  <c r="D210" i="6"/>
  <c r="N210" i="6" s="1"/>
  <c r="C210" i="6"/>
  <c r="B210" i="6"/>
  <c r="G192" i="6"/>
  <c r="P192" i="6" s="1"/>
  <c r="E192" i="6"/>
  <c r="O192" i="6" s="1"/>
  <c r="D192" i="6"/>
  <c r="N192" i="6" s="1"/>
  <c r="C192" i="6"/>
  <c r="B192" i="6"/>
  <c r="N174" i="6"/>
  <c r="G174" i="6"/>
  <c r="P174" i="6" s="1"/>
  <c r="T174" i="6" s="1"/>
  <c r="E174" i="6"/>
  <c r="O174" i="6" s="1"/>
  <c r="D174" i="6"/>
  <c r="C174" i="6"/>
  <c r="B174" i="6"/>
  <c r="G156" i="6"/>
  <c r="P156" i="6" s="1"/>
  <c r="T156" i="6" s="1"/>
  <c r="E156" i="6"/>
  <c r="O156" i="6" s="1"/>
  <c r="D156" i="6"/>
  <c r="N156" i="6" s="1"/>
  <c r="C156" i="6"/>
  <c r="B156" i="6"/>
  <c r="P138" i="6"/>
  <c r="O138" i="6"/>
  <c r="G138" i="6"/>
  <c r="E138" i="6"/>
  <c r="D138" i="6"/>
  <c r="N138" i="6" s="1"/>
  <c r="C138" i="6"/>
  <c r="B138" i="6"/>
  <c r="G120" i="6"/>
  <c r="P120" i="6" s="1"/>
  <c r="E120" i="6"/>
  <c r="O120" i="6" s="1"/>
  <c r="D120" i="6"/>
  <c r="N120" i="6" s="1"/>
  <c r="C120" i="6"/>
  <c r="B120" i="6"/>
  <c r="G102" i="6"/>
  <c r="P102" i="6" s="1"/>
  <c r="E102" i="6"/>
  <c r="O102" i="6" s="1"/>
  <c r="D102" i="6"/>
  <c r="N102" i="6" s="1"/>
  <c r="C102" i="6"/>
  <c r="B102" i="6"/>
  <c r="N84" i="6"/>
  <c r="G84" i="6"/>
  <c r="P84" i="6" s="1"/>
  <c r="E84" i="6"/>
  <c r="O84" i="6" s="1"/>
  <c r="D84" i="6"/>
  <c r="C84" i="6"/>
  <c r="B84" i="6"/>
  <c r="G66" i="6"/>
  <c r="E66" i="6"/>
  <c r="O66" i="6" s="1"/>
  <c r="D66" i="6"/>
  <c r="N66" i="6" s="1"/>
  <c r="C66" i="6"/>
  <c r="B66" i="6"/>
  <c r="O48" i="6"/>
  <c r="G48" i="6"/>
  <c r="P48" i="6" s="1"/>
  <c r="E48" i="6"/>
  <c r="D48" i="6"/>
  <c r="N48" i="6" s="1"/>
  <c r="C48" i="6"/>
  <c r="B48" i="6"/>
  <c r="N30" i="6"/>
  <c r="G30" i="6"/>
  <c r="P30" i="6" s="1"/>
  <c r="E30" i="6"/>
  <c r="O30" i="6" s="1"/>
  <c r="D30" i="6"/>
  <c r="C30" i="6"/>
  <c r="B30" i="6"/>
  <c r="G12" i="6"/>
  <c r="E12" i="6"/>
  <c r="O12" i="6" s="1"/>
  <c r="D12" i="6"/>
  <c r="N12" i="6" s="1"/>
  <c r="C12" i="6"/>
  <c r="B12" i="6"/>
  <c r="O280" i="6"/>
  <c r="T280" i="6" s="1"/>
  <c r="G280" i="6"/>
  <c r="P280" i="6" s="1"/>
  <c r="E280" i="6"/>
  <c r="D280" i="6"/>
  <c r="N280" i="6" s="1"/>
  <c r="C280" i="6"/>
  <c r="B280" i="6"/>
  <c r="G263" i="6"/>
  <c r="P263" i="6" s="1"/>
  <c r="E263" i="6"/>
  <c r="O263" i="6" s="1"/>
  <c r="D263" i="6"/>
  <c r="N263" i="6" s="1"/>
  <c r="C263" i="6"/>
  <c r="B263" i="6"/>
  <c r="G245" i="6"/>
  <c r="P245" i="6" s="1"/>
  <c r="E245" i="6"/>
  <c r="O245" i="6" s="1"/>
  <c r="D245" i="6"/>
  <c r="N245" i="6" s="1"/>
  <c r="C245" i="6"/>
  <c r="B245" i="6"/>
  <c r="G227" i="6"/>
  <c r="P227" i="6" s="1"/>
  <c r="E227" i="6"/>
  <c r="O227" i="6" s="1"/>
  <c r="D227" i="6"/>
  <c r="N227" i="6" s="1"/>
  <c r="C227" i="6"/>
  <c r="B227" i="6"/>
  <c r="G209" i="6"/>
  <c r="P209" i="6" s="1"/>
  <c r="E209" i="6"/>
  <c r="O209" i="6" s="1"/>
  <c r="D209" i="6"/>
  <c r="N209" i="6" s="1"/>
  <c r="C209" i="6"/>
  <c r="B209" i="6"/>
  <c r="G191" i="6"/>
  <c r="E191" i="6"/>
  <c r="O191" i="6" s="1"/>
  <c r="D191" i="6"/>
  <c r="N191" i="6" s="1"/>
  <c r="C191" i="6"/>
  <c r="B191" i="6"/>
  <c r="G173" i="6"/>
  <c r="P173" i="6" s="1"/>
  <c r="E173" i="6"/>
  <c r="O173" i="6" s="1"/>
  <c r="D173" i="6"/>
  <c r="N173" i="6" s="1"/>
  <c r="C173" i="6"/>
  <c r="B173" i="6"/>
  <c r="G155" i="6"/>
  <c r="P155" i="6" s="1"/>
  <c r="E155" i="6"/>
  <c r="O155" i="6" s="1"/>
  <c r="D155" i="6"/>
  <c r="N155" i="6" s="1"/>
  <c r="C155" i="6"/>
  <c r="B155" i="6"/>
  <c r="G137" i="6"/>
  <c r="P137" i="6" s="1"/>
  <c r="E137" i="6"/>
  <c r="O137" i="6" s="1"/>
  <c r="D137" i="6"/>
  <c r="N137" i="6" s="1"/>
  <c r="C137" i="6"/>
  <c r="B137" i="6"/>
  <c r="G119" i="6"/>
  <c r="P119" i="6" s="1"/>
  <c r="E119" i="6"/>
  <c r="O119" i="6" s="1"/>
  <c r="D119" i="6"/>
  <c r="N119" i="6" s="1"/>
  <c r="C119" i="6"/>
  <c r="B119" i="6"/>
  <c r="N101" i="6"/>
  <c r="G101" i="6"/>
  <c r="P101" i="6" s="1"/>
  <c r="E101" i="6"/>
  <c r="O101" i="6" s="1"/>
  <c r="D101" i="6"/>
  <c r="C101" i="6"/>
  <c r="B101" i="6"/>
  <c r="G83" i="6"/>
  <c r="P83" i="6" s="1"/>
  <c r="E83" i="6"/>
  <c r="O83" i="6" s="1"/>
  <c r="D83" i="6"/>
  <c r="N83" i="6" s="1"/>
  <c r="C83" i="6"/>
  <c r="B83" i="6"/>
  <c r="G65" i="6"/>
  <c r="E65" i="6"/>
  <c r="O65" i="6" s="1"/>
  <c r="D65" i="6"/>
  <c r="N65" i="6" s="1"/>
  <c r="C65" i="6"/>
  <c r="B65" i="6"/>
  <c r="G47" i="6"/>
  <c r="E47" i="6"/>
  <c r="O47" i="6" s="1"/>
  <c r="D47" i="6"/>
  <c r="N47" i="6" s="1"/>
  <c r="C47" i="6"/>
  <c r="B47" i="6"/>
  <c r="O29" i="6"/>
  <c r="G29" i="6"/>
  <c r="P29" i="6" s="1"/>
  <c r="E29" i="6"/>
  <c r="D29" i="6"/>
  <c r="N29" i="6" s="1"/>
  <c r="C29" i="6"/>
  <c r="B29" i="6"/>
  <c r="G11" i="6"/>
  <c r="E11" i="6"/>
  <c r="O11" i="6" s="1"/>
  <c r="D11" i="6"/>
  <c r="N11" i="6" s="1"/>
  <c r="C11" i="6"/>
  <c r="B11" i="6"/>
  <c r="P279" i="6"/>
  <c r="O279" i="6"/>
  <c r="G279" i="6"/>
  <c r="E279" i="6"/>
  <c r="D279" i="6"/>
  <c r="N279" i="6" s="1"/>
  <c r="C279" i="6"/>
  <c r="B279" i="6"/>
  <c r="G262" i="6"/>
  <c r="P262" i="6" s="1"/>
  <c r="E262" i="6"/>
  <c r="O262" i="6" s="1"/>
  <c r="D262" i="6"/>
  <c r="N262" i="6" s="1"/>
  <c r="C262" i="6"/>
  <c r="B262" i="6"/>
  <c r="G244" i="6"/>
  <c r="P244" i="6" s="1"/>
  <c r="E244" i="6"/>
  <c r="O244" i="6" s="1"/>
  <c r="D244" i="6"/>
  <c r="N244" i="6" s="1"/>
  <c r="C244" i="6"/>
  <c r="B244" i="6"/>
  <c r="G226" i="6"/>
  <c r="P226" i="6" s="1"/>
  <c r="E226" i="6"/>
  <c r="O226" i="6" s="1"/>
  <c r="D226" i="6"/>
  <c r="N226" i="6" s="1"/>
  <c r="C226" i="6"/>
  <c r="B226" i="6"/>
  <c r="G208" i="6"/>
  <c r="P208" i="6" s="1"/>
  <c r="E208" i="6"/>
  <c r="O208" i="6" s="1"/>
  <c r="D208" i="6"/>
  <c r="N208" i="6" s="1"/>
  <c r="C208" i="6"/>
  <c r="B208" i="6"/>
  <c r="G190" i="6"/>
  <c r="E190" i="6"/>
  <c r="O190" i="6" s="1"/>
  <c r="D190" i="6"/>
  <c r="N190" i="6" s="1"/>
  <c r="C190" i="6"/>
  <c r="B190" i="6"/>
  <c r="G172" i="6"/>
  <c r="P172" i="6" s="1"/>
  <c r="E172" i="6"/>
  <c r="O172" i="6" s="1"/>
  <c r="D172" i="6"/>
  <c r="N172" i="6" s="1"/>
  <c r="C172" i="6"/>
  <c r="B172" i="6"/>
  <c r="O154" i="6"/>
  <c r="G154" i="6"/>
  <c r="E154" i="6"/>
  <c r="D154" i="6"/>
  <c r="N154" i="6" s="1"/>
  <c r="C154" i="6"/>
  <c r="B154" i="6"/>
  <c r="P136" i="6"/>
  <c r="G136" i="6"/>
  <c r="E136" i="6"/>
  <c r="O136" i="6" s="1"/>
  <c r="D136" i="6"/>
  <c r="N136" i="6" s="1"/>
  <c r="C136" i="6"/>
  <c r="B136" i="6"/>
  <c r="G118" i="6"/>
  <c r="P118" i="6" s="1"/>
  <c r="E118" i="6"/>
  <c r="O118" i="6" s="1"/>
  <c r="D118" i="6"/>
  <c r="N118" i="6" s="1"/>
  <c r="C118" i="6"/>
  <c r="B118" i="6"/>
  <c r="G100" i="6"/>
  <c r="P100" i="6" s="1"/>
  <c r="E100" i="6"/>
  <c r="O100" i="6" s="1"/>
  <c r="D100" i="6"/>
  <c r="N100" i="6" s="1"/>
  <c r="C100" i="6"/>
  <c r="B100" i="6"/>
  <c r="P82" i="6"/>
  <c r="G82" i="6"/>
  <c r="E82" i="6"/>
  <c r="O82" i="6" s="1"/>
  <c r="D82" i="6"/>
  <c r="N82" i="6" s="1"/>
  <c r="C82" i="6"/>
  <c r="B82" i="6"/>
  <c r="N64" i="6"/>
  <c r="G64" i="6"/>
  <c r="E64" i="6"/>
  <c r="O64" i="6" s="1"/>
  <c r="D64" i="6"/>
  <c r="C64" i="6"/>
  <c r="B64" i="6"/>
  <c r="G46" i="6"/>
  <c r="E46" i="6"/>
  <c r="O46" i="6" s="1"/>
  <c r="D46" i="6"/>
  <c r="N46" i="6" s="1"/>
  <c r="C46" i="6"/>
  <c r="B46" i="6"/>
  <c r="O28" i="6"/>
  <c r="G28" i="6"/>
  <c r="P28" i="6" s="1"/>
  <c r="E28" i="6"/>
  <c r="D28" i="6"/>
  <c r="N28" i="6" s="1"/>
  <c r="C28" i="6"/>
  <c r="B28" i="6"/>
  <c r="G10" i="6"/>
  <c r="P10" i="6" s="1"/>
  <c r="E10" i="6"/>
  <c r="O10" i="6" s="1"/>
  <c r="D10" i="6"/>
  <c r="N10" i="6" s="1"/>
  <c r="C10" i="6"/>
  <c r="B10" i="6"/>
  <c r="G278" i="6"/>
  <c r="P278" i="6" s="1"/>
  <c r="E278" i="6"/>
  <c r="O278" i="6" s="1"/>
  <c r="D278" i="6"/>
  <c r="N278" i="6" s="1"/>
  <c r="C278" i="6"/>
  <c r="B278" i="6"/>
  <c r="P261" i="6"/>
  <c r="G261" i="6"/>
  <c r="E261" i="6"/>
  <c r="O261" i="6" s="1"/>
  <c r="D261" i="6"/>
  <c r="N261" i="6" s="1"/>
  <c r="C261" i="6"/>
  <c r="B261" i="6"/>
  <c r="N243" i="6"/>
  <c r="G243" i="6"/>
  <c r="P243" i="6" s="1"/>
  <c r="E243" i="6"/>
  <c r="O243" i="6" s="1"/>
  <c r="D243" i="6"/>
  <c r="C243" i="6"/>
  <c r="B243" i="6"/>
  <c r="N225" i="6"/>
  <c r="G225" i="6"/>
  <c r="P225" i="6" s="1"/>
  <c r="T225" i="6" s="1"/>
  <c r="E225" i="6"/>
  <c r="O225" i="6" s="1"/>
  <c r="D225" i="6"/>
  <c r="C225" i="6"/>
  <c r="B225" i="6"/>
  <c r="G207" i="6"/>
  <c r="E207" i="6"/>
  <c r="O207" i="6" s="1"/>
  <c r="D207" i="6"/>
  <c r="N207" i="6" s="1"/>
  <c r="C207" i="6"/>
  <c r="B207" i="6"/>
  <c r="O189" i="6"/>
  <c r="G189" i="6"/>
  <c r="E189" i="6"/>
  <c r="D189" i="6"/>
  <c r="N189" i="6" s="1"/>
  <c r="C189" i="6"/>
  <c r="B189" i="6"/>
  <c r="G171" i="6"/>
  <c r="E171" i="6"/>
  <c r="O171" i="6" s="1"/>
  <c r="D171" i="6"/>
  <c r="N171" i="6" s="1"/>
  <c r="C171" i="6"/>
  <c r="B171" i="6"/>
  <c r="G153" i="6"/>
  <c r="P153" i="6" s="1"/>
  <c r="E153" i="6"/>
  <c r="O153" i="6" s="1"/>
  <c r="D153" i="6"/>
  <c r="N153" i="6" s="1"/>
  <c r="C153" i="6"/>
  <c r="B153" i="6"/>
  <c r="O135" i="6"/>
  <c r="G135" i="6"/>
  <c r="P135" i="6" s="1"/>
  <c r="E135" i="6"/>
  <c r="D135" i="6"/>
  <c r="N135" i="6" s="1"/>
  <c r="C135" i="6"/>
  <c r="B135" i="6"/>
  <c r="N117" i="6"/>
  <c r="G117" i="6"/>
  <c r="P117" i="6" s="1"/>
  <c r="E117" i="6"/>
  <c r="O117" i="6" s="1"/>
  <c r="D117" i="6"/>
  <c r="C117" i="6"/>
  <c r="B117" i="6"/>
  <c r="G99" i="6"/>
  <c r="P99" i="6" s="1"/>
  <c r="E99" i="6"/>
  <c r="O99" i="6" s="1"/>
  <c r="T99" i="6" s="1"/>
  <c r="D99" i="6"/>
  <c r="N99" i="6" s="1"/>
  <c r="C99" i="6"/>
  <c r="B99" i="6"/>
  <c r="G81" i="6"/>
  <c r="P81" i="6" s="1"/>
  <c r="T81" i="6" s="1"/>
  <c r="E81" i="6"/>
  <c r="O81" i="6" s="1"/>
  <c r="D81" i="6"/>
  <c r="N81" i="6" s="1"/>
  <c r="C81" i="6"/>
  <c r="B81" i="6"/>
  <c r="G63" i="6"/>
  <c r="P63" i="6" s="1"/>
  <c r="E63" i="6"/>
  <c r="O63" i="6" s="1"/>
  <c r="D63" i="6"/>
  <c r="N63" i="6" s="1"/>
  <c r="C63" i="6"/>
  <c r="B63" i="6"/>
  <c r="O45" i="6"/>
  <c r="G45" i="6"/>
  <c r="E45" i="6"/>
  <c r="D45" i="6"/>
  <c r="N45" i="6" s="1"/>
  <c r="C45" i="6"/>
  <c r="B45" i="6"/>
  <c r="G27" i="6"/>
  <c r="P27" i="6" s="1"/>
  <c r="E27" i="6"/>
  <c r="O27" i="6" s="1"/>
  <c r="D27" i="6"/>
  <c r="N27" i="6" s="1"/>
  <c r="C27" i="6"/>
  <c r="B27" i="6"/>
  <c r="P9" i="6"/>
  <c r="G9" i="6"/>
  <c r="E9" i="6"/>
  <c r="O9" i="6" s="1"/>
  <c r="D9" i="6"/>
  <c r="N9" i="6" s="1"/>
  <c r="C9" i="6"/>
  <c r="B9" i="6"/>
  <c r="P277" i="6"/>
  <c r="G277" i="6"/>
  <c r="E277" i="6"/>
  <c r="O277" i="6" s="1"/>
  <c r="D277" i="6"/>
  <c r="N277" i="6" s="1"/>
  <c r="C277" i="6"/>
  <c r="B277" i="6"/>
  <c r="G260" i="6"/>
  <c r="E260" i="6"/>
  <c r="O260" i="6" s="1"/>
  <c r="D260" i="6"/>
  <c r="N260" i="6" s="1"/>
  <c r="C260" i="6"/>
  <c r="B260" i="6"/>
  <c r="N242" i="6"/>
  <c r="G242" i="6"/>
  <c r="E242" i="6"/>
  <c r="O242" i="6" s="1"/>
  <c r="D242" i="6"/>
  <c r="C242" i="6"/>
  <c r="B242" i="6"/>
  <c r="G224" i="6"/>
  <c r="P224" i="6" s="1"/>
  <c r="E224" i="6"/>
  <c r="O224" i="6" s="1"/>
  <c r="D224" i="6"/>
  <c r="N224" i="6" s="1"/>
  <c r="C224" i="6"/>
  <c r="B224" i="6"/>
  <c r="G206" i="6"/>
  <c r="P206" i="6" s="1"/>
  <c r="E206" i="6"/>
  <c r="O206" i="6" s="1"/>
  <c r="D206" i="6"/>
  <c r="N206" i="6" s="1"/>
  <c r="C206" i="6"/>
  <c r="B206" i="6"/>
  <c r="G188" i="6"/>
  <c r="P188" i="6" s="1"/>
  <c r="E188" i="6"/>
  <c r="O188" i="6" s="1"/>
  <c r="T188" i="6" s="1"/>
  <c r="D188" i="6"/>
  <c r="N188" i="6" s="1"/>
  <c r="C188" i="6"/>
  <c r="B188" i="6"/>
  <c r="G170" i="6"/>
  <c r="P170" i="6" s="1"/>
  <c r="E170" i="6"/>
  <c r="O170" i="6" s="1"/>
  <c r="D170" i="6"/>
  <c r="N170" i="6" s="1"/>
  <c r="C170" i="6"/>
  <c r="B170" i="6"/>
  <c r="O152" i="6"/>
  <c r="G152" i="6"/>
  <c r="P152" i="6" s="1"/>
  <c r="E152" i="6"/>
  <c r="D152" i="6"/>
  <c r="N152" i="6" s="1"/>
  <c r="C152" i="6"/>
  <c r="B152" i="6"/>
  <c r="G134" i="6"/>
  <c r="P134" i="6" s="1"/>
  <c r="E134" i="6"/>
  <c r="O134" i="6" s="1"/>
  <c r="D134" i="6"/>
  <c r="N134" i="6" s="1"/>
  <c r="C134" i="6"/>
  <c r="B134" i="6"/>
  <c r="G116" i="6"/>
  <c r="P116" i="6" s="1"/>
  <c r="E116" i="6"/>
  <c r="O116" i="6" s="1"/>
  <c r="D116" i="6"/>
  <c r="N116" i="6" s="1"/>
  <c r="C116" i="6"/>
  <c r="B116" i="6"/>
  <c r="G98" i="6"/>
  <c r="P98" i="6" s="1"/>
  <c r="T98" i="6" s="1"/>
  <c r="E98" i="6"/>
  <c r="O98" i="6" s="1"/>
  <c r="D98" i="6"/>
  <c r="N98" i="6" s="1"/>
  <c r="C98" i="6"/>
  <c r="B98" i="6"/>
  <c r="G80" i="6"/>
  <c r="P80" i="6" s="1"/>
  <c r="E80" i="6"/>
  <c r="O80" i="6" s="1"/>
  <c r="D80" i="6"/>
  <c r="N80" i="6" s="1"/>
  <c r="C80" i="6"/>
  <c r="B80" i="6"/>
  <c r="G62" i="6"/>
  <c r="P62" i="6" s="1"/>
  <c r="E62" i="6"/>
  <c r="O62" i="6" s="1"/>
  <c r="D62" i="6"/>
  <c r="N62" i="6" s="1"/>
  <c r="C62" i="6"/>
  <c r="B62" i="6"/>
  <c r="G44" i="6"/>
  <c r="P44" i="6" s="1"/>
  <c r="E44" i="6"/>
  <c r="O44" i="6" s="1"/>
  <c r="T44" i="6" s="1"/>
  <c r="D44" i="6"/>
  <c r="N44" i="6" s="1"/>
  <c r="C44" i="6"/>
  <c r="B44" i="6"/>
  <c r="G26" i="6"/>
  <c r="P26" i="6" s="1"/>
  <c r="E26" i="6"/>
  <c r="O26" i="6" s="1"/>
  <c r="D26" i="6"/>
  <c r="N26" i="6" s="1"/>
  <c r="C26" i="6"/>
  <c r="B26" i="6"/>
  <c r="G8" i="6"/>
  <c r="P8" i="6" s="1"/>
  <c r="E8" i="6"/>
  <c r="O8" i="6" s="1"/>
  <c r="D8" i="6"/>
  <c r="N8" i="6" s="1"/>
  <c r="C8" i="6"/>
  <c r="B8" i="6"/>
  <c r="G276" i="6"/>
  <c r="P276" i="6" s="1"/>
  <c r="E276" i="6"/>
  <c r="O276" i="6" s="1"/>
  <c r="D276" i="6"/>
  <c r="N276" i="6" s="1"/>
  <c r="C276" i="6"/>
  <c r="B276" i="6"/>
  <c r="G259" i="6"/>
  <c r="P259" i="6" s="1"/>
  <c r="E259" i="6"/>
  <c r="O259" i="6" s="1"/>
  <c r="D259" i="6"/>
  <c r="N259" i="6" s="1"/>
  <c r="C259" i="6"/>
  <c r="B259" i="6"/>
  <c r="G241" i="6"/>
  <c r="E241" i="6"/>
  <c r="O241" i="6" s="1"/>
  <c r="D241" i="6"/>
  <c r="N241" i="6" s="1"/>
  <c r="C241" i="6"/>
  <c r="B241" i="6"/>
  <c r="O223" i="6"/>
  <c r="N223" i="6"/>
  <c r="G223" i="6"/>
  <c r="P223" i="6" s="1"/>
  <c r="T223" i="6" s="1"/>
  <c r="E223" i="6"/>
  <c r="D223" i="6"/>
  <c r="C223" i="6"/>
  <c r="B223" i="6"/>
  <c r="G205" i="6"/>
  <c r="E205" i="6"/>
  <c r="O205" i="6" s="1"/>
  <c r="D205" i="6"/>
  <c r="N205" i="6" s="1"/>
  <c r="C205" i="6"/>
  <c r="B205" i="6"/>
  <c r="G187" i="6"/>
  <c r="E187" i="6"/>
  <c r="O187" i="6" s="1"/>
  <c r="D187" i="6"/>
  <c r="N187" i="6" s="1"/>
  <c r="C187" i="6"/>
  <c r="B187" i="6"/>
  <c r="N169" i="6"/>
  <c r="G169" i="6"/>
  <c r="P169" i="6" s="1"/>
  <c r="T169" i="6" s="1"/>
  <c r="E169" i="6"/>
  <c r="O169" i="6" s="1"/>
  <c r="D169" i="6"/>
  <c r="C169" i="6"/>
  <c r="B169" i="6"/>
  <c r="G151" i="6"/>
  <c r="E151" i="6"/>
  <c r="O151" i="6" s="1"/>
  <c r="D151" i="6"/>
  <c r="N151" i="6" s="1"/>
  <c r="C151" i="6"/>
  <c r="B151" i="6"/>
  <c r="N133" i="6"/>
  <c r="G133" i="6"/>
  <c r="E133" i="6"/>
  <c r="O133" i="6" s="1"/>
  <c r="D133" i="6"/>
  <c r="C133" i="6"/>
  <c r="B133" i="6"/>
  <c r="G115" i="6"/>
  <c r="P115" i="6" s="1"/>
  <c r="E115" i="6"/>
  <c r="O115" i="6" s="1"/>
  <c r="D115" i="6"/>
  <c r="N115" i="6" s="1"/>
  <c r="Q115" i="6" s="1"/>
  <c r="C115" i="6"/>
  <c r="B115" i="6"/>
  <c r="P97" i="6"/>
  <c r="T97" i="6" s="1"/>
  <c r="G97" i="6"/>
  <c r="E97" i="6"/>
  <c r="O97" i="6" s="1"/>
  <c r="D97" i="6"/>
  <c r="N97" i="6" s="1"/>
  <c r="C97" i="6"/>
  <c r="B97" i="6"/>
  <c r="O79" i="6"/>
  <c r="G79" i="6"/>
  <c r="P79" i="6" s="1"/>
  <c r="E79" i="6"/>
  <c r="D79" i="6"/>
  <c r="N79" i="6" s="1"/>
  <c r="C79" i="6"/>
  <c r="B79" i="6"/>
  <c r="G61" i="6"/>
  <c r="P61" i="6" s="1"/>
  <c r="E61" i="6"/>
  <c r="O61" i="6" s="1"/>
  <c r="D61" i="6"/>
  <c r="N61" i="6" s="1"/>
  <c r="C61" i="6"/>
  <c r="B61" i="6"/>
  <c r="P43" i="6"/>
  <c r="T43" i="6" s="1"/>
  <c r="G43" i="6"/>
  <c r="E43" i="6"/>
  <c r="O43" i="6" s="1"/>
  <c r="D43" i="6"/>
  <c r="N43" i="6" s="1"/>
  <c r="C43" i="6"/>
  <c r="B43" i="6"/>
  <c r="G25" i="6"/>
  <c r="P25" i="6" s="1"/>
  <c r="E25" i="6"/>
  <c r="O25" i="6" s="1"/>
  <c r="D25" i="6"/>
  <c r="N25" i="6" s="1"/>
  <c r="C25" i="6"/>
  <c r="B25" i="6"/>
  <c r="G7" i="6"/>
  <c r="P7" i="6" s="1"/>
  <c r="E7" i="6"/>
  <c r="O7" i="6" s="1"/>
  <c r="D7" i="6"/>
  <c r="N7" i="6" s="1"/>
  <c r="C7" i="6"/>
  <c r="B7" i="6"/>
  <c r="G275" i="6"/>
  <c r="P275" i="6" s="1"/>
  <c r="E275" i="6"/>
  <c r="O275" i="6" s="1"/>
  <c r="D275" i="6"/>
  <c r="N275" i="6" s="1"/>
  <c r="C275" i="6"/>
  <c r="B275" i="6"/>
  <c r="P258" i="6"/>
  <c r="G258" i="6"/>
  <c r="E258" i="6"/>
  <c r="O258" i="6" s="1"/>
  <c r="D258" i="6"/>
  <c r="N258" i="6" s="1"/>
  <c r="C258" i="6"/>
  <c r="B258" i="6"/>
  <c r="G240" i="6"/>
  <c r="E240" i="6"/>
  <c r="O240" i="6" s="1"/>
  <c r="D240" i="6"/>
  <c r="N240" i="6" s="1"/>
  <c r="C240" i="6"/>
  <c r="B240" i="6"/>
  <c r="G222" i="6"/>
  <c r="P222" i="6" s="1"/>
  <c r="E222" i="6"/>
  <c r="O222" i="6" s="1"/>
  <c r="D222" i="6"/>
  <c r="N222" i="6" s="1"/>
  <c r="C222" i="6"/>
  <c r="B222" i="6"/>
  <c r="P204" i="6"/>
  <c r="T204" i="6" s="1"/>
  <c r="G204" i="6"/>
  <c r="E204" i="6"/>
  <c r="O204" i="6" s="1"/>
  <c r="D204" i="6"/>
  <c r="N204" i="6" s="1"/>
  <c r="C204" i="6"/>
  <c r="B204" i="6"/>
  <c r="N186" i="6"/>
  <c r="G186" i="6"/>
  <c r="P186" i="6" s="1"/>
  <c r="Q186" i="6" s="1"/>
  <c r="E186" i="6"/>
  <c r="O186" i="6" s="1"/>
  <c r="D186" i="6"/>
  <c r="C186" i="6"/>
  <c r="B186" i="6"/>
  <c r="G168" i="6"/>
  <c r="P168" i="6" s="1"/>
  <c r="E168" i="6"/>
  <c r="O168" i="6" s="1"/>
  <c r="D168" i="6"/>
  <c r="N168" i="6" s="1"/>
  <c r="C168" i="6"/>
  <c r="B168" i="6"/>
  <c r="G150" i="6"/>
  <c r="P150" i="6" s="1"/>
  <c r="E150" i="6"/>
  <c r="O150" i="6" s="1"/>
  <c r="D150" i="6"/>
  <c r="N150" i="6" s="1"/>
  <c r="C150" i="6"/>
  <c r="B150" i="6"/>
  <c r="G132" i="6"/>
  <c r="P132" i="6" s="1"/>
  <c r="E132" i="6"/>
  <c r="O132" i="6" s="1"/>
  <c r="D132" i="6"/>
  <c r="N132" i="6" s="1"/>
  <c r="C132" i="6"/>
  <c r="B132" i="6"/>
  <c r="O114" i="6"/>
  <c r="G114" i="6"/>
  <c r="P114" i="6" s="1"/>
  <c r="E114" i="6"/>
  <c r="D114" i="6"/>
  <c r="N114" i="6" s="1"/>
  <c r="C114" i="6"/>
  <c r="B114" i="6"/>
  <c r="O96" i="6"/>
  <c r="G96" i="6"/>
  <c r="P96" i="6" s="1"/>
  <c r="E96" i="6"/>
  <c r="D96" i="6"/>
  <c r="N96" i="6" s="1"/>
  <c r="C96" i="6"/>
  <c r="B96" i="6"/>
  <c r="G78" i="6"/>
  <c r="P78" i="6" s="1"/>
  <c r="E78" i="6"/>
  <c r="O78" i="6" s="1"/>
  <c r="D78" i="6"/>
  <c r="N78" i="6" s="1"/>
  <c r="C78" i="6"/>
  <c r="B78" i="6"/>
  <c r="G60" i="6"/>
  <c r="P60" i="6" s="1"/>
  <c r="E60" i="6"/>
  <c r="O60" i="6" s="1"/>
  <c r="D60" i="6"/>
  <c r="N60" i="6" s="1"/>
  <c r="C60" i="6"/>
  <c r="B60" i="6"/>
  <c r="N42" i="6"/>
  <c r="G42" i="6"/>
  <c r="P42" i="6" s="1"/>
  <c r="E42" i="6"/>
  <c r="O42" i="6" s="1"/>
  <c r="D42" i="6"/>
  <c r="C42" i="6"/>
  <c r="B42" i="6"/>
  <c r="O24" i="6"/>
  <c r="N24" i="6"/>
  <c r="G24" i="6"/>
  <c r="P24" i="6" s="1"/>
  <c r="E24" i="6"/>
  <c r="D24" i="6"/>
  <c r="C24" i="6"/>
  <c r="B24" i="6"/>
  <c r="N6" i="6"/>
  <c r="G6" i="6"/>
  <c r="P6" i="6" s="1"/>
  <c r="E6" i="6"/>
  <c r="O6" i="6" s="1"/>
  <c r="D6" i="6"/>
  <c r="C6" i="6"/>
  <c r="B6" i="6"/>
  <c r="G274" i="6"/>
  <c r="P274" i="6" s="1"/>
  <c r="E274" i="6"/>
  <c r="O274" i="6" s="1"/>
  <c r="D274" i="6"/>
  <c r="N274" i="6" s="1"/>
  <c r="C274" i="6"/>
  <c r="B274" i="6"/>
  <c r="G257" i="6"/>
  <c r="P257" i="6" s="1"/>
  <c r="E257" i="6"/>
  <c r="O257" i="6" s="1"/>
  <c r="D257" i="6"/>
  <c r="N257" i="6" s="1"/>
  <c r="C257" i="6"/>
  <c r="B257" i="6"/>
  <c r="G239" i="6"/>
  <c r="P239" i="6" s="1"/>
  <c r="E239" i="6"/>
  <c r="O239" i="6" s="1"/>
  <c r="D239" i="6"/>
  <c r="N239" i="6" s="1"/>
  <c r="C239" i="6"/>
  <c r="B239" i="6"/>
  <c r="N221" i="6"/>
  <c r="G221" i="6"/>
  <c r="P221" i="6" s="1"/>
  <c r="E221" i="6"/>
  <c r="O221" i="6" s="1"/>
  <c r="D221" i="6"/>
  <c r="C221" i="6"/>
  <c r="B221" i="6"/>
  <c r="N203" i="6"/>
  <c r="X203" i="6" s="1"/>
  <c r="Y203" i="6" s="1"/>
  <c r="G203" i="6"/>
  <c r="P203" i="6" s="1"/>
  <c r="E203" i="6"/>
  <c r="O203" i="6" s="1"/>
  <c r="D203" i="6"/>
  <c r="C203" i="6"/>
  <c r="B203" i="6"/>
  <c r="G185" i="6"/>
  <c r="E185" i="6"/>
  <c r="O185" i="6" s="1"/>
  <c r="D185" i="6"/>
  <c r="N185" i="6" s="1"/>
  <c r="C185" i="6"/>
  <c r="B185" i="6"/>
  <c r="O167" i="6"/>
  <c r="G167" i="6"/>
  <c r="P167" i="6" s="1"/>
  <c r="E167" i="6"/>
  <c r="D167" i="6"/>
  <c r="N167" i="6" s="1"/>
  <c r="C167" i="6"/>
  <c r="B167" i="6"/>
  <c r="G149" i="6"/>
  <c r="P149" i="6" s="1"/>
  <c r="E149" i="6"/>
  <c r="O149" i="6" s="1"/>
  <c r="D149" i="6"/>
  <c r="N149" i="6" s="1"/>
  <c r="X149" i="6" s="1"/>
  <c r="Y149" i="6" s="1"/>
  <c r="C149" i="6"/>
  <c r="B149" i="6"/>
  <c r="G131" i="6"/>
  <c r="P131" i="6" s="1"/>
  <c r="E131" i="6"/>
  <c r="O131" i="6" s="1"/>
  <c r="D131" i="6"/>
  <c r="N131" i="6" s="1"/>
  <c r="Q131" i="6" s="1"/>
  <c r="C131" i="6"/>
  <c r="B131" i="6"/>
  <c r="P113" i="6"/>
  <c r="G113" i="6"/>
  <c r="E113" i="6"/>
  <c r="O113" i="6" s="1"/>
  <c r="D113" i="6"/>
  <c r="N113" i="6" s="1"/>
  <c r="C113" i="6"/>
  <c r="B113" i="6"/>
  <c r="G95" i="6"/>
  <c r="P95" i="6" s="1"/>
  <c r="E95" i="6"/>
  <c r="O95" i="6" s="1"/>
  <c r="D95" i="6"/>
  <c r="N95" i="6" s="1"/>
  <c r="C95" i="6"/>
  <c r="B95" i="6"/>
  <c r="N77" i="6"/>
  <c r="G77" i="6"/>
  <c r="P77" i="6" s="1"/>
  <c r="E77" i="6"/>
  <c r="O77" i="6" s="1"/>
  <c r="T77" i="6" s="1"/>
  <c r="D77" i="6"/>
  <c r="C77" i="6"/>
  <c r="B77" i="6"/>
  <c r="G59" i="6"/>
  <c r="P59" i="6" s="1"/>
  <c r="E59" i="6"/>
  <c r="O59" i="6" s="1"/>
  <c r="D59" i="6"/>
  <c r="N59" i="6" s="1"/>
  <c r="X59" i="6" s="1"/>
  <c r="Y59" i="6" s="1"/>
  <c r="C59" i="6"/>
  <c r="B59" i="6"/>
  <c r="G41" i="6"/>
  <c r="P41" i="6" s="1"/>
  <c r="E41" i="6"/>
  <c r="O41" i="6" s="1"/>
  <c r="D41" i="6"/>
  <c r="N41" i="6" s="1"/>
  <c r="C41" i="6"/>
  <c r="B41" i="6"/>
  <c r="G23" i="6"/>
  <c r="P23" i="6" s="1"/>
  <c r="E23" i="6"/>
  <c r="O23" i="6" s="1"/>
  <c r="D23" i="6"/>
  <c r="N23" i="6" s="1"/>
  <c r="C23" i="6"/>
  <c r="B23" i="6"/>
  <c r="G5" i="6"/>
  <c r="P5" i="6" s="1"/>
  <c r="E5" i="6"/>
  <c r="O5" i="6" s="1"/>
  <c r="D5" i="6"/>
  <c r="N5" i="6" s="1"/>
  <c r="X5" i="6" s="1"/>
  <c r="Y5" i="6" s="1"/>
  <c r="C5" i="6"/>
  <c r="B5" i="6"/>
  <c r="G256" i="6"/>
  <c r="P256" i="6" s="1"/>
  <c r="E256" i="6"/>
  <c r="O256" i="6" s="1"/>
  <c r="D256" i="6"/>
  <c r="N256" i="6" s="1"/>
  <c r="C256" i="6"/>
  <c r="B256" i="6"/>
  <c r="P238" i="6"/>
  <c r="G238" i="6"/>
  <c r="E238" i="6"/>
  <c r="O238" i="6" s="1"/>
  <c r="D238" i="6"/>
  <c r="N238" i="6" s="1"/>
  <c r="C238" i="6"/>
  <c r="B238" i="6"/>
  <c r="G220" i="6"/>
  <c r="P220" i="6" s="1"/>
  <c r="E220" i="6"/>
  <c r="O220" i="6" s="1"/>
  <c r="D220" i="6"/>
  <c r="N220" i="6" s="1"/>
  <c r="C220" i="6"/>
  <c r="B220" i="6"/>
  <c r="G202" i="6"/>
  <c r="P202" i="6" s="1"/>
  <c r="E202" i="6"/>
  <c r="O202" i="6" s="1"/>
  <c r="T202" i="6" s="1"/>
  <c r="D202" i="6"/>
  <c r="N202" i="6" s="1"/>
  <c r="C202" i="6"/>
  <c r="B202" i="6"/>
  <c r="G184" i="6"/>
  <c r="P184" i="6" s="1"/>
  <c r="E184" i="6"/>
  <c r="O184" i="6" s="1"/>
  <c r="D184" i="6"/>
  <c r="N184" i="6" s="1"/>
  <c r="X184" i="6" s="1"/>
  <c r="Y184" i="6" s="1"/>
  <c r="C184" i="6"/>
  <c r="B184" i="6"/>
  <c r="G166" i="6"/>
  <c r="P166" i="6" s="1"/>
  <c r="E166" i="6"/>
  <c r="O166" i="6" s="1"/>
  <c r="D166" i="6"/>
  <c r="N166" i="6" s="1"/>
  <c r="C166" i="6"/>
  <c r="B166" i="6"/>
  <c r="G148" i="6"/>
  <c r="P148" i="6" s="1"/>
  <c r="E148" i="6"/>
  <c r="O148" i="6" s="1"/>
  <c r="T148" i="6" s="1"/>
  <c r="D148" i="6"/>
  <c r="N148" i="6" s="1"/>
  <c r="C148" i="6"/>
  <c r="B148" i="6"/>
  <c r="G130" i="6"/>
  <c r="P130" i="6" s="1"/>
  <c r="E130" i="6"/>
  <c r="O130" i="6" s="1"/>
  <c r="D130" i="6"/>
  <c r="N130" i="6" s="1"/>
  <c r="C130" i="6"/>
  <c r="B130" i="6"/>
  <c r="G112" i="6"/>
  <c r="P112" i="6" s="1"/>
  <c r="E112" i="6"/>
  <c r="O112" i="6" s="1"/>
  <c r="D112" i="6"/>
  <c r="N112" i="6" s="1"/>
  <c r="C112" i="6"/>
  <c r="B112" i="6"/>
  <c r="G94" i="6"/>
  <c r="P94" i="6" s="1"/>
  <c r="E94" i="6"/>
  <c r="O94" i="6" s="1"/>
  <c r="D94" i="6"/>
  <c r="N94" i="6" s="1"/>
  <c r="C94" i="6"/>
  <c r="B94" i="6"/>
  <c r="G76" i="6"/>
  <c r="P76" i="6" s="1"/>
  <c r="E76" i="6"/>
  <c r="O76" i="6" s="1"/>
  <c r="D76" i="6"/>
  <c r="N76" i="6" s="1"/>
  <c r="C76" i="6"/>
  <c r="B76" i="6"/>
  <c r="S58" i="6"/>
  <c r="G58" i="6"/>
  <c r="P58" i="6" s="1"/>
  <c r="E58" i="6"/>
  <c r="O58" i="6" s="1"/>
  <c r="T58" i="6" s="1"/>
  <c r="D58" i="6"/>
  <c r="N58" i="6" s="1"/>
  <c r="C58" i="6"/>
  <c r="B58" i="6"/>
  <c r="X40" i="6"/>
  <c r="Y40" i="6" s="1"/>
  <c r="O40" i="6"/>
  <c r="G40" i="6"/>
  <c r="P40" i="6" s="1"/>
  <c r="E40" i="6"/>
  <c r="D40" i="6"/>
  <c r="N40" i="6" s="1"/>
  <c r="C40" i="6"/>
  <c r="B40" i="6"/>
  <c r="G22" i="6"/>
  <c r="P22" i="6" s="1"/>
  <c r="E22" i="6"/>
  <c r="O22" i="6" s="1"/>
  <c r="D22" i="6"/>
  <c r="N22" i="6" s="1"/>
  <c r="C22" i="6"/>
  <c r="B22" i="6"/>
  <c r="K2" i="6"/>
  <c r="S202" i="6" s="1"/>
  <c r="U289" i="4" l="1"/>
  <c r="V289" i="4" s="1"/>
  <c r="U300" i="6"/>
  <c r="V300" i="6" s="1"/>
  <c r="U292" i="6"/>
  <c r="V292" i="6" s="1"/>
  <c r="Q132" i="6"/>
  <c r="T138" i="6"/>
  <c r="X130" i="6"/>
  <c r="Y130" i="6" s="1"/>
  <c r="S5" i="6"/>
  <c r="X7" i="6"/>
  <c r="Y7" i="6" s="1"/>
  <c r="T192" i="6"/>
  <c r="T56" i="6"/>
  <c r="T222" i="6"/>
  <c r="T180" i="6"/>
  <c r="S77" i="6"/>
  <c r="U77" i="6" s="1"/>
  <c r="V77" i="6" s="1"/>
  <c r="S274" i="6"/>
  <c r="T132" i="6"/>
  <c r="T29" i="6"/>
  <c r="T161" i="6"/>
  <c r="Q270" i="6"/>
  <c r="T287" i="6"/>
  <c r="S130" i="6"/>
  <c r="T48" i="6"/>
  <c r="T67" i="6"/>
  <c r="T142" i="6"/>
  <c r="Q144" i="6"/>
  <c r="T78" i="6"/>
  <c r="T279" i="6"/>
  <c r="U58" i="6"/>
  <c r="V58" i="6" s="1"/>
  <c r="Q208" i="6"/>
  <c r="T68" i="6"/>
  <c r="T144" i="6"/>
  <c r="T37" i="6"/>
  <c r="T54" i="6"/>
  <c r="T221" i="6"/>
  <c r="X274" i="6"/>
  <c r="Y274" i="6" s="1"/>
  <c r="S96" i="6"/>
  <c r="Q25" i="6"/>
  <c r="T137" i="6"/>
  <c r="Q37" i="6"/>
  <c r="Q235" i="6"/>
  <c r="Q289" i="6"/>
  <c r="T136" i="6"/>
  <c r="Q104" i="6"/>
  <c r="T69" i="6"/>
  <c r="Q19" i="6"/>
  <c r="T149" i="6"/>
  <c r="T7" i="6"/>
  <c r="Q7" i="6"/>
  <c r="T278" i="6"/>
  <c r="Q230" i="6"/>
  <c r="T230" i="6"/>
  <c r="T288" i="6"/>
  <c r="Q288" i="6"/>
  <c r="T74" i="6"/>
  <c r="Q74" i="6"/>
  <c r="U202" i="6"/>
  <c r="V202" i="6" s="1"/>
  <c r="T275" i="6"/>
  <c r="Q275" i="6"/>
  <c r="T8" i="6"/>
  <c r="Q80" i="6"/>
  <c r="T80" i="6"/>
  <c r="T244" i="6"/>
  <c r="Q244" i="6"/>
  <c r="T89" i="6"/>
  <c r="T23" i="6"/>
  <c r="T135" i="6"/>
  <c r="Q79" i="6"/>
  <c r="T79" i="6"/>
  <c r="T224" i="6"/>
  <c r="Q281" i="6"/>
  <c r="T281" i="6"/>
  <c r="T124" i="6"/>
  <c r="T196" i="6"/>
  <c r="T201" i="6"/>
  <c r="Q236" i="6"/>
  <c r="T256" i="6"/>
  <c r="Q276" i="6"/>
  <c r="T116" i="6"/>
  <c r="Q28" i="6"/>
  <c r="T40" i="6"/>
  <c r="T184" i="6"/>
  <c r="Q256" i="6"/>
  <c r="Q27" i="6"/>
  <c r="T153" i="6"/>
  <c r="Q155" i="6"/>
  <c r="T102" i="6"/>
  <c r="Q159" i="6"/>
  <c r="T112" i="6"/>
  <c r="T59" i="6"/>
  <c r="T203" i="6"/>
  <c r="Q239" i="6"/>
  <c r="Q259" i="6"/>
  <c r="T276" i="6"/>
  <c r="Q116" i="6"/>
  <c r="Q13" i="6"/>
  <c r="Q121" i="6"/>
  <c r="Q34" i="6"/>
  <c r="Q183" i="6"/>
  <c r="T198" i="6"/>
  <c r="Q188" i="6"/>
  <c r="Q99" i="6"/>
  <c r="Q172" i="6"/>
  <c r="Q67" i="6"/>
  <c r="Q92" i="6"/>
  <c r="Q203" i="6"/>
  <c r="Q63" i="6"/>
  <c r="Q29" i="6"/>
  <c r="T227" i="6"/>
  <c r="T121" i="6"/>
  <c r="T104" i="6"/>
  <c r="T9" i="6"/>
  <c r="T63" i="6"/>
  <c r="T83" i="6"/>
  <c r="Q30" i="6"/>
  <c r="Q36" i="6"/>
  <c r="T92" i="6"/>
  <c r="T236" i="6"/>
  <c r="T39" i="6"/>
  <c r="X209" i="6"/>
  <c r="Y209" i="6" s="1"/>
  <c r="T57" i="6"/>
  <c r="T167" i="6"/>
  <c r="Q150" i="6"/>
  <c r="T131" i="6"/>
  <c r="T208" i="6"/>
  <c r="Q229" i="6"/>
  <c r="T282" i="6"/>
  <c r="Q140" i="6"/>
  <c r="T266" i="6"/>
  <c r="Q21" i="6"/>
  <c r="T183" i="6"/>
  <c r="T22" i="6"/>
  <c r="Q22" i="6"/>
  <c r="T166" i="6"/>
  <c r="Q166" i="6"/>
  <c r="T41" i="6"/>
  <c r="Q41" i="6"/>
  <c r="T60" i="6"/>
  <c r="Q60" i="6"/>
  <c r="Q112" i="6"/>
  <c r="Q167" i="6"/>
  <c r="T6" i="6"/>
  <c r="X25" i="6"/>
  <c r="Y25" i="6" s="1"/>
  <c r="X170" i="6"/>
  <c r="Y170" i="6" s="1"/>
  <c r="Q277" i="6"/>
  <c r="X63" i="6"/>
  <c r="Y63" i="6" s="1"/>
  <c r="X81" i="6"/>
  <c r="Y81" i="6" s="1"/>
  <c r="P133" i="6"/>
  <c r="Q148" i="6"/>
  <c r="T150" i="6"/>
  <c r="T61" i="6"/>
  <c r="P205" i="6"/>
  <c r="S205" i="6" s="1"/>
  <c r="T152" i="6"/>
  <c r="S273" i="6"/>
  <c r="U273" i="6" s="1"/>
  <c r="V273" i="6" s="1"/>
  <c r="X201" i="6"/>
  <c r="Y201" i="6" s="1"/>
  <c r="S129" i="6"/>
  <c r="U129" i="6" s="1"/>
  <c r="V129" i="6" s="1"/>
  <c r="X57" i="6"/>
  <c r="Y57" i="6" s="1"/>
  <c r="X200" i="6"/>
  <c r="Y200" i="6" s="1"/>
  <c r="X56" i="6"/>
  <c r="Y56" i="6" s="1"/>
  <c r="S271" i="6"/>
  <c r="X290" i="6"/>
  <c r="Y290" i="6" s="1"/>
  <c r="S219" i="6"/>
  <c r="X147" i="6"/>
  <c r="Y147" i="6" s="1"/>
  <c r="S75" i="6"/>
  <c r="X237" i="6"/>
  <c r="Y237" i="6" s="1"/>
  <c r="S165" i="6"/>
  <c r="X93" i="6"/>
  <c r="Y93" i="6" s="1"/>
  <c r="S21" i="6"/>
  <c r="U21" i="6" s="1"/>
  <c r="V21" i="6" s="1"/>
  <c r="X183" i="6"/>
  <c r="Y183" i="6" s="1"/>
  <c r="X39" i="6"/>
  <c r="Y39" i="6" s="1"/>
  <c r="X273" i="6"/>
  <c r="Y273" i="6" s="1"/>
  <c r="S201" i="6"/>
  <c r="X129" i="6"/>
  <c r="Y129" i="6" s="1"/>
  <c r="S57" i="6"/>
  <c r="X272" i="6"/>
  <c r="Y272" i="6" s="1"/>
  <c r="S290" i="6"/>
  <c r="X219" i="6"/>
  <c r="Y219" i="6" s="1"/>
  <c r="S147" i="6"/>
  <c r="X75" i="6"/>
  <c r="Y75" i="6" s="1"/>
  <c r="S289" i="6"/>
  <c r="U289" i="6" s="1"/>
  <c r="V289" i="6" s="1"/>
  <c r="X218" i="6"/>
  <c r="Y218" i="6" s="1"/>
  <c r="X74" i="6"/>
  <c r="Y74" i="6" s="1"/>
  <c r="S288" i="6"/>
  <c r="X217" i="6"/>
  <c r="Y217" i="6" s="1"/>
  <c r="S145" i="6"/>
  <c r="U145" i="6" s="1"/>
  <c r="V145" i="6" s="1"/>
  <c r="X73" i="6"/>
  <c r="Y73" i="6" s="1"/>
  <c r="S287" i="6"/>
  <c r="X165" i="6"/>
  <c r="Y165" i="6" s="1"/>
  <c r="S39" i="6"/>
  <c r="X111" i="6"/>
  <c r="Y111" i="6" s="1"/>
  <c r="S183" i="6"/>
  <c r="X289" i="6"/>
  <c r="Y289" i="6" s="1"/>
  <c r="S164" i="6"/>
  <c r="X288" i="6"/>
  <c r="Y288" i="6" s="1"/>
  <c r="X271" i="6"/>
  <c r="Y271" i="6" s="1"/>
  <c r="X216" i="6"/>
  <c r="Y216" i="6" s="1"/>
  <c r="S144" i="6"/>
  <c r="U144" i="6" s="1"/>
  <c r="V144" i="6" s="1"/>
  <c r="X72" i="6"/>
  <c r="Y72" i="6" s="1"/>
  <c r="S286" i="6"/>
  <c r="X215" i="6"/>
  <c r="Y215" i="6" s="1"/>
  <c r="X164" i="6"/>
  <c r="Y164" i="6" s="1"/>
  <c r="X199" i="6"/>
  <c r="Y199" i="6" s="1"/>
  <c r="X145" i="6"/>
  <c r="Y145" i="6" s="1"/>
  <c r="X127" i="6"/>
  <c r="Y127" i="6" s="1"/>
  <c r="X109" i="6"/>
  <c r="Y109" i="6" s="1"/>
  <c r="X91" i="6"/>
  <c r="Y91" i="6" s="1"/>
  <c r="S180" i="6"/>
  <c r="X126" i="6"/>
  <c r="Y126" i="6" s="1"/>
  <c r="S218" i="6"/>
  <c r="S73" i="6"/>
  <c r="S55" i="6"/>
  <c r="S37" i="6"/>
  <c r="U37" i="6" s="1"/>
  <c r="V37" i="6" s="1"/>
  <c r="S19" i="6"/>
  <c r="S270" i="6"/>
  <c r="X234" i="6"/>
  <c r="Y234" i="6" s="1"/>
  <c r="S162" i="6"/>
  <c r="X108" i="6"/>
  <c r="Y108" i="6" s="1"/>
  <c r="S54" i="6"/>
  <c r="X286" i="6"/>
  <c r="Y286" i="6" s="1"/>
  <c r="S215" i="6"/>
  <c r="X179" i="6"/>
  <c r="Y179" i="6" s="1"/>
  <c r="S107" i="6"/>
  <c r="X236" i="6"/>
  <c r="Y236" i="6" s="1"/>
  <c r="X110" i="6"/>
  <c r="Y110" i="6" s="1"/>
  <c r="X92" i="6"/>
  <c r="Y92" i="6" s="1"/>
  <c r="S38" i="6"/>
  <c r="S181" i="6"/>
  <c r="S163" i="6"/>
  <c r="S91" i="6"/>
  <c r="X182" i="6"/>
  <c r="Y182" i="6" s="1"/>
  <c r="S56" i="6"/>
  <c r="S217" i="6"/>
  <c r="S199" i="6"/>
  <c r="U199" i="6" s="1"/>
  <c r="V199" i="6" s="1"/>
  <c r="S127" i="6"/>
  <c r="S109" i="6"/>
  <c r="X254" i="6"/>
  <c r="Y254" i="6" s="1"/>
  <c r="S236" i="6"/>
  <c r="U236" i="6" s="1"/>
  <c r="V236" i="6" s="1"/>
  <c r="X128" i="6"/>
  <c r="Y128" i="6" s="1"/>
  <c r="S74" i="6"/>
  <c r="U74" i="6" s="1"/>
  <c r="V74" i="6" s="1"/>
  <c r="X235" i="6"/>
  <c r="Y235" i="6" s="1"/>
  <c r="S234" i="6"/>
  <c r="X161" i="6"/>
  <c r="Y161" i="6" s="1"/>
  <c r="S89" i="6"/>
  <c r="X17" i="6"/>
  <c r="Y17" i="6" s="1"/>
  <c r="S232" i="6"/>
  <c r="X160" i="6"/>
  <c r="Y160" i="6" s="1"/>
  <c r="X16" i="6"/>
  <c r="Y16" i="6" s="1"/>
  <c r="S231" i="6"/>
  <c r="X159" i="6"/>
  <c r="Y159" i="6" s="1"/>
  <c r="X20" i="6"/>
  <c r="Y20" i="6" s="1"/>
  <c r="X21" i="6"/>
  <c r="Y21" i="6" s="1"/>
  <c r="S182" i="6"/>
  <c r="X146" i="6"/>
  <c r="Y146" i="6" s="1"/>
  <c r="X181" i="6"/>
  <c r="Y181" i="6" s="1"/>
  <c r="X37" i="6"/>
  <c r="Y37" i="6" s="1"/>
  <c r="X270" i="6"/>
  <c r="Y270" i="6" s="1"/>
  <c r="X180" i="6"/>
  <c r="Y180" i="6" s="1"/>
  <c r="S200" i="6"/>
  <c r="X163" i="6"/>
  <c r="Y163" i="6" s="1"/>
  <c r="X233" i="6"/>
  <c r="Y233" i="6" s="1"/>
  <c r="S92" i="6"/>
  <c r="U92" i="6" s="1"/>
  <c r="V92" i="6" s="1"/>
  <c r="X55" i="6"/>
  <c r="Y55" i="6" s="1"/>
  <c r="X198" i="6"/>
  <c r="Y198" i="6" s="1"/>
  <c r="S90" i="6"/>
  <c r="X251" i="6"/>
  <c r="Y251" i="6" s="1"/>
  <c r="S197" i="6"/>
  <c r="S17" i="6"/>
  <c r="X268" i="6"/>
  <c r="Y268" i="6" s="1"/>
  <c r="X250" i="6"/>
  <c r="Y250" i="6" s="1"/>
  <c r="S196" i="6"/>
  <c r="X142" i="6"/>
  <c r="Y142" i="6" s="1"/>
  <c r="S70" i="6"/>
  <c r="X34" i="6"/>
  <c r="Y34" i="6" s="1"/>
  <c r="S249" i="6"/>
  <c r="U249" i="6" s="1"/>
  <c r="V249" i="6" s="1"/>
  <c r="X195" i="6"/>
  <c r="Y195" i="6" s="1"/>
  <c r="S141" i="6"/>
  <c r="U141" i="6" s="1"/>
  <c r="V141" i="6" s="1"/>
  <c r="X253" i="6"/>
  <c r="Y253" i="6" s="1"/>
  <c r="X287" i="6"/>
  <c r="Y287" i="6" s="1"/>
  <c r="X54" i="6"/>
  <c r="Y54" i="6" s="1"/>
  <c r="X36" i="6"/>
  <c r="Y36" i="6" s="1"/>
  <c r="S18" i="6"/>
  <c r="X107" i="6"/>
  <c r="Y107" i="6" s="1"/>
  <c r="X89" i="6"/>
  <c r="Y89" i="6" s="1"/>
  <c r="X71" i="6"/>
  <c r="Y71" i="6" s="1"/>
  <c r="S178" i="6"/>
  <c r="S123" i="6"/>
  <c r="X87" i="6"/>
  <c r="Y87" i="6" s="1"/>
  <c r="X230" i="6"/>
  <c r="Y230" i="6" s="1"/>
  <c r="S158" i="6"/>
  <c r="X38" i="6"/>
  <c r="Y38" i="6" s="1"/>
  <c r="X90" i="6"/>
  <c r="Y90" i="6" s="1"/>
  <c r="S161" i="6"/>
  <c r="U161" i="6" s="1"/>
  <c r="V161" i="6" s="1"/>
  <c r="X125" i="6"/>
  <c r="Y125" i="6" s="1"/>
  <c r="X232" i="6"/>
  <c r="Y232" i="6" s="1"/>
  <c r="X249" i="6"/>
  <c r="Y249" i="6" s="1"/>
  <c r="X231" i="6"/>
  <c r="Y231" i="6" s="1"/>
  <c r="X177" i="6"/>
  <c r="Y177" i="6" s="1"/>
  <c r="S105" i="6"/>
  <c r="X68" i="6"/>
  <c r="Y68" i="6" s="1"/>
  <c r="X252" i="6"/>
  <c r="Y252" i="6" s="1"/>
  <c r="S198" i="6"/>
  <c r="U198" i="6" s="1"/>
  <c r="V198" i="6" s="1"/>
  <c r="X18" i="6"/>
  <c r="Y18" i="6" s="1"/>
  <c r="X53" i="6"/>
  <c r="Y53" i="6" s="1"/>
  <c r="X162" i="6"/>
  <c r="Y162" i="6" s="1"/>
  <c r="X197" i="6"/>
  <c r="Y197" i="6" s="1"/>
  <c r="X106" i="6"/>
  <c r="Y106" i="6" s="1"/>
  <c r="X70" i="6"/>
  <c r="Y70" i="6" s="1"/>
  <c r="S51" i="6"/>
  <c r="X283" i="6"/>
  <c r="Y283" i="6" s="1"/>
  <c r="S68" i="6"/>
  <c r="X282" i="6"/>
  <c r="Y282" i="6" s="1"/>
  <c r="X255" i="6"/>
  <c r="Y255" i="6" s="1"/>
  <c r="X19" i="6"/>
  <c r="Y19" i="6" s="1"/>
  <c r="S142" i="6"/>
  <c r="U142" i="6" s="1"/>
  <c r="V142" i="6" s="1"/>
  <c r="X123" i="6"/>
  <c r="Y123" i="6" s="1"/>
  <c r="X51" i="6"/>
  <c r="Y51" i="6" s="1"/>
  <c r="X248" i="6"/>
  <c r="Y248" i="6" s="1"/>
  <c r="S230" i="6"/>
  <c r="X50" i="6"/>
  <c r="Y50" i="6" s="1"/>
  <c r="X32" i="6"/>
  <c r="Y32" i="6" s="1"/>
  <c r="S265" i="6"/>
  <c r="U265" i="6" s="1"/>
  <c r="V265" i="6" s="1"/>
  <c r="S211" i="6"/>
  <c r="S235" i="6"/>
  <c r="X178" i="6"/>
  <c r="Y178" i="6" s="1"/>
  <c r="S34" i="6"/>
  <c r="X69" i="6"/>
  <c r="Y69" i="6" s="1"/>
  <c r="S33" i="6"/>
  <c r="U33" i="6" s="1"/>
  <c r="V33" i="6" s="1"/>
  <c r="X266" i="6"/>
  <c r="Y266" i="6" s="1"/>
  <c r="X86" i="6"/>
  <c r="Y86" i="6" s="1"/>
  <c r="X229" i="6"/>
  <c r="Y229" i="6" s="1"/>
  <c r="X85" i="6"/>
  <c r="Y85" i="6" s="1"/>
  <c r="S36" i="6"/>
  <c r="S160" i="6"/>
  <c r="S124" i="6"/>
  <c r="S213" i="6"/>
  <c r="X105" i="6"/>
  <c r="Y105" i="6" s="1"/>
  <c r="S69" i="6"/>
  <c r="S266" i="6"/>
  <c r="X140" i="6"/>
  <c r="Y140" i="6" s="1"/>
  <c r="S32" i="6"/>
  <c r="U32" i="6" s="1"/>
  <c r="V32" i="6" s="1"/>
  <c r="X265" i="6"/>
  <c r="Y265" i="6" s="1"/>
  <c r="X211" i="6"/>
  <c r="Y211" i="6" s="1"/>
  <c r="X212" i="6"/>
  <c r="Y212" i="6" s="1"/>
  <c r="X193" i="6"/>
  <c r="Y193" i="6" s="1"/>
  <c r="S121" i="6"/>
  <c r="U121" i="6" s="1"/>
  <c r="V121" i="6" s="1"/>
  <c r="X67" i="6"/>
  <c r="Y67" i="6" s="1"/>
  <c r="S281" i="6"/>
  <c r="X210" i="6"/>
  <c r="Y210" i="6" s="1"/>
  <c r="S138" i="6"/>
  <c r="U138" i="6" s="1"/>
  <c r="V138" i="6" s="1"/>
  <c r="X66" i="6"/>
  <c r="Y66" i="6" s="1"/>
  <c r="X196" i="6"/>
  <c r="Y196" i="6" s="1"/>
  <c r="X284" i="6"/>
  <c r="Y284" i="6" s="1"/>
  <c r="X158" i="6"/>
  <c r="Y158" i="6" s="1"/>
  <c r="X122" i="6"/>
  <c r="Y122" i="6" s="1"/>
  <c r="S247" i="6"/>
  <c r="S103" i="6"/>
  <c r="X13" i="6"/>
  <c r="Y13" i="6" s="1"/>
  <c r="S228" i="6"/>
  <c r="U228" i="6" s="1"/>
  <c r="V228" i="6" s="1"/>
  <c r="X156" i="6"/>
  <c r="Y156" i="6" s="1"/>
  <c r="S84" i="6"/>
  <c r="X12" i="6"/>
  <c r="Y12" i="6" s="1"/>
  <c r="S227" i="6"/>
  <c r="X155" i="6"/>
  <c r="Y155" i="6" s="1"/>
  <c r="S83" i="6"/>
  <c r="X11" i="6"/>
  <c r="Y11" i="6" s="1"/>
  <c r="S226" i="6"/>
  <c r="X154" i="6"/>
  <c r="Y154" i="6" s="1"/>
  <c r="S82" i="6"/>
  <c r="X10" i="6"/>
  <c r="Y10" i="6" s="1"/>
  <c r="S225" i="6"/>
  <c r="U225" i="6" s="1"/>
  <c r="V225" i="6" s="1"/>
  <c r="X153" i="6"/>
  <c r="Y153" i="6" s="1"/>
  <c r="S81" i="6"/>
  <c r="U81" i="6" s="1"/>
  <c r="V81" i="6" s="1"/>
  <c r="X9" i="6"/>
  <c r="Y9" i="6" s="1"/>
  <c r="S284" i="6"/>
  <c r="S177" i="6"/>
  <c r="X15" i="6"/>
  <c r="Y15" i="6" s="1"/>
  <c r="S212" i="6"/>
  <c r="S193" i="6"/>
  <c r="S85" i="6"/>
  <c r="S31" i="6"/>
  <c r="X246" i="6"/>
  <c r="Y246" i="6" s="1"/>
  <c r="S174" i="6"/>
  <c r="U174" i="6" s="1"/>
  <c r="V174" i="6" s="1"/>
  <c r="X102" i="6"/>
  <c r="Y102" i="6" s="1"/>
  <c r="S30" i="6"/>
  <c r="X245" i="6"/>
  <c r="Y245" i="6" s="1"/>
  <c r="S173" i="6"/>
  <c r="X101" i="6"/>
  <c r="Y101" i="6" s="1"/>
  <c r="S29" i="6"/>
  <c r="X244" i="6"/>
  <c r="Y244" i="6" s="1"/>
  <c r="S172" i="6"/>
  <c r="X100" i="6"/>
  <c r="Y100" i="6" s="1"/>
  <c r="S28" i="6"/>
  <c r="X243" i="6"/>
  <c r="Y243" i="6" s="1"/>
  <c r="X35" i="6"/>
  <c r="Y35" i="6" s="1"/>
  <c r="X88" i="6"/>
  <c r="Y88" i="6" s="1"/>
  <c r="X267" i="6"/>
  <c r="Y267" i="6" s="1"/>
  <c r="S248" i="6"/>
  <c r="X194" i="6"/>
  <c r="Y194" i="6" s="1"/>
  <c r="S122" i="6"/>
  <c r="X157" i="6"/>
  <c r="Y157" i="6" s="1"/>
  <c r="X139" i="6"/>
  <c r="Y139" i="6" s="1"/>
  <c r="X49" i="6"/>
  <c r="Y49" i="6" s="1"/>
  <c r="S264" i="6"/>
  <c r="S35" i="6"/>
  <c r="S159" i="6"/>
  <c r="X141" i="6"/>
  <c r="Y141" i="6" s="1"/>
  <c r="X33" i="6"/>
  <c r="Y33" i="6" s="1"/>
  <c r="X121" i="6"/>
  <c r="Y121" i="6" s="1"/>
  <c r="S67" i="6"/>
  <c r="X281" i="6"/>
  <c r="Y281" i="6" s="1"/>
  <c r="X138" i="6"/>
  <c r="Y138" i="6" s="1"/>
  <c r="X280" i="6"/>
  <c r="Y280" i="6" s="1"/>
  <c r="S209" i="6"/>
  <c r="X137" i="6"/>
  <c r="Y137" i="6" s="1"/>
  <c r="X279" i="6"/>
  <c r="Y279" i="6" s="1"/>
  <c r="S208" i="6"/>
  <c r="X136" i="6"/>
  <c r="Y136" i="6" s="1"/>
  <c r="X278" i="6"/>
  <c r="Y278" i="6" s="1"/>
  <c r="X135" i="6"/>
  <c r="Y135" i="6" s="1"/>
  <c r="S63" i="6"/>
  <c r="X277" i="6"/>
  <c r="Y277" i="6" s="1"/>
  <c r="X144" i="6"/>
  <c r="Y144" i="6" s="1"/>
  <c r="S233" i="6"/>
  <c r="X143" i="6"/>
  <c r="Y143" i="6" s="1"/>
  <c r="X285" i="6"/>
  <c r="Y285" i="6" s="1"/>
  <c r="X213" i="6"/>
  <c r="Y213" i="6" s="1"/>
  <c r="S87" i="6"/>
  <c r="X176" i="6"/>
  <c r="Y176" i="6" s="1"/>
  <c r="X104" i="6"/>
  <c r="Y104" i="6" s="1"/>
  <c r="S285" i="6"/>
  <c r="X174" i="6"/>
  <c r="Y174" i="6" s="1"/>
  <c r="X191" i="6"/>
  <c r="Y191" i="6" s="1"/>
  <c r="X173" i="6"/>
  <c r="Y173" i="6" s="1"/>
  <c r="S136" i="6"/>
  <c r="U136" i="6" s="1"/>
  <c r="V136" i="6" s="1"/>
  <c r="X82" i="6"/>
  <c r="Y82" i="6" s="1"/>
  <c r="S261" i="6"/>
  <c r="X207" i="6"/>
  <c r="Y207" i="6" s="1"/>
  <c r="S99" i="6"/>
  <c r="U99" i="6" s="1"/>
  <c r="V99" i="6" s="1"/>
  <c r="X52" i="6"/>
  <c r="Y52" i="6" s="1"/>
  <c r="S283" i="6"/>
  <c r="X247" i="6"/>
  <c r="Y247" i="6" s="1"/>
  <c r="X103" i="6"/>
  <c r="Y103" i="6" s="1"/>
  <c r="S49" i="6"/>
  <c r="X192" i="6"/>
  <c r="Y192" i="6" s="1"/>
  <c r="S245" i="6"/>
  <c r="X47" i="6"/>
  <c r="Y47" i="6" s="1"/>
  <c r="X29" i="6"/>
  <c r="Y29" i="6" s="1"/>
  <c r="S278" i="6"/>
  <c r="X225" i="6"/>
  <c r="Y225" i="6" s="1"/>
  <c r="S117" i="6"/>
  <c r="S224" i="6"/>
  <c r="U224" i="6" s="1"/>
  <c r="V224" i="6" s="1"/>
  <c r="X152" i="6"/>
  <c r="Y152" i="6" s="1"/>
  <c r="S80" i="6"/>
  <c r="U80" i="6" s="1"/>
  <c r="V80" i="6" s="1"/>
  <c r="X8" i="6"/>
  <c r="Y8" i="6" s="1"/>
  <c r="X228" i="6"/>
  <c r="Y228" i="6" s="1"/>
  <c r="S102" i="6"/>
  <c r="X263" i="6"/>
  <c r="Y263" i="6" s="1"/>
  <c r="S101" i="6"/>
  <c r="X190" i="6"/>
  <c r="Y190" i="6" s="1"/>
  <c r="X172" i="6"/>
  <c r="Y172" i="6" s="1"/>
  <c r="S10" i="6"/>
  <c r="S135" i="6"/>
  <c r="S170" i="6"/>
  <c r="X98" i="6"/>
  <c r="Y98" i="6" s="1"/>
  <c r="S26" i="6"/>
  <c r="X241" i="6"/>
  <c r="Y241" i="6" s="1"/>
  <c r="S169" i="6"/>
  <c r="U169" i="6" s="1"/>
  <c r="V169" i="6" s="1"/>
  <c r="X97" i="6"/>
  <c r="Y97" i="6" s="1"/>
  <c r="S25" i="6"/>
  <c r="X240" i="6"/>
  <c r="Y240" i="6" s="1"/>
  <c r="S168" i="6"/>
  <c r="X96" i="6"/>
  <c r="Y96" i="6" s="1"/>
  <c r="S24" i="6"/>
  <c r="X239" i="6"/>
  <c r="Y239" i="6" s="1"/>
  <c r="S139" i="6"/>
  <c r="X30" i="6"/>
  <c r="Y30" i="6" s="1"/>
  <c r="X119" i="6"/>
  <c r="Y119" i="6" s="1"/>
  <c r="S244" i="6"/>
  <c r="X46" i="6"/>
  <c r="Y46" i="6" s="1"/>
  <c r="X28" i="6"/>
  <c r="Y28" i="6" s="1"/>
  <c r="S153" i="6"/>
  <c r="X45" i="6"/>
  <c r="Y45" i="6" s="1"/>
  <c r="X27" i="6"/>
  <c r="Y27" i="6" s="1"/>
  <c r="X260" i="6"/>
  <c r="Y260" i="6" s="1"/>
  <c r="X242" i="6"/>
  <c r="Y242" i="6" s="1"/>
  <c r="X188" i="6"/>
  <c r="Y188" i="6" s="1"/>
  <c r="S116" i="6"/>
  <c r="X44" i="6"/>
  <c r="Y44" i="6" s="1"/>
  <c r="S259" i="6"/>
  <c r="X187" i="6"/>
  <c r="Y187" i="6" s="1"/>
  <c r="S115" i="6"/>
  <c r="X43" i="6"/>
  <c r="Y43" i="6" s="1"/>
  <c r="S258" i="6"/>
  <c r="X186" i="6"/>
  <c r="Y186" i="6" s="1"/>
  <c r="S114" i="6"/>
  <c r="X42" i="6"/>
  <c r="Y42" i="6" s="1"/>
  <c r="X269" i="6"/>
  <c r="Y269" i="6" s="1"/>
  <c r="X124" i="6"/>
  <c r="Y124" i="6" s="1"/>
  <c r="X14" i="6"/>
  <c r="Y14" i="6" s="1"/>
  <c r="X31" i="6"/>
  <c r="Y31" i="6" s="1"/>
  <c r="X120" i="6"/>
  <c r="Y120" i="6" s="1"/>
  <c r="X84" i="6"/>
  <c r="Y84" i="6" s="1"/>
  <c r="S280" i="6"/>
  <c r="U280" i="6" s="1"/>
  <c r="V280" i="6" s="1"/>
  <c r="X227" i="6"/>
  <c r="Y227" i="6" s="1"/>
  <c r="S119" i="6"/>
  <c r="X65" i="6"/>
  <c r="Y65" i="6" s="1"/>
  <c r="X118" i="6"/>
  <c r="Y118" i="6" s="1"/>
  <c r="S243" i="6"/>
  <c r="X99" i="6"/>
  <c r="Y99" i="6" s="1"/>
  <c r="S9" i="6"/>
  <c r="S277" i="6"/>
  <c r="X224" i="6"/>
  <c r="Y224" i="6" s="1"/>
  <c r="S152" i="6"/>
  <c r="X80" i="6"/>
  <c r="Y80" i="6" s="1"/>
  <c r="S8" i="6"/>
  <c r="U8" i="6" s="1"/>
  <c r="V8" i="6" s="1"/>
  <c r="X223" i="6"/>
  <c r="Y223" i="6" s="1"/>
  <c r="S143" i="6"/>
  <c r="U143" i="6" s="1"/>
  <c r="V143" i="6" s="1"/>
  <c r="X214" i="6"/>
  <c r="Y214" i="6" s="1"/>
  <c r="S140" i="6"/>
  <c r="X264" i="6"/>
  <c r="Y264" i="6" s="1"/>
  <c r="S120" i="6"/>
  <c r="S137" i="6"/>
  <c r="U137" i="6" s="1"/>
  <c r="V137" i="6" s="1"/>
  <c r="X83" i="6"/>
  <c r="Y83" i="6" s="1"/>
  <c r="S262" i="6"/>
  <c r="X208" i="6"/>
  <c r="Y208" i="6" s="1"/>
  <c r="X261" i="6"/>
  <c r="Y261" i="6" s="1"/>
  <c r="S104" i="6"/>
  <c r="S282" i="6"/>
  <c r="X175" i="6"/>
  <c r="Y175" i="6" s="1"/>
  <c r="S118" i="6"/>
  <c r="S100" i="6"/>
  <c r="X64" i="6"/>
  <c r="Y64" i="6" s="1"/>
  <c r="S229" i="6"/>
  <c r="X48" i="6"/>
  <c r="Y48" i="6" s="1"/>
  <c r="S188" i="6"/>
  <c r="U188" i="6" s="1"/>
  <c r="V188" i="6" s="1"/>
  <c r="S276" i="6"/>
  <c r="U276" i="6" s="1"/>
  <c r="V276" i="6" s="1"/>
  <c r="X132" i="6"/>
  <c r="Y132" i="6" s="1"/>
  <c r="X78" i="6"/>
  <c r="Y78" i="6" s="1"/>
  <c r="S167" i="6"/>
  <c r="U167" i="6" s="1"/>
  <c r="V167" i="6" s="1"/>
  <c r="X95" i="6"/>
  <c r="Y95" i="6" s="1"/>
  <c r="S23" i="6"/>
  <c r="U23" i="6" s="1"/>
  <c r="V23" i="6" s="1"/>
  <c r="X220" i="6"/>
  <c r="Y220" i="6" s="1"/>
  <c r="S148" i="6"/>
  <c r="U148" i="6" s="1"/>
  <c r="V148" i="6" s="1"/>
  <c r="X76" i="6"/>
  <c r="Y76" i="6" s="1"/>
  <c r="S176" i="6"/>
  <c r="S192" i="6"/>
  <c r="U192" i="6" s="1"/>
  <c r="V192" i="6" s="1"/>
  <c r="S263" i="6"/>
  <c r="X116" i="6"/>
  <c r="Y116" i="6" s="1"/>
  <c r="X275" i="6"/>
  <c r="Y275" i="6" s="1"/>
  <c r="X222" i="6"/>
  <c r="Y222" i="6" s="1"/>
  <c r="X24" i="6"/>
  <c r="Y24" i="6" s="1"/>
  <c r="X6" i="6"/>
  <c r="Y6" i="6" s="1"/>
  <c r="X257" i="6"/>
  <c r="Y257" i="6" s="1"/>
  <c r="X185" i="6"/>
  <c r="Y185" i="6" s="1"/>
  <c r="S113" i="6"/>
  <c r="X41" i="6"/>
  <c r="Y41" i="6" s="1"/>
  <c r="S238" i="6"/>
  <c r="X166" i="6"/>
  <c r="Y166" i="6" s="1"/>
  <c r="S94" i="6"/>
  <c r="X22" i="6"/>
  <c r="Y22" i="6" s="1"/>
  <c r="S13" i="6"/>
  <c r="S156" i="6"/>
  <c r="U156" i="6" s="1"/>
  <c r="V156" i="6" s="1"/>
  <c r="S48" i="6"/>
  <c r="U48" i="6" s="1"/>
  <c r="V48" i="6" s="1"/>
  <c r="S279" i="6"/>
  <c r="X189" i="6"/>
  <c r="Y189" i="6" s="1"/>
  <c r="X134" i="6"/>
  <c r="Y134" i="6" s="1"/>
  <c r="X133" i="6"/>
  <c r="Y133" i="6" s="1"/>
  <c r="X79" i="6"/>
  <c r="Y79" i="6" s="1"/>
  <c r="X168" i="6"/>
  <c r="Y168" i="6" s="1"/>
  <c r="X150" i="6"/>
  <c r="Y150" i="6" s="1"/>
  <c r="X114" i="6"/>
  <c r="Y114" i="6" s="1"/>
  <c r="X60" i="6"/>
  <c r="Y60" i="6" s="1"/>
  <c r="S203" i="6"/>
  <c r="X131" i="6"/>
  <c r="Y131" i="6" s="1"/>
  <c r="S59" i="6"/>
  <c r="X256" i="6"/>
  <c r="Y256" i="6" s="1"/>
  <c r="S184" i="6"/>
  <c r="U184" i="6" s="1"/>
  <c r="X112" i="6"/>
  <c r="Y112" i="6" s="1"/>
  <c r="S40" i="6"/>
  <c r="X226" i="6"/>
  <c r="Y226" i="6" s="1"/>
  <c r="X171" i="6"/>
  <c r="Y171" i="6" s="1"/>
  <c r="S27" i="6"/>
  <c r="S206" i="6"/>
  <c r="X259" i="6"/>
  <c r="Y259" i="6" s="1"/>
  <c r="X169" i="6"/>
  <c r="Y169" i="6" s="1"/>
  <c r="X151" i="6"/>
  <c r="Y151" i="6" s="1"/>
  <c r="X115" i="6"/>
  <c r="Y115" i="6" s="1"/>
  <c r="X61" i="6"/>
  <c r="Y61" i="6" s="1"/>
  <c r="S186" i="6"/>
  <c r="S150" i="6"/>
  <c r="S132" i="6"/>
  <c r="S78" i="6"/>
  <c r="U78" i="6" s="1"/>
  <c r="V78" i="6" s="1"/>
  <c r="S60" i="6"/>
  <c r="U60" i="6" s="1"/>
  <c r="V60" i="6" s="1"/>
  <c r="S257" i="6"/>
  <c r="X167" i="6"/>
  <c r="Y167" i="6" s="1"/>
  <c r="S95" i="6"/>
  <c r="X23" i="6"/>
  <c r="Y23" i="6" s="1"/>
  <c r="S220" i="6"/>
  <c r="X148" i="6"/>
  <c r="Y148" i="6" s="1"/>
  <c r="S76" i="6"/>
  <c r="X113" i="6"/>
  <c r="Y113" i="6" s="1"/>
  <c r="S41" i="6"/>
  <c r="X238" i="6"/>
  <c r="Y238" i="6" s="1"/>
  <c r="S166" i="6"/>
  <c r="X94" i="6"/>
  <c r="Y94" i="6" s="1"/>
  <c r="S22" i="6"/>
  <c r="S155" i="6"/>
  <c r="X117" i="6"/>
  <c r="Y117" i="6" s="1"/>
  <c r="S134" i="6"/>
  <c r="S98" i="6"/>
  <c r="U98" i="6" s="1"/>
  <c r="V98" i="6" s="1"/>
  <c r="X276" i="6"/>
  <c r="Y276" i="6" s="1"/>
  <c r="X205" i="6"/>
  <c r="Y205" i="6" s="1"/>
  <c r="S97" i="6"/>
  <c r="U97" i="6" s="1"/>
  <c r="V97" i="6" s="1"/>
  <c r="S43" i="6"/>
  <c r="U43" i="6" s="1"/>
  <c r="V43" i="6" s="1"/>
  <c r="S7" i="6"/>
  <c r="S275" i="6"/>
  <c r="U275" i="6" s="1"/>
  <c r="V275" i="6" s="1"/>
  <c r="S222" i="6"/>
  <c r="S204" i="6"/>
  <c r="U204" i="6" s="1"/>
  <c r="V204" i="6" s="1"/>
  <c r="S239" i="6"/>
  <c r="S112" i="6"/>
  <c r="S256" i="6"/>
  <c r="S131" i="6"/>
  <c r="Q221" i="6"/>
  <c r="S6" i="6"/>
  <c r="T186" i="6"/>
  <c r="Q204" i="6"/>
  <c r="Q43" i="6"/>
  <c r="Q61" i="6"/>
  <c r="P242" i="6"/>
  <c r="P260" i="6"/>
  <c r="S260" i="6" s="1"/>
  <c r="T277" i="6"/>
  <c r="Q9" i="6"/>
  <c r="Q243" i="6"/>
  <c r="T243" i="6"/>
  <c r="Q49" i="6"/>
  <c r="T49" i="6"/>
  <c r="T42" i="6"/>
  <c r="Q42" i="6"/>
  <c r="Q97" i="6"/>
  <c r="T170" i="6"/>
  <c r="Q170" i="6"/>
  <c r="X58" i="6"/>
  <c r="Y58" i="6" s="1"/>
  <c r="X202" i="6"/>
  <c r="Y202" i="6" s="1"/>
  <c r="Q220" i="6"/>
  <c r="X77" i="6"/>
  <c r="Y77" i="6" s="1"/>
  <c r="Q95" i="6"/>
  <c r="P185" i="6"/>
  <c r="S221" i="6"/>
  <c r="U221" i="6" s="1"/>
  <c r="V221" i="6" s="1"/>
  <c r="S42" i="6"/>
  <c r="X204" i="6"/>
  <c r="Y204" i="6" s="1"/>
  <c r="Q222" i="6"/>
  <c r="P240" i="6"/>
  <c r="S240" i="6" s="1"/>
  <c r="T258" i="6"/>
  <c r="S61" i="6"/>
  <c r="X206" i="6"/>
  <c r="Y206" i="6" s="1"/>
  <c r="X262" i="6"/>
  <c r="Y262" i="6" s="1"/>
  <c r="Q137" i="6"/>
  <c r="Q23" i="6"/>
  <c r="Q76" i="6"/>
  <c r="Q58" i="6"/>
  <c r="T76" i="6"/>
  <c r="T130" i="6"/>
  <c r="Q202" i="6"/>
  <c r="T220" i="6"/>
  <c r="T5" i="6"/>
  <c r="U5" i="6" s="1"/>
  <c r="V5" i="6" s="1"/>
  <c r="Q77" i="6"/>
  <c r="T95" i="6"/>
  <c r="T239" i="6"/>
  <c r="T274" i="6"/>
  <c r="U274" i="6" s="1"/>
  <c r="V274" i="6" s="1"/>
  <c r="Q274" i="6"/>
  <c r="Q258" i="6"/>
  <c r="S133" i="6"/>
  <c r="Q8" i="6"/>
  <c r="X26" i="6"/>
  <c r="Y26" i="6" s="1"/>
  <c r="Q98" i="6"/>
  <c r="Q40" i="6"/>
  <c r="U130" i="6"/>
  <c r="V130" i="6" s="1"/>
  <c r="Q184" i="6"/>
  <c r="Q59" i="6"/>
  <c r="X221" i="6"/>
  <c r="Y221" i="6" s="1"/>
  <c r="X258" i="6"/>
  <c r="Y258" i="6" s="1"/>
  <c r="P241" i="6"/>
  <c r="S241" i="6" s="1"/>
  <c r="S44" i="6"/>
  <c r="U44" i="6" s="1"/>
  <c r="V44" i="6" s="1"/>
  <c r="S62" i="6"/>
  <c r="P65" i="6"/>
  <c r="S65" i="6" s="1"/>
  <c r="Q168" i="6"/>
  <c r="T168" i="6"/>
  <c r="T25" i="6"/>
  <c r="T94" i="6"/>
  <c r="Q94" i="6"/>
  <c r="T238" i="6"/>
  <c r="Q238" i="6"/>
  <c r="T113" i="6"/>
  <c r="Q113" i="6"/>
  <c r="S149" i="6"/>
  <c r="U149" i="6" s="1"/>
  <c r="V149" i="6" s="1"/>
  <c r="T257" i="6"/>
  <c r="Q257" i="6"/>
  <c r="T96" i="6"/>
  <c r="T114" i="6"/>
  <c r="Q114" i="6"/>
  <c r="S79" i="6"/>
  <c r="T115" i="6"/>
  <c r="P187" i="6"/>
  <c r="S187" i="6" s="1"/>
  <c r="S223" i="6"/>
  <c r="U223" i="6" s="1"/>
  <c r="V223" i="6" s="1"/>
  <c r="X62" i="6"/>
  <c r="Y62" i="6" s="1"/>
  <c r="Q134" i="6"/>
  <c r="T134" i="6"/>
  <c r="Q78" i="6"/>
  <c r="T206" i="6"/>
  <c r="Q206" i="6"/>
  <c r="P207" i="6"/>
  <c r="T245" i="6"/>
  <c r="Q245" i="6"/>
  <c r="T120" i="6"/>
  <c r="Q120" i="6"/>
  <c r="Q24" i="6"/>
  <c r="Q130" i="6"/>
  <c r="Q5" i="6"/>
  <c r="Q149" i="6"/>
  <c r="Q6" i="6"/>
  <c r="T24" i="6"/>
  <c r="Q96" i="6"/>
  <c r="Q44" i="6"/>
  <c r="Q153" i="6"/>
  <c r="T262" i="6"/>
  <c r="Q262" i="6"/>
  <c r="T209" i="6"/>
  <c r="Q209" i="6"/>
  <c r="P12" i="6"/>
  <c r="P15" i="6"/>
  <c r="P210" i="6"/>
  <c r="S210" i="6" s="1"/>
  <c r="T259" i="6"/>
  <c r="Q81" i="6"/>
  <c r="P66" i="6"/>
  <c r="S66" i="6" s="1"/>
  <c r="T264" i="6"/>
  <c r="Q264" i="6"/>
  <c r="P14" i="6"/>
  <c r="S14" i="6" s="1"/>
  <c r="T26" i="6"/>
  <c r="Q26" i="6"/>
  <c r="Q152" i="6"/>
  <c r="P175" i="6"/>
  <c r="S175" i="6" s="1"/>
  <c r="P151" i="6"/>
  <c r="S151" i="6" s="1"/>
  <c r="Q169" i="6"/>
  <c r="Q223" i="6"/>
  <c r="T62" i="6"/>
  <c r="Q62" i="6"/>
  <c r="Q224" i="6"/>
  <c r="T10" i="6"/>
  <c r="Q10" i="6"/>
  <c r="T100" i="6"/>
  <c r="P190" i="6"/>
  <c r="Q173" i="6"/>
  <c r="P88" i="6"/>
  <c r="S88" i="6" s="1"/>
  <c r="P171" i="6"/>
  <c r="Q82" i="6"/>
  <c r="T82" i="6"/>
  <c r="P154" i="6"/>
  <c r="S154" i="6" s="1"/>
  <c r="T101" i="6"/>
  <c r="Q101" i="6"/>
  <c r="Q211" i="6"/>
  <c r="T211" i="6"/>
  <c r="T87" i="6"/>
  <c r="Q87" i="6"/>
  <c r="P53" i="6"/>
  <c r="S53" i="6" s="1"/>
  <c r="P189" i="6"/>
  <c r="T119" i="6"/>
  <c r="Q119" i="6"/>
  <c r="Q280" i="6"/>
  <c r="P139" i="6"/>
  <c r="T247" i="6"/>
  <c r="Q247" i="6"/>
  <c r="Q32" i="6"/>
  <c r="Q68" i="6"/>
  <c r="T51" i="6"/>
  <c r="Q51" i="6"/>
  <c r="T123" i="6"/>
  <c r="Q123" i="6"/>
  <c r="T160" i="6"/>
  <c r="Q160" i="6"/>
  <c r="T27" i="6"/>
  <c r="P45" i="6"/>
  <c r="Q225" i="6"/>
  <c r="P46" i="6"/>
  <c r="Q100" i="6"/>
  <c r="T263" i="6"/>
  <c r="Q263" i="6"/>
  <c r="Q48" i="6"/>
  <c r="Q156" i="6"/>
  <c r="P246" i="6"/>
  <c r="S246" i="6" s="1"/>
  <c r="P157" i="6"/>
  <c r="Q176" i="6"/>
  <c r="T176" i="6"/>
  <c r="P106" i="6"/>
  <c r="T271" i="6"/>
  <c r="Q271" i="6"/>
  <c r="Q135" i="6"/>
  <c r="T28" i="6"/>
  <c r="Q226" i="6"/>
  <c r="P47" i="6"/>
  <c r="Q102" i="6"/>
  <c r="T213" i="6"/>
  <c r="Q213" i="6"/>
  <c r="T117" i="6"/>
  <c r="Q117" i="6"/>
  <c r="Q278" i="6"/>
  <c r="P64" i="6"/>
  <c r="S64" i="6" s="1"/>
  <c r="T172" i="6"/>
  <c r="T226" i="6"/>
  <c r="P11" i="6"/>
  <c r="Q83" i="6"/>
  <c r="P191" i="6"/>
  <c r="Q138" i="6"/>
  <c r="Q174" i="6"/>
  <c r="Q192" i="6"/>
  <c r="T31" i="6"/>
  <c r="Q31" i="6"/>
  <c r="Q283" i="6"/>
  <c r="T283" i="6"/>
  <c r="Q33" i="6"/>
  <c r="P268" i="6"/>
  <c r="T233" i="6"/>
  <c r="Q233" i="6"/>
  <c r="T261" i="6"/>
  <c r="Q261" i="6"/>
  <c r="Q136" i="6"/>
  <c r="T155" i="6"/>
  <c r="Q227" i="6"/>
  <c r="T30" i="6"/>
  <c r="T13" i="6"/>
  <c r="T85" i="6"/>
  <c r="Q85" i="6"/>
  <c r="P250" i="6"/>
  <c r="T90" i="6"/>
  <c r="Q90" i="6"/>
  <c r="T118" i="6"/>
  <c r="Q118" i="6"/>
  <c r="Q279" i="6"/>
  <c r="T173" i="6"/>
  <c r="T84" i="6"/>
  <c r="Q84" i="6"/>
  <c r="P86" i="6"/>
  <c r="Q105" i="6"/>
  <c r="T177" i="6"/>
  <c r="Q177" i="6"/>
  <c r="Q70" i="6"/>
  <c r="T70" i="6"/>
  <c r="Q232" i="6"/>
  <c r="T232" i="6"/>
  <c r="P71" i="6"/>
  <c r="P50" i="6"/>
  <c r="Q122" i="6"/>
  <c r="T122" i="6"/>
  <c r="T178" i="6"/>
  <c r="Q178" i="6"/>
  <c r="T103" i="6"/>
  <c r="Q193" i="6"/>
  <c r="Q212" i="6"/>
  <c r="T212" i="6"/>
  <c r="T159" i="6"/>
  <c r="Q284" i="6"/>
  <c r="T284" i="6"/>
  <c r="P16" i="6"/>
  <c r="S16" i="6" s="1"/>
  <c r="P52" i="6"/>
  <c r="S52" i="6" s="1"/>
  <c r="Q228" i="6"/>
  <c r="Q103" i="6"/>
  <c r="Q158" i="6"/>
  <c r="Q266" i="6"/>
  <c r="P252" i="6"/>
  <c r="S252" i="6" s="1"/>
  <c r="T193" i="6"/>
  <c r="Q124" i="6"/>
  <c r="T229" i="6"/>
  <c r="P194" i="6"/>
  <c r="S194" i="6" s="1"/>
  <c r="Q107" i="6"/>
  <c r="T107" i="6"/>
  <c r="Q197" i="6"/>
  <c r="T197" i="6"/>
  <c r="P195" i="6"/>
  <c r="P267" i="6"/>
  <c r="P179" i="6"/>
  <c r="Q265" i="6"/>
  <c r="T158" i="6"/>
  <c r="T231" i="6"/>
  <c r="Q17" i="6"/>
  <c r="T17" i="6"/>
  <c r="Q286" i="6"/>
  <c r="T217" i="6"/>
  <c r="Q217" i="6"/>
  <c r="T140" i="6"/>
  <c r="T248" i="6"/>
  <c r="T105" i="6"/>
  <c r="Q231" i="6"/>
  <c r="T215" i="6"/>
  <c r="Q215" i="6"/>
  <c r="P269" i="6"/>
  <c r="S269" i="6" s="1"/>
  <c r="P146" i="6"/>
  <c r="Q69" i="6"/>
  <c r="Q249" i="6"/>
  <c r="T34" i="6"/>
  <c r="Q142" i="6"/>
  <c r="Q285" i="6"/>
  <c r="T285" i="6"/>
  <c r="T35" i="6"/>
  <c r="Q35" i="6"/>
  <c r="P216" i="6"/>
  <c r="T219" i="6"/>
  <c r="Q219" i="6"/>
  <c r="Q18" i="6"/>
  <c r="T18" i="6"/>
  <c r="T234" i="6"/>
  <c r="Q234" i="6"/>
  <c r="Q196" i="6"/>
  <c r="P214" i="6"/>
  <c r="S214" i="6" s="1"/>
  <c r="P125" i="6"/>
  <c r="P251" i="6"/>
  <c r="Q54" i="6"/>
  <c r="P72" i="6"/>
  <c r="S72" i="6" s="1"/>
  <c r="P126" i="6"/>
  <c r="S126" i="6" s="1"/>
  <c r="T163" i="6"/>
  <c r="Q163" i="6"/>
  <c r="T181" i="6"/>
  <c r="Q181" i="6"/>
  <c r="P20" i="6"/>
  <c r="S20" i="6" s="1"/>
  <c r="Q141" i="6"/>
  <c r="T36" i="6"/>
  <c r="Q180" i="6"/>
  <c r="T270" i="6"/>
  <c r="T164" i="6"/>
  <c r="Q164" i="6"/>
  <c r="T286" i="6"/>
  <c r="P108" i="6"/>
  <c r="S108" i="6" s="1"/>
  <c r="T91" i="6"/>
  <c r="Q91" i="6"/>
  <c r="Q143" i="6"/>
  <c r="Q161" i="6"/>
  <c r="T162" i="6"/>
  <c r="T73" i="6"/>
  <c r="Q109" i="6"/>
  <c r="Q182" i="6"/>
  <c r="T182" i="6"/>
  <c r="Q127" i="6"/>
  <c r="T127" i="6"/>
  <c r="P253" i="6"/>
  <c r="P272" i="6"/>
  <c r="Q145" i="6"/>
  <c r="Q199" i="6"/>
  <c r="T235" i="6"/>
  <c r="Q56" i="6"/>
  <c r="P110" i="6"/>
  <c r="P128" i="6"/>
  <c r="S128" i="6" s="1"/>
  <c r="P254" i="6"/>
  <c r="Q38" i="6"/>
  <c r="T218" i="6"/>
  <c r="T75" i="6"/>
  <c r="Q75" i="6"/>
  <c r="T165" i="6"/>
  <c r="Q165" i="6"/>
  <c r="Q55" i="6"/>
  <c r="Q73" i="6"/>
  <c r="T109" i="6"/>
  <c r="Q218" i="6"/>
  <c r="Q287" i="6"/>
  <c r="T38" i="6"/>
  <c r="Q198" i="6"/>
  <c r="T19" i="6"/>
  <c r="T55" i="6"/>
  <c r="Q200" i="6"/>
  <c r="T200" i="6"/>
  <c r="Q129" i="6"/>
  <c r="P93" i="6"/>
  <c r="T147" i="6"/>
  <c r="Q147" i="6"/>
  <c r="Q273" i="6"/>
  <c r="P237" i="6"/>
  <c r="T290" i="6"/>
  <c r="Q290" i="6"/>
  <c r="Q57" i="6"/>
  <c r="P111" i="6"/>
  <c r="Q201" i="6"/>
  <c r="P255" i="6"/>
  <c r="G259" i="4"/>
  <c r="E259" i="4"/>
  <c r="O259" i="4" s="1"/>
  <c r="D259" i="4"/>
  <c r="N259" i="4" s="1"/>
  <c r="C259" i="4"/>
  <c r="B259" i="4"/>
  <c r="G260" i="4"/>
  <c r="P260" i="4" s="1"/>
  <c r="E260" i="4"/>
  <c r="O260" i="4" s="1"/>
  <c r="D260" i="4"/>
  <c r="N260" i="4" s="1"/>
  <c r="C260" i="4"/>
  <c r="B260" i="4"/>
  <c r="G261" i="4"/>
  <c r="E261" i="4"/>
  <c r="O261" i="4" s="1"/>
  <c r="D261" i="4"/>
  <c r="N261" i="4" s="1"/>
  <c r="C261" i="4"/>
  <c r="B261" i="4"/>
  <c r="G262" i="4"/>
  <c r="P262" i="4" s="1"/>
  <c r="E262" i="4"/>
  <c r="O262" i="4" s="1"/>
  <c r="D262" i="4"/>
  <c r="N262" i="4" s="1"/>
  <c r="C262" i="4"/>
  <c r="B262" i="4"/>
  <c r="G263" i="4"/>
  <c r="P263" i="4" s="1"/>
  <c r="E263" i="4"/>
  <c r="O263" i="4" s="1"/>
  <c r="D263" i="4"/>
  <c r="N263" i="4" s="1"/>
  <c r="C263" i="4"/>
  <c r="B263" i="4"/>
  <c r="G264" i="4"/>
  <c r="P264" i="4" s="1"/>
  <c r="E264" i="4"/>
  <c r="O264" i="4" s="1"/>
  <c r="D264" i="4"/>
  <c r="N264" i="4" s="1"/>
  <c r="C264" i="4"/>
  <c r="B264" i="4"/>
  <c r="G265" i="4"/>
  <c r="E265" i="4"/>
  <c r="O265" i="4" s="1"/>
  <c r="D265" i="4"/>
  <c r="N265" i="4" s="1"/>
  <c r="C265" i="4"/>
  <c r="B265" i="4"/>
  <c r="G266" i="4"/>
  <c r="P266" i="4" s="1"/>
  <c r="E266" i="4"/>
  <c r="O266" i="4" s="1"/>
  <c r="D266" i="4"/>
  <c r="N266" i="4" s="1"/>
  <c r="C266" i="4"/>
  <c r="B266" i="4"/>
  <c r="G267" i="4"/>
  <c r="P267" i="4" s="1"/>
  <c r="E267" i="4"/>
  <c r="O267" i="4" s="1"/>
  <c r="D267" i="4"/>
  <c r="N267" i="4" s="1"/>
  <c r="C267" i="4"/>
  <c r="B267" i="4"/>
  <c r="G268" i="4"/>
  <c r="P268" i="4" s="1"/>
  <c r="E268" i="4"/>
  <c r="O268" i="4" s="1"/>
  <c r="D268" i="4"/>
  <c r="N268" i="4" s="1"/>
  <c r="C268" i="4"/>
  <c r="B268" i="4"/>
  <c r="G269" i="4"/>
  <c r="P269" i="4" s="1"/>
  <c r="E269" i="4"/>
  <c r="O269" i="4" s="1"/>
  <c r="D269" i="4"/>
  <c r="N269" i="4" s="1"/>
  <c r="C269" i="4"/>
  <c r="B269" i="4"/>
  <c r="G270" i="4"/>
  <c r="P270" i="4" s="1"/>
  <c r="E270" i="4"/>
  <c r="O270" i="4" s="1"/>
  <c r="D270" i="4"/>
  <c r="N270" i="4" s="1"/>
  <c r="C270" i="4"/>
  <c r="B270" i="4"/>
  <c r="G271" i="4"/>
  <c r="P271" i="4" s="1"/>
  <c r="E271" i="4"/>
  <c r="O271" i="4" s="1"/>
  <c r="D271" i="4"/>
  <c r="N271" i="4" s="1"/>
  <c r="C271" i="4"/>
  <c r="B271" i="4"/>
  <c r="G272" i="4"/>
  <c r="E272" i="4"/>
  <c r="O272" i="4" s="1"/>
  <c r="D272" i="4"/>
  <c r="N272" i="4" s="1"/>
  <c r="C272" i="4"/>
  <c r="B272" i="4"/>
  <c r="G273" i="4"/>
  <c r="P273" i="4" s="1"/>
  <c r="E273" i="4"/>
  <c r="O273" i="4" s="1"/>
  <c r="D273" i="4"/>
  <c r="N273" i="4" s="1"/>
  <c r="C273" i="4"/>
  <c r="B273" i="4"/>
  <c r="G274" i="4"/>
  <c r="P274" i="4" s="1"/>
  <c r="E274" i="4"/>
  <c r="O274" i="4" s="1"/>
  <c r="D274" i="4"/>
  <c r="N274" i="4" s="1"/>
  <c r="C274" i="4"/>
  <c r="B274" i="4"/>
  <c r="G243" i="4"/>
  <c r="P243" i="4" s="1"/>
  <c r="E243" i="4"/>
  <c r="O243" i="4" s="1"/>
  <c r="D243" i="4"/>
  <c r="N243" i="4" s="1"/>
  <c r="C243" i="4"/>
  <c r="B243" i="4"/>
  <c r="G244" i="4"/>
  <c r="P244" i="4" s="1"/>
  <c r="E244" i="4"/>
  <c r="O244" i="4" s="1"/>
  <c r="D244" i="4"/>
  <c r="N244" i="4" s="1"/>
  <c r="C244" i="4"/>
  <c r="B244" i="4"/>
  <c r="G245" i="4"/>
  <c r="P245" i="4" s="1"/>
  <c r="E245" i="4"/>
  <c r="O245" i="4" s="1"/>
  <c r="D245" i="4"/>
  <c r="N245" i="4" s="1"/>
  <c r="C245" i="4"/>
  <c r="B245" i="4"/>
  <c r="G246" i="4"/>
  <c r="P246" i="4" s="1"/>
  <c r="E246" i="4"/>
  <c r="O246" i="4" s="1"/>
  <c r="D246" i="4"/>
  <c r="N246" i="4" s="1"/>
  <c r="C246" i="4"/>
  <c r="B246" i="4"/>
  <c r="G247" i="4"/>
  <c r="P247" i="4" s="1"/>
  <c r="E247" i="4"/>
  <c r="O247" i="4" s="1"/>
  <c r="D247" i="4"/>
  <c r="N247" i="4" s="1"/>
  <c r="C247" i="4"/>
  <c r="B247" i="4"/>
  <c r="G248" i="4"/>
  <c r="P248" i="4" s="1"/>
  <c r="E248" i="4"/>
  <c r="O248" i="4" s="1"/>
  <c r="D248" i="4"/>
  <c r="N248" i="4" s="1"/>
  <c r="C248" i="4"/>
  <c r="B248" i="4"/>
  <c r="G249" i="4"/>
  <c r="P249" i="4" s="1"/>
  <c r="E249" i="4"/>
  <c r="O249" i="4" s="1"/>
  <c r="D249" i="4"/>
  <c r="N249" i="4" s="1"/>
  <c r="C249" i="4"/>
  <c r="B249" i="4"/>
  <c r="G250" i="4"/>
  <c r="P250" i="4" s="1"/>
  <c r="E250" i="4"/>
  <c r="O250" i="4" s="1"/>
  <c r="D250" i="4"/>
  <c r="N250" i="4" s="1"/>
  <c r="C250" i="4"/>
  <c r="B250" i="4"/>
  <c r="G251" i="4"/>
  <c r="P251" i="4" s="1"/>
  <c r="E251" i="4"/>
  <c r="O251" i="4" s="1"/>
  <c r="D251" i="4"/>
  <c r="N251" i="4" s="1"/>
  <c r="C251" i="4"/>
  <c r="B251" i="4"/>
  <c r="G252" i="4"/>
  <c r="P252" i="4" s="1"/>
  <c r="E252" i="4"/>
  <c r="O252" i="4" s="1"/>
  <c r="D252" i="4"/>
  <c r="N252" i="4" s="1"/>
  <c r="C252" i="4"/>
  <c r="B252" i="4"/>
  <c r="G253" i="4"/>
  <c r="P253" i="4" s="1"/>
  <c r="E253" i="4"/>
  <c r="O253" i="4" s="1"/>
  <c r="D253" i="4"/>
  <c r="N253" i="4" s="1"/>
  <c r="C253" i="4"/>
  <c r="B253" i="4"/>
  <c r="G254" i="4"/>
  <c r="P254" i="4" s="1"/>
  <c r="E254" i="4"/>
  <c r="O254" i="4" s="1"/>
  <c r="D254" i="4"/>
  <c r="N254" i="4" s="1"/>
  <c r="C254" i="4"/>
  <c r="B254" i="4"/>
  <c r="G255" i="4"/>
  <c r="P255" i="4" s="1"/>
  <c r="E255" i="4"/>
  <c r="O255" i="4" s="1"/>
  <c r="D255" i="4"/>
  <c r="N255" i="4" s="1"/>
  <c r="C255" i="4"/>
  <c r="B255" i="4"/>
  <c r="G256" i="4"/>
  <c r="E256" i="4"/>
  <c r="O256" i="4" s="1"/>
  <c r="D256" i="4"/>
  <c r="N256" i="4" s="1"/>
  <c r="C256" i="4"/>
  <c r="B256" i="4"/>
  <c r="G257" i="4"/>
  <c r="P257" i="4" s="1"/>
  <c r="E257" i="4"/>
  <c r="O257" i="4" s="1"/>
  <c r="D257" i="4"/>
  <c r="N257" i="4" s="1"/>
  <c r="C257" i="4"/>
  <c r="B257" i="4"/>
  <c r="G258" i="4"/>
  <c r="P258" i="4" s="1"/>
  <c r="E258" i="4"/>
  <c r="O258" i="4" s="1"/>
  <c r="D258" i="4"/>
  <c r="N258" i="4" s="1"/>
  <c r="C258" i="4"/>
  <c r="B258" i="4"/>
  <c r="G227" i="4"/>
  <c r="P227" i="4" s="1"/>
  <c r="E227" i="4"/>
  <c r="O227" i="4" s="1"/>
  <c r="D227" i="4"/>
  <c r="N227" i="4" s="1"/>
  <c r="C227" i="4"/>
  <c r="B227" i="4"/>
  <c r="G228" i="4"/>
  <c r="P228" i="4" s="1"/>
  <c r="E228" i="4"/>
  <c r="O228" i="4" s="1"/>
  <c r="D228" i="4"/>
  <c r="N228" i="4" s="1"/>
  <c r="C228" i="4"/>
  <c r="B228" i="4"/>
  <c r="G229" i="4"/>
  <c r="P229" i="4" s="1"/>
  <c r="E229" i="4"/>
  <c r="O229" i="4" s="1"/>
  <c r="D229" i="4"/>
  <c r="N229" i="4" s="1"/>
  <c r="C229" i="4"/>
  <c r="B229" i="4"/>
  <c r="G230" i="4"/>
  <c r="P230" i="4" s="1"/>
  <c r="E230" i="4"/>
  <c r="O230" i="4" s="1"/>
  <c r="D230" i="4"/>
  <c r="N230" i="4" s="1"/>
  <c r="C230" i="4"/>
  <c r="B230" i="4"/>
  <c r="G231" i="4"/>
  <c r="P231" i="4" s="1"/>
  <c r="E231" i="4"/>
  <c r="O231" i="4" s="1"/>
  <c r="D231" i="4"/>
  <c r="N231" i="4" s="1"/>
  <c r="C231" i="4"/>
  <c r="B231" i="4"/>
  <c r="G232" i="4"/>
  <c r="P232" i="4" s="1"/>
  <c r="E232" i="4"/>
  <c r="O232" i="4" s="1"/>
  <c r="D232" i="4"/>
  <c r="N232" i="4" s="1"/>
  <c r="C232" i="4"/>
  <c r="B232" i="4"/>
  <c r="G233" i="4"/>
  <c r="E233" i="4"/>
  <c r="O233" i="4" s="1"/>
  <c r="D233" i="4"/>
  <c r="N233" i="4" s="1"/>
  <c r="C233" i="4"/>
  <c r="B233" i="4"/>
  <c r="G234" i="4"/>
  <c r="E234" i="4"/>
  <c r="O234" i="4" s="1"/>
  <c r="D234" i="4"/>
  <c r="N234" i="4" s="1"/>
  <c r="C234" i="4"/>
  <c r="B234" i="4"/>
  <c r="G235" i="4"/>
  <c r="P235" i="4" s="1"/>
  <c r="E235" i="4"/>
  <c r="O235" i="4" s="1"/>
  <c r="D235" i="4"/>
  <c r="N235" i="4" s="1"/>
  <c r="C235" i="4"/>
  <c r="B235" i="4"/>
  <c r="G236" i="4"/>
  <c r="P236" i="4" s="1"/>
  <c r="E236" i="4"/>
  <c r="O236" i="4" s="1"/>
  <c r="D236" i="4"/>
  <c r="N236" i="4" s="1"/>
  <c r="C236" i="4"/>
  <c r="B236" i="4"/>
  <c r="G237" i="4"/>
  <c r="P237" i="4" s="1"/>
  <c r="E237" i="4"/>
  <c r="O237" i="4" s="1"/>
  <c r="D237" i="4"/>
  <c r="N237" i="4" s="1"/>
  <c r="C237" i="4"/>
  <c r="B237" i="4"/>
  <c r="G238" i="4"/>
  <c r="E238" i="4"/>
  <c r="O238" i="4" s="1"/>
  <c r="D238" i="4"/>
  <c r="N238" i="4" s="1"/>
  <c r="C238" i="4"/>
  <c r="B238" i="4"/>
  <c r="G239" i="4"/>
  <c r="P239" i="4" s="1"/>
  <c r="E239" i="4"/>
  <c r="O239" i="4" s="1"/>
  <c r="D239" i="4"/>
  <c r="N239" i="4" s="1"/>
  <c r="C239" i="4"/>
  <c r="B239" i="4"/>
  <c r="G240" i="4"/>
  <c r="P240" i="4" s="1"/>
  <c r="E240" i="4"/>
  <c r="O240" i="4" s="1"/>
  <c r="D240" i="4"/>
  <c r="N240" i="4" s="1"/>
  <c r="C240" i="4"/>
  <c r="B240" i="4"/>
  <c r="G241" i="4"/>
  <c r="E241" i="4"/>
  <c r="O241" i="4" s="1"/>
  <c r="D241" i="4"/>
  <c r="N241" i="4" s="1"/>
  <c r="C241" i="4"/>
  <c r="B241" i="4"/>
  <c r="G242" i="4"/>
  <c r="E242" i="4"/>
  <c r="O242" i="4" s="1"/>
  <c r="D242" i="4"/>
  <c r="N242" i="4" s="1"/>
  <c r="C242" i="4"/>
  <c r="B242" i="4"/>
  <c r="G211" i="4"/>
  <c r="P211" i="4" s="1"/>
  <c r="E211" i="4"/>
  <c r="O211" i="4" s="1"/>
  <c r="D211" i="4"/>
  <c r="N211" i="4" s="1"/>
  <c r="C211" i="4"/>
  <c r="B211" i="4"/>
  <c r="G212" i="4"/>
  <c r="P212" i="4" s="1"/>
  <c r="E212" i="4"/>
  <c r="O212" i="4" s="1"/>
  <c r="D212" i="4"/>
  <c r="N212" i="4" s="1"/>
  <c r="C212" i="4"/>
  <c r="B212" i="4"/>
  <c r="G213" i="4"/>
  <c r="P213" i="4" s="1"/>
  <c r="E213" i="4"/>
  <c r="O213" i="4" s="1"/>
  <c r="D213" i="4"/>
  <c r="N213" i="4" s="1"/>
  <c r="C213" i="4"/>
  <c r="B213" i="4"/>
  <c r="G214" i="4"/>
  <c r="P214" i="4" s="1"/>
  <c r="E214" i="4"/>
  <c r="O214" i="4" s="1"/>
  <c r="D214" i="4"/>
  <c r="N214" i="4" s="1"/>
  <c r="C214" i="4"/>
  <c r="B214" i="4"/>
  <c r="G215" i="4"/>
  <c r="P215" i="4" s="1"/>
  <c r="E215" i="4"/>
  <c r="O215" i="4" s="1"/>
  <c r="D215" i="4"/>
  <c r="N215" i="4" s="1"/>
  <c r="C215" i="4"/>
  <c r="B215" i="4"/>
  <c r="G216" i="4"/>
  <c r="E216" i="4"/>
  <c r="O216" i="4" s="1"/>
  <c r="D216" i="4"/>
  <c r="N216" i="4" s="1"/>
  <c r="C216" i="4"/>
  <c r="B216" i="4"/>
  <c r="G217" i="4"/>
  <c r="E217" i="4"/>
  <c r="O217" i="4" s="1"/>
  <c r="D217" i="4"/>
  <c r="N217" i="4" s="1"/>
  <c r="C217" i="4"/>
  <c r="B217" i="4"/>
  <c r="G218" i="4"/>
  <c r="P218" i="4" s="1"/>
  <c r="E218" i="4"/>
  <c r="O218" i="4" s="1"/>
  <c r="D218" i="4"/>
  <c r="N218" i="4" s="1"/>
  <c r="C218" i="4"/>
  <c r="B218" i="4"/>
  <c r="G219" i="4"/>
  <c r="P219" i="4" s="1"/>
  <c r="E219" i="4"/>
  <c r="O219" i="4" s="1"/>
  <c r="D219" i="4"/>
  <c r="N219" i="4" s="1"/>
  <c r="C219" i="4"/>
  <c r="B219" i="4"/>
  <c r="G220" i="4"/>
  <c r="P220" i="4" s="1"/>
  <c r="E220" i="4"/>
  <c r="O220" i="4" s="1"/>
  <c r="D220" i="4"/>
  <c r="N220" i="4" s="1"/>
  <c r="C220" i="4"/>
  <c r="B220" i="4"/>
  <c r="G221" i="4"/>
  <c r="P221" i="4" s="1"/>
  <c r="E221" i="4"/>
  <c r="O221" i="4" s="1"/>
  <c r="D221" i="4"/>
  <c r="N221" i="4" s="1"/>
  <c r="C221" i="4"/>
  <c r="B221" i="4"/>
  <c r="G222" i="4"/>
  <c r="E222" i="4"/>
  <c r="O222" i="4" s="1"/>
  <c r="D222" i="4"/>
  <c r="N222" i="4" s="1"/>
  <c r="C222" i="4"/>
  <c r="B222" i="4"/>
  <c r="G223" i="4"/>
  <c r="P223" i="4" s="1"/>
  <c r="E223" i="4"/>
  <c r="O223" i="4" s="1"/>
  <c r="D223" i="4"/>
  <c r="N223" i="4" s="1"/>
  <c r="C223" i="4"/>
  <c r="B223" i="4"/>
  <c r="G224" i="4"/>
  <c r="P224" i="4" s="1"/>
  <c r="E224" i="4"/>
  <c r="O224" i="4" s="1"/>
  <c r="D224" i="4"/>
  <c r="N224" i="4" s="1"/>
  <c r="C224" i="4"/>
  <c r="B224" i="4"/>
  <c r="G225" i="4"/>
  <c r="E225" i="4"/>
  <c r="O225" i="4" s="1"/>
  <c r="D225" i="4"/>
  <c r="N225" i="4" s="1"/>
  <c r="C225" i="4"/>
  <c r="B225" i="4"/>
  <c r="G226" i="4"/>
  <c r="P226" i="4" s="1"/>
  <c r="E226" i="4"/>
  <c r="O226" i="4" s="1"/>
  <c r="D226" i="4"/>
  <c r="N226" i="4" s="1"/>
  <c r="C226" i="4"/>
  <c r="B226" i="4"/>
  <c r="G195" i="4"/>
  <c r="P195" i="4" s="1"/>
  <c r="E195" i="4"/>
  <c r="O195" i="4" s="1"/>
  <c r="D195" i="4"/>
  <c r="N195" i="4" s="1"/>
  <c r="C195" i="4"/>
  <c r="B195" i="4"/>
  <c r="G196" i="4"/>
  <c r="P196" i="4" s="1"/>
  <c r="E196" i="4"/>
  <c r="O196" i="4" s="1"/>
  <c r="D196" i="4"/>
  <c r="N196" i="4" s="1"/>
  <c r="C196" i="4"/>
  <c r="B196" i="4"/>
  <c r="G197" i="4"/>
  <c r="P197" i="4" s="1"/>
  <c r="E197" i="4"/>
  <c r="O197" i="4" s="1"/>
  <c r="D197" i="4"/>
  <c r="N197" i="4" s="1"/>
  <c r="C197" i="4"/>
  <c r="B197" i="4"/>
  <c r="G198" i="4"/>
  <c r="P198" i="4" s="1"/>
  <c r="E198" i="4"/>
  <c r="O198" i="4" s="1"/>
  <c r="D198" i="4"/>
  <c r="N198" i="4" s="1"/>
  <c r="C198" i="4"/>
  <c r="B198" i="4"/>
  <c r="G199" i="4"/>
  <c r="P199" i="4" s="1"/>
  <c r="E199" i="4"/>
  <c r="O199" i="4" s="1"/>
  <c r="D199" i="4"/>
  <c r="N199" i="4" s="1"/>
  <c r="C199" i="4"/>
  <c r="B199" i="4"/>
  <c r="G200" i="4"/>
  <c r="P200" i="4" s="1"/>
  <c r="E200" i="4"/>
  <c r="O200" i="4" s="1"/>
  <c r="D200" i="4"/>
  <c r="N200" i="4" s="1"/>
  <c r="C200" i="4"/>
  <c r="B200" i="4"/>
  <c r="G201" i="4"/>
  <c r="P201" i="4" s="1"/>
  <c r="E201" i="4"/>
  <c r="O201" i="4" s="1"/>
  <c r="D201" i="4"/>
  <c r="N201" i="4" s="1"/>
  <c r="C201" i="4"/>
  <c r="B201" i="4"/>
  <c r="G202" i="4"/>
  <c r="E202" i="4"/>
  <c r="O202" i="4" s="1"/>
  <c r="D202" i="4"/>
  <c r="N202" i="4" s="1"/>
  <c r="C202" i="4"/>
  <c r="B202" i="4"/>
  <c r="G203" i="4"/>
  <c r="P203" i="4" s="1"/>
  <c r="E203" i="4"/>
  <c r="O203" i="4" s="1"/>
  <c r="D203" i="4"/>
  <c r="N203" i="4" s="1"/>
  <c r="C203" i="4"/>
  <c r="B203" i="4"/>
  <c r="G204" i="4"/>
  <c r="P204" i="4" s="1"/>
  <c r="E204" i="4"/>
  <c r="O204" i="4" s="1"/>
  <c r="D204" i="4"/>
  <c r="N204" i="4" s="1"/>
  <c r="C204" i="4"/>
  <c r="B204" i="4"/>
  <c r="G205" i="4"/>
  <c r="P205" i="4" s="1"/>
  <c r="E205" i="4"/>
  <c r="O205" i="4" s="1"/>
  <c r="D205" i="4"/>
  <c r="N205" i="4" s="1"/>
  <c r="C205" i="4"/>
  <c r="B205" i="4"/>
  <c r="G206" i="4"/>
  <c r="P206" i="4" s="1"/>
  <c r="E206" i="4"/>
  <c r="O206" i="4" s="1"/>
  <c r="D206" i="4"/>
  <c r="N206" i="4" s="1"/>
  <c r="C206" i="4"/>
  <c r="B206" i="4"/>
  <c r="G207" i="4"/>
  <c r="P207" i="4" s="1"/>
  <c r="E207" i="4"/>
  <c r="O207" i="4" s="1"/>
  <c r="D207" i="4"/>
  <c r="N207" i="4" s="1"/>
  <c r="C207" i="4"/>
  <c r="B207" i="4"/>
  <c r="G208" i="4"/>
  <c r="E208" i="4"/>
  <c r="O208" i="4" s="1"/>
  <c r="D208" i="4"/>
  <c r="N208" i="4" s="1"/>
  <c r="C208" i="4"/>
  <c r="B208" i="4"/>
  <c r="G209" i="4"/>
  <c r="P209" i="4" s="1"/>
  <c r="E209" i="4"/>
  <c r="O209" i="4" s="1"/>
  <c r="D209" i="4"/>
  <c r="N209" i="4" s="1"/>
  <c r="C209" i="4"/>
  <c r="B209" i="4"/>
  <c r="G210" i="4"/>
  <c r="P210" i="4" s="1"/>
  <c r="E210" i="4"/>
  <c r="O210" i="4" s="1"/>
  <c r="D210" i="4"/>
  <c r="N210" i="4" s="1"/>
  <c r="C210" i="4"/>
  <c r="B210" i="4"/>
  <c r="G179" i="4"/>
  <c r="E179" i="4"/>
  <c r="O179" i="4" s="1"/>
  <c r="D179" i="4"/>
  <c r="N179" i="4" s="1"/>
  <c r="C179" i="4"/>
  <c r="B179" i="4"/>
  <c r="G180" i="4"/>
  <c r="P180" i="4" s="1"/>
  <c r="E180" i="4"/>
  <c r="O180" i="4" s="1"/>
  <c r="D180" i="4"/>
  <c r="N180" i="4" s="1"/>
  <c r="C180" i="4"/>
  <c r="B180" i="4"/>
  <c r="G181" i="4"/>
  <c r="E181" i="4"/>
  <c r="O181" i="4" s="1"/>
  <c r="D181" i="4"/>
  <c r="N181" i="4" s="1"/>
  <c r="C181" i="4"/>
  <c r="B181" i="4"/>
  <c r="G182" i="4"/>
  <c r="E182" i="4"/>
  <c r="O182" i="4" s="1"/>
  <c r="D182" i="4"/>
  <c r="N182" i="4" s="1"/>
  <c r="C182" i="4"/>
  <c r="B182" i="4"/>
  <c r="G183" i="4"/>
  <c r="E183" i="4"/>
  <c r="O183" i="4" s="1"/>
  <c r="D183" i="4"/>
  <c r="N183" i="4" s="1"/>
  <c r="C183" i="4"/>
  <c r="B183" i="4"/>
  <c r="G184" i="4"/>
  <c r="E184" i="4"/>
  <c r="O184" i="4" s="1"/>
  <c r="D184" i="4"/>
  <c r="N184" i="4" s="1"/>
  <c r="C184" i="4"/>
  <c r="B184" i="4"/>
  <c r="G185" i="4"/>
  <c r="E185" i="4"/>
  <c r="O185" i="4" s="1"/>
  <c r="D185" i="4"/>
  <c r="N185" i="4" s="1"/>
  <c r="C185" i="4"/>
  <c r="B185" i="4"/>
  <c r="G186" i="4"/>
  <c r="E186" i="4"/>
  <c r="O186" i="4" s="1"/>
  <c r="D186" i="4"/>
  <c r="N186" i="4" s="1"/>
  <c r="C186" i="4"/>
  <c r="B186" i="4"/>
  <c r="G187" i="4"/>
  <c r="P187" i="4" s="1"/>
  <c r="E187" i="4"/>
  <c r="O187" i="4" s="1"/>
  <c r="D187" i="4"/>
  <c r="N187" i="4" s="1"/>
  <c r="C187" i="4"/>
  <c r="B187" i="4"/>
  <c r="G188" i="4"/>
  <c r="P188" i="4" s="1"/>
  <c r="E188" i="4"/>
  <c r="O188" i="4" s="1"/>
  <c r="D188" i="4"/>
  <c r="N188" i="4" s="1"/>
  <c r="C188" i="4"/>
  <c r="B188" i="4"/>
  <c r="G189" i="4"/>
  <c r="P189" i="4" s="1"/>
  <c r="E189" i="4"/>
  <c r="O189" i="4" s="1"/>
  <c r="D189" i="4"/>
  <c r="N189" i="4" s="1"/>
  <c r="C189" i="4"/>
  <c r="B189" i="4"/>
  <c r="G190" i="4"/>
  <c r="P190" i="4" s="1"/>
  <c r="E190" i="4"/>
  <c r="O190" i="4" s="1"/>
  <c r="D190" i="4"/>
  <c r="N190" i="4" s="1"/>
  <c r="C190" i="4"/>
  <c r="B190" i="4"/>
  <c r="G191" i="4"/>
  <c r="P191" i="4" s="1"/>
  <c r="E191" i="4"/>
  <c r="O191" i="4" s="1"/>
  <c r="D191" i="4"/>
  <c r="N191" i="4" s="1"/>
  <c r="C191" i="4"/>
  <c r="B191" i="4"/>
  <c r="G192" i="4"/>
  <c r="P192" i="4" s="1"/>
  <c r="E192" i="4"/>
  <c r="O192" i="4" s="1"/>
  <c r="D192" i="4"/>
  <c r="N192" i="4" s="1"/>
  <c r="C192" i="4"/>
  <c r="B192" i="4"/>
  <c r="G193" i="4"/>
  <c r="P193" i="4" s="1"/>
  <c r="E193" i="4"/>
  <c r="O193" i="4" s="1"/>
  <c r="D193" i="4"/>
  <c r="N193" i="4" s="1"/>
  <c r="C193" i="4"/>
  <c r="B193" i="4"/>
  <c r="G194" i="4"/>
  <c r="P194" i="4" s="1"/>
  <c r="E194" i="4"/>
  <c r="O194" i="4" s="1"/>
  <c r="D194" i="4"/>
  <c r="N194" i="4" s="1"/>
  <c r="C194" i="4"/>
  <c r="B194" i="4"/>
  <c r="G163" i="4"/>
  <c r="P163" i="4" s="1"/>
  <c r="E163" i="4"/>
  <c r="O163" i="4" s="1"/>
  <c r="D163" i="4"/>
  <c r="N163" i="4" s="1"/>
  <c r="C163" i="4"/>
  <c r="B163" i="4"/>
  <c r="G164" i="4"/>
  <c r="P164" i="4" s="1"/>
  <c r="E164" i="4"/>
  <c r="O164" i="4" s="1"/>
  <c r="D164" i="4"/>
  <c r="N164" i="4" s="1"/>
  <c r="C164" i="4"/>
  <c r="B164" i="4"/>
  <c r="G165" i="4"/>
  <c r="P165" i="4" s="1"/>
  <c r="E165" i="4"/>
  <c r="O165" i="4" s="1"/>
  <c r="D165" i="4"/>
  <c r="N165" i="4" s="1"/>
  <c r="C165" i="4"/>
  <c r="B165" i="4"/>
  <c r="G166" i="4"/>
  <c r="P166" i="4" s="1"/>
  <c r="E166" i="4"/>
  <c r="O166" i="4" s="1"/>
  <c r="D166" i="4"/>
  <c r="N166" i="4" s="1"/>
  <c r="C166" i="4"/>
  <c r="B166" i="4"/>
  <c r="G167" i="4"/>
  <c r="P167" i="4" s="1"/>
  <c r="E167" i="4"/>
  <c r="O167" i="4" s="1"/>
  <c r="D167" i="4"/>
  <c r="N167" i="4" s="1"/>
  <c r="C167" i="4"/>
  <c r="B167" i="4"/>
  <c r="G168" i="4"/>
  <c r="P168" i="4" s="1"/>
  <c r="E168" i="4"/>
  <c r="O168" i="4" s="1"/>
  <c r="D168" i="4"/>
  <c r="N168" i="4" s="1"/>
  <c r="C168" i="4"/>
  <c r="B168" i="4"/>
  <c r="G169" i="4"/>
  <c r="P169" i="4" s="1"/>
  <c r="E169" i="4"/>
  <c r="O169" i="4" s="1"/>
  <c r="D169" i="4"/>
  <c r="N169" i="4" s="1"/>
  <c r="C169" i="4"/>
  <c r="B169" i="4"/>
  <c r="G170" i="4"/>
  <c r="P170" i="4" s="1"/>
  <c r="E170" i="4"/>
  <c r="O170" i="4" s="1"/>
  <c r="D170" i="4"/>
  <c r="N170" i="4" s="1"/>
  <c r="C170" i="4"/>
  <c r="B170" i="4"/>
  <c r="G171" i="4"/>
  <c r="P171" i="4" s="1"/>
  <c r="E171" i="4"/>
  <c r="O171" i="4" s="1"/>
  <c r="D171" i="4"/>
  <c r="N171" i="4" s="1"/>
  <c r="C171" i="4"/>
  <c r="B171" i="4"/>
  <c r="G172" i="4"/>
  <c r="P172" i="4" s="1"/>
  <c r="E172" i="4"/>
  <c r="O172" i="4" s="1"/>
  <c r="D172" i="4"/>
  <c r="N172" i="4" s="1"/>
  <c r="C172" i="4"/>
  <c r="B172" i="4"/>
  <c r="G173" i="4"/>
  <c r="P173" i="4" s="1"/>
  <c r="E173" i="4"/>
  <c r="O173" i="4" s="1"/>
  <c r="D173" i="4"/>
  <c r="N173" i="4" s="1"/>
  <c r="C173" i="4"/>
  <c r="B173" i="4"/>
  <c r="G174" i="4"/>
  <c r="P174" i="4" s="1"/>
  <c r="E174" i="4"/>
  <c r="O174" i="4" s="1"/>
  <c r="D174" i="4"/>
  <c r="N174" i="4" s="1"/>
  <c r="C174" i="4"/>
  <c r="B174" i="4"/>
  <c r="G175" i="4"/>
  <c r="E175" i="4"/>
  <c r="O175" i="4" s="1"/>
  <c r="D175" i="4"/>
  <c r="N175" i="4" s="1"/>
  <c r="C175" i="4"/>
  <c r="B175" i="4"/>
  <c r="G176" i="4"/>
  <c r="P176" i="4" s="1"/>
  <c r="E176" i="4"/>
  <c r="O176" i="4" s="1"/>
  <c r="D176" i="4"/>
  <c r="N176" i="4" s="1"/>
  <c r="C176" i="4"/>
  <c r="B176" i="4"/>
  <c r="G177" i="4"/>
  <c r="E177" i="4"/>
  <c r="O177" i="4" s="1"/>
  <c r="D177" i="4"/>
  <c r="N177" i="4" s="1"/>
  <c r="C177" i="4"/>
  <c r="B177" i="4"/>
  <c r="G178" i="4"/>
  <c r="P178" i="4" s="1"/>
  <c r="E178" i="4"/>
  <c r="O178" i="4" s="1"/>
  <c r="D178" i="4"/>
  <c r="N178" i="4" s="1"/>
  <c r="C178" i="4"/>
  <c r="B178" i="4"/>
  <c r="G147" i="4"/>
  <c r="P147" i="4" s="1"/>
  <c r="E147" i="4"/>
  <c r="O147" i="4" s="1"/>
  <c r="D147" i="4"/>
  <c r="N147" i="4" s="1"/>
  <c r="C147" i="4"/>
  <c r="B147" i="4"/>
  <c r="G148" i="4"/>
  <c r="P148" i="4" s="1"/>
  <c r="E148" i="4"/>
  <c r="O148" i="4" s="1"/>
  <c r="D148" i="4"/>
  <c r="N148" i="4" s="1"/>
  <c r="C148" i="4"/>
  <c r="B148" i="4"/>
  <c r="G149" i="4"/>
  <c r="P149" i="4" s="1"/>
  <c r="E149" i="4"/>
  <c r="O149" i="4" s="1"/>
  <c r="D149" i="4"/>
  <c r="N149" i="4" s="1"/>
  <c r="C149" i="4"/>
  <c r="B149" i="4"/>
  <c r="G150" i="4"/>
  <c r="P150" i="4" s="1"/>
  <c r="E150" i="4"/>
  <c r="O150" i="4" s="1"/>
  <c r="D150" i="4"/>
  <c r="N150" i="4" s="1"/>
  <c r="C150" i="4"/>
  <c r="B150" i="4"/>
  <c r="G151" i="4"/>
  <c r="P151" i="4" s="1"/>
  <c r="E151" i="4"/>
  <c r="O151" i="4" s="1"/>
  <c r="D151" i="4"/>
  <c r="N151" i="4" s="1"/>
  <c r="C151" i="4"/>
  <c r="B151" i="4"/>
  <c r="G152" i="4"/>
  <c r="P152" i="4" s="1"/>
  <c r="E152" i="4"/>
  <c r="O152" i="4" s="1"/>
  <c r="D152" i="4"/>
  <c r="N152" i="4" s="1"/>
  <c r="C152" i="4"/>
  <c r="B152" i="4"/>
  <c r="G153" i="4"/>
  <c r="P153" i="4" s="1"/>
  <c r="E153" i="4"/>
  <c r="O153" i="4" s="1"/>
  <c r="D153" i="4"/>
  <c r="N153" i="4" s="1"/>
  <c r="C153" i="4"/>
  <c r="B153" i="4"/>
  <c r="G154" i="4"/>
  <c r="P154" i="4" s="1"/>
  <c r="E154" i="4"/>
  <c r="O154" i="4" s="1"/>
  <c r="D154" i="4"/>
  <c r="N154" i="4" s="1"/>
  <c r="C154" i="4"/>
  <c r="B154" i="4"/>
  <c r="G155" i="4"/>
  <c r="P155" i="4" s="1"/>
  <c r="E155" i="4"/>
  <c r="O155" i="4" s="1"/>
  <c r="D155" i="4"/>
  <c r="N155" i="4" s="1"/>
  <c r="C155" i="4"/>
  <c r="B155" i="4"/>
  <c r="G156" i="4"/>
  <c r="P156" i="4" s="1"/>
  <c r="E156" i="4"/>
  <c r="O156" i="4" s="1"/>
  <c r="D156" i="4"/>
  <c r="N156" i="4" s="1"/>
  <c r="C156" i="4"/>
  <c r="B156" i="4"/>
  <c r="G157" i="4"/>
  <c r="P157" i="4" s="1"/>
  <c r="E157" i="4"/>
  <c r="O157" i="4" s="1"/>
  <c r="D157" i="4"/>
  <c r="N157" i="4" s="1"/>
  <c r="C157" i="4"/>
  <c r="B157" i="4"/>
  <c r="G158" i="4"/>
  <c r="P158" i="4" s="1"/>
  <c r="E158" i="4"/>
  <c r="O158" i="4" s="1"/>
  <c r="D158" i="4"/>
  <c r="N158" i="4" s="1"/>
  <c r="C158" i="4"/>
  <c r="B158" i="4"/>
  <c r="G159" i="4"/>
  <c r="P159" i="4" s="1"/>
  <c r="E159" i="4"/>
  <c r="O159" i="4" s="1"/>
  <c r="D159" i="4"/>
  <c r="N159" i="4" s="1"/>
  <c r="C159" i="4"/>
  <c r="B159" i="4"/>
  <c r="G160" i="4"/>
  <c r="P160" i="4" s="1"/>
  <c r="E160" i="4"/>
  <c r="O160" i="4" s="1"/>
  <c r="D160" i="4"/>
  <c r="N160" i="4" s="1"/>
  <c r="C160" i="4"/>
  <c r="B160" i="4"/>
  <c r="G161" i="4"/>
  <c r="E161" i="4"/>
  <c r="O161" i="4" s="1"/>
  <c r="D161" i="4"/>
  <c r="N161" i="4" s="1"/>
  <c r="C161" i="4"/>
  <c r="B161" i="4"/>
  <c r="G162" i="4"/>
  <c r="E162" i="4"/>
  <c r="O162" i="4" s="1"/>
  <c r="D162" i="4"/>
  <c r="N162" i="4" s="1"/>
  <c r="C162" i="4"/>
  <c r="B162" i="4"/>
  <c r="G131" i="4"/>
  <c r="P131" i="4" s="1"/>
  <c r="E131" i="4"/>
  <c r="O131" i="4" s="1"/>
  <c r="D131" i="4"/>
  <c r="N131" i="4" s="1"/>
  <c r="C131" i="4"/>
  <c r="B131" i="4"/>
  <c r="G132" i="4"/>
  <c r="E132" i="4"/>
  <c r="O132" i="4" s="1"/>
  <c r="D132" i="4"/>
  <c r="N132" i="4" s="1"/>
  <c r="C132" i="4"/>
  <c r="B132" i="4"/>
  <c r="G133" i="4"/>
  <c r="P133" i="4" s="1"/>
  <c r="E133" i="4"/>
  <c r="O133" i="4" s="1"/>
  <c r="D133" i="4"/>
  <c r="N133" i="4" s="1"/>
  <c r="C133" i="4"/>
  <c r="B133" i="4"/>
  <c r="G134" i="4"/>
  <c r="E134" i="4"/>
  <c r="O134" i="4" s="1"/>
  <c r="D134" i="4"/>
  <c r="N134" i="4" s="1"/>
  <c r="C134" i="4"/>
  <c r="B134" i="4"/>
  <c r="G135" i="4"/>
  <c r="P135" i="4" s="1"/>
  <c r="E135" i="4"/>
  <c r="O135" i="4" s="1"/>
  <c r="D135" i="4"/>
  <c r="N135" i="4" s="1"/>
  <c r="C135" i="4"/>
  <c r="B135" i="4"/>
  <c r="G136" i="4"/>
  <c r="P136" i="4" s="1"/>
  <c r="E136" i="4"/>
  <c r="O136" i="4" s="1"/>
  <c r="D136" i="4"/>
  <c r="N136" i="4" s="1"/>
  <c r="C136" i="4"/>
  <c r="B136" i="4"/>
  <c r="G137" i="4"/>
  <c r="P137" i="4" s="1"/>
  <c r="E137" i="4"/>
  <c r="O137" i="4" s="1"/>
  <c r="D137" i="4"/>
  <c r="N137" i="4" s="1"/>
  <c r="C137" i="4"/>
  <c r="B137" i="4"/>
  <c r="G138" i="4"/>
  <c r="E138" i="4"/>
  <c r="O138" i="4" s="1"/>
  <c r="D138" i="4"/>
  <c r="N138" i="4" s="1"/>
  <c r="C138" i="4"/>
  <c r="B138" i="4"/>
  <c r="G139" i="4"/>
  <c r="P139" i="4" s="1"/>
  <c r="E139" i="4"/>
  <c r="O139" i="4" s="1"/>
  <c r="D139" i="4"/>
  <c r="N139" i="4" s="1"/>
  <c r="C139" i="4"/>
  <c r="B139" i="4"/>
  <c r="G140" i="4"/>
  <c r="P140" i="4" s="1"/>
  <c r="E140" i="4"/>
  <c r="O140" i="4" s="1"/>
  <c r="D140" i="4"/>
  <c r="N140" i="4" s="1"/>
  <c r="C140" i="4"/>
  <c r="B140" i="4"/>
  <c r="G141" i="4"/>
  <c r="P141" i="4" s="1"/>
  <c r="E141" i="4"/>
  <c r="O141" i="4" s="1"/>
  <c r="D141" i="4"/>
  <c r="N141" i="4" s="1"/>
  <c r="C141" i="4"/>
  <c r="B141" i="4"/>
  <c r="G142" i="4"/>
  <c r="P142" i="4" s="1"/>
  <c r="E142" i="4"/>
  <c r="O142" i="4" s="1"/>
  <c r="D142" i="4"/>
  <c r="N142" i="4" s="1"/>
  <c r="C142" i="4"/>
  <c r="B142" i="4"/>
  <c r="G143" i="4"/>
  <c r="P143" i="4" s="1"/>
  <c r="E143" i="4"/>
  <c r="O143" i="4" s="1"/>
  <c r="D143" i="4"/>
  <c r="N143" i="4" s="1"/>
  <c r="C143" i="4"/>
  <c r="B143" i="4"/>
  <c r="G144" i="4"/>
  <c r="E144" i="4"/>
  <c r="O144" i="4" s="1"/>
  <c r="D144" i="4"/>
  <c r="N144" i="4" s="1"/>
  <c r="C144" i="4"/>
  <c r="B144" i="4"/>
  <c r="G145" i="4"/>
  <c r="P145" i="4" s="1"/>
  <c r="E145" i="4"/>
  <c r="O145" i="4" s="1"/>
  <c r="D145" i="4"/>
  <c r="N145" i="4" s="1"/>
  <c r="C145" i="4"/>
  <c r="B145" i="4"/>
  <c r="G146" i="4"/>
  <c r="E146" i="4"/>
  <c r="O146" i="4" s="1"/>
  <c r="D146" i="4"/>
  <c r="N146" i="4" s="1"/>
  <c r="C146" i="4"/>
  <c r="B146" i="4"/>
  <c r="G115" i="4"/>
  <c r="P115" i="4" s="1"/>
  <c r="E115" i="4"/>
  <c r="O115" i="4" s="1"/>
  <c r="D115" i="4"/>
  <c r="N115" i="4" s="1"/>
  <c r="C115" i="4"/>
  <c r="B115" i="4"/>
  <c r="G116" i="4"/>
  <c r="P116" i="4" s="1"/>
  <c r="E116" i="4"/>
  <c r="O116" i="4" s="1"/>
  <c r="D116" i="4"/>
  <c r="N116" i="4" s="1"/>
  <c r="C116" i="4"/>
  <c r="B116" i="4"/>
  <c r="G117" i="4"/>
  <c r="P117" i="4" s="1"/>
  <c r="E117" i="4"/>
  <c r="O117" i="4" s="1"/>
  <c r="D117" i="4"/>
  <c r="N117" i="4" s="1"/>
  <c r="C117" i="4"/>
  <c r="B117" i="4"/>
  <c r="G118" i="4"/>
  <c r="P118" i="4" s="1"/>
  <c r="E118" i="4"/>
  <c r="O118" i="4" s="1"/>
  <c r="D118" i="4"/>
  <c r="N118" i="4" s="1"/>
  <c r="C118" i="4"/>
  <c r="B118" i="4"/>
  <c r="G119" i="4"/>
  <c r="E119" i="4"/>
  <c r="O119" i="4" s="1"/>
  <c r="D119" i="4"/>
  <c r="N119" i="4" s="1"/>
  <c r="C119" i="4"/>
  <c r="B119" i="4"/>
  <c r="G120" i="4"/>
  <c r="P120" i="4" s="1"/>
  <c r="E120" i="4"/>
  <c r="O120" i="4" s="1"/>
  <c r="D120" i="4"/>
  <c r="N120" i="4" s="1"/>
  <c r="C120" i="4"/>
  <c r="B120" i="4"/>
  <c r="G121" i="4"/>
  <c r="E121" i="4"/>
  <c r="O121" i="4" s="1"/>
  <c r="D121" i="4"/>
  <c r="N121" i="4" s="1"/>
  <c r="C121" i="4"/>
  <c r="B121" i="4"/>
  <c r="G122" i="4"/>
  <c r="P122" i="4" s="1"/>
  <c r="E122" i="4"/>
  <c r="O122" i="4" s="1"/>
  <c r="D122" i="4"/>
  <c r="N122" i="4" s="1"/>
  <c r="C122" i="4"/>
  <c r="B122" i="4"/>
  <c r="G123" i="4"/>
  <c r="P123" i="4" s="1"/>
  <c r="E123" i="4"/>
  <c r="O123" i="4" s="1"/>
  <c r="D123" i="4"/>
  <c r="N123" i="4" s="1"/>
  <c r="C123" i="4"/>
  <c r="B123" i="4"/>
  <c r="G124" i="4"/>
  <c r="P124" i="4" s="1"/>
  <c r="E124" i="4"/>
  <c r="O124" i="4" s="1"/>
  <c r="D124" i="4"/>
  <c r="N124" i="4" s="1"/>
  <c r="C124" i="4"/>
  <c r="B124" i="4"/>
  <c r="G125" i="4"/>
  <c r="E125" i="4"/>
  <c r="O125" i="4" s="1"/>
  <c r="D125" i="4"/>
  <c r="N125" i="4" s="1"/>
  <c r="C125" i="4"/>
  <c r="B125" i="4"/>
  <c r="G126" i="4"/>
  <c r="E126" i="4"/>
  <c r="O126" i="4" s="1"/>
  <c r="D126" i="4"/>
  <c r="N126" i="4" s="1"/>
  <c r="C126" i="4"/>
  <c r="B126" i="4"/>
  <c r="G127" i="4"/>
  <c r="E127" i="4"/>
  <c r="O127" i="4" s="1"/>
  <c r="D127" i="4"/>
  <c r="N127" i="4" s="1"/>
  <c r="C127" i="4"/>
  <c r="B127" i="4"/>
  <c r="G128" i="4"/>
  <c r="E128" i="4"/>
  <c r="O128" i="4" s="1"/>
  <c r="D128" i="4"/>
  <c r="N128" i="4" s="1"/>
  <c r="C128" i="4"/>
  <c r="B128" i="4"/>
  <c r="G129" i="4"/>
  <c r="P129" i="4" s="1"/>
  <c r="E129" i="4"/>
  <c r="O129" i="4" s="1"/>
  <c r="D129" i="4"/>
  <c r="N129" i="4" s="1"/>
  <c r="C129" i="4"/>
  <c r="B129" i="4"/>
  <c r="G130" i="4"/>
  <c r="P130" i="4" s="1"/>
  <c r="E130" i="4"/>
  <c r="O130" i="4" s="1"/>
  <c r="D130" i="4"/>
  <c r="N130" i="4" s="1"/>
  <c r="C130" i="4"/>
  <c r="B130" i="4"/>
  <c r="G99" i="4"/>
  <c r="E99" i="4"/>
  <c r="O99" i="4" s="1"/>
  <c r="D99" i="4"/>
  <c r="N99" i="4" s="1"/>
  <c r="C99" i="4"/>
  <c r="B99" i="4"/>
  <c r="G100" i="4"/>
  <c r="P100" i="4" s="1"/>
  <c r="E100" i="4"/>
  <c r="O100" i="4" s="1"/>
  <c r="D100" i="4"/>
  <c r="N100" i="4" s="1"/>
  <c r="C100" i="4"/>
  <c r="B100" i="4"/>
  <c r="G101" i="4"/>
  <c r="E101" i="4"/>
  <c r="O101" i="4" s="1"/>
  <c r="D101" i="4"/>
  <c r="N101" i="4" s="1"/>
  <c r="C101" i="4"/>
  <c r="B101" i="4"/>
  <c r="G102" i="4"/>
  <c r="P102" i="4" s="1"/>
  <c r="E102" i="4"/>
  <c r="O102" i="4" s="1"/>
  <c r="D102" i="4"/>
  <c r="N102" i="4" s="1"/>
  <c r="C102" i="4"/>
  <c r="B102" i="4"/>
  <c r="G103" i="4"/>
  <c r="E103" i="4"/>
  <c r="O103" i="4" s="1"/>
  <c r="D103" i="4"/>
  <c r="N103" i="4" s="1"/>
  <c r="C103" i="4"/>
  <c r="B103" i="4"/>
  <c r="G104" i="4"/>
  <c r="P104" i="4" s="1"/>
  <c r="E104" i="4"/>
  <c r="O104" i="4" s="1"/>
  <c r="D104" i="4"/>
  <c r="N104" i="4" s="1"/>
  <c r="C104" i="4"/>
  <c r="B104" i="4"/>
  <c r="G105" i="4"/>
  <c r="E105" i="4"/>
  <c r="O105" i="4" s="1"/>
  <c r="D105" i="4"/>
  <c r="N105" i="4" s="1"/>
  <c r="C105" i="4"/>
  <c r="B105" i="4"/>
  <c r="G106" i="4"/>
  <c r="P106" i="4" s="1"/>
  <c r="E106" i="4"/>
  <c r="O106" i="4" s="1"/>
  <c r="D106" i="4"/>
  <c r="N106" i="4" s="1"/>
  <c r="C106" i="4"/>
  <c r="B106" i="4"/>
  <c r="G107" i="4"/>
  <c r="P107" i="4" s="1"/>
  <c r="E107" i="4"/>
  <c r="O107" i="4" s="1"/>
  <c r="D107" i="4"/>
  <c r="N107" i="4" s="1"/>
  <c r="C107" i="4"/>
  <c r="B107" i="4"/>
  <c r="G108" i="4"/>
  <c r="E108" i="4"/>
  <c r="O108" i="4" s="1"/>
  <c r="D108" i="4"/>
  <c r="N108" i="4" s="1"/>
  <c r="C108" i="4"/>
  <c r="B108" i="4"/>
  <c r="G109" i="4"/>
  <c r="P109" i="4" s="1"/>
  <c r="E109" i="4"/>
  <c r="O109" i="4" s="1"/>
  <c r="D109" i="4"/>
  <c r="N109" i="4" s="1"/>
  <c r="C109" i="4"/>
  <c r="B109" i="4"/>
  <c r="G110" i="4"/>
  <c r="P110" i="4" s="1"/>
  <c r="E110" i="4"/>
  <c r="O110" i="4" s="1"/>
  <c r="D110" i="4"/>
  <c r="N110" i="4" s="1"/>
  <c r="C110" i="4"/>
  <c r="B110" i="4"/>
  <c r="G111" i="4"/>
  <c r="E111" i="4"/>
  <c r="O111" i="4" s="1"/>
  <c r="D111" i="4"/>
  <c r="N111" i="4" s="1"/>
  <c r="C111" i="4"/>
  <c r="B111" i="4"/>
  <c r="G112" i="4"/>
  <c r="P112" i="4" s="1"/>
  <c r="E112" i="4"/>
  <c r="O112" i="4" s="1"/>
  <c r="D112" i="4"/>
  <c r="N112" i="4" s="1"/>
  <c r="C112" i="4"/>
  <c r="B112" i="4"/>
  <c r="G113" i="4"/>
  <c r="P113" i="4" s="1"/>
  <c r="E113" i="4"/>
  <c r="O113" i="4" s="1"/>
  <c r="D113" i="4"/>
  <c r="N113" i="4" s="1"/>
  <c r="C113" i="4"/>
  <c r="B113" i="4"/>
  <c r="G114" i="4"/>
  <c r="P114" i="4" s="1"/>
  <c r="E114" i="4"/>
  <c r="O114" i="4" s="1"/>
  <c r="D114" i="4"/>
  <c r="N114" i="4" s="1"/>
  <c r="C114" i="4"/>
  <c r="B114" i="4"/>
  <c r="G83" i="4"/>
  <c r="P83" i="4" s="1"/>
  <c r="E83" i="4"/>
  <c r="O83" i="4" s="1"/>
  <c r="D83" i="4"/>
  <c r="N83" i="4" s="1"/>
  <c r="C83" i="4"/>
  <c r="B83" i="4"/>
  <c r="G84" i="4"/>
  <c r="P84" i="4" s="1"/>
  <c r="E84" i="4"/>
  <c r="O84" i="4" s="1"/>
  <c r="D84" i="4"/>
  <c r="N84" i="4" s="1"/>
  <c r="C84" i="4"/>
  <c r="B84" i="4"/>
  <c r="G85" i="4"/>
  <c r="P85" i="4" s="1"/>
  <c r="E85" i="4"/>
  <c r="O85" i="4" s="1"/>
  <c r="D85" i="4"/>
  <c r="N85" i="4" s="1"/>
  <c r="C85" i="4"/>
  <c r="B85" i="4"/>
  <c r="G86" i="4"/>
  <c r="P86" i="4" s="1"/>
  <c r="E86" i="4"/>
  <c r="O86" i="4" s="1"/>
  <c r="D86" i="4"/>
  <c r="N86" i="4" s="1"/>
  <c r="C86" i="4"/>
  <c r="B86" i="4"/>
  <c r="G87" i="4"/>
  <c r="P87" i="4" s="1"/>
  <c r="E87" i="4"/>
  <c r="O87" i="4" s="1"/>
  <c r="D87" i="4"/>
  <c r="N87" i="4" s="1"/>
  <c r="C87" i="4"/>
  <c r="B87" i="4"/>
  <c r="G88" i="4"/>
  <c r="P88" i="4" s="1"/>
  <c r="E88" i="4"/>
  <c r="O88" i="4" s="1"/>
  <c r="D88" i="4"/>
  <c r="N88" i="4" s="1"/>
  <c r="C88" i="4"/>
  <c r="B88" i="4"/>
  <c r="G89" i="4"/>
  <c r="P89" i="4" s="1"/>
  <c r="E89" i="4"/>
  <c r="O89" i="4" s="1"/>
  <c r="D89" i="4"/>
  <c r="N89" i="4" s="1"/>
  <c r="C89" i="4"/>
  <c r="B89" i="4"/>
  <c r="G90" i="4"/>
  <c r="P90" i="4" s="1"/>
  <c r="E90" i="4"/>
  <c r="O90" i="4" s="1"/>
  <c r="D90" i="4"/>
  <c r="N90" i="4" s="1"/>
  <c r="C90" i="4"/>
  <c r="B90" i="4"/>
  <c r="G91" i="4"/>
  <c r="E91" i="4"/>
  <c r="O91" i="4" s="1"/>
  <c r="D91" i="4"/>
  <c r="N91" i="4" s="1"/>
  <c r="C91" i="4"/>
  <c r="B91" i="4"/>
  <c r="G92" i="4"/>
  <c r="E92" i="4"/>
  <c r="O92" i="4" s="1"/>
  <c r="D92" i="4"/>
  <c r="N92" i="4" s="1"/>
  <c r="C92" i="4"/>
  <c r="B92" i="4"/>
  <c r="G93" i="4"/>
  <c r="P93" i="4" s="1"/>
  <c r="E93" i="4"/>
  <c r="O93" i="4" s="1"/>
  <c r="D93" i="4"/>
  <c r="N93" i="4" s="1"/>
  <c r="C93" i="4"/>
  <c r="B93" i="4"/>
  <c r="G94" i="4"/>
  <c r="P94" i="4" s="1"/>
  <c r="E94" i="4"/>
  <c r="O94" i="4" s="1"/>
  <c r="D94" i="4"/>
  <c r="N94" i="4" s="1"/>
  <c r="C94" i="4"/>
  <c r="B94" i="4"/>
  <c r="G95" i="4"/>
  <c r="P95" i="4" s="1"/>
  <c r="E95" i="4"/>
  <c r="O95" i="4" s="1"/>
  <c r="D95" i="4"/>
  <c r="N95" i="4" s="1"/>
  <c r="C95" i="4"/>
  <c r="B95" i="4"/>
  <c r="G96" i="4"/>
  <c r="P96" i="4" s="1"/>
  <c r="E96" i="4"/>
  <c r="O96" i="4" s="1"/>
  <c r="D96" i="4"/>
  <c r="N96" i="4" s="1"/>
  <c r="C96" i="4"/>
  <c r="B96" i="4"/>
  <c r="G97" i="4"/>
  <c r="P97" i="4" s="1"/>
  <c r="E97" i="4"/>
  <c r="O97" i="4" s="1"/>
  <c r="D97" i="4"/>
  <c r="N97" i="4" s="1"/>
  <c r="C97" i="4"/>
  <c r="B97" i="4"/>
  <c r="G98" i="4"/>
  <c r="P98" i="4" s="1"/>
  <c r="E98" i="4"/>
  <c r="O98" i="4" s="1"/>
  <c r="D98" i="4"/>
  <c r="N98" i="4" s="1"/>
  <c r="C98" i="4"/>
  <c r="B98" i="4"/>
  <c r="G67" i="4"/>
  <c r="E67" i="4"/>
  <c r="O67" i="4" s="1"/>
  <c r="D67" i="4"/>
  <c r="N67" i="4" s="1"/>
  <c r="C67" i="4"/>
  <c r="B67" i="4"/>
  <c r="G68" i="4"/>
  <c r="E68" i="4"/>
  <c r="O68" i="4" s="1"/>
  <c r="D68" i="4"/>
  <c r="N68" i="4" s="1"/>
  <c r="C68" i="4"/>
  <c r="B68" i="4"/>
  <c r="G69" i="4"/>
  <c r="P69" i="4" s="1"/>
  <c r="E69" i="4"/>
  <c r="O69" i="4" s="1"/>
  <c r="D69" i="4"/>
  <c r="N69" i="4" s="1"/>
  <c r="C69" i="4"/>
  <c r="B69" i="4"/>
  <c r="G70" i="4"/>
  <c r="P70" i="4" s="1"/>
  <c r="E70" i="4"/>
  <c r="O70" i="4" s="1"/>
  <c r="D70" i="4"/>
  <c r="N70" i="4" s="1"/>
  <c r="C70" i="4"/>
  <c r="B70" i="4"/>
  <c r="G71" i="4"/>
  <c r="P71" i="4" s="1"/>
  <c r="E71" i="4"/>
  <c r="O71" i="4" s="1"/>
  <c r="D71" i="4"/>
  <c r="N71" i="4" s="1"/>
  <c r="C71" i="4"/>
  <c r="B71" i="4"/>
  <c r="G72" i="4"/>
  <c r="P72" i="4" s="1"/>
  <c r="E72" i="4"/>
  <c r="O72" i="4" s="1"/>
  <c r="D72" i="4"/>
  <c r="N72" i="4" s="1"/>
  <c r="C72" i="4"/>
  <c r="B72" i="4"/>
  <c r="G73" i="4"/>
  <c r="P73" i="4" s="1"/>
  <c r="E73" i="4"/>
  <c r="O73" i="4" s="1"/>
  <c r="D73" i="4"/>
  <c r="N73" i="4" s="1"/>
  <c r="C73" i="4"/>
  <c r="B73" i="4"/>
  <c r="G74" i="4"/>
  <c r="P74" i="4" s="1"/>
  <c r="E74" i="4"/>
  <c r="O74" i="4" s="1"/>
  <c r="D74" i="4"/>
  <c r="N74" i="4" s="1"/>
  <c r="C74" i="4"/>
  <c r="B74" i="4"/>
  <c r="G75" i="4"/>
  <c r="E75" i="4"/>
  <c r="O75" i="4" s="1"/>
  <c r="D75" i="4"/>
  <c r="N75" i="4" s="1"/>
  <c r="C75" i="4"/>
  <c r="B75" i="4"/>
  <c r="G76" i="4"/>
  <c r="P76" i="4" s="1"/>
  <c r="E76" i="4"/>
  <c r="O76" i="4" s="1"/>
  <c r="D76" i="4"/>
  <c r="N76" i="4" s="1"/>
  <c r="C76" i="4"/>
  <c r="B76" i="4"/>
  <c r="G77" i="4"/>
  <c r="E77" i="4"/>
  <c r="O77" i="4" s="1"/>
  <c r="D77" i="4"/>
  <c r="N77" i="4" s="1"/>
  <c r="C77" i="4"/>
  <c r="B77" i="4"/>
  <c r="G78" i="4"/>
  <c r="P78" i="4" s="1"/>
  <c r="E78" i="4"/>
  <c r="O78" i="4" s="1"/>
  <c r="D78" i="4"/>
  <c r="N78" i="4" s="1"/>
  <c r="C78" i="4"/>
  <c r="B78" i="4"/>
  <c r="G79" i="4"/>
  <c r="P79" i="4" s="1"/>
  <c r="E79" i="4"/>
  <c r="O79" i="4" s="1"/>
  <c r="D79" i="4"/>
  <c r="N79" i="4" s="1"/>
  <c r="C79" i="4"/>
  <c r="B79" i="4"/>
  <c r="G80" i="4"/>
  <c r="P80" i="4" s="1"/>
  <c r="E80" i="4"/>
  <c r="O80" i="4" s="1"/>
  <c r="D80" i="4"/>
  <c r="N80" i="4" s="1"/>
  <c r="C80" i="4"/>
  <c r="B80" i="4"/>
  <c r="G81" i="4"/>
  <c r="P81" i="4" s="1"/>
  <c r="E81" i="4"/>
  <c r="O81" i="4" s="1"/>
  <c r="D81" i="4"/>
  <c r="N81" i="4" s="1"/>
  <c r="C81" i="4"/>
  <c r="B81" i="4"/>
  <c r="G82" i="4"/>
  <c r="P82" i="4" s="1"/>
  <c r="E82" i="4"/>
  <c r="O82" i="4" s="1"/>
  <c r="D82" i="4"/>
  <c r="N82" i="4" s="1"/>
  <c r="C82" i="4"/>
  <c r="B82" i="4"/>
  <c r="G51" i="4"/>
  <c r="P51" i="4" s="1"/>
  <c r="E51" i="4"/>
  <c r="O51" i="4" s="1"/>
  <c r="D51" i="4"/>
  <c r="N51" i="4" s="1"/>
  <c r="C51" i="4"/>
  <c r="B51" i="4"/>
  <c r="G52" i="4"/>
  <c r="P52" i="4" s="1"/>
  <c r="E52" i="4"/>
  <c r="O52" i="4" s="1"/>
  <c r="D52" i="4"/>
  <c r="N52" i="4" s="1"/>
  <c r="C52" i="4"/>
  <c r="B52" i="4"/>
  <c r="G53" i="4"/>
  <c r="P53" i="4" s="1"/>
  <c r="E53" i="4"/>
  <c r="O53" i="4" s="1"/>
  <c r="D53" i="4"/>
  <c r="N53" i="4" s="1"/>
  <c r="C53" i="4"/>
  <c r="B53" i="4"/>
  <c r="G54" i="4"/>
  <c r="P54" i="4" s="1"/>
  <c r="E54" i="4"/>
  <c r="O54" i="4" s="1"/>
  <c r="D54" i="4"/>
  <c r="N54" i="4" s="1"/>
  <c r="C54" i="4"/>
  <c r="B54" i="4"/>
  <c r="G55" i="4"/>
  <c r="P55" i="4" s="1"/>
  <c r="E55" i="4"/>
  <c r="O55" i="4" s="1"/>
  <c r="D55" i="4"/>
  <c r="N55" i="4" s="1"/>
  <c r="C55" i="4"/>
  <c r="B55" i="4"/>
  <c r="G56" i="4"/>
  <c r="P56" i="4" s="1"/>
  <c r="E56" i="4"/>
  <c r="O56" i="4" s="1"/>
  <c r="D56" i="4"/>
  <c r="N56" i="4" s="1"/>
  <c r="C56" i="4"/>
  <c r="B56" i="4"/>
  <c r="G57" i="4"/>
  <c r="P57" i="4" s="1"/>
  <c r="E57" i="4"/>
  <c r="O57" i="4" s="1"/>
  <c r="D57" i="4"/>
  <c r="N57" i="4" s="1"/>
  <c r="C57" i="4"/>
  <c r="B57" i="4"/>
  <c r="G58" i="4"/>
  <c r="P58" i="4" s="1"/>
  <c r="E58" i="4"/>
  <c r="O58" i="4" s="1"/>
  <c r="D58" i="4"/>
  <c r="N58" i="4" s="1"/>
  <c r="C58" i="4"/>
  <c r="B58" i="4"/>
  <c r="G59" i="4"/>
  <c r="P59" i="4" s="1"/>
  <c r="E59" i="4"/>
  <c r="O59" i="4" s="1"/>
  <c r="D59" i="4"/>
  <c r="N59" i="4" s="1"/>
  <c r="C59" i="4"/>
  <c r="B59" i="4"/>
  <c r="G60" i="4"/>
  <c r="P60" i="4" s="1"/>
  <c r="E60" i="4"/>
  <c r="O60" i="4" s="1"/>
  <c r="D60" i="4"/>
  <c r="N60" i="4" s="1"/>
  <c r="C60" i="4"/>
  <c r="B60" i="4"/>
  <c r="G61" i="4"/>
  <c r="E61" i="4"/>
  <c r="O61" i="4" s="1"/>
  <c r="D61" i="4"/>
  <c r="N61" i="4" s="1"/>
  <c r="C61" i="4"/>
  <c r="B61" i="4"/>
  <c r="G62" i="4"/>
  <c r="P62" i="4" s="1"/>
  <c r="E62" i="4"/>
  <c r="O62" i="4" s="1"/>
  <c r="D62" i="4"/>
  <c r="N62" i="4" s="1"/>
  <c r="C62" i="4"/>
  <c r="B62" i="4"/>
  <c r="G63" i="4"/>
  <c r="P63" i="4" s="1"/>
  <c r="E63" i="4"/>
  <c r="O63" i="4" s="1"/>
  <c r="D63" i="4"/>
  <c r="N63" i="4" s="1"/>
  <c r="C63" i="4"/>
  <c r="B63" i="4"/>
  <c r="G64" i="4"/>
  <c r="P64" i="4" s="1"/>
  <c r="E64" i="4"/>
  <c r="O64" i="4" s="1"/>
  <c r="D64" i="4"/>
  <c r="N64" i="4" s="1"/>
  <c r="C64" i="4"/>
  <c r="B64" i="4"/>
  <c r="G65" i="4"/>
  <c r="P65" i="4" s="1"/>
  <c r="E65" i="4"/>
  <c r="O65" i="4" s="1"/>
  <c r="D65" i="4"/>
  <c r="N65" i="4" s="1"/>
  <c r="C65" i="4"/>
  <c r="B65" i="4"/>
  <c r="G66" i="4"/>
  <c r="E66" i="4"/>
  <c r="O66" i="4" s="1"/>
  <c r="D66" i="4"/>
  <c r="N66" i="4" s="1"/>
  <c r="C66" i="4"/>
  <c r="B66" i="4"/>
  <c r="G35" i="4"/>
  <c r="P35" i="4" s="1"/>
  <c r="E35" i="4"/>
  <c r="O35" i="4" s="1"/>
  <c r="D35" i="4"/>
  <c r="N35" i="4" s="1"/>
  <c r="C35" i="4"/>
  <c r="B35" i="4"/>
  <c r="G36" i="4"/>
  <c r="P36" i="4" s="1"/>
  <c r="E36" i="4"/>
  <c r="O36" i="4" s="1"/>
  <c r="D36" i="4"/>
  <c r="N36" i="4" s="1"/>
  <c r="C36" i="4"/>
  <c r="B36" i="4"/>
  <c r="G37" i="4"/>
  <c r="P37" i="4" s="1"/>
  <c r="E37" i="4"/>
  <c r="O37" i="4" s="1"/>
  <c r="D37" i="4"/>
  <c r="N37" i="4" s="1"/>
  <c r="C37" i="4"/>
  <c r="B37" i="4"/>
  <c r="G38" i="4"/>
  <c r="P38" i="4" s="1"/>
  <c r="E38" i="4"/>
  <c r="O38" i="4" s="1"/>
  <c r="D38" i="4"/>
  <c r="N38" i="4" s="1"/>
  <c r="C38" i="4"/>
  <c r="B38" i="4"/>
  <c r="G39" i="4"/>
  <c r="P39" i="4" s="1"/>
  <c r="E39" i="4"/>
  <c r="O39" i="4" s="1"/>
  <c r="D39" i="4"/>
  <c r="N39" i="4" s="1"/>
  <c r="C39" i="4"/>
  <c r="B39" i="4"/>
  <c r="G40" i="4"/>
  <c r="P40" i="4" s="1"/>
  <c r="E40" i="4"/>
  <c r="O40" i="4" s="1"/>
  <c r="D40" i="4"/>
  <c r="N40" i="4" s="1"/>
  <c r="C40" i="4"/>
  <c r="B40" i="4"/>
  <c r="G41" i="4"/>
  <c r="P41" i="4" s="1"/>
  <c r="E41" i="4"/>
  <c r="O41" i="4" s="1"/>
  <c r="D41" i="4"/>
  <c r="N41" i="4" s="1"/>
  <c r="C41" i="4"/>
  <c r="B41" i="4"/>
  <c r="G42" i="4"/>
  <c r="P42" i="4" s="1"/>
  <c r="E42" i="4"/>
  <c r="O42" i="4" s="1"/>
  <c r="D42" i="4"/>
  <c r="N42" i="4" s="1"/>
  <c r="C42" i="4"/>
  <c r="B42" i="4"/>
  <c r="G43" i="4"/>
  <c r="E43" i="4"/>
  <c r="O43" i="4" s="1"/>
  <c r="D43" i="4"/>
  <c r="N43" i="4" s="1"/>
  <c r="C43" i="4"/>
  <c r="B43" i="4"/>
  <c r="G44" i="4"/>
  <c r="P44" i="4" s="1"/>
  <c r="E44" i="4"/>
  <c r="O44" i="4" s="1"/>
  <c r="D44" i="4"/>
  <c r="N44" i="4" s="1"/>
  <c r="C44" i="4"/>
  <c r="B44" i="4"/>
  <c r="G45" i="4"/>
  <c r="P45" i="4" s="1"/>
  <c r="E45" i="4"/>
  <c r="O45" i="4" s="1"/>
  <c r="D45" i="4"/>
  <c r="N45" i="4" s="1"/>
  <c r="C45" i="4"/>
  <c r="B45" i="4"/>
  <c r="G46" i="4"/>
  <c r="P46" i="4" s="1"/>
  <c r="E46" i="4"/>
  <c r="O46" i="4" s="1"/>
  <c r="D46" i="4"/>
  <c r="N46" i="4" s="1"/>
  <c r="C46" i="4"/>
  <c r="B46" i="4"/>
  <c r="G47" i="4"/>
  <c r="P47" i="4" s="1"/>
  <c r="E47" i="4"/>
  <c r="O47" i="4" s="1"/>
  <c r="D47" i="4"/>
  <c r="N47" i="4" s="1"/>
  <c r="C47" i="4"/>
  <c r="B47" i="4"/>
  <c r="G48" i="4"/>
  <c r="P48" i="4" s="1"/>
  <c r="E48" i="4"/>
  <c r="O48" i="4" s="1"/>
  <c r="D48" i="4"/>
  <c r="N48" i="4" s="1"/>
  <c r="C48" i="4"/>
  <c r="B48" i="4"/>
  <c r="G49" i="4"/>
  <c r="P49" i="4" s="1"/>
  <c r="E49" i="4"/>
  <c r="O49" i="4" s="1"/>
  <c r="D49" i="4"/>
  <c r="N49" i="4" s="1"/>
  <c r="C49" i="4"/>
  <c r="B49" i="4"/>
  <c r="G50" i="4"/>
  <c r="P50" i="4" s="1"/>
  <c r="E50" i="4"/>
  <c r="O50" i="4" s="1"/>
  <c r="D50" i="4"/>
  <c r="N50" i="4" s="1"/>
  <c r="C50" i="4"/>
  <c r="B50" i="4"/>
  <c r="G19" i="4"/>
  <c r="P19" i="4" s="1"/>
  <c r="E19" i="4"/>
  <c r="O19" i="4" s="1"/>
  <c r="D19" i="4"/>
  <c r="N19" i="4" s="1"/>
  <c r="C19" i="4"/>
  <c r="B19" i="4"/>
  <c r="G20" i="4"/>
  <c r="P20" i="4" s="1"/>
  <c r="E20" i="4"/>
  <c r="O20" i="4" s="1"/>
  <c r="D20" i="4"/>
  <c r="N20" i="4" s="1"/>
  <c r="C20" i="4"/>
  <c r="B20" i="4"/>
  <c r="G21" i="4"/>
  <c r="P21" i="4" s="1"/>
  <c r="E21" i="4"/>
  <c r="O21" i="4" s="1"/>
  <c r="D21" i="4"/>
  <c r="N21" i="4" s="1"/>
  <c r="C21" i="4"/>
  <c r="B21" i="4"/>
  <c r="G22" i="4"/>
  <c r="P22" i="4" s="1"/>
  <c r="E22" i="4"/>
  <c r="O22" i="4" s="1"/>
  <c r="D22" i="4"/>
  <c r="N22" i="4" s="1"/>
  <c r="C22" i="4"/>
  <c r="B22" i="4"/>
  <c r="G23" i="4"/>
  <c r="P23" i="4" s="1"/>
  <c r="E23" i="4"/>
  <c r="O23" i="4" s="1"/>
  <c r="D23" i="4"/>
  <c r="N23" i="4" s="1"/>
  <c r="C23" i="4"/>
  <c r="B23" i="4"/>
  <c r="G24" i="4"/>
  <c r="P24" i="4" s="1"/>
  <c r="E24" i="4"/>
  <c r="O24" i="4" s="1"/>
  <c r="D24" i="4"/>
  <c r="N24" i="4" s="1"/>
  <c r="C24" i="4"/>
  <c r="B24" i="4"/>
  <c r="G25" i="4"/>
  <c r="P25" i="4" s="1"/>
  <c r="E25" i="4"/>
  <c r="O25" i="4" s="1"/>
  <c r="D25" i="4"/>
  <c r="N25" i="4" s="1"/>
  <c r="C25" i="4"/>
  <c r="B25" i="4"/>
  <c r="G26" i="4"/>
  <c r="P26" i="4" s="1"/>
  <c r="E26" i="4"/>
  <c r="O26" i="4" s="1"/>
  <c r="D26" i="4"/>
  <c r="N26" i="4" s="1"/>
  <c r="C26" i="4"/>
  <c r="B26" i="4"/>
  <c r="G27" i="4"/>
  <c r="P27" i="4" s="1"/>
  <c r="E27" i="4"/>
  <c r="O27" i="4" s="1"/>
  <c r="D27" i="4"/>
  <c r="N27" i="4" s="1"/>
  <c r="C27" i="4"/>
  <c r="B27" i="4"/>
  <c r="G28" i="4"/>
  <c r="P28" i="4" s="1"/>
  <c r="E28" i="4"/>
  <c r="O28" i="4" s="1"/>
  <c r="D28" i="4"/>
  <c r="N28" i="4" s="1"/>
  <c r="C28" i="4"/>
  <c r="B28" i="4"/>
  <c r="G29" i="4"/>
  <c r="P29" i="4" s="1"/>
  <c r="E29" i="4"/>
  <c r="O29" i="4" s="1"/>
  <c r="D29" i="4"/>
  <c r="N29" i="4" s="1"/>
  <c r="C29" i="4"/>
  <c r="B29" i="4"/>
  <c r="G30" i="4"/>
  <c r="P30" i="4" s="1"/>
  <c r="E30" i="4"/>
  <c r="O30" i="4" s="1"/>
  <c r="D30" i="4"/>
  <c r="N30" i="4" s="1"/>
  <c r="C30" i="4"/>
  <c r="B30" i="4"/>
  <c r="G31" i="4"/>
  <c r="P31" i="4" s="1"/>
  <c r="E31" i="4"/>
  <c r="O31" i="4" s="1"/>
  <c r="D31" i="4"/>
  <c r="N31" i="4" s="1"/>
  <c r="C31" i="4"/>
  <c r="B31" i="4"/>
  <c r="G32" i="4"/>
  <c r="P32" i="4" s="1"/>
  <c r="E32" i="4"/>
  <c r="O32" i="4" s="1"/>
  <c r="D32" i="4"/>
  <c r="N32" i="4" s="1"/>
  <c r="C32" i="4"/>
  <c r="B32" i="4"/>
  <c r="G33" i="4"/>
  <c r="P33" i="4" s="1"/>
  <c r="E33" i="4"/>
  <c r="O33" i="4" s="1"/>
  <c r="D33" i="4"/>
  <c r="N33" i="4" s="1"/>
  <c r="C33" i="4"/>
  <c r="B33" i="4"/>
  <c r="G34" i="4"/>
  <c r="P34" i="4" s="1"/>
  <c r="E34" i="4"/>
  <c r="O34" i="4" s="1"/>
  <c r="D34" i="4"/>
  <c r="N34" i="4" s="1"/>
  <c r="C34" i="4"/>
  <c r="B34" i="4"/>
  <c r="P12" i="4"/>
  <c r="O12" i="4"/>
  <c r="N12" i="4"/>
  <c r="P11" i="4"/>
  <c r="O11" i="4"/>
  <c r="N11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K2" i="4"/>
  <c r="X23" i="4" s="1"/>
  <c r="Y23" i="4" s="1"/>
  <c r="U132" i="6" l="1"/>
  <c r="V132" i="6" s="1"/>
  <c r="U59" i="6"/>
  <c r="V59" i="6" s="1"/>
  <c r="U56" i="6"/>
  <c r="V56" i="6" s="1"/>
  <c r="U180" i="6"/>
  <c r="V180" i="6" s="1"/>
  <c r="U131" i="6"/>
  <c r="V131" i="6" s="1"/>
  <c r="U230" i="6"/>
  <c r="V230" i="6" s="1"/>
  <c r="U68" i="6"/>
  <c r="V68" i="6" s="1"/>
  <c r="U40" i="6"/>
  <c r="V40" i="6" s="1"/>
  <c r="U266" i="6"/>
  <c r="V266" i="6" s="1"/>
  <c r="T145" i="4"/>
  <c r="U279" i="6"/>
  <c r="V279" i="6" s="1"/>
  <c r="U196" i="6"/>
  <c r="V196" i="6" s="1"/>
  <c r="U96" i="6"/>
  <c r="V96" i="6" s="1"/>
  <c r="U39" i="6"/>
  <c r="V39" i="6" s="1"/>
  <c r="U29" i="6"/>
  <c r="V29" i="6" s="1"/>
  <c r="U222" i="6"/>
  <c r="V222" i="6" s="1"/>
  <c r="U281" i="6"/>
  <c r="V281" i="6" s="1"/>
  <c r="U287" i="6"/>
  <c r="V287" i="6" s="1"/>
  <c r="U282" i="6"/>
  <c r="V282" i="6" s="1"/>
  <c r="U102" i="6"/>
  <c r="V102" i="6" s="1"/>
  <c r="U54" i="6"/>
  <c r="V54" i="6" s="1"/>
  <c r="U61" i="6"/>
  <c r="V61" i="6" s="1"/>
  <c r="U7" i="6"/>
  <c r="V7" i="6" s="1"/>
  <c r="U104" i="6"/>
  <c r="V104" i="6" s="1"/>
  <c r="U116" i="6"/>
  <c r="V116" i="6" s="1"/>
  <c r="U67" i="6"/>
  <c r="V67" i="6" s="1"/>
  <c r="U69" i="6"/>
  <c r="V69" i="6" s="1"/>
  <c r="U41" i="6"/>
  <c r="V41" i="6" s="1"/>
  <c r="U257" i="6"/>
  <c r="V257" i="6" s="1"/>
  <c r="U35" i="6"/>
  <c r="V35" i="6" s="1"/>
  <c r="U83" i="6"/>
  <c r="V83" i="6" s="1"/>
  <c r="U153" i="6"/>
  <c r="V153" i="6" s="1"/>
  <c r="U26" i="6"/>
  <c r="V26" i="6" s="1"/>
  <c r="U227" i="6"/>
  <c r="V227" i="6" s="1"/>
  <c r="U79" i="6"/>
  <c r="V79" i="6" s="1"/>
  <c r="U208" i="6"/>
  <c r="V208" i="6" s="1"/>
  <c r="U28" i="6"/>
  <c r="V28" i="6" s="1"/>
  <c r="U217" i="6"/>
  <c r="V217" i="6" s="1"/>
  <c r="U256" i="6"/>
  <c r="V256" i="6" s="1"/>
  <c r="U288" i="6"/>
  <c r="V288" i="6" s="1"/>
  <c r="U243" i="6"/>
  <c r="V243" i="6" s="1"/>
  <c r="U112" i="6"/>
  <c r="V112" i="6" s="1"/>
  <c r="U166" i="6"/>
  <c r="V166" i="6" s="1"/>
  <c r="U9" i="6"/>
  <c r="V9" i="6" s="1"/>
  <c r="U244" i="6"/>
  <c r="V244" i="6" s="1"/>
  <c r="U135" i="6"/>
  <c r="V135" i="6" s="1"/>
  <c r="U124" i="6"/>
  <c r="V124" i="6" s="1"/>
  <c r="U158" i="6"/>
  <c r="V158" i="6" s="1"/>
  <c r="U89" i="6"/>
  <c r="V89" i="6" s="1"/>
  <c r="U201" i="6"/>
  <c r="V201" i="6" s="1"/>
  <c r="U263" i="6"/>
  <c r="V263" i="6" s="1"/>
  <c r="U258" i="6"/>
  <c r="V258" i="6" s="1"/>
  <c r="U233" i="6"/>
  <c r="V233" i="6" s="1"/>
  <c r="U231" i="6"/>
  <c r="V231" i="6" s="1"/>
  <c r="U285" i="6"/>
  <c r="V285" i="6" s="1"/>
  <c r="U162" i="6"/>
  <c r="V162" i="6" s="1"/>
  <c r="U76" i="6"/>
  <c r="V76" i="6" s="1"/>
  <c r="U101" i="6"/>
  <c r="V101" i="6" s="1"/>
  <c r="U120" i="6"/>
  <c r="V120" i="6" s="1"/>
  <c r="U119" i="6"/>
  <c r="V119" i="6" s="1"/>
  <c r="U259" i="6"/>
  <c r="V259" i="6" s="1"/>
  <c r="U24" i="6"/>
  <c r="V24" i="6" s="1"/>
  <c r="U49" i="6"/>
  <c r="V49" i="6" s="1"/>
  <c r="U30" i="6"/>
  <c r="V30" i="6" s="1"/>
  <c r="U84" i="6"/>
  <c r="V84" i="6" s="1"/>
  <c r="U183" i="6"/>
  <c r="V183" i="6" s="1"/>
  <c r="U42" i="6"/>
  <c r="V42" i="6" s="1"/>
  <c r="U63" i="6"/>
  <c r="V63" i="6" s="1"/>
  <c r="U17" i="6"/>
  <c r="V17" i="6" s="1"/>
  <c r="U57" i="6"/>
  <c r="V57" i="6" s="1"/>
  <c r="U186" i="6"/>
  <c r="V186" i="6" s="1"/>
  <c r="U203" i="6"/>
  <c r="V203" i="6" s="1"/>
  <c r="U238" i="6"/>
  <c r="V238" i="6" s="1"/>
  <c r="U140" i="6"/>
  <c r="V140" i="6" s="1"/>
  <c r="U278" i="6"/>
  <c r="V278" i="6" s="1"/>
  <c r="U284" i="6"/>
  <c r="V284" i="6" s="1"/>
  <c r="U213" i="6"/>
  <c r="V213" i="6" s="1"/>
  <c r="T47" i="6"/>
  <c r="Q47" i="6"/>
  <c r="Q254" i="6"/>
  <c r="T254" i="6"/>
  <c r="T251" i="6"/>
  <c r="Q251" i="6"/>
  <c r="T216" i="6"/>
  <c r="Q216" i="6"/>
  <c r="T179" i="6"/>
  <c r="Q179" i="6"/>
  <c r="Q71" i="6"/>
  <c r="T71" i="6"/>
  <c r="T66" i="6"/>
  <c r="U66" i="6" s="1"/>
  <c r="V66" i="6" s="1"/>
  <c r="Q66" i="6"/>
  <c r="T207" i="6"/>
  <c r="Q207" i="6"/>
  <c r="V184" i="6"/>
  <c r="U113" i="6"/>
  <c r="V113" i="6" s="1"/>
  <c r="U277" i="6"/>
  <c r="V277" i="6" s="1"/>
  <c r="U117" i="6"/>
  <c r="V117" i="6" s="1"/>
  <c r="U248" i="6"/>
  <c r="V248" i="6" s="1"/>
  <c r="U172" i="6"/>
  <c r="V172" i="6" s="1"/>
  <c r="U235" i="6"/>
  <c r="V235" i="6" s="1"/>
  <c r="U197" i="6"/>
  <c r="V197" i="6" s="1"/>
  <c r="U182" i="6"/>
  <c r="V182" i="6" s="1"/>
  <c r="U164" i="6"/>
  <c r="V164" i="6" s="1"/>
  <c r="U165" i="6"/>
  <c r="V165" i="6" s="1"/>
  <c r="T106" i="6"/>
  <c r="Q106" i="6"/>
  <c r="T86" i="6"/>
  <c r="Q86" i="6"/>
  <c r="T11" i="6"/>
  <c r="Q11" i="6"/>
  <c r="T46" i="6"/>
  <c r="Q46" i="6"/>
  <c r="T15" i="6"/>
  <c r="Q15" i="6"/>
  <c r="T65" i="6"/>
  <c r="U65" i="6" s="1"/>
  <c r="V65" i="6" s="1"/>
  <c r="Q65" i="6"/>
  <c r="U155" i="6"/>
  <c r="V155" i="6" s="1"/>
  <c r="U229" i="6"/>
  <c r="V229" i="6" s="1"/>
  <c r="S46" i="6"/>
  <c r="U114" i="6"/>
  <c r="V114" i="6" s="1"/>
  <c r="S71" i="6"/>
  <c r="U226" i="6"/>
  <c r="V226" i="6" s="1"/>
  <c r="S86" i="6"/>
  <c r="U160" i="6"/>
  <c r="V160" i="6" s="1"/>
  <c r="U211" i="6"/>
  <c r="V211" i="6" s="1"/>
  <c r="S106" i="6"/>
  <c r="U18" i="6"/>
  <c r="V18" i="6" s="1"/>
  <c r="U107" i="6"/>
  <c r="V107" i="6" s="1"/>
  <c r="U270" i="6"/>
  <c r="V270" i="6" s="1"/>
  <c r="T205" i="6"/>
  <c r="U205" i="6" s="1"/>
  <c r="V205" i="6" s="1"/>
  <c r="Q205" i="6"/>
  <c r="S47" i="6"/>
  <c r="T111" i="6"/>
  <c r="Q111" i="6"/>
  <c r="T128" i="6"/>
  <c r="U128" i="6" s="1"/>
  <c r="V128" i="6" s="1"/>
  <c r="Q128" i="6"/>
  <c r="Q272" i="6"/>
  <c r="T272" i="6"/>
  <c r="T108" i="6"/>
  <c r="Q108" i="6"/>
  <c r="Q126" i="6"/>
  <c r="T126" i="6"/>
  <c r="U126" i="6" s="1"/>
  <c r="V126" i="6" s="1"/>
  <c r="Q267" i="6"/>
  <c r="T267" i="6"/>
  <c r="T52" i="6"/>
  <c r="U52" i="6" s="1"/>
  <c r="V52" i="6" s="1"/>
  <c r="Q52" i="6"/>
  <c r="Q50" i="6"/>
  <c r="T50" i="6"/>
  <c r="T171" i="6"/>
  <c r="Q171" i="6"/>
  <c r="T151" i="6"/>
  <c r="U151" i="6" s="1"/>
  <c r="V151" i="6" s="1"/>
  <c r="Q151" i="6"/>
  <c r="T12" i="6"/>
  <c r="Q12" i="6"/>
  <c r="T260" i="6"/>
  <c r="U260" i="6" s="1"/>
  <c r="V260" i="6" s="1"/>
  <c r="Q260" i="6"/>
  <c r="U22" i="6"/>
  <c r="V22" i="6" s="1"/>
  <c r="U220" i="6"/>
  <c r="V220" i="6" s="1"/>
  <c r="U150" i="6"/>
  <c r="V150" i="6" s="1"/>
  <c r="U206" i="6"/>
  <c r="V206" i="6" s="1"/>
  <c r="U13" i="6"/>
  <c r="V13" i="6" s="1"/>
  <c r="U176" i="6"/>
  <c r="V176" i="6" s="1"/>
  <c r="U168" i="6"/>
  <c r="V168" i="6" s="1"/>
  <c r="U170" i="6"/>
  <c r="V170" i="6" s="1"/>
  <c r="S11" i="6"/>
  <c r="U11" i="6" s="1"/>
  <c r="V11" i="6" s="1"/>
  <c r="U87" i="6"/>
  <c r="V87" i="6" s="1"/>
  <c r="U264" i="6"/>
  <c r="V264" i="6" s="1"/>
  <c r="U31" i="6"/>
  <c r="V31" i="6" s="1"/>
  <c r="S50" i="6"/>
  <c r="U36" i="6"/>
  <c r="V36" i="6" s="1"/>
  <c r="U34" i="6"/>
  <c r="V34" i="6" s="1"/>
  <c r="S15" i="6"/>
  <c r="U70" i="6"/>
  <c r="V70" i="6" s="1"/>
  <c r="U90" i="6"/>
  <c r="V90" i="6" s="1"/>
  <c r="U200" i="6"/>
  <c r="V200" i="6" s="1"/>
  <c r="S216" i="6"/>
  <c r="U232" i="6"/>
  <c r="V232" i="6" s="1"/>
  <c r="U91" i="6"/>
  <c r="V91" i="6" s="1"/>
  <c r="U19" i="6"/>
  <c r="V19" i="6" s="1"/>
  <c r="U286" i="6"/>
  <c r="V286" i="6" s="1"/>
  <c r="U147" i="6"/>
  <c r="V147" i="6" s="1"/>
  <c r="U75" i="6"/>
  <c r="V75" i="6" s="1"/>
  <c r="S272" i="6"/>
  <c r="T237" i="6"/>
  <c r="Q237" i="6"/>
  <c r="T191" i="6"/>
  <c r="Q191" i="6"/>
  <c r="U134" i="6"/>
  <c r="V134" i="6" s="1"/>
  <c r="U177" i="6"/>
  <c r="V177" i="6" s="1"/>
  <c r="T125" i="6"/>
  <c r="Q125" i="6"/>
  <c r="Q16" i="6"/>
  <c r="T16" i="6"/>
  <c r="U16" i="6" s="1"/>
  <c r="V16" i="6" s="1"/>
  <c r="T268" i="6"/>
  <c r="Q268" i="6"/>
  <c r="T157" i="6"/>
  <c r="Q157" i="6"/>
  <c r="U62" i="6"/>
  <c r="V62" i="6" s="1"/>
  <c r="U6" i="6"/>
  <c r="V6" i="6" s="1"/>
  <c r="U27" i="6"/>
  <c r="V27" i="6" s="1"/>
  <c r="U100" i="6"/>
  <c r="V100" i="6" s="1"/>
  <c r="U262" i="6"/>
  <c r="V262" i="6" s="1"/>
  <c r="U283" i="6"/>
  <c r="V283" i="6" s="1"/>
  <c r="U85" i="6"/>
  <c r="V85" i="6" s="1"/>
  <c r="U103" i="6"/>
  <c r="V103" i="6" s="1"/>
  <c r="S251" i="6"/>
  <c r="S268" i="6"/>
  <c r="U268" i="6" s="1"/>
  <c r="V268" i="6" s="1"/>
  <c r="U163" i="6"/>
  <c r="V163" i="6" s="1"/>
  <c r="U215" i="6"/>
  <c r="V215" i="6" s="1"/>
  <c r="S111" i="6"/>
  <c r="T93" i="6"/>
  <c r="Q93" i="6"/>
  <c r="U261" i="6"/>
  <c r="V261" i="6" s="1"/>
  <c r="U108" i="6"/>
  <c r="V108" i="6" s="1"/>
  <c r="T110" i="6"/>
  <c r="Q110" i="6"/>
  <c r="Q253" i="6"/>
  <c r="T253" i="6"/>
  <c r="Q20" i="6"/>
  <c r="T20" i="6"/>
  <c r="U20" i="6" s="1"/>
  <c r="V20" i="6" s="1"/>
  <c r="Q146" i="6"/>
  <c r="T146" i="6"/>
  <c r="T195" i="6"/>
  <c r="Q195" i="6"/>
  <c r="Q252" i="6"/>
  <c r="T252" i="6"/>
  <c r="U252" i="6" s="1"/>
  <c r="V252" i="6" s="1"/>
  <c r="T250" i="6"/>
  <c r="Q250" i="6"/>
  <c r="T64" i="6"/>
  <c r="U64" i="6" s="1"/>
  <c r="V64" i="6" s="1"/>
  <c r="Q64" i="6"/>
  <c r="T139" i="6"/>
  <c r="U139" i="6" s="1"/>
  <c r="V139" i="6" s="1"/>
  <c r="Q139" i="6"/>
  <c r="Q189" i="6"/>
  <c r="T189" i="6"/>
  <c r="Q88" i="6"/>
  <c r="T88" i="6"/>
  <c r="U88" i="6" s="1"/>
  <c r="V88" i="6" s="1"/>
  <c r="T14" i="6"/>
  <c r="U14" i="6" s="1"/>
  <c r="Q14" i="6"/>
  <c r="S189" i="6"/>
  <c r="U189" i="6" s="1"/>
  <c r="V189" i="6" s="1"/>
  <c r="T185" i="6"/>
  <c r="Q185" i="6"/>
  <c r="S12" i="6"/>
  <c r="T242" i="6"/>
  <c r="Q242" i="6"/>
  <c r="S185" i="6"/>
  <c r="U95" i="6"/>
  <c r="V95" i="6" s="1"/>
  <c r="S242" i="6"/>
  <c r="U94" i="6"/>
  <c r="V94" i="6" s="1"/>
  <c r="U118" i="6"/>
  <c r="V118" i="6" s="1"/>
  <c r="S191" i="6"/>
  <c r="U25" i="6"/>
  <c r="V25" i="6" s="1"/>
  <c r="U10" i="6"/>
  <c r="V10" i="6" s="1"/>
  <c r="S267" i="6"/>
  <c r="S171" i="6"/>
  <c r="U171" i="6" s="1"/>
  <c r="V171" i="6" s="1"/>
  <c r="U173" i="6"/>
  <c r="V173" i="6" s="1"/>
  <c r="U193" i="6"/>
  <c r="V193" i="6" s="1"/>
  <c r="U247" i="6"/>
  <c r="V247" i="6" s="1"/>
  <c r="S195" i="6"/>
  <c r="S157" i="6"/>
  <c r="S250" i="6"/>
  <c r="U123" i="6"/>
  <c r="V123" i="6" s="1"/>
  <c r="U109" i="6"/>
  <c r="V109" i="6" s="1"/>
  <c r="U181" i="6"/>
  <c r="V181" i="6" s="1"/>
  <c r="U55" i="6"/>
  <c r="V55" i="6" s="1"/>
  <c r="U290" i="6"/>
  <c r="V290" i="6" s="1"/>
  <c r="U219" i="6"/>
  <c r="V219" i="6" s="1"/>
  <c r="T255" i="6"/>
  <c r="Q255" i="6"/>
  <c r="Q190" i="6"/>
  <c r="T190" i="6"/>
  <c r="U159" i="6"/>
  <c r="V159" i="6" s="1"/>
  <c r="U82" i="6"/>
  <c r="V82" i="6" s="1"/>
  <c r="U51" i="6"/>
  <c r="V51" i="6" s="1"/>
  <c r="S237" i="6"/>
  <c r="T133" i="6"/>
  <c r="U133" i="6" s="1"/>
  <c r="V133" i="6" s="1"/>
  <c r="Q133" i="6"/>
  <c r="Q72" i="6"/>
  <c r="T72" i="6"/>
  <c r="U72" i="6" s="1"/>
  <c r="V72" i="6" s="1"/>
  <c r="Q214" i="6"/>
  <c r="T214" i="6"/>
  <c r="U214" i="6" s="1"/>
  <c r="V214" i="6" s="1"/>
  <c r="T269" i="6"/>
  <c r="U269" i="6" s="1"/>
  <c r="V269" i="6" s="1"/>
  <c r="Q269" i="6"/>
  <c r="T194" i="6"/>
  <c r="U194" i="6" s="1"/>
  <c r="V194" i="6" s="1"/>
  <c r="Q194" i="6"/>
  <c r="Q246" i="6"/>
  <c r="T246" i="6"/>
  <c r="U246" i="6" s="1"/>
  <c r="V246" i="6" s="1"/>
  <c r="T45" i="6"/>
  <c r="Q45" i="6"/>
  <c r="T154" i="6"/>
  <c r="U154" i="6" s="1"/>
  <c r="V154" i="6" s="1"/>
  <c r="Q154" i="6"/>
  <c r="Q175" i="6"/>
  <c r="T175" i="6"/>
  <c r="U175" i="6" s="1"/>
  <c r="V175" i="6" s="1"/>
  <c r="T187" i="6"/>
  <c r="U187" i="6" s="1"/>
  <c r="V187" i="6" s="1"/>
  <c r="Q187" i="6"/>
  <c r="T241" i="6"/>
  <c r="U241" i="6" s="1"/>
  <c r="V241" i="6" s="1"/>
  <c r="Q241" i="6"/>
  <c r="Q240" i="6"/>
  <c r="T240" i="6"/>
  <c r="U240" i="6" s="1"/>
  <c r="V240" i="6" s="1"/>
  <c r="U239" i="6"/>
  <c r="V239" i="6" s="1"/>
  <c r="S45" i="6"/>
  <c r="S190" i="6"/>
  <c r="U115" i="6"/>
  <c r="V115" i="6" s="1"/>
  <c r="S207" i="6"/>
  <c r="U207" i="6" s="1"/>
  <c r="V207" i="6" s="1"/>
  <c r="U209" i="6"/>
  <c r="V209" i="6" s="1"/>
  <c r="U212" i="6"/>
  <c r="V212" i="6" s="1"/>
  <c r="S125" i="6"/>
  <c r="S254" i="6"/>
  <c r="U105" i="6"/>
  <c r="V105" i="6" s="1"/>
  <c r="U178" i="6"/>
  <c r="V178" i="6" s="1"/>
  <c r="U127" i="6"/>
  <c r="V127" i="6" s="1"/>
  <c r="U38" i="6"/>
  <c r="V38" i="6" s="1"/>
  <c r="U73" i="6"/>
  <c r="V73" i="6" s="1"/>
  <c r="S93" i="6"/>
  <c r="S255" i="6"/>
  <c r="T53" i="6"/>
  <c r="U53" i="6" s="1"/>
  <c r="V53" i="6" s="1"/>
  <c r="Q53" i="6"/>
  <c r="Q210" i="6"/>
  <c r="T210" i="6"/>
  <c r="U210" i="6" s="1"/>
  <c r="V210" i="6" s="1"/>
  <c r="U152" i="6"/>
  <c r="V152" i="6" s="1"/>
  <c r="U245" i="6"/>
  <c r="V245" i="6" s="1"/>
  <c r="U122" i="6"/>
  <c r="V122" i="6" s="1"/>
  <c r="S179" i="6"/>
  <c r="S110" i="6"/>
  <c r="U234" i="6"/>
  <c r="V234" i="6" s="1"/>
  <c r="U218" i="6"/>
  <c r="V218" i="6" s="1"/>
  <c r="S253" i="6"/>
  <c r="U253" i="6" s="1"/>
  <c r="V253" i="6" s="1"/>
  <c r="S146" i="6"/>
  <c r="U271" i="6"/>
  <c r="V271" i="6" s="1"/>
  <c r="T130" i="4"/>
  <c r="T199" i="4"/>
  <c r="T235" i="4"/>
  <c r="T229" i="4"/>
  <c r="T129" i="4"/>
  <c r="Q250" i="4"/>
  <c r="T49" i="4"/>
  <c r="Q254" i="4"/>
  <c r="T263" i="4"/>
  <c r="Q263" i="4"/>
  <c r="T30" i="4"/>
  <c r="T205" i="4"/>
  <c r="Q197" i="4"/>
  <c r="T115" i="4"/>
  <c r="T269" i="4"/>
  <c r="T64" i="4"/>
  <c r="T59" i="4"/>
  <c r="T51" i="4"/>
  <c r="T78" i="4"/>
  <c r="T135" i="4"/>
  <c r="Q169" i="4"/>
  <c r="Q19" i="4"/>
  <c r="T83" i="4"/>
  <c r="T153" i="4"/>
  <c r="T178" i="4"/>
  <c r="T212" i="4"/>
  <c r="T271" i="4"/>
  <c r="Q22" i="4"/>
  <c r="T98" i="4"/>
  <c r="Q130" i="4"/>
  <c r="T143" i="4"/>
  <c r="T150" i="4"/>
  <c r="T204" i="4"/>
  <c r="Q201" i="4"/>
  <c r="T62" i="4"/>
  <c r="T133" i="4"/>
  <c r="T38" i="4"/>
  <c r="T35" i="4"/>
  <c r="T70" i="4"/>
  <c r="Q118" i="4"/>
  <c r="Q151" i="4"/>
  <c r="Q148" i="4"/>
  <c r="Q223" i="4"/>
  <c r="Q258" i="4"/>
  <c r="Q269" i="4"/>
  <c r="T48" i="4"/>
  <c r="T102" i="4"/>
  <c r="Q218" i="4"/>
  <c r="T244" i="4"/>
  <c r="T46" i="4"/>
  <c r="Q145" i="4"/>
  <c r="T9" i="4"/>
  <c r="T65" i="4"/>
  <c r="T120" i="4"/>
  <c r="T94" i="4"/>
  <c r="T100" i="4"/>
  <c r="T84" i="4"/>
  <c r="T173" i="4"/>
  <c r="Q173" i="4"/>
  <c r="T27" i="4"/>
  <c r="Q24" i="4"/>
  <c r="Q21" i="4"/>
  <c r="Q94" i="4"/>
  <c r="Q143" i="4"/>
  <c r="Q231" i="4"/>
  <c r="T231" i="4"/>
  <c r="T267" i="4"/>
  <c r="T86" i="4"/>
  <c r="T137" i="4"/>
  <c r="Q137" i="4"/>
  <c r="Q154" i="4"/>
  <c r="Q163" i="4"/>
  <c r="T163" i="4"/>
  <c r="T45" i="4"/>
  <c r="Q45" i="4"/>
  <c r="Q26" i="4"/>
  <c r="Q273" i="4"/>
  <c r="T273" i="4"/>
  <c r="T152" i="4"/>
  <c r="Q239" i="4"/>
  <c r="Q264" i="4"/>
  <c r="Q7" i="4"/>
  <c r="Q136" i="4"/>
  <c r="Q153" i="4"/>
  <c r="T151" i="4"/>
  <c r="Q205" i="4"/>
  <c r="T236" i="4"/>
  <c r="Q235" i="4"/>
  <c r="T247" i="4"/>
  <c r="Q110" i="4"/>
  <c r="T109" i="4"/>
  <c r="Q117" i="4"/>
  <c r="T136" i="4"/>
  <c r="T164" i="4"/>
  <c r="Q189" i="4"/>
  <c r="Q20" i="4"/>
  <c r="Q48" i="4"/>
  <c r="T54" i="4"/>
  <c r="T90" i="4"/>
  <c r="Q115" i="4"/>
  <c r="Q135" i="4"/>
  <c r="Q155" i="4"/>
  <c r="T221" i="4"/>
  <c r="Q215" i="4"/>
  <c r="Q212" i="4"/>
  <c r="T228" i="4"/>
  <c r="Q249" i="4"/>
  <c r="T246" i="4"/>
  <c r="T245" i="4"/>
  <c r="T57" i="4"/>
  <c r="T76" i="4"/>
  <c r="T116" i="4"/>
  <c r="T154" i="4"/>
  <c r="Q210" i="4"/>
  <c r="Q246" i="4"/>
  <c r="Q245" i="4"/>
  <c r="Q260" i="4"/>
  <c r="T79" i="4"/>
  <c r="T6" i="4"/>
  <c r="Q50" i="4"/>
  <c r="Q35" i="4"/>
  <c r="Q51" i="4"/>
  <c r="Q102" i="4"/>
  <c r="T123" i="4"/>
  <c r="T197" i="4"/>
  <c r="T249" i="4"/>
  <c r="T19" i="4"/>
  <c r="Q150" i="4"/>
  <c r="T169" i="4"/>
  <c r="T218" i="4"/>
  <c r="T22" i="4"/>
  <c r="Q27" i="4"/>
  <c r="Q23" i="4"/>
  <c r="T50" i="4"/>
  <c r="Q37" i="4"/>
  <c r="Q64" i="4"/>
  <c r="T112" i="4"/>
  <c r="T104" i="4"/>
  <c r="T124" i="4"/>
  <c r="Q120" i="4"/>
  <c r="T155" i="4"/>
  <c r="Q165" i="4"/>
  <c r="T203" i="4"/>
  <c r="Q228" i="4"/>
  <c r="T254" i="4"/>
  <c r="T7" i="4"/>
  <c r="T31" i="4"/>
  <c r="Q31" i="4"/>
  <c r="T28" i="4"/>
  <c r="Q28" i="4"/>
  <c r="X49" i="4"/>
  <c r="Y49" i="4" s="1"/>
  <c r="T55" i="4"/>
  <c r="Q55" i="4"/>
  <c r="T24" i="4"/>
  <c r="T47" i="4"/>
  <c r="Q47" i="4"/>
  <c r="T63" i="4"/>
  <c r="Q63" i="4"/>
  <c r="T56" i="4"/>
  <c r="Q56" i="4"/>
  <c r="T82" i="4"/>
  <c r="Q82" i="4"/>
  <c r="S9" i="4"/>
  <c r="T12" i="4"/>
  <c r="Q12" i="4"/>
  <c r="S34" i="4"/>
  <c r="S47" i="4"/>
  <c r="S42" i="4"/>
  <c r="Q40" i="4"/>
  <c r="T40" i="4"/>
  <c r="T39" i="4"/>
  <c r="Q39" i="4"/>
  <c r="T36" i="4"/>
  <c r="Q36" i="4"/>
  <c r="X76" i="4"/>
  <c r="Y76" i="4" s="1"/>
  <c r="T160" i="4"/>
  <c r="Q160" i="4"/>
  <c r="X9" i="4"/>
  <c r="Y9" i="4" s="1"/>
  <c r="X12" i="4"/>
  <c r="Y12" i="4" s="1"/>
  <c r="X20" i="4"/>
  <c r="Y20" i="4" s="1"/>
  <c r="Q42" i="4"/>
  <c r="X6" i="4"/>
  <c r="Y6" i="4" s="1"/>
  <c r="T32" i="4"/>
  <c r="Q32" i="4"/>
  <c r="T29" i="4"/>
  <c r="Q29" i="4"/>
  <c r="T52" i="4"/>
  <c r="Q52" i="4"/>
  <c r="P77" i="4"/>
  <c r="S77" i="4" s="1"/>
  <c r="X259" i="4"/>
  <c r="Y259" i="4" s="1"/>
  <c r="S263" i="4"/>
  <c r="X267" i="4"/>
  <c r="Y267" i="4" s="1"/>
  <c r="S271" i="4"/>
  <c r="U271" i="4" s="1"/>
  <c r="V271" i="4" s="1"/>
  <c r="X243" i="4"/>
  <c r="Y243" i="4" s="1"/>
  <c r="S247" i="4"/>
  <c r="X251" i="4"/>
  <c r="Y251" i="4" s="1"/>
  <c r="S255" i="4"/>
  <c r="X227" i="4"/>
  <c r="Y227" i="4" s="1"/>
  <c r="X262" i="4"/>
  <c r="Y262" i="4" s="1"/>
  <c r="S262" i="4"/>
  <c r="X261" i="4"/>
  <c r="Y261" i="4" s="1"/>
  <c r="S245" i="4"/>
  <c r="X248" i="4"/>
  <c r="Y248" i="4" s="1"/>
  <c r="S258" i="4"/>
  <c r="X228" i="4"/>
  <c r="Y228" i="4" s="1"/>
  <c r="S232" i="4"/>
  <c r="X236" i="4"/>
  <c r="Y236" i="4" s="1"/>
  <c r="S240" i="4"/>
  <c r="X212" i="4"/>
  <c r="Y212" i="4" s="1"/>
  <c r="S260" i="4"/>
  <c r="X250" i="4"/>
  <c r="Y250" i="4" s="1"/>
  <c r="X252" i="4"/>
  <c r="Y252" i="4" s="1"/>
  <c r="X253" i="4"/>
  <c r="Y253" i="4" s="1"/>
  <c r="S227" i="4"/>
  <c r="X220" i="4"/>
  <c r="Y220" i="4" s="1"/>
  <c r="X268" i="4"/>
  <c r="Y268" i="4" s="1"/>
  <c r="X270" i="4"/>
  <c r="Y270" i="4" s="1"/>
  <c r="X273" i="4"/>
  <c r="Y273" i="4" s="1"/>
  <c r="X246" i="4"/>
  <c r="Y246" i="4" s="1"/>
  <c r="X247" i="4"/>
  <c r="Y247" i="4" s="1"/>
  <c r="S253" i="4"/>
  <c r="X269" i="4"/>
  <c r="Y269" i="4" s="1"/>
  <c r="X271" i="4"/>
  <c r="Y271" i="4" s="1"/>
  <c r="X272" i="4"/>
  <c r="Y272" i="4" s="1"/>
  <c r="X245" i="4"/>
  <c r="Y245" i="4" s="1"/>
  <c r="S248" i="4"/>
  <c r="S249" i="4"/>
  <c r="S250" i="4"/>
  <c r="S251" i="4"/>
  <c r="S252" i="4"/>
  <c r="X266" i="4"/>
  <c r="Y266" i="4" s="1"/>
  <c r="S273" i="4"/>
  <c r="S244" i="4"/>
  <c r="S246" i="4"/>
  <c r="U246" i="4" s="1"/>
  <c r="V246" i="4" s="1"/>
  <c r="X255" i="4"/>
  <c r="Y255" i="4" s="1"/>
  <c r="X256" i="4"/>
  <c r="Y256" i="4" s="1"/>
  <c r="X257" i="4"/>
  <c r="Y257" i="4" s="1"/>
  <c r="S231" i="4"/>
  <c r="X234" i="4"/>
  <c r="Y234" i="4" s="1"/>
  <c r="S237" i="4"/>
  <c r="X240" i="4"/>
  <c r="Y240" i="4" s="1"/>
  <c r="S212" i="4"/>
  <c r="S215" i="4"/>
  <c r="X219" i="4"/>
  <c r="Y219" i="4" s="1"/>
  <c r="S223" i="4"/>
  <c r="X195" i="4"/>
  <c r="Y195" i="4" s="1"/>
  <c r="S199" i="4"/>
  <c r="X203" i="4"/>
  <c r="Y203" i="4" s="1"/>
  <c r="S207" i="4"/>
  <c r="X179" i="4"/>
  <c r="Y179" i="4" s="1"/>
  <c r="X187" i="4"/>
  <c r="Y187" i="4" s="1"/>
  <c r="S191" i="4"/>
  <c r="X163" i="4"/>
  <c r="Y163" i="4" s="1"/>
  <c r="S167" i="4"/>
  <c r="X171" i="4"/>
  <c r="Y171" i="4" s="1"/>
  <c r="X260" i="4"/>
  <c r="Y260" i="4" s="1"/>
  <c r="S267" i="4"/>
  <c r="U267" i="4" s="1"/>
  <c r="V267" i="4" s="1"/>
  <c r="S257" i="4"/>
  <c r="X229" i="4"/>
  <c r="Y229" i="4" s="1"/>
  <c r="X211" i="4"/>
  <c r="Y211" i="4" s="1"/>
  <c r="S214" i="4"/>
  <c r="S205" i="4"/>
  <c r="X208" i="4"/>
  <c r="Y208" i="4" s="1"/>
  <c r="X263" i="4"/>
  <c r="Y263" i="4" s="1"/>
  <c r="S269" i="4"/>
  <c r="X265" i="4"/>
  <c r="Y265" i="4" s="1"/>
  <c r="X274" i="4"/>
  <c r="Y274" i="4" s="1"/>
  <c r="S235" i="4"/>
  <c r="X237" i="4"/>
  <c r="Y237" i="4" s="1"/>
  <c r="X214" i="4"/>
  <c r="Y214" i="4" s="1"/>
  <c r="X221" i="4"/>
  <c r="Y221" i="4" s="1"/>
  <c r="X223" i="4"/>
  <c r="Y223" i="4" s="1"/>
  <c r="X224" i="4"/>
  <c r="Y224" i="4" s="1"/>
  <c r="X225" i="4"/>
  <c r="Y225" i="4" s="1"/>
  <c r="X226" i="4"/>
  <c r="Y226" i="4" s="1"/>
  <c r="S200" i="4"/>
  <c r="S201" i="4"/>
  <c r="S274" i="4"/>
  <c r="S266" i="4"/>
  <c r="X244" i="4"/>
  <c r="Y244" i="4" s="1"/>
  <c r="X249" i="4"/>
  <c r="Y249" i="4" s="1"/>
  <c r="S229" i="4"/>
  <c r="S243" i="4"/>
  <c r="X254" i="4"/>
  <c r="Y254" i="4" s="1"/>
  <c r="X239" i="4"/>
  <c r="Y239" i="4" s="1"/>
  <c r="X217" i="4"/>
  <c r="Y217" i="4" s="1"/>
  <c r="X218" i="4"/>
  <c r="Y218" i="4" s="1"/>
  <c r="S221" i="4"/>
  <c r="S224" i="4"/>
  <c r="X210" i="4"/>
  <c r="Y210" i="4" s="1"/>
  <c r="X180" i="4"/>
  <c r="Y180" i="4" s="1"/>
  <c r="S165" i="4"/>
  <c r="X168" i="4"/>
  <c r="Y168" i="4" s="1"/>
  <c r="S176" i="4"/>
  <c r="X148" i="4"/>
  <c r="Y148" i="4" s="1"/>
  <c r="S152" i="4"/>
  <c r="X156" i="4"/>
  <c r="Y156" i="4" s="1"/>
  <c r="S160" i="4"/>
  <c r="X132" i="4"/>
  <c r="Y132" i="4" s="1"/>
  <c r="S136" i="4"/>
  <c r="X140" i="4"/>
  <c r="Y140" i="4" s="1"/>
  <c r="X264" i="4"/>
  <c r="Y264" i="4" s="1"/>
  <c r="S254" i="4"/>
  <c r="X258" i="4"/>
  <c r="Y258" i="4" s="1"/>
  <c r="X231" i="4"/>
  <c r="Y231" i="4" s="1"/>
  <c r="X241" i="4"/>
  <c r="Y241" i="4" s="1"/>
  <c r="S195" i="4"/>
  <c r="X206" i="4"/>
  <c r="Y206" i="4" s="1"/>
  <c r="X207" i="4"/>
  <c r="Y207" i="4" s="1"/>
  <c r="S264" i="4"/>
  <c r="S228" i="4"/>
  <c r="U228" i="4" s="1"/>
  <c r="V228" i="4" s="1"/>
  <c r="X233" i="4"/>
  <c r="Y233" i="4" s="1"/>
  <c r="X204" i="4"/>
  <c r="Y204" i="4" s="1"/>
  <c r="X188" i="4"/>
  <c r="Y188" i="4" s="1"/>
  <c r="X190" i="4"/>
  <c r="Y190" i="4" s="1"/>
  <c r="X193" i="4"/>
  <c r="Y193" i="4" s="1"/>
  <c r="X166" i="4"/>
  <c r="Y166" i="4" s="1"/>
  <c r="X167" i="4"/>
  <c r="Y167" i="4" s="1"/>
  <c r="S173" i="4"/>
  <c r="U173" i="4" s="1"/>
  <c r="V173" i="4" s="1"/>
  <c r="S236" i="4"/>
  <c r="S239" i="4"/>
  <c r="X242" i="4"/>
  <c r="Y242" i="4" s="1"/>
  <c r="X216" i="4"/>
  <c r="Y216" i="4" s="1"/>
  <c r="X197" i="4"/>
  <c r="Y197" i="4" s="1"/>
  <c r="S198" i="4"/>
  <c r="X201" i="4"/>
  <c r="Y201" i="4" s="1"/>
  <c r="X205" i="4"/>
  <c r="Y205" i="4" s="1"/>
  <c r="X209" i="4"/>
  <c r="Y209" i="4" s="1"/>
  <c r="X182" i="4"/>
  <c r="Y182" i="4" s="1"/>
  <c r="S270" i="4"/>
  <c r="S219" i="4"/>
  <c r="X196" i="4"/>
  <c r="Y196" i="4" s="1"/>
  <c r="S206" i="4"/>
  <c r="S210" i="4"/>
  <c r="X181" i="4"/>
  <c r="Y181" i="4" s="1"/>
  <c r="S194" i="4"/>
  <c r="S163" i="4"/>
  <c r="X215" i="4"/>
  <c r="Y215" i="4" s="1"/>
  <c r="S226" i="4"/>
  <c r="S197" i="4"/>
  <c r="X183" i="4"/>
  <c r="Y183" i="4" s="1"/>
  <c r="X184" i="4"/>
  <c r="Y184" i="4" s="1"/>
  <c r="X185" i="4"/>
  <c r="Y185" i="4" s="1"/>
  <c r="X186" i="4"/>
  <c r="Y186" i="4" s="1"/>
  <c r="S192" i="4"/>
  <c r="S193" i="4"/>
  <c r="S164" i="4"/>
  <c r="U164" i="4" s="1"/>
  <c r="V164" i="4" s="1"/>
  <c r="S166" i="4"/>
  <c r="X175" i="4"/>
  <c r="Y175" i="4" s="1"/>
  <c r="S178" i="4"/>
  <c r="X149" i="4"/>
  <c r="Y149" i="4" s="1"/>
  <c r="S153" i="4"/>
  <c r="X155" i="4"/>
  <c r="Y155" i="4" s="1"/>
  <c r="S159" i="4"/>
  <c r="X162" i="4"/>
  <c r="Y162" i="4" s="1"/>
  <c r="S133" i="4"/>
  <c r="X136" i="4"/>
  <c r="Y136" i="4" s="1"/>
  <c r="S140" i="4"/>
  <c r="X142" i="4"/>
  <c r="Y142" i="4" s="1"/>
  <c r="X143" i="4"/>
  <c r="Y143" i="4" s="1"/>
  <c r="X115" i="4"/>
  <c r="Y115" i="4" s="1"/>
  <c r="X123" i="4"/>
  <c r="Y123" i="4" s="1"/>
  <c r="X99" i="4"/>
  <c r="Y99" i="4" s="1"/>
  <c r="S268" i="4"/>
  <c r="X235" i="4"/>
  <c r="Y235" i="4" s="1"/>
  <c r="S213" i="4"/>
  <c r="S180" i="4"/>
  <c r="X191" i="4"/>
  <c r="Y191" i="4" s="1"/>
  <c r="S172" i="4"/>
  <c r="X174" i="4"/>
  <c r="Y174" i="4" s="1"/>
  <c r="X131" i="4"/>
  <c r="Y131" i="4" s="1"/>
  <c r="X133" i="4"/>
  <c r="Y133" i="4" s="1"/>
  <c r="S137" i="4"/>
  <c r="S143" i="4"/>
  <c r="S145" i="4"/>
  <c r="X116" i="4"/>
  <c r="Y116" i="4" s="1"/>
  <c r="X200" i="4"/>
  <c r="Y200" i="4" s="1"/>
  <c r="X230" i="4"/>
  <c r="Y230" i="4" s="1"/>
  <c r="X202" i="4"/>
  <c r="Y202" i="4" s="1"/>
  <c r="X194" i="4"/>
  <c r="Y194" i="4" s="1"/>
  <c r="X164" i="4"/>
  <c r="Y164" i="4" s="1"/>
  <c r="X170" i="4"/>
  <c r="Y170" i="4" s="1"/>
  <c r="S218" i="4"/>
  <c r="X198" i="4"/>
  <c r="Y198" i="4" s="1"/>
  <c r="S204" i="4"/>
  <c r="S187" i="4"/>
  <c r="S188" i="4"/>
  <c r="X189" i="4"/>
  <c r="Y189" i="4" s="1"/>
  <c r="X192" i="4"/>
  <c r="Y192" i="4" s="1"/>
  <c r="S230" i="4"/>
  <c r="S196" i="4"/>
  <c r="S203" i="4"/>
  <c r="S209" i="4"/>
  <c r="S189" i="4"/>
  <c r="S170" i="4"/>
  <c r="X173" i="4"/>
  <c r="Y173" i="4" s="1"/>
  <c r="X176" i="4"/>
  <c r="Y176" i="4" s="1"/>
  <c r="X177" i="4"/>
  <c r="Y177" i="4" s="1"/>
  <c r="X178" i="4"/>
  <c r="Y178" i="4" s="1"/>
  <c r="S156" i="4"/>
  <c r="S116" i="4"/>
  <c r="X119" i="4"/>
  <c r="Y119" i="4" s="1"/>
  <c r="S123" i="4"/>
  <c r="X125" i="4"/>
  <c r="Y125" i="4" s="1"/>
  <c r="X126" i="4"/>
  <c r="Y126" i="4" s="1"/>
  <c r="S129" i="4"/>
  <c r="X100" i="4"/>
  <c r="Y100" i="4" s="1"/>
  <c r="S104" i="4"/>
  <c r="S107" i="4"/>
  <c r="X111" i="4"/>
  <c r="Y111" i="4" s="1"/>
  <c r="S220" i="4"/>
  <c r="X147" i="4"/>
  <c r="Y147" i="4" s="1"/>
  <c r="S155" i="4"/>
  <c r="S157" i="4"/>
  <c r="S158" i="4"/>
  <c r="X137" i="4"/>
  <c r="Y137" i="4" s="1"/>
  <c r="X138" i="4"/>
  <c r="Y138" i="4" s="1"/>
  <c r="X144" i="4"/>
  <c r="Y144" i="4" s="1"/>
  <c r="X145" i="4"/>
  <c r="Y145" i="4" s="1"/>
  <c r="S117" i="4"/>
  <c r="X222" i="4"/>
  <c r="Y222" i="4" s="1"/>
  <c r="S211" i="4"/>
  <c r="S174" i="4"/>
  <c r="X151" i="4"/>
  <c r="Y151" i="4" s="1"/>
  <c r="S154" i="4"/>
  <c r="X161" i="4"/>
  <c r="Y161" i="4" s="1"/>
  <c r="X102" i="4"/>
  <c r="Y102" i="4" s="1"/>
  <c r="S171" i="4"/>
  <c r="S149" i="4"/>
  <c r="S142" i="4"/>
  <c r="X101" i="4"/>
  <c r="Y101" i="4" s="1"/>
  <c r="X103" i="4"/>
  <c r="Y103" i="4" s="1"/>
  <c r="X104" i="4"/>
  <c r="Y104" i="4" s="1"/>
  <c r="X105" i="4"/>
  <c r="Y105" i="4" s="1"/>
  <c r="X106" i="4"/>
  <c r="Y106" i="4" s="1"/>
  <c r="S109" i="4"/>
  <c r="X112" i="4"/>
  <c r="Y112" i="4" s="1"/>
  <c r="X232" i="4"/>
  <c r="Y232" i="4" s="1"/>
  <c r="S151" i="4"/>
  <c r="X158" i="4"/>
  <c r="Y158" i="4" s="1"/>
  <c r="X135" i="4"/>
  <c r="Y135" i="4" s="1"/>
  <c r="X118" i="4"/>
  <c r="Y118" i="4" s="1"/>
  <c r="X120" i="4"/>
  <c r="Y120" i="4" s="1"/>
  <c r="X121" i="4"/>
  <c r="Y121" i="4" s="1"/>
  <c r="X127" i="4"/>
  <c r="Y127" i="4" s="1"/>
  <c r="X128" i="4"/>
  <c r="Y128" i="4" s="1"/>
  <c r="X129" i="4"/>
  <c r="Y129" i="4" s="1"/>
  <c r="S110" i="4"/>
  <c r="X152" i="4"/>
  <c r="Y152" i="4" s="1"/>
  <c r="X159" i="4"/>
  <c r="Y159" i="4" s="1"/>
  <c r="X139" i="4"/>
  <c r="Y139" i="4" s="1"/>
  <c r="S84" i="4"/>
  <c r="X86" i="4"/>
  <c r="Y86" i="4" s="1"/>
  <c r="S90" i="4"/>
  <c r="X94" i="4"/>
  <c r="Y94" i="4" s="1"/>
  <c r="S98" i="4"/>
  <c r="X70" i="4"/>
  <c r="Y70" i="4" s="1"/>
  <c r="S74" i="4"/>
  <c r="X238" i="4"/>
  <c r="Y238" i="4" s="1"/>
  <c r="X172" i="4"/>
  <c r="Y172" i="4" s="1"/>
  <c r="S147" i="4"/>
  <c r="S130" i="4"/>
  <c r="S102" i="4"/>
  <c r="X114" i="4"/>
  <c r="Y114" i="4" s="1"/>
  <c r="S85" i="4"/>
  <c r="X89" i="4"/>
  <c r="Y89" i="4" s="1"/>
  <c r="S93" i="4"/>
  <c r="X97" i="4"/>
  <c r="Y97" i="4" s="1"/>
  <c r="S69" i="4"/>
  <c r="X73" i="4"/>
  <c r="Y73" i="4" s="1"/>
  <c r="X213" i="4"/>
  <c r="Y213" i="4" s="1"/>
  <c r="S148" i="4"/>
  <c r="S131" i="4"/>
  <c r="S139" i="4"/>
  <c r="X146" i="4"/>
  <c r="Y146" i="4" s="1"/>
  <c r="S120" i="4"/>
  <c r="S124" i="4"/>
  <c r="X109" i="4"/>
  <c r="Y109" i="4" s="1"/>
  <c r="X110" i="4"/>
  <c r="Y110" i="4" s="1"/>
  <c r="X113" i="4"/>
  <c r="Y113" i="4" s="1"/>
  <c r="S88" i="4"/>
  <c r="X92" i="4"/>
  <c r="Y92" i="4" s="1"/>
  <c r="S96" i="4"/>
  <c r="X68" i="4"/>
  <c r="Y68" i="4" s="1"/>
  <c r="S72" i="4"/>
  <c r="S190" i="4"/>
  <c r="X165" i="4"/>
  <c r="Y165" i="4" s="1"/>
  <c r="X153" i="4"/>
  <c r="Y153" i="4" s="1"/>
  <c r="X157" i="4"/>
  <c r="Y157" i="4" s="1"/>
  <c r="X117" i="4"/>
  <c r="Y117" i="4" s="1"/>
  <c r="X122" i="4"/>
  <c r="Y122" i="4" s="1"/>
  <c r="S106" i="4"/>
  <c r="X83" i="4"/>
  <c r="Y83" i="4" s="1"/>
  <c r="X87" i="4"/>
  <c r="Y87" i="4" s="1"/>
  <c r="X95" i="4"/>
  <c r="Y95" i="4" s="1"/>
  <c r="X71" i="4"/>
  <c r="Y71" i="4" s="1"/>
  <c r="X150" i="4"/>
  <c r="Y150" i="4" s="1"/>
  <c r="X141" i="4"/>
  <c r="Y141" i="4" s="1"/>
  <c r="S115" i="4"/>
  <c r="X108" i="4"/>
  <c r="Y108" i="4" s="1"/>
  <c r="S86" i="4"/>
  <c r="X90" i="4"/>
  <c r="Y90" i="4" s="1"/>
  <c r="S94" i="4"/>
  <c r="X98" i="4"/>
  <c r="Y98" i="4" s="1"/>
  <c r="S70" i="4"/>
  <c r="X74" i="4"/>
  <c r="Y74" i="4" s="1"/>
  <c r="X199" i="4"/>
  <c r="Y199" i="4" s="1"/>
  <c r="X169" i="4"/>
  <c r="Y169" i="4" s="1"/>
  <c r="S150" i="4"/>
  <c r="U150" i="4" s="1"/>
  <c r="V150" i="4" s="1"/>
  <c r="X160" i="4"/>
  <c r="Y160" i="4" s="1"/>
  <c r="S100" i="4"/>
  <c r="S113" i="4"/>
  <c r="S114" i="4"/>
  <c r="X84" i="4"/>
  <c r="Y84" i="4" s="1"/>
  <c r="X85" i="4"/>
  <c r="Y85" i="4" s="1"/>
  <c r="S89" i="4"/>
  <c r="X93" i="4"/>
  <c r="Y93" i="4" s="1"/>
  <c r="S97" i="4"/>
  <c r="X69" i="4"/>
  <c r="Y69" i="4" s="1"/>
  <c r="S73" i="4"/>
  <c r="X77" i="4"/>
  <c r="Y77" i="4" s="1"/>
  <c r="S81" i="4"/>
  <c r="X53" i="4"/>
  <c r="Y53" i="4" s="1"/>
  <c r="S57" i="4"/>
  <c r="U57" i="4" s="1"/>
  <c r="V57" i="4" s="1"/>
  <c r="X61" i="4"/>
  <c r="Y61" i="4" s="1"/>
  <c r="S65" i="4"/>
  <c r="X37" i="4"/>
  <c r="Y37" i="4" s="1"/>
  <c r="S41" i="4"/>
  <c r="X45" i="4"/>
  <c r="Y45" i="4" s="1"/>
  <c r="S49" i="4"/>
  <c r="U49" i="4" s="1"/>
  <c r="V49" i="4" s="1"/>
  <c r="X21" i="4"/>
  <c r="Y21" i="4" s="1"/>
  <c r="S25" i="4"/>
  <c r="X29" i="4"/>
  <c r="Y29" i="4" s="1"/>
  <c r="S33" i="4"/>
  <c r="X10" i="4"/>
  <c r="Y10" i="4" s="1"/>
  <c r="S6" i="4"/>
  <c r="S168" i="4"/>
  <c r="S169" i="4"/>
  <c r="X154" i="4"/>
  <c r="Y154" i="4" s="1"/>
  <c r="X134" i="4"/>
  <c r="Y134" i="4" s="1"/>
  <c r="S141" i="4"/>
  <c r="S118" i="4"/>
  <c r="S122" i="4"/>
  <c r="X107" i="4"/>
  <c r="Y107" i="4" s="1"/>
  <c r="X88" i="4"/>
  <c r="Y88" i="4" s="1"/>
  <c r="X96" i="4"/>
  <c r="Y96" i="4" s="1"/>
  <c r="X72" i="4"/>
  <c r="Y72" i="4" s="1"/>
  <c r="S76" i="4"/>
  <c r="U76" i="4" s="1"/>
  <c r="V76" i="4" s="1"/>
  <c r="X80" i="4"/>
  <c r="Y80" i="4" s="1"/>
  <c r="S52" i="4"/>
  <c r="X56" i="4"/>
  <c r="Y56" i="4" s="1"/>
  <c r="S60" i="4"/>
  <c r="X64" i="4"/>
  <c r="Y64" i="4" s="1"/>
  <c r="S36" i="4"/>
  <c r="X40" i="4"/>
  <c r="Y40" i="4" s="1"/>
  <c r="S44" i="4"/>
  <c r="X48" i="4"/>
  <c r="Y48" i="4" s="1"/>
  <c r="S20" i="4"/>
  <c r="X24" i="4"/>
  <c r="Y24" i="4" s="1"/>
  <c r="S28" i="4"/>
  <c r="X32" i="4"/>
  <c r="Y32" i="4" s="1"/>
  <c r="S11" i="4"/>
  <c r="X7" i="4"/>
  <c r="Y7" i="4" s="1"/>
  <c r="X91" i="4"/>
  <c r="Y91" i="4" s="1"/>
  <c r="X75" i="4"/>
  <c r="Y75" i="4" s="1"/>
  <c r="X81" i="4"/>
  <c r="Y81" i="4" s="1"/>
  <c r="X82" i="4"/>
  <c r="Y82" i="4" s="1"/>
  <c r="X52" i="4"/>
  <c r="Y52" i="4" s="1"/>
  <c r="X55" i="4"/>
  <c r="Y55" i="4" s="1"/>
  <c r="S64" i="4"/>
  <c r="S35" i="4"/>
  <c r="S38" i="4"/>
  <c r="S39" i="4"/>
  <c r="U39" i="4" s="1"/>
  <c r="V39" i="4" s="1"/>
  <c r="S53" i="4"/>
  <c r="S56" i="4"/>
  <c r="S58" i="4"/>
  <c r="S59" i="4"/>
  <c r="S62" i="4"/>
  <c r="S63" i="4"/>
  <c r="S83" i="4"/>
  <c r="S87" i="4"/>
  <c r="S71" i="4"/>
  <c r="X78" i="4"/>
  <c r="Y78" i="4" s="1"/>
  <c r="X79" i="4"/>
  <c r="Y79" i="4" s="1"/>
  <c r="S80" i="4"/>
  <c r="S82" i="4"/>
  <c r="S51" i="4"/>
  <c r="S54" i="4"/>
  <c r="S55" i="4"/>
  <c r="X19" i="4"/>
  <c r="Y19" i="4" s="1"/>
  <c r="X22" i="4"/>
  <c r="Y22" i="4" s="1"/>
  <c r="X33" i="4"/>
  <c r="Y33" i="4" s="1"/>
  <c r="X34" i="4"/>
  <c r="Y34" i="4" s="1"/>
  <c r="X11" i="4"/>
  <c r="Y11" i="4" s="1"/>
  <c r="X43" i="4"/>
  <c r="Y43" i="4" s="1"/>
  <c r="X46" i="4"/>
  <c r="Y46" i="4" s="1"/>
  <c r="X25" i="4"/>
  <c r="Y25" i="4" s="1"/>
  <c r="X26" i="4"/>
  <c r="Y26" i="4" s="1"/>
  <c r="X28" i="4"/>
  <c r="Y28" i="4" s="1"/>
  <c r="X31" i="4"/>
  <c r="Y31" i="4" s="1"/>
  <c r="S7" i="4"/>
  <c r="X130" i="4"/>
  <c r="Y130" i="4" s="1"/>
  <c r="S78" i="4"/>
  <c r="X59" i="4"/>
  <c r="Y59" i="4" s="1"/>
  <c r="X62" i="4"/>
  <c r="Y62" i="4" s="1"/>
  <c r="X41" i="4"/>
  <c r="Y41" i="4" s="1"/>
  <c r="X42" i="4"/>
  <c r="Y42" i="4" s="1"/>
  <c r="X44" i="4"/>
  <c r="Y44" i="4" s="1"/>
  <c r="X47" i="4"/>
  <c r="Y47" i="4" s="1"/>
  <c r="S21" i="4"/>
  <c r="S24" i="4"/>
  <c r="S26" i="4"/>
  <c r="S27" i="4"/>
  <c r="S30" i="4"/>
  <c r="S31" i="4"/>
  <c r="S5" i="4"/>
  <c r="S37" i="4"/>
  <c r="S135" i="4"/>
  <c r="S95" i="4"/>
  <c r="X51" i="4"/>
  <c r="Y51" i="4" s="1"/>
  <c r="X54" i="4"/>
  <c r="Y54" i="4" s="1"/>
  <c r="X65" i="4"/>
  <c r="Y65" i="4" s="1"/>
  <c r="X66" i="4"/>
  <c r="Y66" i="4" s="1"/>
  <c r="X36" i="4"/>
  <c r="Y36" i="4" s="1"/>
  <c r="X39" i="4"/>
  <c r="Y39" i="4" s="1"/>
  <c r="S45" i="4"/>
  <c r="S48" i="4"/>
  <c r="S50" i="4"/>
  <c r="S19" i="4"/>
  <c r="S22" i="4"/>
  <c r="S23" i="4"/>
  <c r="X57" i="4"/>
  <c r="Y57" i="4" s="1"/>
  <c r="X58" i="4"/>
  <c r="Y58" i="4" s="1"/>
  <c r="S40" i="4"/>
  <c r="X124" i="4"/>
  <c r="Y124" i="4" s="1"/>
  <c r="X60" i="4"/>
  <c r="Y60" i="4" s="1"/>
  <c r="X63" i="4"/>
  <c r="Y63" i="4" s="1"/>
  <c r="Q5" i="4"/>
  <c r="Q6" i="4"/>
  <c r="S8" i="4"/>
  <c r="P10" i="4"/>
  <c r="X27" i="4"/>
  <c r="Y27" i="4" s="1"/>
  <c r="S46" i="4"/>
  <c r="T58" i="4"/>
  <c r="Q58" i="4"/>
  <c r="T53" i="4"/>
  <c r="Q53" i="4"/>
  <c r="T34" i="4"/>
  <c r="Q34" i="4"/>
  <c r="Q25" i="4"/>
  <c r="T25" i="4"/>
  <c r="T11" i="4"/>
  <c r="Q11" i="4"/>
  <c r="T5" i="4"/>
  <c r="X8" i="4"/>
  <c r="Y8" i="4" s="1"/>
  <c r="X30" i="4"/>
  <c r="Y30" i="4" s="1"/>
  <c r="T26" i="4"/>
  <c r="X50" i="4"/>
  <c r="Y50" i="4" s="1"/>
  <c r="P43" i="4"/>
  <c r="X38" i="4"/>
  <c r="Y38" i="4" s="1"/>
  <c r="S79" i="4"/>
  <c r="T113" i="4"/>
  <c r="Q113" i="4"/>
  <c r="S112" i="4"/>
  <c r="X5" i="4"/>
  <c r="Y5" i="4" s="1"/>
  <c r="X35" i="4"/>
  <c r="Y35" i="4" s="1"/>
  <c r="T80" i="4"/>
  <c r="Q80" i="4"/>
  <c r="T8" i="4"/>
  <c r="Q8" i="4"/>
  <c r="S12" i="4"/>
  <c r="S32" i="4"/>
  <c r="S29" i="4"/>
  <c r="T21" i="4"/>
  <c r="T60" i="4"/>
  <c r="Q60" i="4"/>
  <c r="Q81" i="4"/>
  <c r="T81" i="4"/>
  <c r="X67" i="4"/>
  <c r="Y67" i="4" s="1"/>
  <c r="P99" i="4"/>
  <c r="S99" i="4" s="1"/>
  <c r="P111" i="4"/>
  <c r="S111" i="4" s="1"/>
  <c r="Q33" i="4"/>
  <c r="Q30" i="4"/>
  <c r="T42" i="4"/>
  <c r="T37" i="4"/>
  <c r="Q78" i="4"/>
  <c r="Q76" i="4"/>
  <c r="P68" i="4"/>
  <c r="S68" i="4" s="1"/>
  <c r="T97" i="4"/>
  <c r="Q97" i="4"/>
  <c r="T106" i="4"/>
  <c r="Q106" i="4"/>
  <c r="Q104" i="4"/>
  <c r="Q158" i="4"/>
  <c r="T158" i="4"/>
  <c r="P175" i="4"/>
  <c r="S175" i="4" s="1"/>
  <c r="Q9" i="4"/>
  <c r="T33" i="4"/>
  <c r="Q79" i="4"/>
  <c r="T72" i="4"/>
  <c r="Q72" i="4"/>
  <c r="Q71" i="4"/>
  <c r="T71" i="4"/>
  <c r="T69" i="4"/>
  <c r="Q69" i="4"/>
  <c r="Q98" i="4"/>
  <c r="T88" i="4"/>
  <c r="Q88" i="4"/>
  <c r="Q87" i="4"/>
  <c r="T87" i="4"/>
  <c r="T85" i="4"/>
  <c r="Q85" i="4"/>
  <c r="T107" i="4"/>
  <c r="Q107" i="4"/>
  <c r="P126" i="4"/>
  <c r="S126" i="4" s="1"/>
  <c r="Q57" i="4"/>
  <c r="Q54" i="4"/>
  <c r="Q70" i="4"/>
  <c r="Q86" i="4"/>
  <c r="Q84" i="4"/>
  <c r="T114" i="4"/>
  <c r="Q114" i="4"/>
  <c r="Q176" i="4"/>
  <c r="T176" i="4"/>
  <c r="P66" i="4"/>
  <c r="Q65" i="4"/>
  <c r="Q62" i="4"/>
  <c r="P61" i="4"/>
  <c r="Q59" i="4"/>
  <c r="T73" i="4"/>
  <c r="Q73" i="4"/>
  <c r="P92" i="4"/>
  <c r="S92" i="4" s="1"/>
  <c r="T89" i="4"/>
  <c r="Q89" i="4"/>
  <c r="Q129" i="4"/>
  <c r="T44" i="4"/>
  <c r="Q41" i="4"/>
  <c r="Q38" i="4"/>
  <c r="Q74" i="4"/>
  <c r="T96" i="4"/>
  <c r="Q96" i="4"/>
  <c r="Q95" i="4"/>
  <c r="T95" i="4"/>
  <c r="T93" i="4"/>
  <c r="Q93" i="4"/>
  <c r="Q90" i="4"/>
  <c r="P103" i="4"/>
  <c r="S103" i="4" s="1"/>
  <c r="Q141" i="4"/>
  <c r="T141" i="4"/>
  <c r="P132" i="4"/>
  <c r="S132" i="4" s="1"/>
  <c r="T23" i="4"/>
  <c r="T20" i="4"/>
  <c r="Q49" i="4"/>
  <c r="Q46" i="4"/>
  <c r="Q44" i="4"/>
  <c r="T41" i="4"/>
  <c r="T74" i="4"/>
  <c r="Q174" i="4"/>
  <c r="T174" i="4"/>
  <c r="Q100" i="4"/>
  <c r="P128" i="4"/>
  <c r="P146" i="4"/>
  <c r="S146" i="4" s="1"/>
  <c r="T142" i="4"/>
  <c r="Q142" i="4"/>
  <c r="T131" i="4"/>
  <c r="Q131" i="4"/>
  <c r="Q157" i="4"/>
  <c r="T157" i="4"/>
  <c r="P75" i="4"/>
  <c r="P67" i="4"/>
  <c r="S67" i="4" s="1"/>
  <c r="P91" i="4"/>
  <c r="T110" i="4"/>
  <c r="P121" i="4"/>
  <c r="P162" i="4"/>
  <c r="S162" i="4" s="1"/>
  <c r="T209" i="4"/>
  <c r="Q109" i="4"/>
  <c r="P108" i="4"/>
  <c r="Q123" i="4"/>
  <c r="T194" i="4"/>
  <c r="Q194" i="4"/>
  <c r="P125" i="4"/>
  <c r="S125" i="4" s="1"/>
  <c r="T122" i="4"/>
  <c r="Q122" i="4"/>
  <c r="P119" i="4"/>
  <c r="S119" i="4" s="1"/>
  <c r="P144" i="4"/>
  <c r="S144" i="4" s="1"/>
  <c r="T140" i="4"/>
  <c r="Q140" i="4"/>
  <c r="T139" i="4"/>
  <c r="Q139" i="4"/>
  <c r="P138" i="4"/>
  <c r="S138" i="4" s="1"/>
  <c r="Q172" i="4"/>
  <c r="T172" i="4"/>
  <c r="P161" i="4"/>
  <c r="Q156" i="4"/>
  <c r="T156" i="4"/>
  <c r="T147" i="4"/>
  <c r="Q147" i="4"/>
  <c r="P177" i="4"/>
  <c r="P186" i="4"/>
  <c r="Q237" i="4"/>
  <c r="T237" i="4"/>
  <c r="P105" i="4"/>
  <c r="S105" i="4" s="1"/>
  <c r="P101" i="4"/>
  <c r="S101" i="4" s="1"/>
  <c r="P134" i="4"/>
  <c r="S134" i="4" s="1"/>
  <c r="Q83" i="4"/>
  <c r="Q112" i="4"/>
  <c r="P127" i="4"/>
  <c r="S127" i="4" s="1"/>
  <c r="T168" i="4"/>
  <c r="Q168" i="4"/>
  <c r="Q149" i="4"/>
  <c r="T149" i="4"/>
  <c r="T167" i="4"/>
  <c r="Q167" i="4"/>
  <c r="T166" i="4"/>
  <c r="Q166" i="4"/>
  <c r="T207" i="4"/>
  <c r="Q207" i="4"/>
  <c r="T118" i="4"/>
  <c r="T117" i="4"/>
  <c r="T159" i="4"/>
  <c r="Q159" i="4"/>
  <c r="Q178" i="4"/>
  <c r="Q193" i="4"/>
  <c r="Q191" i="4"/>
  <c r="P182" i="4"/>
  <c r="T195" i="4"/>
  <c r="Q195" i="4"/>
  <c r="Q124" i="4"/>
  <c r="Q152" i="4"/>
  <c r="T148" i="4"/>
  <c r="P185" i="4"/>
  <c r="Q209" i="4"/>
  <c r="P208" i="4"/>
  <c r="S208" i="4" s="1"/>
  <c r="Q200" i="4"/>
  <c r="P225" i="4"/>
  <c r="Q116" i="4"/>
  <c r="Q170" i="4"/>
  <c r="T193" i="4"/>
  <c r="T192" i="4"/>
  <c r="T187" i="4"/>
  <c r="P202" i="4"/>
  <c r="T201" i="4"/>
  <c r="Q196" i="4"/>
  <c r="T196" i="4"/>
  <c r="Q224" i="4"/>
  <c r="T224" i="4"/>
  <c r="P217" i="4"/>
  <c r="S217" i="4" s="1"/>
  <c r="Q133" i="4"/>
  <c r="Q192" i="4"/>
  <c r="Q188" i="4"/>
  <c r="T188" i="4"/>
  <c r="Q187" i="4"/>
  <c r="P181" i="4"/>
  <c r="P184" i="4"/>
  <c r="T206" i="4"/>
  <c r="Q206" i="4"/>
  <c r="T226" i="4"/>
  <c r="Q226" i="4"/>
  <c r="P222" i="4"/>
  <c r="S222" i="4" s="1"/>
  <c r="T219" i="4"/>
  <c r="Q219" i="4"/>
  <c r="Q171" i="4"/>
  <c r="T171" i="4"/>
  <c r="T191" i="4"/>
  <c r="Q214" i="4"/>
  <c r="T214" i="4"/>
  <c r="P233" i="4"/>
  <c r="T189" i="4"/>
  <c r="P179" i="4"/>
  <c r="S179" i="4" s="1"/>
  <c r="Q213" i="4"/>
  <c r="T213" i="4"/>
  <c r="T165" i="4"/>
  <c r="Q190" i="4"/>
  <c r="T190" i="4"/>
  <c r="P183" i="4"/>
  <c r="S183" i="4" s="1"/>
  <c r="T215" i="4"/>
  <c r="P241" i="4"/>
  <c r="S241" i="4" s="1"/>
  <c r="T248" i="4"/>
  <c r="Q248" i="4"/>
  <c r="Q221" i="4"/>
  <c r="P238" i="4"/>
  <c r="Q198" i="4"/>
  <c r="T198" i="4"/>
  <c r="T223" i="4"/>
  <c r="T232" i="4"/>
  <c r="Q253" i="4"/>
  <c r="T253" i="4"/>
  <c r="Q267" i="4"/>
  <c r="P265" i="4"/>
  <c r="T170" i="4"/>
  <c r="T210" i="4"/>
  <c r="Q199" i="4"/>
  <c r="P242" i="4"/>
  <c r="T239" i="4"/>
  <c r="T266" i="4"/>
  <c r="Q266" i="4"/>
  <c r="Q180" i="4"/>
  <c r="T180" i="4"/>
  <c r="Q203" i="4"/>
  <c r="T200" i="4"/>
  <c r="Q220" i="4"/>
  <c r="T220" i="4"/>
  <c r="P216" i="4"/>
  <c r="T211" i="4"/>
  <c r="Q211" i="4"/>
  <c r="P234" i="4"/>
  <c r="Q230" i="4"/>
  <c r="T230" i="4"/>
  <c r="T243" i="4"/>
  <c r="Q243" i="4"/>
  <c r="Q164" i="4"/>
  <c r="T240" i="4"/>
  <c r="Q240" i="4"/>
  <c r="Q236" i="4"/>
  <c r="Q229" i="4"/>
  <c r="T274" i="4"/>
  <c r="Q274" i="4"/>
  <c r="P272" i="4"/>
  <c r="T255" i="4"/>
  <c r="Q255" i="4"/>
  <c r="Q232" i="4"/>
  <c r="T258" i="4"/>
  <c r="Q271" i="4"/>
  <c r="P261" i="4"/>
  <c r="S261" i="4" s="1"/>
  <c r="Q251" i="4"/>
  <c r="T251" i="4"/>
  <c r="T227" i="4"/>
  <c r="Q262" i="4"/>
  <c r="T262" i="4"/>
  <c r="Q204" i="4"/>
  <c r="Q227" i="4"/>
  <c r="P256" i="4"/>
  <c r="Q252" i="4"/>
  <c r="T252" i="4"/>
  <c r="Q247" i="4"/>
  <c r="Q268" i="4"/>
  <c r="T268" i="4"/>
  <c r="Q270" i="4"/>
  <c r="T270" i="4"/>
  <c r="T264" i="4"/>
  <c r="T250" i="4"/>
  <c r="Q257" i="4"/>
  <c r="T257" i="4"/>
  <c r="Q244" i="4"/>
  <c r="T260" i="4"/>
  <c r="P259" i="4"/>
  <c r="S259" i="4" s="1"/>
  <c r="N8" i="3"/>
  <c r="O8" i="3"/>
  <c r="P8" i="3"/>
  <c r="T8" i="3" s="1"/>
  <c r="Q8" i="3"/>
  <c r="S8" i="3"/>
  <c r="U8" i="3" s="1"/>
  <c r="V8" i="3" s="1"/>
  <c r="X8" i="3"/>
  <c r="Y8" i="3" s="1"/>
  <c r="N9" i="3"/>
  <c r="O9" i="3"/>
  <c r="P9" i="3"/>
  <c r="Q9" i="3" s="1"/>
  <c r="S9" i="3"/>
  <c r="U9" i="3" s="1"/>
  <c r="V9" i="3" s="1"/>
  <c r="T9" i="3"/>
  <c r="X9" i="3"/>
  <c r="Y9" i="3" s="1"/>
  <c r="N10" i="3"/>
  <c r="X10" i="3" s="1"/>
  <c r="Y10" i="3" s="1"/>
  <c r="O10" i="3"/>
  <c r="P10" i="3"/>
  <c r="T10" i="3" s="1"/>
  <c r="Q10" i="3"/>
  <c r="S10" i="3"/>
  <c r="U10" i="3" s="1"/>
  <c r="V10" i="3" s="1"/>
  <c r="N11" i="3"/>
  <c r="X11" i="3" s="1"/>
  <c r="Y11" i="3" s="1"/>
  <c r="O11" i="3"/>
  <c r="P11" i="3"/>
  <c r="T11" i="3"/>
  <c r="N12" i="3"/>
  <c r="O12" i="3"/>
  <c r="P12" i="3"/>
  <c r="T12" i="3" s="1"/>
  <c r="Q12" i="3"/>
  <c r="S12" i="3"/>
  <c r="U12" i="3"/>
  <c r="V12" i="3" s="1"/>
  <c r="X12" i="3"/>
  <c r="Y12" i="3" s="1"/>
  <c r="N13" i="3"/>
  <c r="O13" i="3"/>
  <c r="T13" i="3" s="1"/>
  <c r="P13" i="3"/>
  <c r="S13" i="3"/>
  <c r="X13" i="3"/>
  <c r="Y13" i="3" s="1"/>
  <c r="N14" i="3"/>
  <c r="O14" i="3"/>
  <c r="P14" i="3"/>
  <c r="T14" i="3" s="1"/>
  <c r="Q14" i="3"/>
  <c r="S14" i="3"/>
  <c r="U14" i="3" s="1"/>
  <c r="V14" i="3"/>
  <c r="X14" i="3"/>
  <c r="Y14" i="3" s="1"/>
  <c r="N15" i="3"/>
  <c r="O15" i="3"/>
  <c r="P15" i="3"/>
  <c r="X15" i="3"/>
  <c r="Y15" i="3" s="1"/>
  <c r="N16" i="3"/>
  <c r="O16" i="3"/>
  <c r="P16" i="3"/>
  <c r="T16" i="3" s="1"/>
  <c r="S16" i="3"/>
  <c r="U16" i="3"/>
  <c r="K7" i="3" s="1"/>
  <c r="N17" i="3"/>
  <c r="O17" i="3"/>
  <c r="T17" i="3" s="1"/>
  <c r="P17" i="3"/>
  <c r="S17" i="3"/>
  <c r="U17" i="3" s="1"/>
  <c r="V17" i="3" s="1"/>
  <c r="X17" i="3"/>
  <c r="Y17" i="3" s="1"/>
  <c r="N18" i="3"/>
  <c r="Q18" i="3" s="1"/>
  <c r="O18" i="3"/>
  <c r="P18" i="3"/>
  <c r="T18" i="3" s="1"/>
  <c r="S18" i="3"/>
  <c r="U18" i="3" s="1"/>
  <c r="V18" i="3" s="1"/>
  <c r="N19" i="3"/>
  <c r="X19" i="3" s="1"/>
  <c r="Y19" i="3" s="1"/>
  <c r="O19" i="3"/>
  <c r="P19" i="3"/>
  <c r="N20" i="3"/>
  <c r="O20" i="3"/>
  <c r="P20" i="3"/>
  <c r="T20" i="3" s="1"/>
  <c r="S20" i="3"/>
  <c r="U20" i="3" s="1"/>
  <c r="V20" i="3" s="1"/>
  <c r="N21" i="3"/>
  <c r="O21" i="3"/>
  <c r="P21" i="3"/>
  <c r="X21" i="3"/>
  <c r="Y21" i="3" s="1"/>
  <c r="N22" i="3"/>
  <c r="X22" i="3" s="1"/>
  <c r="Y22" i="3" s="1"/>
  <c r="O22" i="3"/>
  <c r="P22" i="3"/>
  <c r="N23" i="3"/>
  <c r="X23" i="3" s="1"/>
  <c r="Y23" i="3" s="1"/>
  <c r="O23" i="3"/>
  <c r="P23" i="3"/>
  <c r="T23" i="3"/>
  <c r="N24" i="3"/>
  <c r="O24" i="3"/>
  <c r="P24" i="3"/>
  <c r="T24" i="3" s="1"/>
  <c r="Q24" i="3"/>
  <c r="S24" i="3"/>
  <c r="U24" i="3" s="1"/>
  <c r="V24" i="3" s="1"/>
  <c r="X24" i="3"/>
  <c r="Y24" i="3" s="1"/>
  <c r="N25" i="3"/>
  <c r="O25" i="3"/>
  <c r="P25" i="3"/>
  <c r="Q25" i="3" s="1"/>
  <c r="X25" i="3"/>
  <c r="Y25" i="3"/>
  <c r="N26" i="3"/>
  <c r="X26" i="3" s="1"/>
  <c r="Y26" i="3" s="1"/>
  <c r="O26" i="3"/>
  <c r="P26" i="3"/>
  <c r="T26" i="3" s="1"/>
  <c r="Q26" i="3"/>
  <c r="S26" i="3"/>
  <c r="U26" i="3" s="1"/>
  <c r="V26" i="3" s="1"/>
  <c r="N27" i="3"/>
  <c r="O27" i="3"/>
  <c r="P27" i="3"/>
  <c r="T27" i="3" s="1"/>
  <c r="X27" i="3"/>
  <c r="Y27" i="3"/>
  <c r="N28" i="3"/>
  <c r="O28" i="3"/>
  <c r="P28" i="3"/>
  <c r="T28" i="3" s="1"/>
  <c r="Q28" i="3"/>
  <c r="S28" i="3"/>
  <c r="U28" i="3"/>
  <c r="V28" i="3" s="1"/>
  <c r="X28" i="3"/>
  <c r="Y28" i="3" s="1"/>
  <c r="N29" i="3"/>
  <c r="O29" i="3"/>
  <c r="P29" i="3"/>
  <c r="S29" i="3"/>
  <c r="U29" i="3" s="1"/>
  <c r="V29" i="3" s="1"/>
  <c r="T29" i="3"/>
  <c r="X29" i="3"/>
  <c r="Y29" i="3" s="1"/>
  <c r="N30" i="3"/>
  <c r="O30" i="3"/>
  <c r="P30" i="3"/>
  <c r="T30" i="3" s="1"/>
  <c r="Q30" i="3"/>
  <c r="S30" i="3"/>
  <c r="U30" i="3" s="1"/>
  <c r="V30" i="3" s="1"/>
  <c r="X30" i="3"/>
  <c r="Y30" i="3" s="1"/>
  <c r="N31" i="3"/>
  <c r="X31" i="3" s="1"/>
  <c r="Y31" i="3" s="1"/>
  <c r="O31" i="3"/>
  <c r="P31" i="3"/>
  <c r="N32" i="3"/>
  <c r="O32" i="3"/>
  <c r="P32" i="3"/>
  <c r="T32" i="3" s="1"/>
  <c r="Q32" i="3"/>
  <c r="S32" i="3"/>
  <c r="U32" i="3" s="1"/>
  <c r="V32" i="3" s="1"/>
  <c r="X32" i="3"/>
  <c r="Y32" i="3" s="1"/>
  <c r="N33" i="3"/>
  <c r="O33" i="3"/>
  <c r="T33" i="3" s="1"/>
  <c r="P33" i="3"/>
  <c r="S33" i="3"/>
  <c r="U33" i="3" s="1"/>
  <c r="V33" i="3" s="1"/>
  <c r="X33" i="3"/>
  <c r="Y33" i="3" s="1"/>
  <c r="N34" i="3"/>
  <c r="O34" i="3"/>
  <c r="P34" i="3"/>
  <c r="T34" i="3" s="1"/>
  <c r="Q34" i="3"/>
  <c r="S34" i="3"/>
  <c r="U34" i="3" s="1"/>
  <c r="V34" i="3"/>
  <c r="X34" i="3"/>
  <c r="Y34" i="3" s="1"/>
  <c r="N35" i="3"/>
  <c r="X35" i="3" s="1"/>
  <c r="Y35" i="3" s="1"/>
  <c r="O35" i="3"/>
  <c r="P35" i="3"/>
  <c r="N36" i="3"/>
  <c r="X36" i="3" s="1"/>
  <c r="Y36" i="3" s="1"/>
  <c r="O36" i="3"/>
  <c r="P36" i="3"/>
  <c r="T36" i="3" s="1"/>
  <c r="Q36" i="3"/>
  <c r="S36" i="3"/>
  <c r="N37" i="3"/>
  <c r="O37" i="3"/>
  <c r="P37" i="3"/>
  <c r="S37" i="3"/>
  <c r="X37" i="3"/>
  <c r="Y37" i="3" s="1"/>
  <c r="N38" i="3"/>
  <c r="X38" i="3" s="1"/>
  <c r="Y38" i="3" s="1"/>
  <c r="O38" i="3"/>
  <c r="P38" i="3"/>
  <c r="Q38" i="3" s="1"/>
  <c r="N39" i="3"/>
  <c r="X39" i="3" s="1"/>
  <c r="Y39" i="3" s="1"/>
  <c r="O39" i="3"/>
  <c r="P39" i="3"/>
  <c r="T39" i="3"/>
  <c r="N40" i="3"/>
  <c r="O40" i="3"/>
  <c r="P40" i="3"/>
  <c r="T40" i="3" s="1"/>
  <c r="Q40" i="3"/>
  <c r="S40" i="3"/>
  <c r="X40" i="3"/>
  <c r="Y40" i="3" s="1"/>
  <c r="N41" i="3"/>
  <c r="O41" i="3"/>
  <c r="P41" i="3"/>
  <c r="X41" i="3"/>
  <c r="Y41" i="3" s="1"/>
  <c r="N42" i="3"/>
  <c r="O42" i="3"/>
  <c r="P42" i="3"/>
  <c r="X42" i="3"/>
  <c r="Y42" i="3" s="1"/>
  <c r="N43" i="3"/>
  <c r="X43" i="3" s="1"/>
  <c r="Y43" i="3" s="1"/>
  <c r="O43" i="3"/>
  <c r="P43" i="3"/>
  <c r="S43" i="3"/>
  <c r="U43" i="3" s="1"/>
  <c r="V43" i="3" s="1"/>
  <c r="T43" i="3"/>
  <c r="N44" i="3"/>
  <c r="O44" i="3"/>
  <c r="P44" i="3"/>
  <c r="T44" i="3" s="1"/>
  <c r="S44" i="3"/>
  <c r="U44" i="3" s="1"/>
  <c r="V44" i="3" s="1"/>
  <c r="X44" i="3"/>
  <c r="Y44" i="3" s="1"/>
  <c r="N45" i="3"/>
  <c r="X45" i="3" s="1"/>
  <c r="Y45" i="3" s="1"/>
  <c r="O45" i="3"/>
  <c r="P45" i="3"/>
  <c r="Q45" i="3" s="1"/>
  <c r="N46" i="3"/>
  <c r="O46" i="3"/>
  <c r="P46" i="3"/>
  <c r="T46" i="3" s="1"/>
  <c r="Q46" i="3"/>
  <c r="S46" i="3"/>
  <c r="U46" i="3" s="1"/>
  <c r="V46" i="3" s="1"/>
  <c r="X46" i="3"/>
  <c r="Y46" i="3" s="1"/>
  <c r="N47" i="3"/>
  <c r="X47" i="3" s="1"/>
  <c r="Y47" i="3" s="1"/>
  <c r="O47" i="3"/>
  <c r="P47" i="3"/>
  <c r="S47" i="3"/>
  <c r="T47" i="3"/>
  <c r="N48" i="3"/>
  <c r="O48" i="3"/>
  <c r="P48" i="3"/>
  <c r="T48" i="3" s="1"/>
  <c r="S48" i="3"/>
  <c r="U48" i="3"/>
  <c r="V48" i="3" s="1"/>
  <c r="X48" i="3"/>
  <c r="Y48" i="3" s="1"/>
  <c r="N49" i="3"/>
  <c r="X49" i="3" s="1"/>
  <c r="O49" i="3"/>
  <c r="P49" i="3"/>
  <c r="S49" i="3" s="1"/>
  <c r="Y49" i="3"/>
  <c r="N50" i="3"/>
  <c r="O50" i="3"/>
  <c r="P50" i="3"/>
  <c r="X50" i="3"/>
  <c r="Y50" i="3" s="1"/>
  <c r="N51" i="3"/>
  <c r="X51" i="3" s="1"/>
  <c r="Y51" i="3" s="1"/>
  <c r="O51" i="3"/>
  <c r="P51" i="3"/>
  <c r="S51" i="3"/>
  <c r="U51" i="3" s="1"/>
  <c r="V51" i="3" s="1"/>
  <c r="T51" i="3"/>
  <c r="N52" i="3"/>
  <c r="X52" i="3" s="1"/>
  <c r="Y52" i="3" s="1"/>
  <c r="O52" i="3"/>
  <c r="P52" i="3"/>
  <c r="T52" i="3" s="1"/>
  <c r="S52" i="3"/>
  <c r="U52" i="3" s="1"/>
  <c r="V52" i="3" s="1"/>
  <c r="N53" i="3"/>
  <c r="X53" i="3" s="1"/>
  <c r="Y53" i="3" s="1"/>
  <c r="O53" i="3"/>
  <c r="P53" i="3"/>
  <c r="Q53" i="3" s="1"/>
  <c r="N54" i="3"/>
  <c r="O54" i="3"/>
  <c r="P54" i="3"/>
  <c r="T54" i="3" s="1"/>
  <c r="Q54" i="3"/>
  <c r="S54" i="3"/>
  <c r="U54" i="3" s="1"/>
  <c r="V54" i="3" s="1"/>
  <c r="X54" i="3"/>
  <c r="Y54" i="3" s="1"/>
  <c r="N55" i="3"/>
  <c r="X55" i="3" s="1"/>
  <c r="Y55" i="3" s="1"/>
  <c r="O55" i="3"/>
  <c r="P55" i="3"/>
  <c r="S55" i="3"/>
  <c r="T55" i="3"/>
  <c r="N56" i="3"/>
  <c r="X56" i="3" s="1"/>
  <c r="Y56" i="3" s="1"/>
  <c r="O56" i="3"/>
  <c r="P56" i="3"/>
  <c r="T56" i="3" s="1"/>
  <c r="S56" i="3"/>
  <c r="U56" i="3" s="1"/>
  <c r="V56" i="3" s="1"/>
  <c r="N57" i="3"/>
  <c r="X57" i="3" s="1"/>
  <c r="O57" i="3"/>
  <c r="P57" i="3"/>
  <c r="S57" i="3" s="1"/>
  <c r="Y57" i="3"/>
  <c r="N58" i="3"/>
  <c r="X58" i="3" s="1"/>
  <c r="Y58" i="3" s="1"/>
  <c r="O58" i="3"/>
  <c r="P58" i="3"/>
  <c r="N59" i="3"/>
  <c r="X59" i="3" s="1"/>
  <c r="Y59" i="3" s="1"/>
  <c r="O59" i="3"/>
  <c r="T59" i="3" s="1"/>
  <c r="P59" i="3"/>
  <c r="S59" i="3"/>
  <c r="U59" i="3" s="1"/>
  <c r="V59" i="3" s="1"/>
  <c r="N60" i="3"/>
  <c r="X60" i="3" s="1"/>
  <c r="Y60" i="3" s="1"/>
  <c r="O60" i="3"/>
  <c r="P60" i="3"/>
  <c r="T60" i="3" s="1"/>
  <c r="S60" i="3"/>
  <c r="U60" i="3" s="1"/>
  <c r="V60" i="3" s="1"/>
  <c r="N61" i="3"/>
  <c r="X61" i="3" s="1"/>
  <c r="Y61" i="3" s="1"/>
  <c r="O61" i="3"/>
  <c r="P61" i="3"/>
  <c r="Q61" i="3" s="1"/>
  <c r="N62" i="3"/>
  <c r="O62" i="3"/>
  <c r="P62" i="3"/>
  <c r="T62" i="3" s="1"/>
  <c r="Q62" i="3"/>
  <c r="S62" i="3"/>
  <c r="U62" i="3" s="1"/>
  <c r="V62" i="3" s="1"/>
  <c r="X62" i="3"/>
  <c r="Y62" i="3" s="1"/>
  <c r="N63" i="3"/>
  <c r="X63" i="3" s="1"/>
  <c r="Y63" i="3" s="1"/>
  <c r="O63" i="3"/>
  <c r="P63" i="3"/>
  <c r="S63" i="3"/>
  <c r="U63" i="3" s="1"/>
  <c r="V63" i="3" s="1"/>
  <c r="T63" i="3"/>
  <c r="N64" i="3"/>
  <c r="X64" i="3" s="1"/>
  <c r="Y64" i="3" s="1"/>
  <c r="O64" i="3"/>
  <c r="P64" i="3"/>
  <c r="T64" i="3" s="1"/>
  <c r="S64" i="3"/>
  <c r="U64" i="3" s="1"/>
  <c r="V64" i="3" s="1"/>
  <c r="N65" i="3"/>
  <c r="X65" i="3" s="1"/>
  <c r="Y65" i="3" s="1"/>
  <c r="O65" i="3"/>
  <c r="P65" i="3"/>
  <c r="S65" i="3" s="1"/>
  <c r="N66" i="3"/>
  <c r="O66" i="3"/>
  <c r="P66" i="3"/>
  <c r="X66" i="3"/>
  <c r="Y66" i="3" s="1"/>
  <c r="N67" i="3"/>
  <c r="X67" i="3" s="1"/>
  <c r="Y67" i="3" s="1"/>
  <c r="O67" i="3"/>
  <c r="T67" i="3" s="1"/>
  <c r="P67" i="3"/>
  <c r="S67" i="3"/>
  <c r="U67" i="3" s="1"/>
  <c r="V67" i="3" s="1"/>
  <c r="N68" i="3"/>
  <c r="X68" i="3" s="1"/>
  <c r="Y68" i="3" s="1"/>
  <c r="O68" i="3"/>
  <c r="P68" i="3"/>
  <c r="T68" i="3" s="1"/>
  <c r="S68" i="3"/>
  <c r="U68" i="3" s="1"/>
  <c r="V68" i="3" s="1"/>
  <c r="N69" i="3"/>
  <c r="X69" i="3" s="1"/>
  <c r="Y69" i="3" s="1"/>
  <c r="O69" i="3"/>
  <c r="P69" i="3"/>
  <c r="Q69" i="3" s="1"/>
  <c r="N70" i="3"/>
  <c r="O70" i="3"/>
  <c r="P70" i="3"/>
  <c r="T70" i="3" s="1"/>
  <c r="X70" i="3"/>
  <c r="Y70" i="3" s="1"/>
  <c r="N71" i="3"/>
  <c r="X71" i="3" s="1"/>
  <c r="Y71" i="3" s="1"/>
  <c r="O71" i="3"/>
  <c r="P71" i="3"/>
  <c r="S71" i="3"/>
  <c r="U71" i="3" s="1"/>
  <c r="V71" i="3" s="1"/>
  <c r="T71" i="3"/>
  <c r="N72" i="3"/>
  <c r="X72" i="3" s="1"/>
  <c r="Y72" i="3" s="1"/>
  <c r="O72" i="3"/>
  <c r="P72" i="3"/>
  <c r="T72" i="3" s="1"/>
  <c r="S72" i="3"/>
  <c r="U72" i="3" s="1"/>
  <c r="V72" i="3" s="1"/>
  <c r="N73" i="3"/>
  <c r="X73" i="3" s="1"/>
  <c r="O73" i="3"/>
  <c r="P73" i="3"/>
  <c r="S73" i="3" s="1"/>
  <c r="Y73" i="3"/>
  <c r="N74" i="3"/>
  <c r="O74" i="3"/>
  <c r="P74" i="3"/>
  <c r="X74" i="3"/>
  <c r="Y74" i="3" s="1"/>
  <c r="N75" i="3"/>
  <c r="X75" i="3" s="1"/>
  <c r="Y75" i="3" s="1"/>
  <c r="O75" i="3"/>
  <c r="T75" i="3" s="1"/>
  <c r="P75" i="3"/>
  <c r="S75" i="3"/>
  <c r="N76" i="3"/>
  <c r="X76" i="3" s="1"/>
  <c r="Y76" i="3" s="1"/>
  <c r="O76" i="3"/>
  <c r="P76" i="3"/>
  <c r="T76" i="3" s="1"/>
  <c r="S76" i="3"/>
  <c r="U76" i="3" s="1"/>
  <c r="V76" i="3" s="1"/>
  <c r="N77" i="3"/>
  <c r="X77" i="3" s="1"/>
  <c r="Y77" i="3" s="1"/>
  <c r="O77" i="3"/>
  <c r="P77" i="3"/>
  <c r="Q77" i="3" s="1"/>
  <c r="T77" i="3"/>
  <c r="N78" i="3"/>
  <c r="X78" i="3" s="1"/>
  <c r="Y78" i="3" s="1"/>
  <c r="O78" i="3"/>
  <c r="P78" i="3"/>
  <c r="S78" i="3" s="1"/>
  <c r="U78" i="3" s="1"/>
  <c r="V78" i="3" s="1"/>
  <c r="T78" i="3"/>
  <c r="N79" i="3"/>
  <c r="X79" i="3" s="1"/>
  <c r="Y79" i="3" s="1"/>
  <c r="O79" i="3"/>
  <c r="P79" i="3"/>
  <c r="Q79" i="3" s="1"/>
  <c r="T79" i="3"/>
  <c r="N80" i="3"/>
  <c r="X80" i="3" s="1"/>
  <c r="Y80" i="3" s="1"/>
  <c r="O80" i="3"/>
  <c r="P80" i="3"/>
  <c r="S80" i="3"/>
  <c r="N81" i="3"/>
  <c r="O81" i="3"/>
  <c r="P81" i="3"/>
  <c r="S81" i="3"/>
  <c r="U81" i="3" s="1"/>
  <c r="V81" i="3" s="1"/>
  <c r="T81" i="3"/>
  <c r="X81" i="3"/>
  <c r="Y81" i="3" s="1"/>
  <c r="N82" i="3"/>
  <c r="O82" i="3"/>
  <c r="P82" i="3"/>
  <c r="X82" i="3"/>
  <c r="Y82" i="3" s="1"/>
  <c r="N83" i="3"/>
  <c r="X83" i="3" s="1"/>
  <c r="Y83" i="3" s="1"/>
  <c r="O83" i="3"/>
  <c r="T83" i="3" s="1"/>
  <c r="P83" i="3"/>
  <c r="Q83" i="3" s="1"/>
  <c r="N84" i="3"/>
  <c r="O84" i="3"/>
  <c r="P84" i="3"/>
  <c r="Q84" i="3" s="1"/>
  <c r="X84" i="3"/>
  <c r="Y84" i="3" s="1"/>
  <c r="N85" i="3"/>
  <c r="O85" i="3"/>
  <c r="P85" i="3"/>
  <c r="S85" i="3" s="1"/>
  <c r="X85" i="3"/>
  <c r="Y85" i="3" s="1"/>
  <c r="N86" i="3"/>
  <c r="O86" i="3"/>
  <c r="P86" i="3"/>
  <c r="S86" i="3" s="1"/>
  <c r="X86" i="3"/>
  <c r="Y86" i="3" s="1"/>
  <c r="N87" i="3"/>
  <c r="O87" i="3"/>
  <c r="P87" i="3"/>
  <c r="S87" i="3" s="1"/>
  <c r="X87" i="3"/>
  <c r="Y87" i="3" s="1"/>
  <c r="N88" i="3"/>
  <c r="O88" i="3"/>
  <c r="Q88" i="3" s="1"/>
  <c r="P88" i="3"/>
  <c r="S88" i="3"/>
  <c r="X88" i="3"/>
  <c r="Y88" i="3" s="1"/>
  <c r="N89" i="3"/>
  <c r="X89" i="3" s="1"/>
  <c r="Y89" i="3" s="1"/>
  <c r="O89" i="3"/>
  <c r="P89" i="3"/>
  <c r="S89" i="3" s="1"/>
  <c r="U89" i="3" s="1"/>
  <c r="V89" i="3" s="1"/>
  <c r="T89" i="3"/>
  <c r="N90" i="3"/>
  <c r="O90" i="3"/>
  <c r="P90" i="3"/>
  <c r="Q90" i="3"/>
  <c r="S90" i="3"/>
  <c r="U90" i="3" s="1"/>
  <c r="V90" i="3" s="1"/>
  <c r="T90" i="3"/>
  <c r="X90" i="3"/>
  <c r="Y90" i="3" s="1"/>
  <c r="N91" i="3"/>
  <c r="X91" i="3" s="1"/>
  <c r="O91" i="3"/>
  <c r="P91" i="3"/>
  <c r="Q91" i="3" s="1"/>
  <c r="Y91" i="3"/>
  <c r="N92" i="3"/>
  <c r="O92" i="3"/>
  <c r="P92" i="3"/>
  <c r="T92" i="3" s="1"/>
  <c r="X92" i="3"/>
  <c r="Y92" i="3" s="1"/>
  <c r="N93" i="3"/>
  <c r="O93" i="3"/>
  <c r="P93" i="3"/>
  <c r="T93" i="3" s="1"/>
  <c r="X93" i="3"/>
  <c r="Y93" i="3" s="1"/>
  <c r="N94" i="3"/>
  <c r="O94" i="3"/>
  <c r="P94" i="3"/>
  <c r="S94" i="3" s="1"/>
  <c r="X94" i="3"/>
  <c r="Y94" i="3" s="1"/>
  <c r="N95" i="3"/>
  <c r="O95" i="3"/>
  <c r="P95" i="3"/>
  <c r="T95" i="3" s="1"/>
  <c r="S95" i="3"/>
  <c r="X95" i="3"/>
  <c r="Y95" i="3" s="1"/>
  <c r="N96" i="3"/>
  <c r="O96" i="3"/>
  <c r="T96" i="3" s="1"/>
  <c r="P96" i="3"/>
  <c r="Q96" i="3"/>
  <c r="S96" i="3"/>
  <c r="U96" i="3" s="1"/>
  <c r="V96" i="3" s="1"/>
  <c r="X96" i="3"/>
  <c r="Y96" i="3" s="1"/>
  <c r="N97" i="3"/>
  <c r="O97" i="3"/>
  <c r="P97" i="3"/>
  <c r="X97" i="3"/>
  <c r="Y97" i="3" s="1"/>
  <c r="N98" i="3"/>
  <c r="O98" i="3"/>
  <c r="P98" i="3"/>
  <c r="S98" i="3" s="1"/>
  <c r="X98" i="3"/>
  <c r="Y98" i="3" s="1"/>
  <c r="N99" i="3"/>
  <c r="X99" i="3" s="1"/>
  <c r="Y99" i="3" s="1"/>
  <c r="O99" i="3"/>
  <c r="P99" i="3"/>
  <c r="Q99" i="3" s="1"/>
  <c r="S99" i="3"/>
  <c r="U99" i="3" s="1"/>
  <c r="V99" i="3" s="1"/>
  <c r="T99" i="3"/>
  <c r="N100" i="3"/>
  <c r="O100" i="3"/>
  <c r="P100" i="3"/>
  <c r="Q100" i="3"/>
  <c r="S100" i="3"/>
  <c r="U100" i="3" s="1"/>
  <c r="V100" i="3" s="1"/>
  <c r="T100" i="3"/>
  <c r="X100" i="3"/>
  <c r="Y100" i="3" s="1"/>
  <c r="N101" i="3"/>
  <c r="O101" i="3"/>
  <c r="P101" i="3"/>
  <c r="T101" i="3" s="1"/>
  <c r="X101" i="3"/>
  <c r="Y101" i="3" s="1"/>
  <c r="N102" i="3"/>
  <c r="O102" i="3"/>
  <c r="P102" i="3"/>
  <c r="S102" i="3" s="1"/>
  <c r="X102" i="3"/>
  <c r="Y102" i="3" s="1"/>
  <c r="N103" i="3"/>
  <c r="O103" i="3"/>
  <c r="P103" i="3"/>
  <c r="T103" i="3" s="1"/>
  <c r="S103" i="3"/>
  <c r="U103" i="3" s="1"/>
  <c r="V103" i="3" s="1"/>
  <c r="X103" i="3"/>
  <c r="Y103" i="3" s="1"/>
  <c r="N104" i="3"/>
  <c r="O104" i="3"/>
  <c r="T104" i="3" s="1"/>
  <c r="P104" i="3"/>
  <c r="Q104" i="3"/>
  <c r="S104" i="3"/>
  <c r="U104" i="3" s="1"/>
  <c r="V104" i="3" s="1"/>
  <c r="X104" i="3"/>
  <c r="Y104" i="3" s="1"/>
  <c r="N105" i="3"/>
  <c r="O105" i="3"/>
  <c r="P105" i="3"/>
  <c r="X105" i="3"/>
  <c r="Y105" i="3" s="1"/>
  <c r="N106" i="3"/>
  <c r="O106" i="3"/>
  <c r="P106" i="3"/>
  <c r="S106" i="3" s="1"/>
  <c r="X106" i="3"/>
  <c r="Y106" i="3" s="1"/>
  <c r="N107" i="3"/>
  <c r="X107" i="3" s="1"/>
  <c r="Y107" i="3" s="1"/>
  <c r="O107" i="3"/>
  <c r="P107" i="3"/>
  <c r="Q107" i="3" s="1"/>
  <c r="S107" i="3"/>
  <c r="U107" i="3" s="1"/>
  <c r="V107" i="3" s="1"/>
  <c r="T107" i="3"/>
  <c r="N108" i="3"/>
  <c r="O108" i="3"/>
  <c r="P108" i="3"/>
  <c r="Q108" i="3"/>
  <c r="S108" i="3"/>
  <c r="U108" i="3" s="1"/>
  <c r="V108" i="3" s="1"/>
  <c r="T108" i="3"/>
  <c r="X108" i="3"/>
  <c r="Y108" i="3" s="1"/>
  <c r="N109" i="3"/>
  <c r="O109" i="3"/>
  <c r="P109" i="3"/>
  <c r="T109" i="3" s="1"/>
  <c r="X109" i="3"/>
  <c r="Y109" i="3" s="1"/>
  <c r="N110" i="3"/>
  <c r="O110" i="3"/>
  <c r="P110" i="3"/>
  <c r="S110" i="3" s="1"/>
  <c r="X110" i="3"/>
  <c r="Y110" i="3" s="1"/>
  <c r="N111" i="3"/>
  <c r="O111" i="3"/>
  <c r="P111" i="3"/>
  <c r="T111" i="3" s="1"/>
  <c r="S111" i="3"/>
  <c r="U111" i="3" s="1"/>
  <c r="V111" i="3" s="1"/>
  <c r="X111" i="3"/>
  <c r="Y111" i="3" s="1"/>
  <c r="N112" i="3"/>
  <c r="O112" i="3"/>
  <c r="T112" i="3" s="1"/>
  <c r="P112" i="3"/>
  <c r="Q112" i="3"/>
  <c r="S112" i="3"/>
  <c r="U112" i="3" s="1"/>
  <c r="V112" i="3" s="1"/>
  <c r="X112" i="3"/>
  <c r="Y112" i="3" s="1"/>
  <c r="N113" i="3"/>
  <c r="O113" i="3"/>
  <c r="P113" i="3"/>
  <c r="X113" i="3"/>
  <c r="Y113" i="3" s="1"/>
  <c r="N114" i="3"/>
  <c r="O114" i="3"/>
  <c r="P114" i="3"/>
  <c r="S114" i="3" s="1"/>
  <c r="X114" i="3"/>
  <c r="Y114" i="3" s="1"/>
  <c r="N115" i="3"/>
  <c r="X115" i="3" s="1"/>
  <c r="Y115" i="3" s="1"/>
  <c r="O115" i="3"/>
  <c r="P115" i="3"/>
  <c r="S115" i="3"/>
  <c r="U115" i="3" s="1"/>
  <c r="V115" i="3" s="1"/>
  <c r="T115" i="3"/>
  <c r="N116" i="3"/>
  <c r="O116" i="3"/>
  <c r="P116" i="3"/>
  <c r="Q116" i="3"/>
  <c r="S116" i="3"/>
  <c r="U116" i="3" s="1"/>
  <c r="V116" i="3" s="1"/>
  <c r="T116" i="3"/>
  <c r="X116" i="3"/>
  <c r="Y116" i="3" s="1"/>
  <c r="N117" i="3"/>
  <c r="O117" i="3"/>
  <c r="P117" i="3"/>
  <c r="Q117" i="3" s="1"/>
  <c r="T117" i="3"/>
  <c r="X117" i="3"/>
  <c r="Y117" i="3" s="1"/>
  <c r="N118" i="3"/>
  <c r="O118" i="3"/>
  <c r="T118" i="3" s="1"/>
  <c r="P118" i="3"/>
  <c r="Q118" i="3"/>
  <c r="S118" i="3"/>
  <c r="U118" i="3" s="1"/>
  <c r="V118" i="3" s="1"/>
  <c r="X118" i="3"/>
  <c r="Y118" i="3" s="1"/>
  <c r="N119" i="3"/>
  <c r="O119" i="3"/>
  <c r="P119" i="3"/>
  <c r="T119" i="3"/>
  <c r="X119" i="3"/>
  <c r="Y119" i="3" s="1"/>
  <c r="N120" i="3"/>
  <c r="O120" i="3"/>
  <c r="P120" i="3"/>
  <c r="Q120" i="3"/>
  <c r="S120" i="3"/>
  <c r="U120" i="3" s="1"/>
  <c r="V120" i="3" s="1"/>
  <c r="T120" i="3"/>
  <c r="X120" i="3"/>
  <c r="Y120" i="3" s="1"/>
  <c r="N121" i="3"/>
  <c r="O121" i="3"/>
  <c r="T121" i="3" s="1"/>
  <c r="P121" i="3"/>
  <c r="X121" i="3"/>
  <c r="Y121" i="3" s="1"/>
  <c r="N122" i="3"/>
  <c r="O122" i="3"/>
  <c r="T122" i="3" s="1"/>
  <c r="P122" i="3"/>
  <c r="Q122" i="3"/>
  <c r="S122" i="3"/>
  <c r="X122" i="3"/>
  <c r="Y122" i="3" s="1"/>
  <c r="N123" i="3"/>
  <c r="O123" i="3"/>
  <c r="T123" i="3" s="1"/>
  <c r="P123" i="3"/>
  <c r="Q123" i="3" s="1"/>
  <c r="X123" i="3"/>
  <c r="Y123" i="3"/>
  <c r="N124" i="3"/>
  <c r="O124" i="3"/>
  <c r="P124" i="3"/>
  <c r="Q124" i="3"/>
  <c r="S124" i="3"/>
  <c r="U124" i="3" s="1"/>
  <c r="V124" i="3" s="1"/>
  <c r="T124" i="3"/>
  <c r="X124" i="3"/>
  <c r="Y124" i="3" s="1"/>
  <c r="N125" i="3"/>
  <c r="O125" i="3"/>
  <c r="P125" i="3"/>
  <c r="T125" i="3"/>
  <c r="X125" i="3"/>
  <c r="Y125" i="3" s="1"/>
  <c r="N126" i="3"/>
  <c r="X126" i="3" s="1"/>
  <c r="Y126" i="3" s="1"/>
  <c r="O126" i="3"/>
  <c r="T126" i="3" s="1"/>
  <c r="P126" i="3"/>
  <c r="S126" i="3"/>
  <c r="U126" i="3" s="1"/>
  <c r="V126" i="3" s="1"/>
  <c r="N127" i="3"/>
  <c r="O127" i="3"/>
  <c r="T127" i="3" s="1"/>
  <c r="P127" i="3"/>
  <c r="Q127" i="3" s="1"/>
  <c r="X127" i="3"/>
  <c r="Y127" i="3" s="1"/>
  <c r="N128" i="3"/>
  <c r="O128" i="3"/>
  <c r="P128" i="3"/>
  <c r="Q128" i="3"/>
  <c r="S128" i="3"/>
  <c r="U128" i="3" s="1"/>
  <c r="V128" i="3" s="1"/>
  <c r="T128" i="3"/>
  <c r="X128" i="3"/>
  <c r="Y128" i="3" s="1"/>
  <c r="N129" i="3"/>
  <c r="O129" i="3"/>
  <c r="P129" i="3"/>
  <c r="T129" i="3" s="1"/>
  <c r="X129" i="3"/>
  <c r="Y129" i="3" s="1"/>
  <c r="N130" i="3"/>
  <c r="X130" i="3" s="1"/>
  <c r="Y130" i="3" s="1"/>
  <c r="O130" i="3"/>
  <c r="T130" i="3" s="1"/>
  <c r="P130" i="3"/>
  <c r="Q130" i="3"/>
  <c r="S130" i="3"/>
  <c r="U130" i="3" s="1"/>
  <c r="V130" i="3" s="1"/>
  <c r="N131" i="3"/>
  <c r="O131" i="3"/>
  <c r="T131" i="3" s="1"/>
  <c r="P131" i="3"/>
  <c r="Q131" i="3" s="1"/>
  <c r="X131" i="3"/>
  <c r="Y131" i="3"/>
  <c r="N132" i="3"/>
  <c r="O132" i="3"/>
  <c r="P132" i="3"/>
  <c r="Q132" i="3"/>
  <c r="S132" i="3"/>
  <c r="T132" i="3"/>
  <c r="X132" i="3"/>
  <c r="Y132" i="3" s="1"/>
  <c r="N133" i="3"/>
  <c r="O133" i="3"/>
  <c r="T133" i="3" s="1"/>
  <c r="P133" i="3"/>
  <c r="X133" i="3"/>
  <c r="Y133" i="3" s="1"/>
  <c r="N134" i="3"/>
  <c r="Q134" i="3" s="1"/>
  <c r="O134" i="3"/>
  <c r="T134" i="3" s="1"/>
  <c r="P134" i="3"/>
  <c r="S134" i="3"/>
  <c r="U134" i="3" s="1"/>
  <c r="V134" i="3" s="1"/>
  <c r="N135" i="3"/>
  <c r="O135" i="3"/>
  <c r="P135" i="3"/>
  <c r="X135" i="3"/>
  <c r="Y135" i="3" s="1"/>
  <c r="N136" i="3"/>
  <c r="O136" i="3"/>
  <c r="P136" i="3"/>
  <c r="S136" i="3"/>
  <c r="U136" i="3" s="1"/>
  <c r="V136" i="3" s="1"/>
  <c r="T136" i="3"/>
  <c r="N137" i="3"/>
  <c r="O137" i="3"/>
  <c r="P137" i="3"/>
  <c r="T137" i="3"/>
  <c r="X137" i="3"/>
  <c r="Y137" i="3" s="1"/>
  <c r="N138" i="3"/>
  <c r="Q138" i="3" s="1"/>
  <c r="O138" i="3"/>
  <c r="T138" i="3" s="1"/>
  <c r="P138" i="3"/>
  <c r="S138" i="3"/>
  <c r="N139" i="3"/>
  <c r="O139" i="3"/>
  <c r="P139" i="3"/>
  <c r="X139" i="3"/>
  <c r="Y139" i="3" s="1"/>
  <c r="N140" i="3"/>
  <c r="O140" i="3"/>
  <c r="P140" i="3"/>
  <c r="S140" i="3"/>
  <c r="U140" i="3" s="1"/>
  <c r="V140" i="3" s="1"/>
  <c r="T140" i="3"/>
  <c r="N141" i="3"/>
  <c r="O141" i="3"/>
  <c r="P141" i="3"/>
  <c r="T141" i="3"/>
  <c r="X141" i="3"/>
  <c r="Y141" i="3" s="1"/>
  <c r="N142" i="3"/>
  <c r="Q142" i="3" s="1"/>
  <c r="O142" i="3"/>
  <c r="T142" i="3" s="1"/>
  <c r="P142" i="3"/>
  <c r="S142" i="3"/>
  <c r="U142" i="3" s="1"/>
  <c r="V142" i="3" s="1"/>
  <c r="N143" i="3"/>
  <c r="O143" i="3"/>
  <c r="P143" i="3"/>
  <c r="X143" i="3"/>
  <c r="Y143" i="3" s="1"/>
  <c r="N144" i="3"/>
  <c r="O144" i="3"/>
  <c r="P144" i="3"/>
  <c r="S144" i="3"/>
  <c r="U144" i="3" s="1"/>
  <c r="V144" i="3" s="1"/>
  <c r="T144" i="3"/>
  <c r="N145" i="3"/>
  <c r="O145" i="3"/>
  <c r="P145" i="3"/>
  <c r="T145" i="3"/>
  <c r="X145" i="3"/>
  <c r="Y145" i="3" s="1"/>
  <c r="N146" i="3"/>
  <c r="O146" i="3"/>
  <c r="T146" i="3" s="1"/>
  <c r="P146" i="3"/>
  <c r="S146" i="3"/>
  <c r="U146" i="3" s="1"/>
  <c r="V146" i="3" s="1"/>
  <c r="N147" i="3"/>
  <c r="O147" i="3"/>
  <c r="P147" i="3"/>
  <c r="S147" i="3"/>
  <c r="U147" i="3" s="1"/>
  <c r="V147" i="3" s="1"/>
  <c r="T147" i="3"/>
  <c r="X147" i="3"/>
  <c r="Y147" i="3" s="1"/>
  <c r="N148" i="3"/>
  <c r="O148" i="3"/>
  <c r="P148" i="3"/>
  <c r="T148" i="3" s="1"/>
  <c r="Q148" i="3"/>
  <c r="S148" i="3"/>
  <c r="U148" i="3" s="1"/>
  <c r="V148" i="3" s="1"/>
  <c r="X148" i="3"/>
  <c r="Y148" i="3" s="1"/>
  <c r="N149" i="3"/>
  <c r="O149" i="3"/>
  <c r="P149" i="3"/>
  <c r="S149" i="3" s="1"/>
  <c r="Q149" i="3"/>
  <c r="T149" i="3"/>
  <c r="X149" i="3"/>
  <c r="Y149" i="3" s="1"/>
  <c r="N150" i="3"/>
  <c r="Q150" i="3" s="1"/>
  <c r="O150" i="3"/>
  <c r="T150" i="3" s="1"/>
  <c r="P150" i="3"/>
  <c r="S150" i="3"/>
  <c r="U150" i="3" s="1"/>
  <c r="V150" i="3"/>
  <c r="N151" i="3"/>
  <c r="O151" i="3"/>
  <c r="P151" i="3"/>
  <c r="S151" i="3" s="1"/>
  <c r="X151" i="3"/>
  <c r="Y151" i="3" s="1"/>
  <c r="N152" i="3"/>
  <c r="X152" i="3" s="1"/>
  <c r="Y152" i="3" s="1"/>
  <c r="O152" i="3"/>
  <c r="P152" i="3"/>
  <c r="S152" i="3" s="1"/>
  <c r="U152" i="3" s="1"/>
  <c r="V152" i="3" s="1"/>
  <c r="T152" i="3"/>
  <c r="N153" i="3"/>
  <c r="O153" i="3"/>
  <c r="Q153" i="3" s="1"/>
  <c r="P153" i="3"/>
  <c r="S153" i="3" s="1"/>
  <c r="X153" i="3"/>
  <c r="Y153" i="3" s="1"/>
  <c r="N154" i="3"/>
  <c r="O154" i="3"/>
  <c r="T154" i="3" s="1"/>
  <c r="U154" i="3" s="1"/>
  <c r="V154" i="3" s="1"/>
  <c r="P154" i="3"/>
  <c r="Q154" i="3"/>
  <c r="S154" i="3"/>
  <c r="X154" i="3"/>
  <c r="Y154" i="3" s="1"/>
  <c r="N155" i="3"/>
  <c r="O155" i="3"/>
  <c r="P155" i="3"/>
  <c r="T155" i="3" s="1"/>
  <c r="S155" i="3"/>
  <c r="X155" i="3"/>
  <c r="Y155" i="3" s="1"/>
  <c r="N156" i="3"/>
  <c r="O156" i="3"/>
  <c r="P156" i="3"/>
  <c r="T156" i="3" s="1"/>
  <c r="Q156" i="3"/>
  <c r="X156" i="3"/>
  <c r="Y156" i="3"/>
  <c r="N157" i="3"/>
  <c r="O157" i="3"/>
  <c r="Q157" i="3" s="1"/>
  <c r="P157" i="3"/>
  <c r="X157" i="3"/>
  <c r="Y157" i="3" s="1"/>
  <c r="N158" i="3"/>
  <c r="Q158" i="3" s="1"/>
  <c r="O158" i="3"/>
  <c r="P158" i="3"/>
  <c r="S158" i="3"/>
  <c r="U158" i="3" s="1"/>
  <c r="V158" i="3" s="1"/>
  <c r="T158" i="3"/>
  <c r="N159" i="3"/>
  <c r="O159" i="3"/>
  <c r="P159" i="3"/>
  <c r="T159" i="3" s="1"/>
  <c r="X159" i="3"/>
  <c r="Y159" i="3" s="1"/>
  <c r="N160" i="3"/>
  <c r="X160" i="3" s="1"/>
  <c r="O160" i="3"/>
  <c r="P160" i="3"/>
  <c r="T160" i="3" s="1"/>
  <c r="S160" i="3"/>
  <c r="Y160" i="3"/>
  <c r="N161" i="3"/>
  <c r="Q161" i="3" s="1"/>
  <c r="O161" i="3"/>
  <c r="P161" i="3"/>
  <c r="S161" i="3" s="1"/>
  <c r="T161" i="3"/>
  <c r="N162" i="3"/>
  <c r="Q162" i="3" s="1"/>
  <c r="O162" i="3"/>
  <c r="T162" i="3" s="1"/>
  <c r="P162" i="3"/>
  <c r="S162" i="3"/>
  <c r="U162" i="3" s="1"/>
  <c r="V162" i="3" s="1"/>
  <c r="N163" i="3"/>
  <c r="O163" i="3"/>
  <c r="P163" i="3"/>
  <c r="Q163" i="3" s="1"/>
  <c r="X163" i="3"/>
  <c r="Y163" i="3" s="1"/>
  <c r="N164" i="3"/>
  <c r="X164" i="3" s="1"/>
  <c r="Y164" i="3" s="1"/>
  <c r="O164" i="3"/>
  <c r="P164" i="3"/>
  <c r="T164" i="3" s="1"/>
  <c r="N165" i="3"/>
  <c r="O165" i="3"/>
  <c r="P165" i="3"/>
  <c r="X165" i="3"/>
  <c r="Y165" i="3" s="1"/>
  <c r="N166" i="3"/>
  <c r="O166" i="3"/>
  <c r="T166" i="3" s="1"/>
  <c r="P166" i="3"/>
  <c r="S166" i="3"/>
  <c r="N167" i="3"/>
  <c r="O167" i="3"/>
  <c r="P167" i="3"/>
  <c r="T167" i="3" s="1"/>
  <c r="Q167" i="3"/>
  <c r="S167" i="3"/>
  <c r="U167" i="3" s="1"/>
  <c r="V167" i="3" s="1"/>
  <c r="X167" i="3"/>
  <c r="Y167" i="3"/>
  <c r="N168" i="3"/>
  <c r="X168" i="3" s="1"/>
  <c r="Y168" i="3" s="1"/>
  <c r="O168" i="3"/>
  <c r="P168" i="3"/>
  <c r="Q168" i="3" s="1"/>
  <c r="N169" i="3"/>
  <c r="X169" i="3" s="1"/>
  <c r="Y169" i="3" s="1"/>
  <c r="O169" i="3"/>
  <c r="T169" i="3" s="1"/>
  <c r="P169" i="3"/>
  <c r="S169" i="3" s="1"/>
  <c r="Q169" i="3"/>
  <c r="N170" i="3"/>
  <c r="O170" i="3"/>
  <c r="P170" i="3"/>
  <c r="Q170" i="3"/>
  <c r="S170" i="3"/>
  <c r="U170" i="3" s="1"/>
  <c r="V170" i="3" s="1"/>
  <c r="T170" i="3"/>
  <c r="X170" i="3"/>
  <c r="Y170" i="3" s="1"/>
  <c r="N171" i="3"/>
  <c r="O171" i="3"/>
  <c r="P171" i="3"/>
  <c r="Q171" i="3" s="1"/>
  <c r="X171" i="3"/>
  <c r="Y171" i="3" s="1"/>
  <c r="N172" i="3"/>
  <c r="X172" i="3" s="1"/>
  <c r="Y172" i="3" s="1"/>
  <c r="O172" i="3"/>
  <c r="P172" i="3"/>
  <c r="T172" i="3" s="1"/>
  <c r="N173" i="3"/>
  <c r="O173" i="3"/>
  <c r="P173" i="3"/>
  <c r="X173" i="3"/>
  <c r="Y173" i="3" s="1"/>
  <c r="N174" i="3"/>
  <c r="O174" i="3"/>
  <c r="T174" i="3" s="1"/>
  <c r="P174" i="3"/>
  <c r="S174" i="3"/>
  <c r="U174" i="3" s="1"/>
  <c r="V174" i="3" s="1"/>
  <c r="N175" i="3"/>
  <c r="O175" i="3"/>
  <c r="P175" i="3"/>
  <c r="T175" i="3" s="1"/>
  <c r="Q175" i="3"/>
  <c r="S175" i="3"/>
  <c r="U175" i="3" s="1"/>
  <c r="V175" i="3" s="1"/>
  <c r="X175" i="3"/>
  <c r="Y175" i="3" s="1"/>
  <c r="N176" i="3"/>
  <c r="X176" i="3" s="1"/>
  <c r="Y176" i="3" s="1"/>
  <c r="O176" i="3"/>
  <c r="P176" i="3"/>
  <c r="Q176" i="3" s="1"/>
  <c r="N177" i="3"/>
  <c r="X177" i="3" s="1"/>
  <c r="Y177" i="3" s="1"/>
  <c r="O177" i="3"/>
  <c r="T177" i="3" s="1"/>
  <c r="U177" i="3" s="1"/>
  <c r="V177" i="3" s="1"/>
  <c r="P177" i="3"/>
  <c r="S177" i="3" s="1"/>
  <c r="Q177" i="3"/>
  <c r="N178" i="3"/>
  <c r="X178" i="3" s="1"/>
  <c r="Y178" i="3" s="1"/>
  <c r="O178" i="3"/>
  <c r="T178" i="3" s="1"/>
  <c r="P178" i="3"/>
  <c r="Q178" i="3"/>
  <c r="S178" i="3"/>
  <c r="N179" i="3"/>
  <c r="O179" i="3"/>
  <c r="T179" i="3" s="1"/>
  <c r="P179" i="3"/>
  <c r="S179" i="3"/>
  <c r="U179" i="3" s="1"/>
  <c r="V179" i="3" s="1"/>
  <c r="X179" i="3"/>
  <c r="Y179" i="3" s="1"/>
  <c r="N180" i="3"/>
  <c r="X180" i="3" s="1"/>
  <c r="Y180" i="3" s="1"/>
  <c r="O180" i="3"/>
  <c r="P180" i="3"/>
  <c r="T180" i="3" s="1"/>
  <c r="Q180" i="3"/>
  <c r="S180" i="3"/>
  <c r="U180" i="3" s="1"/>
  <c r="V180" i="3" s="1"/>
  <c r="N181" i="3"/>
  <c r="O181" i="3"/>
  <c r="P181" i="3"/>
  <c r="Q181" i="3"/>
  <c r="X181" i="3"/>
  <c r="Y181" i="3" s="1"/>
  <c r="N182" i="3"/>
  <c r="O182" i="3"/>
  <c r="P182" i="3"/>
  <c r="S182" i="3"/>
  <c r="T182" i="3"/>
  <c r="U182" i="3" s="1"/>
  <c r="V182" i="3" s="1"/>
  <c r="N183" i="3"/>
  <c r="O183" i="3"/>
  <c r="P183" i="3"/>
  <c r="T183" i="3" s="1"/>
  <c r="S183" i="3"/>
  <c r="U183" i="3" s="1"/>
  <c r="V183" i="3" s="1"/>
  <c r="X183" i="3"/>
  <c r="Y183" i="3" s="1"/>
  <c r="N184" i="3"/>
  <c r="X184" i="3" s="1"/>
  <c r="Y184" i="3" s="1"/>
  <c r="O184" i="3"/>
  <c r="T184" i="3" s="1"/>
  <c r="P184" i="3"/>
  <c r="S184" i="3"/>
  <c r="N185" i="3"/>
  <c r="X185" i="3" s="1"/>
  <c r="Y185" i="3" s="1"/>
  <c r="O185" i="3"/>
  <c r="P185" i="3"/>
  <c r="S185" i="3" s="1"/>
  <c r="T185" i="3"/>
  <c r="N186" i="3"/>
  <c r="Q186" i="3" s="1"/>
  <c r="O186" i="3"/>
  <c r="P186" i="3"/>
  <c r="S186" i="3"/>
  <c r="U186" i="3" s="1"/>
  <c r="V186" i="3" s="1"/>
  <c r="T186" i="3"/>
  <c r="X186" i="3"/>
  <c r="Y186" i="3" s="1"/>
  <c r="N187" i="3"/>
  <c r="O187" i="3"/>
  <c r="T187" i="3" s="1"/>
  <c r="P187" i="3"/>
  <c r="S187" i="3"/>
  <c r="X187" i="3"/>
  <c r="Y187" i="3" s="1"/>
  <c r="N188" i="3"/>
  <c r="X188" i="3" s="1"/>
  <c r="Y188" i="3" s="1"/>
  <c r="O188" i="3"/>
  <c r="P188" i="3"/>
  <c r="T188" i="3" s="1"/>
  <c r="Q188" i="3"/>
  <c r="S188" i="3"/>
  <c r="U188" i="3" s="1"/>
  <c r="V188" i="3" s="1"/>
  <c r="N189" i="3"/>
  <c r="O189" i="3"/>
  <c r="P189" i="3"/>
  <c r="Q189" i="3"/>
  <c r="X189" i="3"/>
  <c r="Y189" i="3" s="1"/>
  <c r="N190" i="3"/>
  <c r="O190" i="3"/>
  <c r="P190" i="3"/>
  <c r="S190" i="3"/>
  <c r="T190" i="3"/>
  <c r="N191" i="3"/>
  <c r="O191" i="3"/>
  <c r="P191" i="3"/>
  <c r="T191" i="3" s="1"/>
  <c r="S191" i="3"/>
  <c r="U191" i="3" s="1"/>
  <c r="V191" i="3" s="1"/>
  <c r="X191" i="3"/>
  <c r="Y191" i="3" s="1"/>
  <c r="N192" i="3"/>
  <c r="X192" i="3" s="1"/>
  <c r="Y192" i="3" s="1"/>
  <c r="O192" i="3"/>
  <c r="T192" i="3" s="1"/>
  <c r="P192" i="3"/>
  <c r="S192" i="3"/>
  <c r="N193" i="3"/>
  <c r="X193" i="3" s="1"/>
  <c r="Y193" i="3" s="1"/>
  <c r="O193" i="3"/>
  <c r="P193" i="3"/>
  <c r="S193" i="3" s="1"/>
  <c r="T193" i="3"/>
  <c r="N194" i="3"/>
  <c r="X194" i="3" s="1"/>
  <c r="Y194" i="3" s="1"/>
  <c r="O194" i="3"/>
  <c r="T194" i="3" s="1"/>
  <c r="P194" i="3"/>
  <c r="S194" i="3"/>
  <c r="U194" i="3" s="1"/>
  <c r="V194" i="3" s="1"/>
  <c r="N195" i="3"/>
  <c r="O195" i="3"/>
  <c r="P195" i="3"/>
  <c r="Q195" i="3" s="1"/>
  <c r="T195" i="3"/>
  <c r="X195" i="3"/>
  <c r="Y195" i="3" s="1"/>
  <c r="N196" i="3"/>
  <c r="X196" i="3" s="1"/>
  <c r="Y196" i="3" s="1"/>
  <c r="O196" i="3"/>
  <c r="P196" i="3"/>
  <c r="T196" i="3" s="1"/>
  <c r="S196" i="3"/>
  <c r="U196" i="3" s="1"/>
  <c r="V196" i="3" s="1"/>
  <c r="N197" i="3"/>
  <c r="O197" i="3"/>
  <c r="P197" i="3"/>
  <c r="Q197" i="3" s="1"/>
  <c r="X197" i="3"/>
  <c r="Y197" i="3" s="1"/>
  <c r="N198" i="3"/>
  <c r="O198" i="3"/>
  <c r="T198" i="3" s="1"/>
  <c r="P198" i="3"/>
  <c r="S198" i="3"/>
  <c r="X198" i="3"/>
  <c r="Y198" i="3" s="1"/>
  <c r="N199" i="3"/>
  <c r="O199" i="3"/>
  <c r="P199" i="3"/>
  <c r="T199" i="3" s="1"/>
  <c r="Q199" i="3"/>
  <c r="X199" i="3"/>
  <c r="Y199" i="3" s="1"/>
  <c r="N200" i="3"/>
  <c r="X200" i="3" s="1"/>
  <c r="Y200" i="3" s="1"/>
  <c r="O200" i="3"/>
  <c r="P200" i="3"/>
  <c r="Q200" i="3" s="1"/>
  <c r="T200" i="3"/>
  <c r="N201" i="3"/>
  <c r="O201" i="3"/>
  <c r="T201" i="3" s="1"/>
  <c r="P201" i="3"/>
  <c r="S201" i="3" s="1"/>
  <c r="Q201" i="3"/>
  <c r="X201" i="3"/>
  <c r="Y201" i="3" s="1"/>
  <c r="N202" i="3"/>
  <c r="O202" i="3"/>
  <c r="P202" i="3"/>
  <c r="Q202" i="3"/>
  <c r="S202" i="3"/>
  <c r="U202" i="3" s="1"/>
  <c r="V202" i="3" s="1"/>
  <c r="T202" i="3"/>
  <c r="X202" i="3"/>
  <c r="Y202" i="3" s="1"/>
  <c r="N203" i="3"/>
  <c r="O203" i="3"/>
  <c r="P203" i="3"/>
  <c r="Q203" i="3" s="1"/>
  <c r="T203" i="3"/>
  <c r="X203" i="3"/>
  <c r="Y203" i="3" s="1"/>
  <c r="N204" i="3"/>
  <c r="X204" i="3" s="1"/>
  <c r="Y204" i="3" s="1"/>
  <c r="O204" i="3"/>
  <c r="P204" i="3"/>
  <c r="T204" i="3" s="1"/>
  <c r="S204" i="3"/>
  <c r="U204" i="3" s="1"/>
  <c r="V204" i="3" s="1"/>
  <c r="N205" i="3"/>
  <c r="O205" i="3"/>
  <c r="P205" i="3"/>
  <c r="Q205" i="3" s="1"/>
  <c r="X205" i="3"/>
  <c r="Y205" i="3" s="1"/>
  <c r="N206" i="3"/>
  <c r="O206" i="3"/>
  <c r="T206" i="3" s="1"/>
  <c r="U206" i="3" s="1"/>
  <c r="V206" i="3" s="1"/>
  <c r="P206" i="3"/>
  <c r="S206" i="3"/>
  <c r="X206" i="3"/>
  <c r="Y206" i="3" s="1"/>
  <c r="N207" i="3"/>
  <c r="O207" i="3"/>
  <c r="P207" i="3"/>
  <c r="T207" i="3" s="1"/>
  <c r="Q207" i="3"/>
  <c r="X207" i="3"/>
  <c r="Y207" i="3" s="1"/>
  <c r="N208" i="3"/>
  <c r="X208" i="3" s="1"/>
  <c r="Y208" i="3" s="1"/>
  <c r="O208" i="3"/>
  <c r="P208" i="3"/>
  <c r="Q208" i="3" s="1"/>
  <c r="T208" i="3"/>
  <c r="N209" i="3"/>
  <c r="O209" i="3"/>
  <c r="T209" i="3" s="1"/>
  <c r="P209" i="3"/>
  <c r="S209" i="3" s="1"/>
  <c r="Q209" i="3"/>
  <c r="X209" i="3"/>
  <c r="Y209" i="3" s="1"/>
  <c r="N210" i="3"/>
  <c r="O210" i="3"/>
  <c r="T210" i="3" s="1"/>
  <c r="P210" i="3"/>
  <c r="Q210" i="3"/>
  <c r="S210" i="3"/>
  <c r="U210" i="3"/>
  <c r="V210" i="3" s="1"/>
  <c r="X210" i="3"/>
  <c r="Y210" i="3" s="1"/>
  <c r="N211" i="3"/>
  <c r="O211" i="3"/>
  <c r="P211" i="3"/>
  <c r="Q211" i="3" s="1"/>
  <c r="S211" i="3"/>
  <c r="X211" i="3"/>
  <c r="Y211" i="3" s="1"/>
  <c r="N212" i="3"/>
  <c r="O212" i="3"/>
  <c r="P212" i="3"/>
  <c r="T212" i="3" s="1"/>
  <c r="Q212" i="3"/>
  <c r="X212" i="3"/>
  <c r="Y212" i="3" s="1"/>
  <c r="N213" i="3"/>
  <c r="O213" i="3"/>
  <c r="P213" i="3"/>
  <c r="Q213" i="3"/>
  <c r="X213" i="3"/>
  <c r="Y213" i="3" s="1"/>
  <c r="N214" i="3"/>
  <c r="Q214" i="3" s="1"/>
  <c r="O214" i="3"/>
  <c r="P214" i="3"/>
  <c r="S214" i="3"/>
  <c r="U214" i="3" s="1"/>
  <c r="V214" i="3" s="1"/>
  <c r="T214" i="3"/>
  <c r="X214" i="3"/>
  <c r="Y214" i="3" s="1"/>
  <c r="N215" i="3"/>
  <c r="O215" i="3"/>
  <c r="P215" i="3"/>
  <c r="T215" i="3" s="1"/>
  <c r="Q215" i="3"/>
  <c r="S215" i="3"/>
  <c r="U215" i="3" s="1"/>
  <c r="V215" i="3" s="1"/>
  <c r="X215" i="3"/>
  <c r="Y215" i="3" s="1"/>
  <c r="N216" i="3"/>
  <c r="X216" i="3" s="1"/>
  <c r="Y216" i="3" s="1"/>
  <c r="O216" i="3"/>
  <c r="P216" i="3"/>
  <c r="Q216" i="3" s="1"/>
  <c r="S216" i="3"/>
  <c r="N217" i="3"/>
  <c r="O217" i="3"/>
  <c r="P217" i="3"/>
  <c r="S217" i="3" s="1"/>
  <c r="Q217" i="3"/>
  <c r="T217" i="3"/>
  <c r="X217" i="3"/>
  <c r="Y217" i="3" s="1"/>
  <c r="N218" i="3"/>
  <c r="O218" i="3"/>
  <c r="P218" i="3"/>
  <c r="Q218" i="3"/>
  <c r="S218" i="3"/>
  <c r="U218" i="3" s="1"/>
  <c r="V218" i="3" s="1"/>
  <c r="T218" i="3"/>
  <c r="X218" i="3"/>
  <c r="Y218" i="3" s="1"/>
  <c r="N219" i="3"/>
  <c r="O219" i="3"/>
  <c r="P219" i="3"/>
  <c r="Q219" i="3" s="1"/>
  <c r="S219" i="3"/>
  <c r="X219" i="3"/>
  <c r="Y219" i="3" s="1"/>
  <c r="N220" i="3"/>
  <c r="O220" i="3"/>
  <c r="P220" i="3"/>
  <c r="T220" i="3" s="1"/>
  <c r="Q220" i="3"/>
  <c r="X220" i="3"/>
  <c r="Y220" i="3" s="1"/>
  <c r="N221" i="3"/>
  <c r="O221" i="3"/>
  <c r="P221" i="3"/>
  <c r="Q221" i="3"/>
  <c r="X221" i="3"/>
  <c r="Y221" i="3" s="1"/>
  <c r="N222" i="3"/>
  <c r="Q222" i="3" s="1"/>
  <c r="O222" i="3"/>
  <c r="P222" i="3"/>
  <c r="S222" i="3"/>
  <c r="U222" i="3" s="1"/>
  <c r="V222" i="3" s="1"/>
  <c r="T222" i="3"/>
  <c r="X222" i="3"/>
  <c r="Y222" i="3" s="1"/>
  <c r="N223" i="3"/>
  <c r="O223" i="3"/>
  <c r="P223" i="3"/>
  <c r="T223" i="3" s="1"/>
  <c r="Q223" i="3"/>
  <c r="S223" i="3"/>
  <c r="U223" i="3" s="1"/>
  <c r="V223" i="3" s="1"/>
  <c r="X223" i="3"/>
  <c r="Y223" i="3" s="1"/>
  <c r="N224" i="3"/>
  <c r="X224" i="3" s="1"/>
  <c r="Y224" i="3" s="1"/>
  <c r="O224" i="3"/>
  <c r="P224" i="3"/>
  <c r="Q224" i="3" s="1"/>
  <c r="S224" i="3"/>
  <c r="N225" i="3"/>
  <c r="O225" i="3"/>
  <c r="P225" i="3"/>
  <c r="S225" i="3" s="1"/>
  <c r="Q225" i="3"/>
  <c r="T225" i="3"/>
  <c r="X225" i="3"/>
  <c r="Y225" i="3" s="1"/>
  <c r="N226" i="3"/>
  <c r="X226" i="3" s="1"/>
  <c r="Y226" i="3" s="1"/>
  <c r="O226" i="3"/>
  <c r="T226" i="3" s="1"/>
  <c r="P226" i="3"/>
  <c r="Q226" i="3"/>
  <c r="S226" i="3"/>
  <c r="U226" i="3" s="1"/>
  <c r="V226" i="3" s="1"/>
  <c r="N227" i="3"/>
  <c r="O227" i="3"/>
  <c r="P227" i="3"/>
  <c r="Q227" i="3" s="1"/>
  <c r="S227" i="3"/>
  <c r="U227" i="3" s="1"/>
  <c r="V227" i="3" s="1"/>
  <c r="T227" i="3"/>
  <c r="X227" i="3"/>
  <c r="Y227" i="3" s="1"/>
  <c r="N228" i="3"/>
  <c r="O228" i="3"/>
  <c r="P228" i="3"/>
  <c r="T228" i="3" s="1"/>
  <c r="Q228" i="3"/>
  <c r="S228" i="3"/>
  <c r="U228" i="3" s="1"/>
  <c r="V228" i="3" s="1"/>
  <c r="X228" i="3"/>
  <c r="Y228" i="3" s="1"/>
  <c r="N229" i="3"/>
  <c r="O229" i="3"/>
  <c r="P229" i="3"/>
  <c r="S229" i="3" s="1"/>
  <c r="U229" i="3" s="1"/>
  <c r="V229" i="3" s="1"/>
  <c r="Q229" i="3"/>
  <c r="T229" i="3"/>
  <c r="X229" i="3"/>
  <c r="Y229" i="3" s="1"/>
  <c r="N230" i="3"/>
  <c r="X230" i="3" s="1"/>
  <c r="Y230" i="3" s="1"/>
  <c r="O230" i="3"/>
  <c r="P230" i="3"/>
  <c r="Q230" i="3"/>
  <c r="S230" i="3"/>
  <c r="U230" i="3" s="1"/>
  <c r="V230" i="3" s="1"/>
  <c r="T230" i="3"/>
  <c r="N231" i="3"/>
  <c r="O231" i="3"/>
  <c r="P231" i="3"/>
  <c r="T231" i="3" s="1"/>
  <c r="Q231" i="3"/>
  <c r="X231" i="3"/>
  <c r="Y231" i="3" s="1"/>
  <c r="N232" i="3"/>
  <c r="X232" i="3" s="1"/>
  <c r="Y232" i="3" s="1"/>
  <c r="O232" i="3"/>
  <c r="P232" i="3"/>
  <c r="S232" i="3" s="1"/>
  <c r="U232" i="3" s="1"/>
  <c r="V232" i="3" s="1"/>
  <c r="T232" i="3"/>
  <c r="N233" i="3"/>
  <c r="X233" i="3" s="1"/>
  <c r="Y233" i="3" s="1"/>
  <c r="O233" i="3"/>
  <c r="P233" i="3"/>
  <c r="S233" i="3" s="1"/>
  <c r="T233" i="3"/>
  <c r="N234" i="3"/>
  <c r="O234" i="3"/>
  <c r="P234" i="3"/>
  <c r="Q234" i="3"/>
  <c r="S234" i="3"/>
  <c r="U234" i="3" s="1"/>
  <c r="V234" i="3" s="1"/>
  <c r="T234" i="3"/>
  <c r="X234" i="3"/>
  <c r="Y234" i="3" s="1"/>
  <c r="N235" i="3"/>
  <c r="O235" i="3"/>
  <c r="P235" i="3"/>
  <c r="Q235" i="3" s="1"/>
  <c r="X235" i="3"/>
  <c r="Y235" i="3" s="1"/>
  <c r="N236" i="3"/>
  <c r="O236" i="3"/>
  <c r="Q236" i="3" s="1"/>
  <c r="P236" i="3"/>
  <c r="S236" i="3" s="1"/>
  <c r="X236" i="3"/>
  <c r="Y236" i="3" s="1"/>
  <c r="N237" i="3"/>
  <c r="O237" i="3"/>
  <c r="Q237" i="3" s="1"/>
  <c r="P237" i="3"/>
  <c r="X237" i="3"/>
  <c r="Y237" i="3" s="1"/>
  <c r="N238" i="3"/>
  <c r="O238" i="3"/>
  <c r="Q238" i="3" s="1"/>
  <c r="P238" i="3"/>
  <c r="S238" i="3"/>
  <c r="X238" i="3"/>
  <c r="Y238" i="3" s="1"/>
  <c r="N239" i="3"/>
  <c r="O239" i="3"/>
  <c r="P239" i="3"/>
  <c r="Q239" i="3"/>
  <c r="S239" i="3"/>
  <c r="U239" i="3" s="1"/>
  <c r="V239" i="3" s="1"/>
  <c r="T239" i="3"/>
  <c r="X239" i="3"/>
  <c r="Y239" i="3"/>
  <c r="N240" i="3"/>
  <c r="O240" i="3"/>
  <c r="P240" i="3"/>
  <c r="S240" i="3" s="1"/>
  <c r="U240" i="3" s="1"/>
  <c r="V240" i="3" s="1"/>
  <c r="Q240" i="3"/>
  <c r="T240" i="3"/>
  <c r="X240" i="3"/>
  <c r="Y240" i="3"/>
  <c r="N241" i="3"/>
  <c r="O241" i="3"/>
  <c r="T241" i="3" s="1"/>
  <c r="P241" i="3"/>
  <c r="Q241" i="3"/>
  <c r="S241" i="3"/>
  <c r="U241" i="3" s="1"/>
  <c r="V241" i="3" s="1"/>
  <c r="X241" i="3"/>
  <c r="Y241" i="3" s="1"/>
  <c r="N242" i="3"/>
  <c r="O242" i="3"/>
  <c r="Q242" i="3" s="1"/>
  <c r="P242" i="3"/>
  <c r="S242" i="3" s="1"/>
  <c r="X242" i="3"/>
  <c r="Y242" i="3" s="1"/>
  <c r="N243" i="3"/>
  <c r="O243" i="3"/>
  <c r="P243" i="3"/>
  <c r="Q243" i="3"/>
  <c r="S243" i="3"/>
  <c r="U243" i="3" s="1"/>
  <c r="V243" i="3" s="1"/>
  <c r="T243" i="3"/>
  <c r="X243" i="3"/>
  <c r="Y243" i="3" s="1"/>
  <c r="N244" i="3"/>
  <c r="O244" i="3"/>
  <c r="P244" i="3"/>
  <c r="S244" i="3" s="1"/>
  <c r="U244" i="3" s="1"/>
  <c r="V244" i="3" s="1"/>
  <c r="Q244" i="3"/>
  <c r="T244" i="3"/>
  <c r="X244" i="3"/>
  <c r="Y244" i="3"/>
  <c r="N245" i="3"/>
  <c r="O245" i="3"/>
  <c r="T245" i="3" s="1"/>
  <c r="P245" i="3"/>
  <c r="Q245" i="3"/>
  <c r="S245" i="3"/>
  <c r="U245" i="3" s="1"/>
  <c r="V245" i="3" s="1"/>
  <c r="X245" i="3"/>
  <c r="Y245" i="3" s="1"/>
  <c r="N246" i="3"/>
  <c r="O246" i="3"/>
  <c r="T246" i="3" s="1"/>
  <c r="P246" i="3"/>
  <c r="Q246" i="3" s="1"/>
  <c r="X246" i="3"/>
  <c r="Y246" i="3"/>
  <c r="N247" i="3"/>
  <c r="O247" i="3"/>
  <c r="P247" i="3"/>
  <c r="Q247" i="3"/>
  <c r="S247" i="3"/>
  <c r="U247" i="3" s="1"/>
  <c r="V247" i="3" s="1"/>
  <c r="T247" i="3"/>
  <c r="X247" i="3"/>
  <c r="Y247" i="3" s="1"/>
  <c r="N248" i="3"/>
  <c r="O248" i="3"/>
  <c r="P248" i="3"/>
  <c r="S248" i="3" s="1"/>
  <c r="U248" i="3" s="1"/>
  <c r="V248" i="3" s="1"/>
  <c r="Q248" i="3"/>
  <c r="T248" i="3"/>
  <c r="X248" i="3"/>
  <c r="Y248" i="3" s="1"/>
  <c r="N249" i="3"/>
  <c r="X249" i="3" s="1"/>
  <c r="Y249" i="3" s="1"/>
  <c r="O249" i="3"/>
  <c r="T249" i="3" s="1"/>
  <c r="P249" i="3"/>
  <c r="Q249" i="3"/>
  <c r="S249" i="3"/>
  <c r="N250" i="3"/>
  <c r="O250" i="3"/>
  <c r="T250" i="3" s="1"/>
  <c r="P250" i="3"/>
  <c r="Q250" i="3" s="1"/>
  <c r="X250" i="3"/>
  <c r="Y250" i="3" s="1"/>
  <c r="N251" i="3"/>
  <c r="O251" i="3"/>
  <c r="P251" i="3"/>
  <c r="Q251" i="3"/>
  <c r="S251" i="3"/>
  <c r="U251" i="3" s="1"/>
  <c r="V251" i="3" s="1"/>
  <c r="T251" i="3"/>
  <c r="X251" i="3"/>
  <c r="Y251" i="3" s="1"/>
  <c r="N252" i="3"/>
  <c r="O252" i="3"/>
  <c r="P252" i="3"/>
  <c r="S252" i="3" s="1"/>
  <c r="U252" i="3" s="1"/>
  <c r="V252" i="3" s="1"/>
  <c r="Q252" i="3"/>
  <c r="T252" i="3"/>
  <c r="X252" i="3"/>
  <c r="Y252" i="3" s="1"/>
  <c r="N253" i="3"/>
  <c r="X253" i="3" s="1"/>
  <c r="Y253" i="3" s="1"/>
  <c r="O253" i="3"/>
  <c r="T253" i="3" s="1"/>
  <c r="P253" i="3"/>
  <c r="Q253" i="3"/>
  <c r="S253" i="3"/>
  <c r="N254" i="3"/>
  <c r="O254" i="3"/>
  <c r="T254" i="3" s="1"/>
  <c r="P254" i="3"/>
  <c r="Q254" i="3" s="1"/>
  <c r="X254" i="3"/>
  <c r="Y254" i="3" s="1"/>
  <c r="N255" i="3"/>
  <c r="O255" i="3"/>
  <c r="P255" i="3"/>
  <c r="Q255" i="3"/>
  <c r="S255" i="3"/>
  <c r="U255" i="3" s="1"/>
  <c r="V255" i="3" s="1"/>
  <c r="T255" i="3"/>
  <c r="X255" i="3"/>
  <c r="Y255" i="3" s="1"/>
  <c r="N256" i="3"/>
  <c r="O256" i="3"/>
  <c r="P256" i="3"/>
  <c r="S256" i="3" s="1"/>
  <c r="U256" i="3" s="1"/>
  <c r="V256" i="3" s="1"/>
  <c r="Q256" i="3"/>
  <c r="T256" i="3"/>
  <c r="X256" i="3"/>
  <c r="Y256" i="3" s="1"/>
  <c r="N257" i="3"/>
  <c r="X257" i="3" s="1"/>
  <c r="Y257" i="3" s="1"/>
  <c r="O257" i="3"/>
  <c r="T257" i="3" s="1"/>
  <c r="P257" i="3"/>
  <c r="Q257" i="3"/>
  <c r="S257" i="3"/>
  <c r="N258" i="3"/>
  <c r="O258" i="3"/>
  <c r="T258" i="3" s="1"/>
  <c r="P258" i="3"/>
  <c r="Q258" i="3" s="1"/>
  <c r="X258" i="3"/>
  <c r="Y258" i="3"/>
  <c r="N259" i="3"/>
  <c r="O259" i="3"/>
  <c r="P259" i="3"/>
  <c r="Q259" i="3"/>
  <c r="S259" i="3"/>
  <c r="U259" i="3" s="1"/>
  <c r="V259" i="3" s="1"/>
  <c r="T259" i="3"/>
  <c r="X259" i="3"/>
  <c r="Y259" i="3" s="1"/>
  <c r="N260" i="3"/>
  <c r="O260" i="3"/>
  <c r="P260" i="3"/>
  <c r="S260" i="3" s="1"/>
  <c r="U260" i="3" s="1"/>
  <c r="V260" i="3" s="1"/>
  <c r="Q260" i="3"/>
  <c r="T260" i="3"/>
  <c r="X260" i="3"/>
  <c r="Y260" i="3" s="1"/>
  <c r="N261" i="3"/>
  <c r="X261" i="3" s="1"/>
  <c r="Y261" i="3" s="1"/>
  <c r="O261" i="3"/>
  <c r="T261" i="3" s="1"/>
  <c r="P261" i="3"/>
  <c r="Q261" i="3"/>
  <c r="S261" i="3"/>
  <c r="N262" i="3"/>
  <c r="O262" i="3"/>
  <c r="T262" i="3" s="1"/>
  <c r="P262" i="3"/>
  <c r="Q262" i="3" s="1"/>
  <c r="X262" i="3"/>
  <c r="Y262" i="3"/>
  <c r="N263" i="3"/>
  <c r="O263" i="3"/>
  <c r="P263" i="3"/>
  <c r="Q263" i="3"/>
  <c r="S263" i="3"/>
  <c r="U263" i="3" s="1"/>
  <c r="V263" i="3" s="1"/>
  <c r="T263" i="3"/>
  <c r="X263" i="3"/>
  <c r="Y263" i="3" s="1"/>
  <c r="N264" i="3"/>
  <c r="O264" i="3"/>
  <c r="P264" i="3"/>
  <c r="S264" i="3" s="1"/>
  <c r="U264" i="3" s="1"/>
  <c r="V264" i="3" s="1"/>
  <c r="Q264" i="3"/>
  <c r="T264" i="3"/>
  <c r="X264" i="3"/>
  <c r="Y264" i="3" s="1"/>
  <c r="N265" i="3"/>
  <c r="X265" i="3" s="1"/>
  <c r="Y265" i="3" s="1"/>
  <c r="O265" i="3"/>
  <c r="T265" i="3" s="1"/>
  <c r="P265" i="3"/>
  <c r="Q265" i="3"/>
  <c r="S265" i="3"/>
  <c r="N266" i="3"/>
  <c r="O266" i="3"/>
  <c r="T266" i="3" s="1"/>
  <c r="P266" i="3"/>
  <c r="X266" i="3"/>
  <c r="Y266" i="3" s="1"/>
  <c r="N267" i="3"/>
  <c r="O267" i="3"/>
  <c r="P267" i="3"/>
  <c r="Q267" i="3"/>
  <c r="S267" i="3"/>
  <c r="U267" i="3" s="1"/>
  <c r="V267" i="3" s="1"/>
  <c r="T267" i="3"/>
  <c r="X267" i="3"/>
  <c r="Y267" i="3" s="1"/>
  <c r="N268" i="3"/>
  <c r="O268" i="3"/>
  <c r="P268" i="3"/>
  <c r="S268" i="3" s="1"/>
  <c r="Q268" i="3"/>
  <c r="T268" i="3"/>
  <c r="X268" i="3"/>
  <c r="Y268" i="3"/>
  <c r="N269" i="3"/>
  <c r="O269" i="3"/>
  <c r="T269" i="3" s="1"/>
  <c r="P269" i="3"/>
  <c r="Q269" i="3"/>
  <c r="S269" i="3"/>
  <c r="X269" i="3"/>
  <c r="Y269" i="3" s="1"/>
  <c r="N270" i="3"/>
  <c r="O270" i="3"/>
  <c r="T270" i="3" s="1"/>
  <c r="P270" i="3"/>
  <c r="X270" i="3"/>
  <c r="Y270" i="3"/>
  <c r="N271" i="3"/>
  <c r="O271" i="3"/>
  <c r="P271" i="3"/>
  <c r="Q271" i="3"/>
  <c r="S271" i="3"/>
  <c r="U271" i="3" s="1"/>
  <c r="V271" i="3" s="1"/>
  <c r="T271" i="3"/>
  <c r="X271" i="3"/>
  <c r="Y271" i="3" s="1"/>
  <c r="N272" i="3"/>
  <c r="O272" i="3"/>
  <c r="P272" i="3"/>
  <c r="S272" i="3" s="1"/>
  <c r="Q272" i="3"/>
  <c r="T272" i="3"/>
  <c r="X272" i="3"/>
  <c r="Y272" i="3" s="1"/>
  <c r="N273" i="3"/>
  <c r="O273" i="3"/>
  <c r="T273" i="3" s="1"/>
  <c r="P273" i="3"/>
  <c r="Q273" i="3"/>
  <c r="S273" i="3"/>
  <c r="U273" i="3" s="1"/>
  <c r="V273" i="3" s="1"/>
  <c r="X273" i="3"/>
  <c r="Y273" i="3" s="1"/>
  <c r="N274" i="3"/>
  <c r="O274" i="3"/>
  <c r="T274" i="3" s="1"/>
  <c r="P274" i="3"/>
  <c r="Q274" i="3" s="1"/>
  <c r="X274" i="3"/>
  <c r="Y274" i="3" s="1"/>
  <c r="N275" i="3"/>
  <c r="O275" i="3"/>
  <c r="P275" i="3"/>
  <c r="Q275" i="3"/>
  <c r="S275" i="3"/>
  <c r="U275" i="3" s="1"/>
  <c r="V275" i="3" s="1"/>
  <c r="T275" i="3"/>
  <c r="X275" i="3"/>
  <c r="Y275" i="3" s="1"/>
  <c r="N276" i="3"/>
  <c r="O276" i="3"/>
  <c r="P276" i="3"/>
  <c r="S276" i="3" s="1"/>
  <c r="U276" i="3" s="1"/>
  <c r="V276" i="3" s="1"/>
  <c r="Q276" i="3"/>
  <c r="T276" i="3"/>
  <c r="X276" i="3"/>
  <c r="Y276" i="3" s="1"/>
  <c r="N277" i="3"/>
  <c r="X277" i="3" s="1"/>
  <c r="Y277" i="3" s="1"/>
  <c r="O277" i="3"/>
  <c r="T277" i="3" s="1"/>
  <c r="P277" i="3"/>
  <c r="Q277" i="3"/>
  <c r="S277" i="3"/>
  <c r="N278" i="3"/>
  <c r="O278" i="3"/>
  <c r="T278" i="3" s="1"/>
  <c r="P278" i="3"/>
  <c r="X278" i="3"/>
  <c r="Y278" i="3" s="1"/>
  <c r="N279" i="3"/>
  <c r="O279" i="3"/>
  <c r="P279" i="3"/>
  <c r="Q279" i="3"/>
  <c r="S279" i="3"/>
  <c r="U279" i="3" s="1"/>
  <c r="V279" i="3" s="1"/>
  <c r="T279" i="3"/>
  <c r="X279" i="3"/>
  <c r="Y279" i="3" s="1"/>
  <c r="N280" i="3"/>
  <c r="O280" i="3"/>
  <c r="P280" i="3"/>
  <c r="S280" i="3" s="1"/>
  <c r="Q280" i="3"/>
  <c r="T280" i="3"/>
  <c r="X280" i="3"/>
  <c r="Y280" i="3" s="1"/>
  <c r="N281" i="3"/>
  <c r="X281" i="3" s="1"/>
  <c r="Y281" i="3" s="1"/>
  <c r="O281" i="3"/>
  <c r="T281" i="3" s="1"/>
  <c r="P281" i="3"/>
  <c r="Q281" i="3"/>
  <c r="S281" i="3"/>
  <c r="N282" i="3"/>
  <c r="O282" i="3"/>
  <c r="T282" i="3" s="1"/>
  <c r="P282" i="3"/>
  <c r="Q282" i="3" s="1"/>
  <c r="X282" i="3"/>
  <c r="Y282" i="3"/>
  <c r="N283" i="3"/>
  <c r="O283" i="3"/>
  <c r="P283" i="3"/>
  <c r="Q283" i="3"/>
  <c r="S283" i="3"/>
  <c r="U283" i="3" s="1"/>
  <c r="V283" i="3" s="1"/>
  <c r="T283" i="3"/>
  <c r="X283" i="3"/>
  <c r="Y283" i="3" s="1"/>
  <c r="N284" i="3"/>
  <c r="O284" i="3"/>
  <c r="P284" i="3"/>
  <c r="S284" i="3" s="1"/>
  <c r="Q284" i="3"/>
  <c r="T284" i="3"/>
  <c r="X284" i="3"/>
  <c r="Y284" i="3" s="1"/>
  <c r="N285" i="3"/>
  <c r="X285" i="3" s="1"/>
  <c r="Y285" i="3" s="1"/>
  <c r="O285" i="3"/>
  <c r="T285" i="3" s="1"/>
  <c r="P285" i="3"/>
  <c r="Q285" i="3"/>
  <c r="S285" i="3"/>
  <c r="N286" i="3"/>
  <c r="O286" i="3"/>
  <c r="T286" i="3" s="1"/>
  <c r="P286" i="3"/>
  <c r="X286" i="3"/>
  <c r="Y286" i="3" s="1"/>
  <c r="N287" i="3"/>
  <c r="O287" i="3"/>
  <c r="P287" i="3"/>
  <c r="Q287" i="3"/>
  <c r="S287" i="3"/>
  <c r="T287" i="3"/>
  <c r="X287" i="3"/>
  <c r="Y287" i="3" s="1"/>
  <c r="N288" i="3"/>
  <c r="O288" i="3"/>
  <c r="P288" i="3"/>
  <c r="S288" i="3" s="1"/>
  <c r="U288" i="3" s="1"/>
  <c r="V288" i="3" s="1"/>
  <c r="Q288" i="3"/>
  <c r="T288" i="3"/>
  <c r="X288" i="3"/>
  <c r="Y288" i="3"/>
  <c r="N289" i="3"/>
  <c r="O289" i="3"/>
  <c r="T289" i="3" s="1"/>
  <c r="P289" i="3"/>
  <c r="Q289" i="3"/>
  <c r="S289" i="3"/>
  <c r="U289" i="3" s="1"/>
  <c r="V289" i="3" s="1"/>
  <c r="X289" i="3"/>
  <c r="Y289" i="3"/>
  <c r="N290" i="3"/>
  <c r="O290" i="3"/>
  <c r="T290" i="3" s="1"/>
  <c r="P290" i="3"/>
  <c r="Q290" i="3" s="1"/>
  <c r="X290" i="3"/>
  <c r="Y290" i="3"/>
  <c r="N291" i="3"/>
  <c r="O291" i="3"/>
  <c r="P291" i="3"/>
  <c r="Q291" i="3"/>
  <c r="S291" i="3"/>
  <c r="U291" i="3" s="1"/>
  <c r="T291" i="3"/>
  <c r="V291" i="3"/>
  <c r="X291" i="3"/>
  <c r="Y291" i="3" s="1"/>
  <c r="N292" i="3"/>
  <c r="O292" i="3"/>
  <c r="P292" i="3"/>
  <c r="S292" i="3" s="1"/>
  <c r="Q292" i="3"/>
  <c r="T292" i="3"/>
  <c r="X292" i="3"/>
  <c r="Y292" i="3"/>
  <c r="T7" i="3"/>
  <c r="P7" i="3"/>
  <c r="S7" i="3"/>
  <c r="N7" i="3"/>
  <c r="O7" i="3"/>
  <c r="X7" i="3"/>
  <c r="Y7" i="3" s="1"/>
  <c r="K2" i="3"/>
  <c r="K293" i="6" l="1"/>
  <c r="K299" i="6"/>
  <c r="K292" i="6"/>
  <c r="K297" i="6"/>
  <c r="K298" i="6"/>
  <c r="K294" i="6"/>
  <c r="K296" i="6"/>
  <c r="K301" i="6"/>
  <c r="K300" i="6"/>
  <c r="K291" i="6"/>
  <c r="K295" i="6"/>
  <c r="U146" i="6"/>
  <c r="V146" i="6" s="1"/>
  <c r="U216" i="6"/>
  <c r="V216" i="6" s="1"/>
  <c r="U79" i="4"/>
  <c r="V79" i="4" s="1"/>
  <c r="U94" i="4"/>
  <c r="V94" i="4" s="1"/>
  <c r="U102" i="4"/>
  <c r="V102" i="4" s="1"/>
  <c r="U145" i="4"/>
  <c r="V145" i="4" s="1"/>
  <c r="U130" i="4"/>
  <c r="V130" i="4" s="1"/>
  <c r="U123" i="4"/>
  <c r="V123" i="4" s="1"/>
  <c r="U251" i="6"/>
  <c r="V251" i="6" s="1"/>
  <c r="U106" i="6"/>
  <c r="V106" i="6" s="1"/>
  <c r="U254" i="6"/>
  <c r="V254" i="6" s="1"/>
  <c r="U195" i="6"/>
  <c r="V195" i="6" s="1"/>
  <c r="K57" i="6"/>
  <c r="K56" i="6"/>
  <c r="K234" i="6"/>
  <c r="K54" i="6"/>
  <c r="K74" i="6"/>
  <c r="K265" i="6"/>
  <c r="K120" i="6"/>
  <c r="K279" i="6"/>
  <c r="K282" i="6"/>
  <c r="K258" i="6"/>
  <c r="K44" i="6"/>
  <c r="K61" i="6"/>
  <c r="K230" i="6"/>
  <c r="K290" i="6"/>
  <c r="K124" i="6"/>
  <c r="K13" i="6"/>
  <c r="K14" i="6"/>
  <c r="K40" i="6"/>
  <c r="K164" i="6"/>
  <c r="K49" i="6"/>
  <c r="K53" i="6"/>
  <c r="K220" i="6"/>
  <c r="K190" i="6"/>
  <c r="K286" i="6"/>
  <c r="K55" i="6"/>
  <c r="K287" i="6"/>
  <c r="K162" i="6"/>
  <c r="K233" i="6"/>
  <c r="K215" i="6"/>
  <c r="K196" i="6"/>
  <c r="K35" i="6"/>
  <c r="K262" i="6"/>
  <c r="K211" i="6"/>
  <c r="K204" i="6"/>
  <c r="K160" i="6"/>
  <c r="K52" i="6"/>
  <c r="K255" i="6"/>
  <c r="K157" i="6"/>
  <c r="K270" i="6"/>
  <c r="K195" i="6"/>
  <c r="K81" i="6"/>
  <c r="K12" i="6"/>
  <c r="K147" i="6"/>
  <c r="K72" i="6"/>
  <c r="K96" i="6"/>
  <c r="K5" i="6"/>
  <c r="K250" i="6"/>
  <c r="K9" i="6"/>
  <c r="K151" i="6"/>
  <c r="K217" i="6"/>
  <c r="K178" i="6"/>
  <c r="K104" i="6"/>
  <c r="K141" i="6"/>
  <c r="K176" i="6"/>
  <c r="K285" i="6"/>
  <c r="K18" i="6"/>
  <c r="K30" i="6"/>
  <c r="K62" i="6"/>
  <c r="K231" i="6"/>
  <c r="K135" i="6"/>
  <c r="K173" i="6"/>
  <c r="K85" i="6"/>
  <c r="K23" i="6"/>
  <c r="K169" i="6"/>
  <c r="K129" i="6"/>
  <c r="K71" i="6"/>
  <c r="K288" i="6"/>
  <c r="K150" i="6"/>
  <c r="K107" i="6"/>
  <c r="K64" i="6"/>
  <c r="K97" i="6"/>
  <c r="K128" i="6"/>
  <c r="K252" i="6"/>
  <c r="K7" i="6"/>
  <c r="K152" i="6"/>
  <c r="K239" i="6"/>
  <c r="K209" i="6"/>
  <c r="K47" i="6"/>
  <c r="K133" i="6"/>
  <c r="K38" i="6"/>
  <c r="K248" i="6"/>
  <c r="K226" i="6"/>
  <c r="K79" i="6"/>
  <c r="K146" i="6"/>
  <c r="K240" i="6"/>
  <c r="K21" i="6"/>
  <c r="K165" i="6"/>
  <c r="K198" i="6"/>
  <c r="K199" i="6"/>
  <c r="K161" i="6"/>
  <c r="K68" i="6"/>
  <c r="J66" i="6"/>
  <c r="K280" i="6"/>
  <c r="K17" i="6"/>
  <c r="K136" i="6"/>
  <c r="K117" i="6"/>
  <c r="K170" i="6"/>
  <c r="K83" i="6"/>
  <c r="K228" i="6"/>
  <c r="K188" i="6"/>
  <c r="K244" i="6"/>
  <c r="K236" i="6"/>
  <c r="K11" i="6"/>
  <c r="K114" i="6"/>
  <c r="K65" i="6"/>
  <c r="K272" i="6"/>
  <c r="K268" i="6"/>
  <c r="K187" i="6"/>
  <c r="K106" i="6"/>
  <c r="K42" i="6"/>
  <c r="K182" i="6"/>
  <c r="K28" i="6"/>
  <c r="K158" i="6"/>
  <c r="K116" i="6"/>
  <c r="K259" i="6"/>
  <c r="K139" i="6"/>
  <c r="K183" i="6"/>
  <c r="K219" i="6"/>
  <c r="K92" i="6"/>
  <c r="K181" i="6"/>
  <c r="K159" i="6"/>
  <c r="K32" i="6"/>
  <c r="K249" i="6"/>
  <c r="K137" i="6"/>
  <c r="K118" i="6"/>
  <c r="K275" i="6"/>
  <c r="J46" i="6"/>
  <c r="K77" i="6"/>
  <c r="K148" i="6"/>
  <c r="K113" i="6"/>
  <c r="K115" i="6"/>
  <c r="K254" i="6"/>
  <c r="K22" i="6"/>
  <c r="K95" i="6"/>
  <c r="K126" i="6"/>
  <c r="K189" i="6"/>
  <c r="K166" i="6"/>
  <c r="K271" i="6"/>
  <c r="K208" i="6"/>
  <c r="K241" i="6"/>
  <c r="K66" i="6"/>
  <c r="K163" i="6"/>
  <c r="K80" i="6"/>
  <c r="K213" i="6"/>
  <c r="K235" i="6"/>
  <c r="K73" i="6"/>
  <c r="K100" i="6"/>
  <c r="K119" i="6"/>
  <c r="K103" i="6"/>
  <c r="K145" i="6"/>
  <c r="K82" i="6"/>
  <c r="K78" i="6"/>
  <c r="K168" i="6"/>
  <c r="K224" i="6"/>
  <c r="K261" i="6"/>
  <c r="K278" i="6"/>
  <c r="K238" i="6"/>
  <c r="K223" i="6"/>
  <c r="K108" i="6"/>
  <c r="K156" i="6"/>
  <c r="K260" i="6"/>
  <c r="K50" i="6"/>
  <c r="K88" i="6"/>
  <c r="K203" i="6"/>
  <c r="K110" i="6"/>
  <c r="K229" i="6"/>
  <c r="K149" i="6"/>
  <c r="K218" i="6"/>
  <c r="K232" i="6"/>
  <c r="K132" i="6"/>
  <c r="K245" i="6"/>
  <c r="K39" i="6"/>
  <c r="K200" i="6"/>
  <c r="K91" i="6"/>
  <c r="K193" i="6"/>
  <c r="K123" i="6"/>
  <c r="K264" i="6"/>
  <c r="K51" i="6"/>
  <c r="K84" i="6"/>
  <c r="K202" i="6"/>
  <c r="K274" i="6"/>
  <c r="K94" i="6"/>
  <c r="K26" i="6"/>
  <c r="K197" i="6"/>
  <c r="K207" i="6"/>
  <c r="K184" i="6"/>
  <c r="K99" i="6"/>
  <c r="K242" i="6"/>
  <c r="K70" i="6"/>
  <c r="K194" i="6"/>
  <c r="K246" i="6"/>
  <c r="K175" i="6"/>
  <c r="K253" i="6"/>
  <c r="K6" i="6"/>
  <c r="K76" i="6"/>
  <c r="K205" i="6"/>
  <c r="K20" i="6"/>
  <c r="K154" i="6"/>
  <c r="U15" i="6"/>
  <c r="V15" i="6" s="1"/>
  <c r="U50" i="6"/>
  <c r="V50" i="6" s="1"/>
  <c r="U111" i="6"/>
  <c r="V111" i="6" s="1"/>
  <c r="K174" i="6"/>
  <c r="U93" i="6"/>
  <c r="V93" i="6" s="1"/>
  <c r="K155" i="6"/>
  <c r="K283" i="6"/>
  <c r="K111" i="6"/>
  <c r="K45" i="6"/>
  <c r="K121" i="6"/>
  <c r="K89" i="6"/>
  <c r="K63" i="6"/>
  <c r="K60" i="6"/>
  <c r="K171" i="6"/>
  <c r="K10" i="6"/>
  <c r="K216" i="6"/>
  <c r="K185" i="6"/>
  <c r="K138" i="6"/>
  <c r="K256" i="6"/>
  <c r="K225" i="6"/>
  <c r="K58" i="6"/>
  <c r="K25" i="6"/>
  <c r="K43" i="6"/>
  <c r="K24" i="6"/>
  <c r="J49" i="6"/>
  <c r="J260" i="6"/>
  <c r="K281" i="6"/>
  <c r="K227" i="6"/>
  <c r="K277" i="6"/>
  <c r="K31" i="6"/>
  <c r="K263" i="6"/>
  <c r="K105" i="6"/>
  <c r="K33" i="6"/>
  <c r="K180" i="6"/>
  <c r="K122" i="6"/>
  <c r="K143" i="6"/>
  <c r="K144" i="6"/>
  <c r="K75" i="6"/>
  <c r="V14" i="6"/>
  <c r="K210" i="6"/>
  <c r="K191" i="6"/>
  <c r="K34" i="6"/>
  <c r="K59" i="6"/>
  <c r="K46" i="6"/>
  <c r="K48" i="6"/>
  <c r="K192" i="6"/>
  <c r="K87" i="6"/>
  <c r="K90" i="6"/>
  <c r="K214" i="6"/>
  <c r="K243" i="6"/>
  <c r="K276" i="6"/>
  <c r="K140" i="6"/>
  <c r="K289" i="6"/>
  <c r="K130" i="6"/>
  <c r="K134" i="6"/>
  <c r="K127" i="6"/>
  <c r="K273" i="6"/>
  <c r="K153" i="6"/>
  <c r="K269" i="6"/>
  <c r="K237" i="6"/>
  <c r="K102" i="6"/>
  <c r="K27" i="6"/>
  <c r="K67" i="6"/>
  <c r="K266" i="6"/>
  <c r="K251" i="6"/>
  <c r="K41" i="6"/>
  <c r="K186" i="6"/>
  <c r="K15" i="6"/>
  <c r="K8" i="6"/>
  <c r="K16" i="6"/>
  <c r="K177" i="6"/>
  <c r="K179" i="6"/>
  <c r="K93" i="6"/>
  <c r="U267" i="6"/>
  <c r="V267" i="6" s="1"/>
  <c r="K201" i="6"/>
  <c r="U190" i="6"/>
  <c r="V190" i="6" s="1"/>
  <c r="U272" i="6"/>
  <c r="V272" i="6" s="1"/>
  <c r="U45" i="6"/>
  <c r="V45" i="6" s="1"/>
  <c r="U185" i="6"/>
  <c r="V185" i="6" s="1"/>
  <c r="U86" i="6"/>
  <c r="V86" i="6" s="1"/>
  <c r="U157" i="6"/>
  <c r="V157" i="6" s="1"/>
  <c r="K19" i="6"/>
  <c r="K98" i="6"/>
  <c r="K86" i="6"/>
  <c r="K125" i="6"/>
  <c r="U71" i="6"/>
  <c r="V71" i="6" s="1"/>
  <c r="K257" i="6"/>
  <c r="K267" i="6"/>
  <c r="K112" i="6"/>
  <c r="K131" i="6"/>
  <c r="K29" i="6"/>
  <c r="K167" i="6"/>
  <c r="K221" i="6"/>
  <c r="K247" i="6"/>
  <c r="K222" i="6"/>
  <c r="K101" i="6"/>
  <c r="K206" i="6"/>
  <c r="K172" i="6"/>
  <c r="K37" i="6"/>
  <c r="K212" i="6"/>
  <c r="K69" i="6"/>
  <c r="K284" i="6"/>
  <c r="K142" i="6"/>
  <c r="K36" i="6"/>
  <c r="K109" i="6"/>
  <c r="J144" i="6"/>
  <c r="U191" i="6"/>
  <c r="V191" i="6" s="1"/>
  <c r="U250" i="6"/>
  <c r="V250" i="6" s="1"/>
  <c r="U169" i="3"/>
  <c r="V169" i="3" s="1"/>
  <c r="U255" i="6"/>
  <c r="V255" i="6" s="1"/>
  <c r="U125" i="6"/>
  <c r="V125" i="6" s="1"/>
  <c r="U237" i="6"/>
  <c r="V237" i="6" s="1"/>
  <c r="U179" i="6"/>
  <c r="V179" i="6" s="1"/>
  <c r="U46" i="6"/>
  <c r="V46" i="6" s="1"/>
  <c r="U201" i="3"/>
  <c r="V201" i="3" s="1"/>
  <c r="U12" i="6"/>
  <c r="V12" i="6" s="1"/>
  <c r="U193" i="3"/>
  <c r="V193" i="3" s="1"/>
  <c r="U13" i="3"/>
  <c r="V13" i="3" s="1"/>
  <c r="J201" i="6"/>
  <c r="J91" i="6"/>
  <c r="J34" i="6"/>
  <c r="J181" i="6"/>
  <c r="J269" i="6"/>
  <c r="J268" i="6"/>
  <c r="J215" i="6"/>
  <c r="J16" i="6"/>
  <c r="J142" i="6"/>
  <c r="J87" i="6"/>
  <c r="J123" i="6"/>
  <c r="J28" i="6"/>
  <c r="J119" i="6"/>
  <c r="J10" i="6"/>
  <c r="J53" i="6"/>
  <c r="J82" i="6"/>
  <c r="J170" i="6"/>
  <c r="J26" i="6"/>
  <c r="J243" i="6"/>
  <c r="J115" i="6"/>
  <c r="J65" i="6"/>
  <c r="J61" i="6"/>
  <c r="J136" i="6"/>
  <c r="J81" i="6"/>
  <c r="J242" i="6"/>
  <c r="J208" i="6"/>
  <c r="J150" i="6"/>
  <c r="J130" i="6"/>
  <c r="J161" i="6"/>
  <c r="J133" i="6"/>
  <c r="J79" i="6"/>
  <c r="J256" i="6"/>
  <c r="J167" i="6"/>
  <c r="J23" i="6"/>
  <c r="J151" i="6"/>
  <c r="U217" i="3"/>
  <c r="V217" i="3" s="1"/>
  <c r="U110" i="6"/>
  <c r="V110" i="6" s="1"/>
  <c r="U242" i="6"/>
  <c r="V242" i="6" s="1"/>
  <c r="U47" i="6"/>
  <c r="V47" i="6" s="1"/>
  <c r="J264" i="6"/>
  <c r="U135" i="4"/>
  <c r="V135" i="4" s="1"/>
  <c r="U116" i="4"/>
  <c r="V116" i="4" s="1"/>
  <c r="U204" i="4"/>
  <c r="V204" i="4" s="1"/>
  <c r="U163" i="4"/>
  <c r="V163" i="4" s="1"/>
  <c r="U269" i="4"/>
  <c r="V269" i="4" s="1"/>
  <c r="U212" i="4"/>
  <c r="V212" i="4" s="1"/>
  <c r="U247" i="4"/>
  <c r="V247" i="4" s="1"/>
  <c r="U203" i="4"/>
  <c r="V203" i="4" s="1"/>
  <c r="U153" i="4"/>
  <c r="V153" i="4" s="1"/>
  <c r="U244" i="4"/>
  <c r="V244" i="4" s="1"/>
  <c r="U65" i="4"/>
  <c r="V65" i="4" s="1"/>
  <c r="U38" i="4"/>
  <c r="V38" i="4" s="1"/>
  <c r="U124" i="4"/>
  <c r="V124" i="4" s="1"/>
  <c r="U263" i="4"/>
  <c r="V263" i="4" s="1"/>
  <c r="U229" i="4"/>
  <c r="V229" i="4" s="1"/>
  <c r="U48" i="4"/>
  <c r="V48" i="4" s="1"/>
  <c r="U199" i="4"/>
  <c r="V199" i="4" s="1"/>
  <c r="U83" i="4"/>
  <c r="V83" i="4" s="1"/>
  <c r="U86" i="4"/>
  <c r="V86" i="4" s="1"/>
  <c r="U51" i="4"/>
  <c r="V51" i="4" s="1"/>
  <c r="U35" i="4"/>
  <c r="V35" i="4" s="1"/>
  <c r="U120" i="4"/>
  <c r="V120" i="4" s="1"/>
  <c r="U136" i="4"/>
  <c r="V136" i="4" s="1"/>
  <c r="U235" i="4"/>
  <c r="V235" i="4" s="1"/>
  <c r="U6" i="4"/>
  <c r="V6" i="4" s="1"/>
  <c r="U98" i="4"/>
  <c r="V98" i="4" s="1"/>
  <c r="U245" i="4"/>
  <c r="V245" i="4" s="1"/>
  <c r="U40" i="4"/>
  <c r="V40" i="4" s="1"/>
  <c r="U100" i="4"/>
  <c r="V100" i="4" s="1"/>
  <c r="U24" i="4"/>
  <c r="V24" i="4" s="1"/>
  <c r="U78" i="4"/>
  <c r="V78" i="4" s="1"/>
  <c r="U90" i="4"/>
  <c r="V90" i="4" s="1"/>
  <c r="U129" i="4"/>
  <c r="V129" i="4" s="1"/>
  <c r="U143" i="4"/>
  <c r="V143" i="4" s="1"/>
  <c r="U178" i="4"/>
  <c r="V178" i="4" s="1"/>
  <c r="U205" i="4"/>
  <c r="V205" i="4" s="1"/>
  <c r="U54" i="4"/>
  <c r="V54" i="4" s="1"/>
  <c r="U231" i="4"/>
  <c r="V231" i="4" s="1"/>
  <c r="U63" i="4"/>
  <c r="V63" i="4" s="1"/>
  <c r="U46" i="4"/>
  <c r="V46" i="4" s="1"/>
  <c r="U19" i="4"/>
  <c r="V19" i="4" s="1"/>
  <c r="U31" i="4"/>
  <c r="V31" i="4" s="1"/>
  <c r="U7" i="4"/>
  <c r="V7" i="4" s="1"/>
  <c r="U59" i="4"/>
  <c r="V59" i="4" s="1"/>
  <c r="U154" i="4"/>
  <c r="V154" i="4" s="1"/>
  <c r="U236" i="4"/>
  <c r="V236" i="4" s="1"/>
  <c r="U152" i="4"/>
  <c r="V152" i="4" s="1"/>
  <c r="U221" i="4"/>
  <c r="V221" i="4" s="1"/>
  <c r="U50" i="4"/>
  <c r="V50" i="4" s="1"/>
  <c r="U30" i="4"/>
  <c r="V30" i="4" s="1"/>
  <c r="U70" i="4"/>
  <c r="V70" i="4" s="1"/>
  <c r="U160" i="4"/>
  <c r="V160" i="4" s="1"/>
  <c r="U249" i="4"/>
  <c r="V249" i="4" s="1"/>
  <c r="U273" i="4"/>
  <c r="V273" i="4" s="1"/>
  <c r="U32" i="4"/>
  <c r="V32" i="4" s="1"/>
  <c r="U22" i="4"/>
  <c r="V22" i="4" s="1"/>
  <c r="U82" i="4"/>
  <c r="V82" i="4" s="1"/>
  <c r="U62" i="4"/>
  <c r="V62" i="4" s="1"/>
  <c r="U64" i="4"/>
  <c r="V64" i="4" s="1"/>
  <c r="U36" i="4"/>
  <c r="V36" i="4" s="1"/>
  <c r="U169" i="4"/>
  <c r="V169" i="4" s="1"/>
  <c r="U115" i="4"/>
  <c r="V115" i="4" s="1"/>
  <c r="U84" i="4"/>
  <c r="V84" i="4" s="1"/>
  <c r="U133" i="4"/>
  <c r="V133" i="4" s="1"/>
  <c r="U197" i="4"/>
  <c r="V197" i="4" s="1"/>
  <c r="U155" i="4"/>
  <c r="V155" i="4" s="1"/>
  <c r="U137" i="4"/>
  <c r="V137" i="4" s="1"/>
  <c r="U254" i="4"/>
  <c r="V254" i="4" s="1"/>
  <c r="U81" i="4"/>
  <c r="V81" i="4" s="1"/>
  <c r="U109" i="4"/>
  <c r="V109" i="4" s="1"/>
  <c r="U210" i="4"/>
  <c r="V210" i="4" s="1"/>
  <c r="U9" i="4"/>
  <c r="V9" i="4" s="1"/>
  <c r="U112" i="4"/>
  <c r="V112" i="4" s="1"/>
  <c r="U21" i="4"/>
  <c r="V21" i="4" s="1"/>
  <c r="U218" i="4"/>
  <c r="V218" i="4" s="1"/>
  <c r="U174" i="4"/>
  <c r="V174" i="4" s="1"/>
  <c r="U158" i="4"/>
  <c r="V158" i="4" s="1"/>
  <c r="U250" i="4"/>
  <c r="V250" i="4" s="1"/>
  <c r="U12" i="4"/>
  <c r="V12" i="4" s="1"/>
  <c r="U53" i="4"/>
  <c r="V53" i="4" s="1"/>
  <c r="U20" i="4"/>
  <c r="V20" i="4" s="1"/>
  <c r="U52" i="4"/>
  <c r="V52" i="4" s="1"/>
  <c r="U215" i="4"/>
  <c r="V215" i="4" s="1"/>
  <c r="U23" i="4"/>
  <c r="V23" i="4" s="1"/>
  <c r="U118" i="4"/>
  <c r="V118" i="4" s="1"/>
  <c r="U117" i="4"/>
  <c r="V117" i="4" s="1"/>
  <c r="U266" i="4"/>
  <c r="V266" i="4" s="1"/>
  <c r="U34" i="4"/>
  <c r="V34" i="4" s="1"/>
  <c r="U8" i="4"/>
  <c r="U190" i="4"/>
  <c r="V190" i="4" s="1"/>
  <c r="U189" i="4"/>
  <c r="V189" i="4" s="1"/>
  <c r="U166" i="4"/>
  <c r="V166" i="4" s="1"/>
  <c r="U260" i="4"/>
  <c r="V260" i="4" s="1"/>
  <c r="U80" i="4"/>
  <c r="V80" i="4" s="1"/>
  <c r="U107" i="4"/>
  <c r="V107" i="4" s="1"/>
  <c r="U29" i="4"/>
  <c r="V29" i="4" s="1"/>
  <c r="U45" i="4"/>
  <c r="V45" i="4" s="1"/>
  <c r="U27" i="4"/>
  <c r="V27" i="4" s="1"/>
  <c r="U28" i="4"/>
  <c r="V28" i="4" s="1"/>
  <c r="U60" i="4"/>
  <c r="V60" i="4" s="1"/>
  <c r="U151" i="4"/>
  <c r="V151" i="4" s="1"/>
  <c r="U104" i="4"/>
  <c r="V104" i="4" s="1"/>
  <c r="U172" i="4"/>
  <c r="V172" i="4" s="1"/>
  <c r="Q233" i="4"/>
  <c r="T233" i="4"/>
  <c r="Q184" i="4"/>
  <c r="T184" i="4"/>
  <c r="Q75" i="4"/>
  <c r="T75" i="4"/>
  <c r="S75" i="4"/>
  <c r="U56" i="4"/>
  <c r="V56" i="4" s="1"/>
  <c r="U268" i="4"/>
  <c r="V268" i="4" s="1"/>
  <c r="U224" i="4"/>
  <c r="V224" i="4" s="1"/>
  <c r="U178" i="3"/>
  <c r="V178" i="3" s="1"/>
  <c r="Q216" i="4"/>
  <c r="T216" i="4"/>
  <c r="T238" i="4"/>
  <c r="Q238" i="4"/>
  <c r="T185" i="4"/>
  <c r="Q185" i="4"/>
  <c r="T134" i="4"/>
  <c r="U134" i="4" s="1"/>
  <c r="V134" i="4" s="1"/>
  <c r="Q134" i="4"/>
  <c r="T186" i="4"/>
  <c r="Q186" i="4"/>
  <c r="Q161" i="4"/>
  <c r="T161" i="4"/>
  <c r="Q108" i="4"/>
  <c r="T108" i="4"/>
  <c r="Q162" i="4"/>
  <c r="T162" i="4"/>
  <c r="U162" i="4" s="1"/>
  <c r="V162" i="4" s="1"/>
  <c r="T146" i="4"/>
  <c r="U146" i="4" s="1"/>
  <c r="V146" i="4" s="1"/>
  <c r="Q146" i="4"/>
  <c r="Q61" i="4"/>
  <c r="T61" i="4"/>
  <c r="T111" i="4"/>
  <c r="U111" i="4" s="1"/>
  <c r="V111" i="4" s="1"/>
  <c r="Q111" i="4"/>
  <c r="T10" i="4"/>
  <c r="Q10" i="4"/>
  <c r="U55" i="4"/>
  <c r="V55" i="4" s="1"/>
  <c r="U71" i="4"/>
  <c r="V71" i="4" s="1"/>
  <c r="S61" i="4"/>
  <c r="U11" i="4"/>
  <c r="V11" i="4" s="1"/>
  <c r="U141" i="4"/>
  <c r="V141" i="4" s="1"/>
  <c r="U114" i="4"/>
  <c r="V114" i="4" s="1"/>
  <c r="U106" i="4"/>
  <c r="V106" i="4" s="1"/>
  <c r="S184" i="4"/>
  <c r="U148" i="4"/>
  <c r="V148" i="4" s="1"/>
  <c r="U85" i="4"/>
  <c r="V85" i="4" s="1"/>
  <c r="U149" i="4"/>
  <c r="V149" i="4" s="1"/>
  <c r="U211" i="4"/>
  <c r="V211" i="4" s="1"/>
  <c r="U157" i="4"/>
  <c r="V157" i="4" s="1"/>
  <c r="U196" i="4"/>
  <c r="V196" i="4" s="1"/>
  <c r="U140" i="4"/>
  <c r="V140" i="4" s="1"/>
  <c r="U194" i="4"/>
  <c r="V194" i="4" s="1"/>
  <c r="U195" i="4"/>
  <c r="V195" i="4" s="1"/>
  <c r="U191" i="4"/>
  <c r="V191" i="4" s="1"/>
  <c r="U223" i="4"/>
  <c r="V223" i="4" s="1"/>
  <c r="U252" i="4"/>
  <c r="V252" i="4" s="1"/>
  <c r="U258" i="4"/>
  <c r="V258" i="4" s="1"/>
  <c r="U42" i="4"/>
  <c r="V42" i="4" s="1"/>
  <c r="U225" i="3"/>
  <c r="V225" i="3" s="1"/>
  <c r="U185" i="3"/>
  <c r="V185" i="3" s="1"/>
  <c r="U40" i="3"/>
  <c r="V40" i="3" s="1"/>
  <c r="V16" i="3"/>
  <c r="I209" i="3" s="1"/>
  <c r="T182" i="4"/>
  <c r="Q182" i="4"/>
  <c r="Q177" i="4"/>
  <c r="T177" i="4"/>
  <c r="Q125" i="4"/>
  <c r="T125" i="4"/>
  <c r="U125" i="4" s="1"/>
  <c r="V125" i="4" s="1"/>
  <c r="Q103" i="4"/>
  <c r="T103" i="4"/>
  <c r="U103" i="4" s="1"/>
  <c r="V103" i="4" s="1"/>
  <c r="U5" i="4"/>
  <c r="V5" i="4" s="1"/>
  <c r="U87" i="4"/>
  <c r="V87" i="4" s="1"/>
  <c r="S108" i="4"/>
  <c r="U41" i="4"/>
  <c r="V41" i="4" s="1"/>
  <c r="U73" i="4"/>
  <c r="V73" i="4" s="1"/>
  <c r="U113" i="4"/>
  <c r="V113" i="4" s="1"/>
  <c r="U72" i="4"/>
  <c r="V72" i="4" s="1"/>
  <c r="U74" i="4"/>
  <c r="V74" i="4" s="1"/>
  <c r="U171" i="4"/>
  <c r="V171" i="4" s="1"/>
  <c r="U230" i="4"/>
  <c r="V230" i="4" s="1"/>
  <c r="U239" i="4"/>
  <c r="V239" i="4" s="1"/>
  <c r="U176" i="4"/>
  <c r="V176" i="4" s="1"/>
  <c r="U257" i="4"/>
  <c r="V257" i="4" s="1"/>
  <c r="U251" i="4"/>
  <c r="V251" i="4" s="1"/>
  <c r="U47" i="4"/>
  <c r="V47" i="4" s="1"/>
  <c r="T261" i="4"/>
  <c r="U261" i="4" s="1"/>
  <c r="V261" i="4" s="1"/>
  <c r="Q261" i="4"/>
  <c r="Q222" i="4"/>
  <c r="T222" i="4"/>
  <c r="U222" i="4" s="1"/>
  <c r="V222" i="4" s="1"/>
  <c r="T202" i="4"/>
  <c r="Q202" i="4"/>
  <c r="T128" i="4"/>
  <c r="Q128" i="4"/>
  <c r="U233" i="3"/>
  <c r="V233" i="3" s="1"/>
  <c r="U209" i="3"/>
  <c r="V209" i="3" s="1"/>
  <c r="U161" i="3"/>
  <c r="V161" i="3" s="1"/>
  <c r="U155" i="3"/>
  <c r="V155" i="3" s="1"/>
  <c r="U36" i="3"/>
  <c r="V36" i="3" s="1"/>
  <c r="Q183" i="4"/>
  <c r="T183" i="4"/>
  <c r="U183" i="4" s="1"/>
  <c r="V183" i="4" s="1"/>
  <c r="Q217" i="4"/>
  <c r="T217" i="4"/>
  <c r="U217" i="4" s="1"/>
  <c r="V217" i="4" s="1"/>
  <c r="Q105" i="4"/>
  <c r="T105" i="4"/>
  <c r="U105" i="4" s="1"/>
  <c r="V105" i="4" s="1"/>
  <c r="T144" i="4"/>
  <c r="U144" i="4" s="1"/>
  <c r="V144" i="4" s="1"/>
  <c r="Q144" i="4"/>
  <c r="Q66" i="4"/>
  <c r="T66" i="4"/>
  <c r="T126" i="4"/>
  <c r="U126" i="4" s="1"/>
  <c r="V126" i="4" s="1"/>
  <c r="Q126" i="4"/>
  <c r="U95" i="4"/>
  <c r="V95" i="4" s="1"/>
  <c r="U33" i="4"/>
  <c r="V33" i="4" s="1"/>
  <c r="U97" i="4"/>
  <c r="V97" i="4" s="1"/>
  <c r="U96" i="4"/>
  <c r="V96" i="4" s="1"/>
  <c r="U110" i="4"/>
  <c r="V110" i="4" s="1"/>
  <c r="S161" i="4"/>
  <c r="U220" i="4"/>
  <c r="V220" i="4" s="1"/>
  <c r="U170" i="4"/>
  <c r="V170" i="4" s="1"/>
  <c r="U226" i="4"/>
  <c r="V226" i="4" s="1"/>
  <c r="U206" i="4"/>
  <c r="V206" i="4" s="1"/>
  <c r="U165" i="4"/>
  <c r="V165" i="4" s="1"/>
  <c r="U274" i="4"/>
  <c r="V274" i="4" s="1"/>
  <c r="U253" i="4"/>
  <c r="V253" i="4" s="1"/>
  <c r="U262" i="4"/>
  <c r="V262" i="4" s="1"/>
  <c r="U255" i="4"/>
  <c r="V255" i="4" s="1"/>
  <c r="Q77" i="4"/>
  <c r="T77" i="4"/>
  <c r="U77" i="4" s="1"/>
  <c r="V77" i="4" s="1"/>
  <c r="T256" i="4"/>
  <c r="Q256" i="4"/>
  <c r="T272" i="4"/>
  <c r="Q272" i="4"/>
  <c r="Q101" i="4"/>
  <c r="T101" i="4"/>
  <c r="U101" i="4" s="1"/>
  <c r="V101" i="4" s="1"/>
  <c r="Q43" i="4"/>
  <c r="T43" i="4"/>
  <c r="U198" i="3"/>
  <c r="V198" i="3" s="1"/>
  <c r="U47" i="3"/>
  <c r="V47" i="3" s="1"/>
  <c r="T265" i="4"/>
  <c r="Q265" i="4"/>
  <c r="Q208" i="4"/>
  <c r="T208" i="4"/>
  <c r="U208" i="4" s="1"/>
  <c r="V208" i="4" s="1"/>
  <c r="T92" i="4"/>
  <c r="U92" i="4" s="1"/>
  <c r="V92" i="4" s="1"/>
  <c r="Q92" i="4"/>
  <c r="S10" i="4"/>
  <c r="U69" i="4"/>
  <c r="V69" i="4" s="1"/>
  <c r="U188" i="4"/>
  <c r="V188" i="4" s="1"/>
  <c r="S185" i="4"/>
  <c r="U180" i="4"/>
  <c r="V180" i="4" s="1"/>
  <c r="U159" i="4"/>
  <c r="V159" i="4" s="1"/>
  <c r="U193" i="4"/>
  <c r="V193" i="4" s="1"/>
  <c r="U198" i="4"/>
  <c r="V198" i="4" s="1"/>
  <c r="S238" i="4"/>
  <c r="U201" i="4"/>
  <c r="V201" i="4" s="1"/>
  <c r="U207" i="4"/>
  <c r="V207" i="4" s="1"/>
  <c r="U248" i="4"/>
  <c r="V248" i="4" s="1"/>
  <c r="S216" i="4"/>
  <c r="U240" i="4"/>
  <c r="V240" i="4" s="1"/>
  <c r="T181" i="4"/>
  <c r="Q181" i="4"/>
  <c r="T225" i="4"/>
  <c r="Q225" i="4"/>
  <c r="T121" i="4"/>
  <c r="Q121" i="4"/>
  <c r="T68" i="4"/>
  <c r="U68" i="4" s="1"/>
  <c r="V68" i="4" s="1"/>
  <c r="Q68" i="4"/>
  <c r="S202" i="4"/>
  <c r="Q259" i="4"/>
  <c r="T259" i="4"/>
  <c r="U259" i="4" s="1"/>
  <c r="V259" i="4" s="1"/>
  <c r="T234" i="4"/>
  <c r="Q234" i="4"/>
  <c r="T242" i="4"/>
  <c r="Q242" i="4"/>
  <c r="Q179" i="4"/>
  <c r="T179" i="4"/>
  <c r="U179" i="4" s="1"/>
  <c r="T127" i="4"/>
  <c r="U127" i="4" s="1"/>
  <c r="V127" i="4" s="1"/>
  <c r="Q127" i="4"/>
  <c r="Q119" i="4"/>
  <c r="T119" i="4"/>
  <c r="U119" i="4" s="1"/>
  <c r="V119" i="4" s="1"/>
  <c r="T91" i="4"/>
  <c r="Q91" i="4"/>
  <c r="T99" i="4"/>
  <c r="U99" i="4" s="1"/>
  <c r="V99" i="4" s="1"/>
  <c r="Q99" i="4"/>
  <c r="U26" i="4"/>
  <c r="V26" i="4" s="1"/>
  <c r="U122" i="4"/>
  <c r="V122" i="4" s="1"/>
  <c r="U25" i="4"/>
  <c r="V25" i="4" s="1"/>
  <c r="U89" i="4"/>
  <c r="V89" i="4" s="1"/>
  <c r="S91" i="4"/>
  <c r="U88" i="4"/>
  <c r="V88" i="4" s="1"/>
  <c r="U139" i="4"/>
  <c r="V139" i="4" s="1"/>
  <c r="S128" i="4"/>
  <c r="S186" i="4"/>
  <c r="U187" i="4"/>
  <c r="V187" i="4" s="1"/>
  <c r="S182" i="4"/>
  <c r="U213" i="4"/>
  <c r="V213" i="4" s="1"/>
  <c r="U192" i="4"/>
  <c r="V192" i="4" s="1"/>
  <c r="S242" i="4"/>
  <c r="U219" i="4"/>
  <c r="V219" i="4" s="1"/>
  <c r="U264" i="4"/>
  <c r="V264" i="4" s="1"/>
  <c r="U243" i="4"/>
  <c r="V243" i="4" s="1"/>
  <c r="U200" i="4"/>
  <c r="V200" i="4" s="1"/>
  <c r="U237" i="4"/>
  <c r="V237" i="4" s="1"/>
  <c r="U227" i="4"/>
  <c r="V227" i="4" s="1"/>
  <c r="S265" i="4"/>
  <c r="S43" i="4"/>
  <c r="U190" i="3"/>
  <c r="V190" i="3" s="1"/>
  <c r="U55" i="3"/>
  <c r="V55" i="3" s="1"/>
  <c r="T241" i="4"/>
  <c r="U241" i="4" s="1"/>
  <c r="V241" i="4" s="1"/>
  <c r="Q241" i="4"/>
  <c r="T138" i="4"/>
  <c r="U138" i="4" s="1"/>
  <c r="V138" i="4" s="1"/>
  <c r="Q138" i="4"/>
  <c r="T67" i="4"/>
  <c r="U67" i="4" s="1"/>
  <c r="V67" i="4" s="1"/>
  <c r="Q67" i="4"/>
  <c r="Q132" i="4"/>
  <c r="T132" i="4"/>
  <c r="U132" i="4" s="1"/>
  <c r="V132" i="4" s="1"/>
  <c r="Q175" i="4"/>
  <c r="T175" i="4"/>
  <c r="U175" i="4" s="1"/>
  <c r="V175" i="4" s="1"/>
  <c r="U37" i="4"/>
  <c r="V37" i="4" s="1"/>
  <c r="U58" i="4"/>
  <c r="V58" i="4" s="1"/>
  <c r="S66" i="4"/>
  <c r="U44" i="4"/>
  <c r="V44" i="4" s="1"/>
  <c r="S121" i="4"/>
  <c r="U168" i="4"/>
  <c r="V168" i="4" s="1"/>
  <c r="U131" i="4"/>
  <c r="V131" i="4" s="1"/>
  <c r="U93" i="4"/>
  <c r="V93" i="4" s="1"/>
  <c r="U147" i="4"/>
  <c r="V147" i="4" s="1"/>
  <c r="U142" i="4"/>
  <c r="V142" i="4" s="1"/>
  <c r="S177" i="4"/>
  <c r="U156" i="4"/>
  <c r="V156" i="4" s="1"/>
  <c r="U209" i="4"/>
  <c r="V209" i="4" s="1"/>
  <c r="S181" i="4"/>
  <c r="S234" i="4"/>
  <c r="U270" i="4"/>
  <c r="V270" i="4" s="1"/>
  <c r="S225" i="4"/>
  <c r="S233" i="4"/>
  <c r="U214" i="4"/>
  <c r="V214" i="4" s="1"/>
  <c r="U167" i="4"/>
  <c r="V167" i="4" s="1"/>
  <c r="S272" i="4"/>
  <c r="S256" i="4"/>
  <c r="U232" i="4"/>
  <c r="V232" i="4" s="1"/>
  <c r="U285" i="3"/>
  <c r="V285" i="3" s="1"/>
  <c r="U284" i="3"/>
  <c r="V284" i="3" s="1"/>
  <c r="U281" i="3"/>
  <c r="V281" i="3" s="1"/>
  <c r="U269" i="3"/>
  <c r="V269" i="3" s="1"/>
  <c r="U292" i="3"/>
  <c r="V292" i="3" s="1"/>
  <c r="U280" i="3"/>
  <c r="V280" i="3" s="1"/>
  <c r="U277" i="3"/>
  <c r="V277" i="3" s="1"/>
  <c r="U268" i="3"/>
  <c r="V268" i="3" s="1"/>
  <c r="U265" i="3"/>
  <c r="V265" i="3" s="1"/>
  <c r="U261" i="3"/>
  <c r="V261" i="3" s="1"/>
  <c r="U257" i="3"/>
  <c r="V257" i="3" s="1"/>
  <c r="U253" i="3"/>
  <c r="V253" i="3" s="1"/>
  <c r="U249" i="3"/>
  <c r="V249" i="3" s="1"/>
  <c r="U187" i="3"/>
  <c r="V187" i="3" s="1"/>
  <c r="U166" i="3"/>
  <c r="V166" i="3" s="1"/>
  <c r="U287" i="3"/>
  <c r="V287" i="3" s="1"/>
  <c r="Q286" i="3"/>
  <c r="Q270" i="3"/>
  <c r="Q278" i="3"/>
  <c r="U272" i="3"/>
  <c r="V272" i="3" s="1"/>
  <c r="Q266" i="3"/>
  <c r="U192" i="3"/>
  <c r="V192" i="3" s="1"/>
  <c r="U184" i="3"/>
  <c r="V184" i="3" s="1"/>
  <c r="S173" i="3"/>
  <c r="U173" i="3" s="1"/>
  <c r="V173" i="3" s="1"/>
  <c r="T173" i="3"/>
  <c r="S165" i="3"/>
  <c r="T165" i="3"/>
  <c r="Q139" i="3"/>
  <c r="S139" i="3"/>
  <c r="U139" i="3" s="1"/>
  <c r="V139" i="3" s="1"/>
  <c r="T139" i="3"/>
  <c r="T105" i="3"/>
  <c r="Q105" i="3"/>
  <c r="S105" i="3"/>
  <c r="U105" i="3" s="1"/>
  <c r="V105" i="3" s="1"/>
  <c r="T97" i="3"/>
  <c r="Q97" i="3"/>
  <c r="S97" i="3"/>
  <c r="U97" i="3" s="1"/>
  <c r="V97" i="3" s="1"/>
  <c r="Q16" i="3"/>
  <c r="X16" i="3"/>
  <c r="Y16" i="3" s="1"/>
  <c r="Q233" i="3"/>
  <c r="S231" i="3"/>
  <c r="U231" i="3" s="1"/>
  <c r="V231" i="3" s="1"/>
  <c r="T224" i="3"/>
  <c r="U224" i="3" s="1"/>
  <c r="V224" i="3" s="1"/>
  <c r="S220" i="3"/>
  <c r="U220" i="3" s="1"/>
  <c r="V220" i="3" s="1"/>
  <c r="T219" i="3"/>
  <c r="U219" i="3" s="1"/>
  <c r="V219" i="3" s="1"/>
  <c r="T216" i="3"/>
  <c r="S212" i="3"/>
  <c r="U212" i="3" s="1"/>
  <c r="V212" i="3" s="1"/>
  <c r="T211" i="3"/>
  <c r="U211" i="3" s="1"/>
  <c r="V211" i="3" s="1"/>
  <c r="S208" i="3"/>
  <c r="U208" i="3" s="1"/>
  <c r="V208" i="3" s="1"/>
  <c r="S207" i="3"/>
  <c r="U207" i="3" s="1"/>
  <c r="V207" i="3" s="1"/>
  <c r="Q204" i="3"/>
  <c r="S203" i="3"/>
  <c r="U203" i="3" s="1"/>
  <c r="V203" i="3" s="1"/>
  <c r="S200" i="3"/>
  <c r="U200" i="3" s="1"/>
  <c r="V200" i="3" s="1"/>
  <c r="S199" i="3"/>
  <c r="U199" i="3" s="1"/>
  <c r="V199" i="3" s="1"/>
  <c r="Q196" i="3"/>
  <c r="S195" i="3"/>
  <c r="U195" i="3" s="1"/>
  <c r="V195" i="3" s="1"/>
  <c r="Q194" i="3"/>
  <c r="Q193" i="3"/>
  <c r="Q192" i="3"/>
  <c r="Q191" i="3"/>
  <c r="S189" i="3"/>
  <c r="U189" i="3" s="1"/>
  <c r="V189" i="3" s="1"/>
  <c r="T189" i="3"/>
  <c r="Q187" i="3"/>
  <c r="Q185" i="3"/>
  <c r="Q184" i="3"/>
  <c r="Q183" i="3"/>
  <c r="S181" i="3"/>
  <c r="U181" i="3" s="1"/>
  <c r="V181" i="3" s="1"/>
  <c r="T181" i="3"/>
  <c r="Q179" i="3"/>
  <c r="S145" i="3"/>
  <c r="U145" i="3" s="1"/>
  <c r="V145" i="3" s="1"/>
  <c r="Q145" i="3"/>
  <c r="Q144" i="3"/>
  <c r="X144" i="3"/>
  <c r="Y144" i="3" s="1"/>
  <c r="X142" i="3"/>
  <c r="Y142" i="3" s="1"/>
  <c r="Q232" i="3"/>
  <c r="U216" i="3"/>
  <c r="V216" i="3" s="1"/>
  <c r="S205" i="3"/>
  <c r="T205" i="3"/>
  <c r="S197" i="3"/>
  <c r="T197" i="3"/>
  <c r="X150" i="3"/>
  <c r="Y150" i="3" s="1"/>
  <c r="Q135" i="3"/>
  <c r="S135" i="3"/>
  <c r="T135" i="3"/>
  <c r="Q129" i="3"/>
  <c r="S129" i="3"/>
  <c r="U129" i="3" s="1"/>
  <c r="V129" i="3" s="1"/>
  <c r="U95" i="3"/>
  <c r="V95" i="3" s="1"/>
  <c r="S221" i="3"/>
  <c r="T221" i="3"/>
  <c r="S213" i="3"/>
  <c r="T213" i="3"/>
  <c r="Q174" i="3"/>
  <c r="Q166" i="3"/>
  <c r="X162" i="3"/>
  <c r="Y162" i="3" s="1"/>
  <c r="S141" i="3"/>
  <c r="U141" i="3" s="1"/>
  <c r="V141" i="3" s="1"/>
  <c r="Q141" i="3"/>
  <c r="Q140" i="3"/>
  <c r="X140" i="3"/>
  <c r="Y140" i="3" s="1"/>
  <c r="X138" i="3"/>
  <c r="Y138" i="3" s="1"/>
  <c r="X158" i="3"/>
  <c r="Y158" i="3" s="1"/>
  <c r="Q125" i="3"/>
  <c r="S125" i="3"/>
  <c r="U125" i="3" s="1"/>
  <c r="V125" i="3" s="1"/>
  <c r="U98" i="3"/>
  <c r="V98" i="3" s="1"/>
  <c r="Q190" i="3"/>
  <c r="Q182" i="3"/>
  <c r="X161" i="3"/>
  <c r="Y161" i="3" s="1"/>
  <c r="S290" i="3"/>
  <c r="U290" i="3" s="1"/>
  <c r="V290" i="3" s="1"/>
  <c r="S286" i="3"/>
  <c r="U286" i="3" s="1"/>
  <c r="V286" i="3" s="1"/>
  <c r="S282" i="3"/>
  <c r="U282" i="3" s="1"/>
  <c r="V282" i="3" s="1"/>
  <c r="S278" i="3"/>
  <c r="U278" i="3" s="1"/>
  <c r="V278" i="3" s="1"/>
  <c r="S274" i="3"/>
  <c r="U274" i="3" s="1"/>
  <c r="V274" i="3" s="1"/>
  <c r="S270" i="3"/>
  <c r="U270" i="3" s="1"/>
  <c r="V270" i="3" s="1"/>
  <c r="S266" i="3"/>
  <c r="U266" i="3" s="1"/>
  <c r="V266" i="3" s="1"/>
  <c r="S262" i="3"/>
  <c r="U262" i="3" s="1"/>
  <c r="V262" i="3" s="1"/>
  <c r="S258" i="3"/>
  <c r="U258" i="3" s="1"/>
  <c r="V258" i="3" s="1"/>
  <c r="S254" i="3"/>
  <c r="U254" i="3" s="1"/>
  <c r="V254" i="3" s="1"/>
  <c r="S250" i="3"/>
  <c r="U250" i="3" s="1"/>
  <c r="V250" i="3" s="1"/>
  <c r="S246" i="3"/>
  <c r="U246" i="3" s="1"/>
  <c r="V246" i="3" s="1"/>
  <c r="T235" i="3"/>
  <c r="Q206" i="3"/>
  <c r="Q198" i="3"/>
  <c r="X174" i="3"/>
  <c r="Y174" i="3" s="1"/>
  <c r="X166" i="3"/>
  <c r="Y166" i="3" s="1"/>
  <c r="S156" i="3"/>
  <c r="U156" i="3" s="1"/>
  <c r="V156" i="3" s="1"/>
  <c r="T153" i="3"/>
  <c r="U153" i="3" s="1"/>
  <c r="V153" i="3" s="1"/>
  <c r="U149" i="3"/>
  <c r="V149" i="3" s="1"/>
  <c r="Q146" i="3"/>
  <c r="X146" i="3"/>
  <c r="Y146" i="3" s="1"/>
  <c r="U138" i="3"/>
  <c r="V138" i="3" s="1"/>
  <c r="S137" i="3"/>
  <c r="U137" i="3" s="1"/>
  <c r="V137" i="3" s="1"/>
  <c r="Q137" i="3"/>
  <c r="Q136" i="3"/>
  <c r="X136" i="3"/>
  <c r="Y136" i="3" s="1"/>
  <c r="X134" i="3"/>
  <c r="Y134" i="3" s="1"/>
  <c r="U132" i="3"/>
  <c r="V132" i="3" s="1"/>
  <c r="Q126" i="3"/>
  <c r="U65" i="3"/>
  <c r="V65" i="3" s="1"/>
  <c r="T242" i="3"/>
  <c r="U242" i="3" s="1"/>
  <c r="V242" i="3" s="1"/>
  <c r="T238" i="3"/>
  <c r="U238" i="3" s="1"/>
  <c r="V238" i="3" s="1"/>
  <c r="S235" i="3"/>
  <c r="X190" i="3"/>
  <c r="Y190" i="3" s="1"/>
  <c r="X182" i="3"/>
  <c r="Y182" i="3" s="1"/>
  <c r="T176" i="3"/>
  <c r="S172" i="3"/>
  <c r="U172" i="3" s="1"/>
  <c r="V172" i="3" s="1"/>
  <c r="T171" i="3"/>
  <c r="T168" i="3"/>
  <c r="S164" i="3"/>
  <c r="U164" i="3" s="1"/>
  <c r="V164" i="3" s="1"/>
  <c r="T163" i="3"/>
  <c r="U160" i="3"/>
  <c r="V160" i="3" s="1"/>
  <c r="S159" i="3"/>
  <c r="U159" i="3" s="1"/>
  <c r="V159" i="3" s="1"/>
  <c r="Q152" i="3"/>
  <c r="Q151" i="3"/>
  <c r="T151" i="3"/>
  <c r="U151" i="3" s="1"/>
  <c r="V151" i="3" s="1"/>
  <c r="Q143" i="3"/>
  <c r="S143" i="3"/>
  <c r="U143" i="3" s="1"/>
  <c r="V143" i="3" s="1"/>
  <c r="T143" i="3"/>
  <c r="Q115" i="3"/>
  <c r="T113" i="3"/>
  <c r="Q113" i="3"/>
  <c r="S113" i="3"/>
  <c r="Q82" i="3"/>
  <c r="S82" i="3"/>
  <c r="T82" i="3"/>
  <c r="S237" i="3"/>
  <c r="T237" i="3"/>
  <c r="T236" i="3"/>
  <c r="U236" i="3" s="1"/>
  <c r="V236" i="3" s="1"/>
  <c r="S176" i="3"/>
  <c r="U176" i="3" s="1"/>
  <c r="V176" i="3" s="1"/>
  <c r="Q173" i="3"/>
  <c r="Q172" i="3"/>
  <c r="S171" i="3"/>
  <c r="S168" i="3"/>
  <c r="U168" i="3" s="1"/>
  <c r="V168" i="3" s="1"/>
  <c r="Q165" i="3"/>
  <c r="Q164" i="3"/>
  <c r="S163" i="3"/>
  <c r="U163" i="3" s="1"/>
  <c r="V163" i="3" s="1"/>
  <c r="Q160" i="3"/>
  <c r="Q159" i="3"/>
  <c r="S157" i="3"/>
  <c r="U157" i="3" s="1"/>
  <c r="V157" i="3" s="1"/>
  <c r="T157" i="3"/>
  <c r="Q155" i="3"/>
  <c r="S133" i="3"/>
  <c r="U133" i="3" s="1"/>
  <c r="V133" i="3" s="1"/>
  <c r="Q133" i="3"/>
  <c r="U122" i="3"/>
  <c r="V122" i="3" s="1"/>
  <c r="Q121" i="3"/>
  <c r="U102" i="3"/>
  <c r="V102" i="3" s="1"/>
  <c r="Q119" i="3"/>
  <c r="T74" i="3"/>
  <c r="Q74" i="3"/>
  <c r="S74" i="3"/>
  <c r="U74" i="3" s="1"/>
  <c r="V74" i="3" s="1"/>
  <c r="Q41" i="3"/>
  <c r="S41" i="3"/>
  <c r="T41" i="3"/>
  <c r="U57" i="3"/>
  <c r="V57" i="3" s="1"/>
  <c r="T66" i="3"/>
  <c r="Q66" i="3"/>
  <c r="S66" i="3"/>
  <c r="U66" i="3" s="1"/>
  <c r="V66" i="3" s="1"/>
  <c r="Q21" i="3"/>
  <c r="S21" i="3"/>
  <c r="U21" i="3" s="1"/>
  <c r="V21" i="3" s="1"/>
  <c r="T21" i="3"/>
  <c r="Q147" i="3"/>
  <c r="U75" i="3"/>
  <c r="V75" i="3" s="1"/>
  <c r="T50" i="3"/>
  <c r="Q50" i="3"/>
  <c r="S50" i="3"/>
  <c r="U50" i="3" s="1"/>
  <c r="V50" i="3" s="1"/>
  <c r="T42" i="3"/>
  <c r="Q42" i="3"/>
  <c r="S42" i="3"/>
  <c r="U42" i="3" s="1"/>
  <c r="V42" i="3" s="1"/>
  <c r="U37" i="3"/>
  <c r="V37" i="3" s="1"/>
  <c r="T58" i="3"/>
  <c r="Q58" i="3"/>
  <c r="S58" i="3"/>
  <c r="U58" i="3" s="1"/>
  <c r="V58" i="3" s="1"/>
  <c r="S121" i="3"/>
  <c r="U121" i="3" s="1"/>
  <c r="V121" i="3" s="1"/>
  <c r="S117" i="3"/>
  <c r="U117" i="3" s="1"/>
  <c r="V117" i="3" s="1"/>
  <c r="Q111" i="3"/>
  <c r="T110" i="3"/>
  <c r="U110" i="3" s="1"/>
  <c r="V110" i="3" s="1"/>
  <c r="Q103" i="3"/>
  <c r="T102" i="3"/>
  <c r="Q95" i="3"/>
  <c r="T94" i="3"/>
  <c r="U94" i="3" s="1"/>
  <c r="V94" i="3" s="1"/>
  <c r="T91" i="3"/>
  <c r="Q81" i="3"/>
  <c r="Q80" i="3"/>
  <c r="S79" i="3"/>
  <c r="U79" i="3" s="1"/>
  <c r="V79" i="3" s="1"/>
  <c r="Q78" i="3"/>
  <c r="S77" i="3"/>
  <c r="U77" i="3" s="1"/>
  <c r="V77" i="3" s="1"/>
  <c r="Q76" i="3"/>
  <c r="Q75" i="3"/>
  <c r="T69" i="3"/>
  <c r="Q68" i="3"/>
  <c r="Q67" i="3"/>
  <c r="T61" i="3"/>
  <c r="Q60" i="3"/>
  <c r="Q59" i="3"/>
  <c r="T53" i="3"/>
  <c r="Q52" i="3"/>
  <c r="Q51" i="3"/>
  <c r="T45" i="3"/>
  <c r="Q44" i="3"/>
  <c r="Q43" i="3"/>
  <c r="Q37" i="3"/>
  <c r="T37" i="3"/>
  <c r="Q31" i="3"/>
  <c r="S31" i="3"/>
  <c r="U31" i="3" s="1"/>
  <c r="V31" i="3" s="1"/>
  <c r="T31" i="3"/>
  <c r="T25" i="3"/>
  <c r="T19" i="3"/>
  <c r="S109" i="3"/>
  <c r="U109" i="3" s="1"/>
  <c r="V109" i="3" s="1"/>
  <c r="S101" i="3"/>
  <c r="U101" i="3" s="1"/>
  <c r="V101" i="3" s="1"/>
  <c r="S93" i="3"/>
  <c r="U93" i="3" s="1"/>
  <c r="V93" i="3" s="1"/>
  <c r="S92" i="3"/>
  <c r="U92" i="3" s="1"/>
  <c r="V92" i="3" s="1"/>
  <c r="S91" i="3"/>
  <c r="U91" i="3" s="1"/>
  <c r="V91" i="3" s="1"/>
  <c r="S70" i="3"/>
  <c r="U70" i="3" s="1"/>
  <c r="V70" i="3" s="1"/>
  <c r="S69" i="3"/>
  <c r="S61" i="3"/>
  <c r="U61" i="3" s="1"/>
  <c r="V61" i="3" s="1"/>
  <c r="S53" i="3"/>
  <c r="S45" i="3"/>
  <c r="U45" i="3" s="1"/>
  <c r="V45" i="3" s="1"/>
  <c r="T38" i="3"/>
  <c r="S38" i="3"/>
  <c r="U38" i="3" s="1"/>
  <c r="V38" i="3" s="1"/>
  <c r="S25" i="3"/>
  <c r="U25" i="3" s="1"/>
  <c r="V25" i="3" s="1"/>
  <c r="T22" i="3"/>
  <c r="Q22" i="3"/>
  <c r="S22" i="3"/>
  <c r="U22" i="3" s="1"/>
  <c r="V22" i="3" s="1"/>
  <c r="Q110" i="3"/>
  <c r="Q109" i="3"/>
  <c r="Q102" i="3"/>
  <c r="Q101" i="3"/>
  <c r="Q94" i="3"/>
  <c r="Q93" i="3"/>
  <c r="Q92" i="3"/>
  <c r="Q70" i="3"/>
  <c r="Q15" i="3"/>
  <c r="S15" i="3"/>
  <c r="U15" i="3" s="1"/>
  <c r="V15" i="3" s="1"/>
  <c r="T15" i="3"/>
  <c r="X18" i="3"/>
  <c r="Y18" i="3" s="1"/>
  <c r="S131" i="3"/>
  <c r="U131" i="3" s="1"/>
  <c r="V131" i="3" s="1"/>
  <c r="S127" i="3"/>
  <c r="U127" i="3" s="1"/>
  <c r="V127" i="3" s="1"/>
  <c r="S123" i="3"/>
  <c r="U123" i="3" s="1"/>
  <c r="V123" i="3" s="1"/>
  <c r="S119" i="3"/>
  <c r="U119" i="3" s="1"/>
  <c r="V119" i="3" s="1"/>
  <c r="T114" i="3"/>
  <c r="U114" i="3" s="1"/>
  <c r="V114" i="3" s="1"/>
  <c r="T106" i="3"/>
  <c r="U106" i="3" s="1"/>
  <c r="V106" i="3" s="1"/>
  <c r="T98" i="3"/>
  <c r="T87" i="3"/>
  <c r="U87" i="3" s="1"/>
  <c r="V87" i="3" s="1"/>
  <c r="T86" i="3"/>
  <c r="U86" i="3" s="1"/>
  <c r="V86" i="3" s="1"/>
  <c r="T85" i="3"/>
  <c r="U85" i="3" s="1"/>
  <c r="V85" i="3" s="1"/>
  <c r="S84" i="3"/>
  <c r="U84" i="3" s="1"/>
  <c r="V84" i="3" s="1"/>
  <c r="S83" i="3"/>
  <c r="U83" i="3" s="1"/>
  <c r="V83" i="3" s="1"/>
  <c r="T73" i="3"/>
  <c r="U73" i="3" s="1"/>
  <c r="V73" i="3" s="1"/>
  <c r="Q72" i="3"/>
  <c r="Q71" i="3"/>
  <c r="T65" i="3"/>
  <c r="Q64" i="3"/>
  <c r="Q63" i="3"/>
  <c r="T57" i="3"/>
  <c r="Q56" i="3"/>
  <c r="Q55" i="3"/>
  <c r="T49" i="3"/>
  <c r="U49" i="3" s="1"/>
  <c r="V49" i="3" s="1"/>
  <c r="Q48" i="3"/>
  <c r="Q47" i="3"/>
  <c r="Q39" i="3"/>
  <c r="S39" i="3"/>
  <c r="U39" i="3" s="1"/>
  <c r="V39" i="3" s="1"/>
  <c r="Q35" i="3"/>
  <c r="S35" i="3"/>
  <c r="U35" i="3" s="1"/>
  <c r="V35" i="3" s="1"/>
  <c r="T35" i="3"/>
  <c r="Q89" i="3"/>
  <c r="Q86" i="3"/>
  <c r="Q23" i="3"/>
  <c r="S23" i="3"/>
  <c r="U23" i="3" s="1"/>
  <c r="V23" i="3" s="1"/>
  <c r="Q114" i="3"/>
  <c r="Q106" i="3"/>
  <c r="Q98" i="3"/>
  <c r="Q87" i="3"/>
  <c r="Q85" i="3"/>
  <c r="T84" i="3"/>
  <c r="Q73" i="3"/>
  <c r="Q65" i="3"/>
  <c r="Q57" i="3"/>
  <c r="Q49" i="3"/>
  <c r="Q27" i="3"/>
  <c r="S27" i="3"/>
  <c r="U27" i="3" s="1"/>
  <c r="V27" i="3" s="1"/>
  <c r="X20" i="3"/>
  <c r="Y20" i="3" s="1"/>
  <c r="Q20" i="3"/>
  <c r="T88" i="3"/>
  <c r="U88" i="3" s="1"/>
  <c r="V88" i="3" s="1"/>
  <c r="T80" i="3"/>
  <c r="U80" i="3" s="1"/>
  <c r="V80" i="3" s="1"/>
  <c r="Q33" i="3"/>
  <c r="Q17" i="3"/>
  <c r="Q19" i="3"/>
  <c r="S19" i="3"/>
  <c r="Q11" i="3"/>
  <c r="S11" i="3"/>
  <c r="U11" i="3" s="1"/>
  <c r="V11" i="3" s="1"/>
  <c r="Q29" i="3"/>
  <c r="Q13" i="3"/>
  <c r="Q7" i="3"/>
  <c r="G276" i="3"/>
  <c r="K276" i="3" s="1"/>
  <c r="E276" i="3"/>
  <c r="I276" i="3" s="1"/>
  <c r="D276" i="3"/>
  <c r="H276" i="3" s="1"/>
  <c r="C276" i="3"/>
  <c r="B276" i="3"/>
  <c r="G260" i="3"/>
  <c r="K260" i="3" s="1"/>
  <c r="E260" i="3"/>
  <c r="D260" i="3"/>
  <c r="H260" i="3" s="1"/>
  <c r="C260" i="3"/>
  <c r="B260" i="3"/>
  <c r="G244" i="3"/>
  <c r="K244" i="3" s="1"/>
  <c r="E244" i="3"/>
  <c r="D244" i="3"/>
  <c r="H244" i="3" s="1"/>
  <c r="C244" i="3"/>
  <c r="B244" i="3"/>
  <c r="G228" i="3"/>
  <c r="K228" i="3" s="1"/>
  <c r="E228" i="3"/>
  <c r="I228" i="3" s="1"/>
  <c r="D228" i="3"/>
  <c r="H228" i="3" s="1"/>
  <c r="C228" i="3"/>
  <c r="B228" i="3"/>
  <c r="G212" i="3"/>
  <c r="K212" i="3" s="1"/>
  <c r="E212" i="3"/>
  <c r="I212" i="3" s="1"/>
  <c r="D212" i="3"/>
  <c r="H212" i="3" s="1"/>
  <c r="C212" i="3"/>
  <c r="B212" i="3"/>
  <c r="I196" i="3"/>
  <c r="G196" i="3"/>
  <c r="K196" i="3" s="1"/>
  <c r="E196" i="3"/>
  <c r="D196" i="3"/>
  <c r="H196" i="3" s="1"/>
  <c r="C196" i="3"/>
  <c r="B196" i="3"/>
  <c r="H180" i="3"/>
  <c r="G180" i="3"/>
  <c r="K180" i="3" s="1"/>
  <c r="E180" i="3"/>
  <c r="I180" i="3" s="1"/>
  <c r="D180" i="3"/>
  <c r="C180" i="3"/>
  <c r="B180" i="3"/>
  <c r="G164" i="3"/>
  <c r="K164" i="3" s="1"/>
  <c r="E164" i="3"/>
  <c r="D164" i="3"/>
  <c r="H164" i="3" s="1"/>
  <c r="C164" i="3"/>
  <c r="B164" i="3"/>
  <c r="G148" i="3"/>
  <c r="K148" i="3" s="1"/>
  <c r="E148" i="3"/>
  <c r="D148" i="3"/>
  <c r="H148" i="3" s="1"/>
  <c r="C148" i="3"/>
  <c r="B148" i="3"/>
  <c r="G132" i="3"/>
  <c r="K132" i="3" s="1"/>
  <c r="E132" i="3"/>
  <c r="I132" i="3" s="1"/>
  <c r="D132" i="3"/>
  <c r="H132" i="3" s="1"/>
  <c r="C132" i="3"/>
  <c r="B132" i="3"/>
  <c r="G116" i="3"/>
  <c r="K116" i="3" s="1"/>
  <c r="E116" i="3"/>
  <c r="I116" i="3" s="1"/>
  <c r="D116" i="3"/>
  <c r="H116" i="3" s="1"/>
  <c r="C116" i="3"/>
  <c r="B116" i="3"/>
  <c r="G100" i="3"/>
  <c r="K100" i="3" s="1"/>
  <c r="E100" i="3"/>
  <c r="D100" i="3"/>
  <c r="H100" i="3" s="1"/>
  <c r="C100" i="3"/>
  <c r="B100" i="3"/>
  <c r="H84" i="3"/>
  <c r="G84" i="3"/>
  <c r="K84" i="3" s="1"/>
  <c r="E84" i="3"/>
  <c r="I84" i="3" s="1"/>
  <c r="D84" i="3"/>
  <c r="C84" i="3"/>
  <c r="B84" i="3"/>
  <c r="G68" i="3"/>
  <c r="K68" i="3" s="1"/>
  <c r="E68" i="3"/>
  <c r="I68" i="3" s="1"/>
  <c r="D68" i="3"/>
  <c r="H68" i="3" s="1"/>
  <c r="C68" i="3"/>
  <c r="B68" i="3"/>
  <c r="G52" i="3"/>
  <c r="K52" i="3" s="1"/>
  <c r="E52" i="3"/>
  <c r="D52" i="3"/>
  <c r="H52" i="3" s="1"/>
  <c r="C52" i="3"/>
  <c r="B52" i="3"/>
  <c r="G36" i="3"/>
  <c r="K36" i="3" s="1"/>
  <c r="E36" i="3"/>
  <c r="I36" i="3" s="1"/>
  <c r="D36" i="3"/>
  <c r="H36" i="3" s="1"/>
  <c r="C36" i="3"/>
  <c r="B36" i="3"/>
  <c r="G292" i="3"/>
  <c r="K292" i="3" s="1"/>
  <c r="E292" i="3"/>
  <c r="D292" i="3"/>
  <c r="H292" i="3" s="1"/>
  <c r="C292" i="3"/>
  <c r="B292" i="3"/>
  <c r="K275" i="3"/>
  <c r="G275" i="3"/>
  <c r="E275" i="3"/>
  <c r="D275" i="3"/>
  <c r="H275" i="3" s="1"/>
  <c r="C275" i="3"/>
  <c r="B275" i="3"/>
  <c r="G259" i="3"/>
  <c r="K259" i="3" s="1"/>
  <c r="E259" i="3"/>
  <c r="I259" i="3" s="1"/>
  <c r="D259" i="3"/>
  <c r="H259" i="3" s="1"/>
  <c r="C259" i="3"/>
  <c r="B259" i="3"/>
  <c r="G243" i="3"/>
  <c r="K243" i="3" s="1"/>
  <c r="E243" i="3"/>
  <c r="D243" i="3"/>
  <c r="H243" i="3" s="1"/>
  <c r="C243" i="3"/>
  <c r="B243" i="3"/>
  <c r="G227" i="3"/>
  <c r="K227" i="3" s="1"/>
  <c r="E227" i="3"/>
  <c r="I227" i="3" s="1"/>
  <c r="D227" i="3"/>
  <c r="H227" i="3" s="1"/>
  <c r="C227" i="3"/>
  <c r="B227" i="3"/>
  <c r="I211" i="3"/>
  <c r="G211" i="3"/>
  <c r="K211" i="3" s="1"/>
  <c r="E211" i="3"/>
  <c r="D211" i="3"/>
  <c r="H211" i="3" s="1"/>
  <c r="C211" i="3"/>
  <c r="B211" i="3"/>
  <c r="G195" i="3"/>
  <c r="K195" i="3" s="1"/>
  <c r="E195" i="3"/>
  <c r="D195" i="3"/>
  <c r="H195" i="3" s="1"/>
  <c r="C195" i="3"/>
  <c r="B195" i="3"/>
  <c r="G179" i="3"/>
  <c r="K179" i="3" s="1"/>
  <c r="E179" i="3"/>
  <c r="I179" i="3" s="1"/>
  <c r="D179" i="3"/>
  <c r="H179" i="3" s="1"/>
  <c r="C179" i="3"/>
  <c r="B179" i="3"/>
  <c r="G163" i="3"/>
  <c r="K163" i="3" s="1"/>
  <c r="E163" i="3"/>
  <c r="I163" i="3" s="1"/>
  <c r="D163" i="3"/>
  <c r="H163" i="3" s="1"/>
  <c r="C163" i="3"/>
  <c r="B163" i="3"/>
  <c r="G147" i="3"/>
  <c r="K147" i="3" s="1"/>
  <c r="E147" i="3"/>
  <c r="D147" i="3"/>
  <c r="H147" i="3" s="1"/>
  <c r="C147" i="3"/>
  <c r="B147" i="3"/>
  <c r="G131" i="3"/>
  <c r="K131" i="3" s="1"/>
  <c r="E131" i="3"/>
  <c r="I131" i="3" s="1"/>
  <c r="D131" i="3"/>
  <c r="H131" i="3" s="1"/>
  <c r="C131" i="3"/>
  <c r="B131" i="3"/>
  <c r="G115" i="3"/>
  <c r="K115" i="3" s="1"/>
  <c r="E115" i="3"/>
  <c r="I115" i="3" s="1"/>
  <c r="D115" i="3"/>
  <c r="H115" i="3" s="1"/>
  <c r="C115" i="3"/>
  <c r="B115" i="3"/>
  <c r="G99" i="3"/>
  <c r="K99" i="3" s="1"/>
  <c r="E99" i="3"/>
  <c r="D99" i="3"/>
  <c r="H99" i="3" s="1"/>
  <c r="C99" i="3"/>
  <c r="B99" i="3"/>
  <c r="I83" i="3"/>
  <c r="G83" i="3"/>
  <c r="K83" i="3" s="1"/>
  <c r="E83" i="3"/>
  <c r="D83" i="3"/>
  <c r="H83" i="3" s="1"/>
  <c r="C83" i="3"/>
  <c r="B83" i="3"/>
  <c r="G67" i="3"/>
  <c r="K67" i="3" s="1"/>
  <c r="E67" i="3"/>
  <c r="I67" i="3" s="1"/>
  <c r="D67" i="3"/>
  <c r="H67" i="3" s="1"/>
  <c r="C67" i="3"/>
  <c r="B67" i="3"/>
  <c r="G51" i="3"/>
  <c r="K51" i="3" s="1"/>
  <c r="E51" i="3"/>
  <c r="D51" i="3"/>
  <c r="H51" i="3" s="1"/>
  <c r="C51" i="3"/>
  <c r="B51" i="3"/>
  <c r="G35" i="3"/>
  <c r="K35" i="3" s="1"/>
  <c r="E35" i="3"/>
  <c r="I35" i="3" s="1"/>
  <c r="D35" i="3"/>
  <c r="H35" i="3" s="1"/>
  <c r="C35" i="3"/>
  <c r="B35" i="3"/>
  <c r="K20" i="3"/>
  <c r="G20" i="3"/>
  <c r="E20" i="3"/>
  <c r="I20" i="3" s="1"/>
  <c r="D20" i="3"/>
  <c r="H20" i="3" s="1"/>
  <c r="C20" i="3"/>
  <c r="B20" i="3"/>
  <c r="G291" i="3"/>
  <c r="K291" i="3" s="1"/>
  <c r="E291" i="3"/>
  <c r="I291" i="3" s="1"/>
  <c r="D291" i="3"/>
  <c r="H291" i="3" s="1"/>
  <c r="C291" i="3"/>
  <c r="B291" i="3"/>
  <c r="G274" i="3"/>
  <c r="K274" i="3" s="1"/>
  <c r="E274" i="3"/>
  <c r="I274" i="3" s="1"/>
  <c r="D274" i="3"/>
  <c r="H274" i="3" s="1"/>
  <c r="C274" i="3"/>
  <c r="B274" i="3"/>
  <c r="G258" i="3"/>
  <c r="K258" i="3" s="1"/>
  <c r="E258" i="3"/>
  <c r="D258" i="3"/>
  <c r="H258" i="3" s="1"/>
  <c r="C258" i="3"/>
  <c r="B258" i="3"/>
  <c r="G242" i="3"/>
  <c r="K242" i="3" s="1"/>
  <c r="E242" i="3"/>
  <c r="I242" i="3" s="1"/>
  <c r="D242" i="3"/>
  <c r="H242" i="3" s="1"/>
  <c r="C242" i="3"/>
  <c r="B242" i="3"/>
  <c r="G226" i="3"/>
  <c r="K226" i="3" s="1"/>
  <c r="E226" i="3"/>
  <c r="I226" i="3" s="1"/>
  <c r="D226" i="3"/>
  <c r="H226" i="3" s="1"/>
  <c r="C226" i="3"/>
  <c r="B226" i="3"/>
  <c r="G210" i="3"/>
  <c r="K210" i="3" s="1"/>
  <c r="E210" i="3"/>
  <c r="D210" i="3"/>
  <c r="H210" i="3" s="1"/>
  <c r="C210" i="3"/>
  <c r="B210" i="3"/>
  <c r="G194" i="3"/>
  <c r="K194" i="3" s="1"/>
  <c r="E194" i="3"/>
  <c r="I194" i="3" s="1"/>
  <c r="D194" i="3"/>
  <c r="H194" i="3" s="1"/>
  <c r="C194" i="3"/>
  <c r="B194" i="3"/>
  <c r="G178" i="3"/>
  <c r="K178" i="3" s="1"/>
  <c r="E178" i="3"/>
  <c r="I178" i="3" s="1"/>
  <c r="D178" i="3"/>
  <c r="H178" i="3" s="1"/>
  <c r="C178" i="3"/>
  <c r="B178" i="3"/>
  <c r="G162" i="3"/>
  <c r="K162" i="3" s="1"/>
  <c r="E162" i="3"/>
  <c r="I162" i="3" s="1"/>
  <c r="D162" i="3"/>
  <c r="H162" i="3" s="1"/>
  <c r="C162" i="3"/>
  <c r="B162" i="3"/>
  <c r="G146" i="3"/>
  <c r="K146" i="3" s="1"/>
  <c r="E146" i="3"/>
  <c r="I146" i="3" s="1"/>
  <c r="D146" i="3"/>
  <c r="H146" i="3" s="1"/>
  <c r="C146" i="3"/>
  <c r="B146" i="3"/>
  <c r="G130" i="3"/>
  <c r="K130" i="3" s="1"/>
  <c r="E130" i="3"/>
  <c r="D130" i="3"/>
  <c r="H130" i="3" s="1"/>
  <c r="C130" i="3"/>
  <c r="B130" i="3"/>
  <c r="G114" i="3"/>
  <c r="K114" i="3" s="1"/>
  <c r="E114" i="3"/>
  <c r="I114" i="3" s="1"/>
  <c r="D114" i="3"/>
  <c r="H114" i="3" s="1"/>
  <c r="C114" i="3"/>
  <c r="B114" i="3"/>
  <c r="G98" i="3"/>
  <c r="K98" i="3" s="1"/>
  <c r="E98" i="3"/>
  <c r="I98" i="3" s="1"/>
  <c r="D98" i="3"/>
  <c r="H98" i="3" s="1"/>
  <c r="C98" i="3"/>
  <c r="B98" i="3"/>
  <c r="G82" i="3"/>
  <c r="K82" i="3" s="1"/>
  <c r="E82" i="3"/>
  <c r="I82" i="3" s="1"/>
  <c r="D82" i="3"/>
  <c r="H82" i="3" s="1"/>
  <c r="C82" i="3"/>
  <c r="B82" i="3"/>
  <c r="G66" i="3"/>
  <c r="K66" i="3" s="1"/>
  <c r="E66" i="3"/>
  <c r="I66" i="3" s="1"/>
  <c r="D66" i="3"/>
  <c r="H66" i="3" s="1"/>
  <c r="C66" i="3"/>
  <c r="B66" i="3"/>
  <c r="G50" i="3"/>
  <c r="K50" i="3" s="1"/>
  <c r="E50" i="3"/>
  <c r="I50" i="3" s="1"/>
  <c r="D50" i="3"/>
  <c r="H50" i="3" s="1"/>
  <c r="C50" i="3"/>
  <c r="B50" i="3"/>
  <c r="G34" i="3"/>
  <c r="K34" i="3" s="1"/>
  <c r="E34" i="3"/>
  <c r="I34" i="3" s="1"/>
  <c r="D34" i="3"/>
  <c r="H34" i="3" s="1"/>
  <c r="C34" i="3"/>
  <c r="B34" i="3"/>
  <c r="G19" i="3"/>
  <c r="K19" i="3" s="1"/>
  <c r="E19" i="3"/>
  <c r="I19" i="3" s="1"/>
  <c r="D19" i="3"/>
  <c r="H19" i="3" s="1"/>
  <c r="C19" i="3"/>
  <c r="B19" i="3"/>
  <c r="G290" i="3"/>
  <c r="K290" i="3" s="1"/>
  <c r="E290" i="3"/>
  <c r="D290" i="3"/>
  <c r="H290" i="3" s="1"/>
  <c r="C290" i="3"/>
  <c r="B290" i="3"/>
  <c r="G273" i="3"/>
  <c r="K273" i="3" s="1"/>
  <c r="E273" i="3"/>
  <c r="I273" i="3" s="1"/>
  <c r="D273" i="3"/>
  <c r="H273" i="3" s="1"/>
  <c r="C273" i="3"/>
  <c r="B273" i="3"/>
  <c r="G257" i="3"/>
  <c r="K257" i="3" s="1"/>
  <c r="E257" i="3"/>
  <c r="I257" i="3" s="1"/>
  <c r="D257" i="3"/>
  <c r="H257" i="3" s="1"/>
  <c r="C257" i="3"/>
  <c r="B257" i="3"/>
  <c r="G241" i="3"/>
  <c r="K241" i="3" s="1"/>
  <c r="E241" i="3"/>
  <c r="I241" i="3" s="1"/>
  <c r="D241" i="3"/>
  <c r="H241" i="3" s="1"/>
  <c r="C241" i="3"/>
  <c r="B241" i="3"/>
  <c r="G225" i="3"/>
  <c r="K225" i="3" s="1"/>
  <c r="E225" i="3"/>
  <c r="I225" i="3" s="1"/>
  <c r="D225" i="3"/>
  <c r="H225" i="3" s="1"/>
  <c r="C225" i="3"/>
  <c r="B225" i="3"/>
  <c r="G209" i="3"/>
  <c r="K209" i="3" s="1"/>
  <c r="E209" i="3"/>
  <c r="D209" i="3"/>
  <c r="H209" i="3" s="1"/>
  <c r="C209" i="3"/>
  <c r="B209" i="3"/>
  <c r="G193" i="3"/>
  <c r="K193" i="3" s="1"/>
  <c r="E193" i="3"/>
  <c r="I193" i="3" s="1"/>
  <c r="D193" i="3"/>
  <c r="H193" i="3" s="1"/>
  <c r="C193" i="3"/>
  <c r="B193" i="3"/>
  <c r="G177" i="3"/>
  <c r="K177" i="3" s="1"/>
  <c r="E177" i="3"/>
  <c r="I177" i="3" s="1"/>
  <c r="D177" i="3"/>
  <c r="H177" i="3" s="1"/>
  <c r="C177" i="3"/>
  <c r="B177" i="3"/>
  <c r="G161" i="3"/>
  <c r="K161" i="3" s="1"/>
  <c r="E161" i="3"/>
  <c r="I161" i="3" s="1"/>
  <c r="D161" i="3"/>
  <c r="H161" i="3" s="1"/>
  <c r="C161" i="3"/>
  <c r="B161" i="3"/>
  <c r="G145" i="3"/>
  <c r="K145" i="3" s="1"/>
  <c r="E145" i="3"/>
  <c r="I145" i="3" s="1"/>
  <c r="D145" i="3"/>
  <c r="H145" i="3" s="1"/>
  <c r="C145" i="3"/>
  <c r="B145" i="3"/>
  <c r="G129" i="3"/>
  <c r="K129" i="3" s="1"/>
  <c r="E129" i="3"/>
  <c r="I129" i="3" s="1"/>
  <c r="D129" i="3"/>
  <c r="H129" i="3" s="1"/>
  <c r="C129" i="3"/>
  <c r="B129" i="3"/>
  <c r="G113" i="3"/>
  <c r="K113" i="3" s="1"/>
  <c r="E113" i="3"/>
  <c r="D113" i="3"/>
  <c r="H113" i="3" s="1"/>
  <c r="C113" i="3"/>
  <c r="B113" i="3"/>
  <c r="G97" i="3"/>
  <c r="K97" i="3" s="1"/>
  <c r="E97" i="3"/>
  <c r="I97" i="3" s="1"/>
  <c r="D97" i="3"/>
  <c r="H97" i="3" s="1"/>
  <c r="C97" i="3"/>
  <c r="B97" i="3"/>
  <c r="G81" i="3"/>
  <c r="K81" i="3" s="1"/>
  <c r="E81" i="3"/>
  <c r="I81" i="3" s="1"/>
  <c r="D81" i="3"/>
  <c r="H81" i="3" s="1"/>
  <c r="C81" i="3"/>
  <c r="B81" i="3"/>
  <c r="G65" i="3"/>
  <c r="K65" i="3" s="1"/>
  <c r="E65" i="3"/>
  <c r="I65" i="3" s="1"/>
  <c r="D65" i="3"/>
  <c r="H65" i="3" s="1"/>
  <c r="C65" i="3"/>
  <c r="B65" i="3"/>
  <c r="G49" i="3"/>
  <c r="K49" i="3" s="1"/>
  <c r="E49" i="3"/>
  <c r="I49" i="3" s="1"/>
  <c r="D49" i="3"/>
  <c r="H49" i="3" s="1"/>
  <c r="C49" i="3"/>
  <c r="B49" i="3"/>
  <c r="G33" i="3"/>
  <c r="K33" i="3" s="1"/>
  <c r="E33" i="3"/>
  <c r="I33" i="3" s="1"/>
  <c r="D33" i="3"/>
  <c r="H33" i="3" s="1"/>
  <c r="C33" i="3"/>
  <c r="B33" i="3"/>
  <c r="G18" i="3"/>
  <c r="K18" i="3" s="1"/>
  <c r="E18" i="3"/>
  <c r="I18" i="3" s="1"/>
  <c r="D18" i="3"/>
  <c r="H18" i="3" s="1"/>
  <c r="C18" i="3"/>
  <c r="B18" i="3"/>
  <c r="G289" i="3"/>
  <c r="K289" i="3" s="1"/>
  <c r="E289" i="3"/>
  <c r="I289" i="3" s="1"/>
  <c r="D289" i="3"/>
  <c r="H289" i="3" s="1"/>
  <c r="C289" i="3"/>
  <c r="B289" i="3"/>
  <c r="G272" i="3"/>
  <c r="K272" i="3" s="1"/>
  <c r="E272" i="3"/>
  <c r="D272" i="3"/>
  <c r="H272" i="3" s="1"/>
  <c r="C272" i="3"/>
  <c r="B272" i="3"/>
  <c r="G256" i="3"/>
  <c r="K256" i="3" s="1"/>
  <c r="E256" i="3"/>
  <c r="I256" i="3" s="1"/>
  <c r="D256" i="3"/>
  <c r="H256" i="3" s="1"/>
  <c r="C256" i="3"/>
  <c r="B256" i="3"/>
  <c r="G240" i="3"/>
  <c r="K240" i="3" s="1"/>
  <c r="E240" i="3"/>
  <c r="I240" i="3" s="1"/>
  <c r="D240" i="3"/>
  <c r="H240" i="3" s="1"/>
  <c r="C240" i="3"/>
  <c r="B240" i="3"/>
  <c r="G224" i="3"/>
  <c r="K224" i="3" s="1"/>
  <c r="E224" i="3"/>
  <c r="I224" i="3" s="1"/>
  <c r="D224" i="3"/>
  <c r="H224" i="3" s="1"/>
  <c r="C224" i="3"/>
  <c r="B224" i="3"/>
  <c r="G208" i="3"/>
  <c r="K208" i="3" s="1"/>
  <c r="E208" i="3"/>
  <c r="I208" i="3" s="1"/>
  <c r="D208" i="3"/>
  <c r="H208" i="3" s="1"/>
  <c r="C208" i="3"/>
  <c r="B208" i="3"/>
  <c r="G192" i="3"/>
  <c r="K192" i="3" s="1"/>
  <c r="E192" i="3"/>
  <c r="I192" i="3" s="1"/>
  <c r="D192" i="3"/>
  <c r="H192" i="3" s="1"/>
  <c r="C192" i="3"/>
  <c r="B192" i="3"/>
  <c r="G176" i="3"/>
  <c r="K176" i="3" s="1"/>
  <c r="E176" i="3"/>
  <c r="I176" i="3" s="1"/>
  <c r="D176" i="3"/>
  <c r="H176" i="3" s="1"/>
  <c r="C176" i="3"/>
  <c r="B176" i="3"/>
  <c r="G160" i="3"/>
  <c r="K160" i="3" s="1"/>
  <c r="E160" i="3"/>
  <c r="I160" i="3" s="1"/>
  <c r="D160" i="3"/>
  <c r="H160" i="3" s="1"/>
  <c r="C160" i="3"/>
  <c r="B160" i="3"/>
  <c r="H144" i="3"/>
  <c r="G144" i="3"/>
  <c r="K144" i="3" s="1"/>
  <c r="E144" i="3"/>
  <c r="I144" i="3" s="1"/>
  <c r="D144" i="3"/>
  <c r="C144" i="3"/>
  <c r="B144" i="3"/>
  <c r="G128" i="3"/>
  <c r="K128" i="3" s="1"/>
  <c r="E128" i="3"/>
  <c r="I128" i="3" s="1"/>
  <c r="D128" i="3"/>
  <c r="H128" i="3" s="1"/>
  <c r="C128" i="3"/>
  <c r="B128" i="3"/>
  <c r="G112" i="3"/>
  <c r="K112" i="3" s="1"/>
  <c r="E112" i="3"/>
  <c r="I112" i="3" s="1"/>
  <c r="D112" i="3"/>
  <c r="H112" i="3" s="1"/>
  <c r="C112" i="3"/>
  <c r="B112" i="3"/>
  <c r="G96" i="3"/>
  <c r="K96" i="3" s="1"/>
  <c r="E96" i="3"/>
  <c r="I96" i="3" s="1"/>
  <c r="D96" i="3"/>
  <c r="H96" i="3" s="1"/>
  <c r="C96" i="3"/>
  <c r="B96" i="3"/>
  <c r="G80" i="3"/>
  <c r="K80" i="3" s="1"/>
  <c r="E80" i="3"/>
  <c r="I80" i="3" s="1"/>
  <c r="D80" i="3"/>
  <c r="H80" i="3" s="1"/>
  <c r="C80" i="3"/>
  <c r="B80" i="3"/>
  <c r="G64" i="3"/>
  <c r="K64" i="3" s="1"/>
  <c r="E64" i="3"/>
  <c r="I64" i="3" s="1"/>
  <c r="D64" i="3"/>
  <c r="H64" i="3" s="1"/>
  <c r="C64" i="3"/>
  <c r="B64" i="3"/>
  <c r="G48" i="3"/>
  <c r="K48" i="3" s="1"/>
  <c r="E48" i="3"/>
  <c r="I48" i="3" s="1"/>
  <c r="D48" i="3"/>
  <c r="H48" i="3" s="1"/>
  <c r="C48" i="3"/>
  <c r="B48" i="3"/>
  <c r="G32" i="3"/>
  <c r="K32" i="3" s="1"/>
  <c r="E32" i="3"/>
  <c r="I32" i="3" s="1"/>
  <c r="D32" i="3"/>
  <c r="H32" i="3" s="1"/>
  <c r="C32" i="3"/>
  <c r="B32" i="3"/>
  <c r="G17" i="3"/>
  <c r="K17" i="3" s="1"/>
  <c r="E17" i="3"/>
  <c r="I17" i="3" s="1"/>
  <c r="D17" i="3"/>
  <c r="H17" i="3" s="1"/>
  <c r="C17" i="3"/>
  <c r="B17" i="3"/>
  <c r="G288" i="3"/>
  <c r="K288" i="3" s="1"/>
  <c r="E288" i="3"/>
  <c r="I288" i="3" s="1"/>
  <c r="D288" i="3"/>
  <c r="H288" i="3" s="1"/>
  <c r="C288" i="3"/>
  <c r="B288" i="3"/>
  <c r="G271" i="3"/>
  <c r="K271" i="3" s="1"/>
  <c r="E271" i="3"/>
  <c r="I271" i="3" s="1"/>
  <c r="D271" i="3"/>
  <c r="H271" i="3" s="1"/>
  <c r="C271" i="3"/>
  <c r="B271" i="3"/>
  <c r="G255" i="3"/>
  <c r="K255" i="3" s="1"/>
  <c r="E255" i="3"/>
  <c r="I255" i="3" s="1"/>
  <c r="D255" i="3"/>
  <c r="H255" i="3" s="1"/>
  <c r="C255" i="3"/>
  <c r="B255" i="3"/>
  <c r="G239" i="3"/>
  <c r="K239" i="3" s="1"/>
  <c r="E239" i="3"/>
  <c r="I239" i="3" s="1"/>
  <c r="D239" i="3"/>
  <c r="H239" i="3" s="1"/>
  <c r="C239" i="3"/>
  <c r="B239" i="3"/>
  <c r="G223" i="3"/>
  <c r="K223" i="3" s="1"/>
  <c r="E223" i="3"/>
  <c r="I223" i="3" s="1"/>
  <c r="D223" i="3"/>
  <c r="H223" i="3" s="1"/>
  <c r="C223" i="3"/>
  <c r="B223" i="3"/>
  <c r="G207" i="3"/>
  <c r="K207" i="3" s="1"/>
  <c r="E207" i="3"/>
  <c r="I207" i="3" s="1"/>
  <c r="D207" i="3"/>
  <c r="H207" i="3" s="1"/>
  <c r="C207" i="3"/>
  <c r="B207" i="3"/>
  <c r="H191" i="3"/>
  <c r="G191" i="3"/>
  <c r="K191" i="3" s="1"/>
  <c r="E191" i="3"/>
  <c r="I191" i="3" s="1"/>
  <c r="D191" i="3"/>
  <c r="C191" i="3"/>
  <c r="B191" i="3"/>
  <c r="G175" i="3"/>
  <c r="K175" i="3" s="1"/>
  <c r="E175" i="3"/>
  <c r="I175" i="3" s="1"/>
  <c r="D175" i="3"/>
  <c r="H175" i="3" s="1"/>
  <c r="C175" i="3"/>
  <c r="B175" i="3"/>
  <c r="G159" i="3"/>
  <c r="K159" i="3" s="1"/>
  <c r="E159" i="3"/>
  <c r="I159" i="3" s="1"/>
  <c r="D159" i="3"/>
  <c r="H159" i="3" s="1"/>
  <c r="C159" i="3"/>
  <c r="B159" i="3"/>
  <c r="I143" i="3"/>
  <c r="G143" i="3"/>
  <c r="K143" i="3" s="1"/>
  <c r="E143" i="3"/>
  <c r="D143" i="3"/>
  <c r="H143" i="3" s="1"/>
  <c r="C143" i="3"/>
  <c r="B143" i="3"/>
  <c r="G127" i="3"/>
  <c r="K127" i="3" s="1"/>
  <c r="E127" i="3"/>
  <c r="I127" i="3" s="1"/>
  <c r="D127" i="3"/>
  <c r="H127" i="3" s="1"/>
  <c r="C127" i="3"/>
  <c r="B127" i="3"/>
  <c r="G111" i="3"/>
  <c r="K111" i="3" s="1"/>
  <c r="E111" i="3"/>
  <c r="I111" i="3" s="1"/>
  <c r="D111" i="3"/>
  <c r="H111" i="3" s="1"/>
  <c r="C111" i="3"/>
  <c r="B111" i="3"/>
  <c r="G95" i="3"/>
  <c r="K95" i="3" s="1"/>
  <c r="E95" i="3"/>
  <c r="I95" i="3" s="1"/>
  <c r="D95" i="3"/>
  <c r="H95" i="3" s="1"/>
  <c r="C95" i="3"/>
  <c r="B95" i="3"/>
  <c r="G79" i="3"/>
  <c r="K79" i="3" s="1"/>
  <c r="E79" i="3"/>
  <c r="I79" i="3" s="1"/>
  <c r="D79" i="3"/>
  <c r="H79" i="3" s="1"/>
  <c r="C79" i="3"/>
  <c r="B79" i="3"/>
  <c r="G63" i="3"/>
  <c r="K63" i="3" s="1"/>
  <c r="E63" i="3"/>
  <c r="I63" i="3" s="1"/>
  <c r="D63" i="3"/>
  <c r="H63" i="3" s="1"/>
  <c r="C63" i="3"/>
  <c r="B63" i="3"/>
  <c r="G47" i="3"/>
  <c r="K47" i="3" s="1"/>
  <c r="E47" i="3"/>
  <c r="I47" i="3" s="1"/>
  <c r="D47" i="3"/>
  <c r="H47" i="3" s="1"/>
  <c r="C47" i="3"/>
  <c r="B47" i="3"/>
  <c r="G31" i="3"/>
  <c r="K31" i="3" s="1"/>
  <c r="E31" i="3"/>
  <c r="I31" i="3" s="1"/>
  <c r="D31" i="3"/>
  <c r="H31" i="3" s="1"/>
  <c r="C31" i="3"/>
  <c r="B31" i="3"/>
  <c r="G16" i="3"/>
  <c r="K16" i="3" s="1"/>
  <c r="E16" i="3"/>
  <c r="I16" i="3" s="1"/>
  <c r="D16" i="3"/>
  <c r="H16" i="3" s="1"/>
  <c r="C16" i="3"/>
  <c r="B16" i="3"/>
  <c r="G287" i="3"/>
  <c r="K287" i="3" s="1"/>
  <c r="E287" i="3"/>
  <c r="I287" i="3" s="1"/>
  <c r="D287" i="3"/>
  <c r="H287" i="3" s="1"/>
  <c r="C287" i="3"/>
  <c r="B287" i="3"/>
  <c r="G270" i="3"/>
  <c r="K270" i="3" s="1"/>
  <c r="E270" i="3"/>
  <c r="I270" i="3" s="1"/>
  <c r="D270" i="3"/>
  <c r="H270" i="3" s="1"/>
  <c r="C270" i="3"/>
  <c r="B270" i="3"/>
  <c r="G254" i="3"/>
  <c r="K254" i="3" s="1"/>
  <c r="E254" i="3"/>
  <c r="I254" i="3" s="1"/>
  <c r="D254" i="3"/>
  <c r="H254" i="3" s="1"/>
  <c r="C254" i="3"/>
  <c r="B254" i="3"/>
  <c r="G238" i="3"/>
  <c r="K238" i="3" s="1"/>
  <c r="E238" i="3"/>
  <c r="I238" i="3" s="1"/>
  <c r="D238" i="3"/>
  <c r="H238" i="3" s="1"/>
  <c r="C238" i="3"/>
  <c r="B238" i="3"/>
  <c r="G222" i="3"/>
  <c r="K222" i="3" s="1"/>
  <c r="E222" i="3"/>
  <c r="I222" i="3" s="1"/>
  <c r="D222" i="3"/>
  <c r="H222" i="3" s="1"/>
  <c r="C222" i="3"/>
  <c r="B222" i="3"/>
  <c r="H206" i="3"/>
  <c r="G206" i="3"/>
  <c r="K206" i="3" s="1"/>
  <c r="E206" i="3"/>
  <c r="I206" i="3" s="1"/>
  <c r="D206" i="3"/>
  <c r="C206" i="3"/>
  <c r="B206" i="3"/>
  <c r="G190" i="3"/>
  <c r="K190" i="3" s="1"/>
  <c r="E190" i="3"/>
  <c r="I190" i="3" s="1"/>
  <c r="D190" i="3"/>
  <c r="H190" i="3" s="1"/>
  <c r="C190" i="3"/>
  <c r="B190" i="3"/>
  <c r="G174" i="3"/>
  <c r="K174" i="3" s="1"/>
  <c r="E174" i="3"/>
  <c r="I174" i="3" s="1"/>
  <c r="D174" i="3"/>
  <c r="H174" i="3" s="1"/>
  <c r="C174" i="3"/>
  <c r="B174" i="3"/>
  <c r="G158" i="3"/>
  <c r="K158" i="3" s="1"/>
  <c r="E158" i="3"/>
  <c r="I158" i="3" s="1"/>
  <c r="D158" i="3"/>
  <c r="H158" i="3" s="1"/>
  <c r="C158" i="3"/>
  <c r="B158" i="3"/>
  <c r="G142" i="3"/>
  <c r="K142" i="3" s="1"/>
  <c r="E142" i="3"/>
  <c r="I142" i="3" s="1"/>
  <c r="D142" i="3"/>
  <c r="H142" i="3" s="1"/>
  <c r="C142" i="3"/>
  <c r="B142" i="3"/>
  <c r="G126" i="3"/>
  <c r="K126" i="3" s="1"/>
  <c r="E126" i="3"/>
  <c r="I126" i="3" s="1"/>
  <c r="D126" i="3"/>
  <c r="H126" i="3" s="1"/>
  <c r="C126" i="3"/>
  <c r="B126" i="3"/>
  <c r="G110" i="3"/>
  <c r="K110" i="3" s="1"/>
  <c r="E110" i="3"/>
  <c r="I110" i="3" s="1"/>
  <c r="D110" i="3"/>
  <c r="H110" i="3" s="1"/>
  <c r="C110" i="3"/>
  <c r="B110" i="3"/>
  <c r="G94" i="3"/>
  <c r="K94" i="3" s="1"/>
  <c r="E94" i="3"/>
  <c r="I94" i="3" s="1"/>
  <c r="D94" i="3"/>
  <c r="H94" i="3" s="1"/>
  <c r="C94" i="3"/>
  <c r="B94" i="3"/>
  <c r="G78" i="3"/>
  <c r="K78" i="3" s="1"/>
  <c r="E78" i="3"/>
  <c r="I78" i="3" s="1"/>
  <c r="D78" i="3"/>
  <c r="H78" i="3" s="1"/>
  <c r="C78" i="3"/>
  <c r="B78" i="3"/>
  <c r="G62" i="3"/>
  <c r="K62" i="3" s="1"/>
  <c r="E62" i="3"/>
  <c r="I62" i="3" s="1"/>
  <c r="D62" i="3"/>
  <c r="H62" i="3" s="1"/>
  <c r="C62" i="3"/>
  <c r="B62" i="3"/>
  <c r="G46" i="3"/>
  <c r="K46" i="3" s="1"/>
  <c r="E46" i="3"/>
  <c r="I46" i="3" s="1"/>
  <c r="D46" i="3"/>
  <c r="H46" i="3" s="1"/>
  <c r="C46" i="3"/>
  <c r="B46" i="3"/>
  <c r="G30" i="3"/>
  <c r="K30" i="3" s="1"/>
  <c r="E30" i="3"/>
  <c r="I30" i="3" s="1"/>
  <c r="D30" i="3"/>
  <c r="H30" i="3" s="1"/>
  <c r="C30" i="3"/>
  <c r="B30" i="3"/>
  <c r="G15" i="3"/>
  <c r="K15" i="3" s="1"/>
  <c r="E15" i="3"/>
  <c r="I15" i="3" s="1"/>
  <c r="D15" i="3"/>
  <c r="H15" i="3" s="1"/>
  <c r="C15" i="3"/>
  <c r="B15" i="3"/>
  <c r="G286" i="3"/>
  <c r="K286" i="3" s="1"/>
  <c r="E286" i="3"/>
  <c r="I286" i="3" s="1"/>
  <c r="D286" i="3"/>
  <c r="H286" i="3" s="1"/>
  <c r="C286" i="3"/>
  <c r="B286" i="3"/>
  <c r="G269" i="3"/>
  <c r="K269" i="3" s="1"/>
  <c r="E269" i="3"/>
  <c r="I269" i="3" s="1"/>
  <c r="D269" i="3"/>
  <c r="H269" i="3" s="1"/>
  <c r="C269" i="3"/>
  <c r="B269" i="3"/>
  <c r="G253" i="3"/>
  <c r="K253" i="3" s="1"/>
  <c r="E253" i="3"/>
  <c r="I253" i="3" s="1"/>
  <c r="D253" i="3"/>
  <c r="H253" i="3" s="1"/>
  <c r="C253" i="3"/>
  <c r="B253" i="3"/>
  <c r="G237" i="3"/>
  <c r="K237" i="3" s="1"/>
  <c r="E237" i="3"/>
  <c r="I237" i="3" s="1"/>
  <c r="D237" i="3"/>
  <c r="H237" i="3" s="1"/>
  <c r="C237" i="3"/>
  <c r="B237" i="3"/>
  <c r="G221" i="3"/>
  <c r="K221" i="3" s="1"/>
  <c r="E221" i="3"/>
  <c r="I221" i="3" s="1"/>
  <c r="D221" i="3"/>
  <c r="H221" i="3" s="1"/>
  <c r="C221" i="3"/>
  <c r="B221" i="3"/>
  <c r="G205" i="3"/>
  <c r="K205" i="3" s="1"/>
  <c r="E205" i="3"/>
  <c r="I205" i="3" s="1"/>
  <c r="D205" i="3"/>
  <c r="H205" i="3" s="1"/>
  <c r="C205" i="3"/>
  <c r="B205" i="3"/>
  <c r="G189" i="3"/>
  <c r="K189" i="3" s="1"/>
  <c r="E189" i="3"/>
  <c r="I189" i="3" s="1"/>
  <c r="D189" i="3"/>
  <c r="H189" i="3" s="1"/>
  <c r="C189" i="3"/>
  <c r="B189" i="3"/>
  <c r="G173" i="3"/>
  <c r="K173" i="3" s="1"/>
  <c r="E173" i="3"/>
  <c r="I173" i="3" s="1"/>
  <c r="D173" i="3"/>
  <c r="H173" i="3" s="1"/>
  <c r="C173" i="3"/>
  <c r="B173" i="3"/>
  <c r="G157" i="3"/>
  <c r="K157" i="3" s="1"/>
  <c r="E157" i="3"/>
  <c r="I157" i="3" s="1"/>
  <c r="D157" i="3"/>
  <c r="H157" i="3" s="1"/>
  <c r="C157" i="3"/>
  <c r="B157" i="3"/>
  <c r="G141" i="3"/>
  <c r="K141" i="3" s="1"/>
  <c r="E141" i="3"/>
  <c r="I141" i="3" s="1"/>
  <c r="D141" i="3"/>
  <c r="H141" i="3" s="1"/>
  <c r="C141" i="3"/>
  <c r="B141" i="3"/>
  <c r="G125" i="3"/>
  <c r="K125" i="3" s="1"/>
  <c r="E125" i="3"/>
  <c r="I125" i="3" s="1"/>
  <c r="D125" i="3"/>
  <c r="H125" i="3" s="1"/>
  <c r="C125" i="3"/>
  <c r="B125" i="3"/>
  <c r="I109" i="3"/>
  <c r="G109" i="3"/>
  <c r="K109" i="3" s="1"/>
  <c r="E109" i="3"/>
  <c r="D109" i="3"/>
  <c r="H109" i="3" s="1"/>
  <c r="C109" i="3"/>
  <c r="B109" i="3"/>
  <c r="G93" i="3"/>
  <c r="K93" i="3" s="1"/>
  <c r="E93" i="3"/>
  <c r="I93" i="3" s="1"/>
  <c r="D93" i="3"/>
  <c r="H93" i="3" s="1"/>
  <c r="C93" i="3"/>
  <c r="B93" i="3"/>
  <c r="G77" i="3"/>
  <c r="K77" i="3" s="1"/>
  <c r="E77" i="3"/>
  <c r="I77" i="3" s="1"/>
  <c r="D77" i="3"/>
  <c r="H77" i="3" s="1"/>
  <c r="C77" i="3"/>
  <c r="B77" i="3"/>
  <c r="G61" i="3"/>
  <c r="K61" i="3" s="1"/>
  <c r="E61" i="3"/>
  <c r="I61" i="3" s="1"/>
  <c r="D61" i="3"/>
  <c r="H61" i="3" s="1"/>
  <c r="C61" i="3"/>
  <c r="B61" i="3"/>
  <c r="G45" i="3"/>
  <c r="K45" i="3" s="1"/>
  <c r="E45" i="3"/>
  <c r="I45" i="3" s="1"/>
  <c r="D45" i="3"/>
  <c r="H45" i="3" s="1"/>
  <c r="C45" i="3"/>
  <c r="B45" i="3"/>
  <c r="G29" i="3"/>
  <c r="K29" i="3" s="1"/>
  <c r="E29" i="3"/>
  <c r="I29" i="3" s="1"/>
  <c r="D29" i="3"/>
  <c r="H29" i="3" s="1"/>
  <c r="C29" i="3"/>
  <c r="B29" i="3"/>
  <c r="G14" i="3"/>
  <c r="K14" i="3" s="1"/>
  <c r="E14" i="3"/>
  <c r="I14" i="3" s="1"/>
  <c r="D14" i="3"/>
  <c r="H14" i="3" s="1"/>
  <c r="C14" i="3"/>
  <c r="B14" i="3"/>
  <c r="G285" i="3"/>
  <c r="K285" i="3" s="1"/>
  <c r="E285" i="3"/>
  <c r="I285" i="3" s="1"/>
  <c r="D285" i="3"/>
  <c r="H285" i="3" s="1"/>
  <c r="C285" i="3"/>
  <c r="B285" i="3"/>
  <c r="G268" i="3"/>
  <c r="K268" i="3" s="1"/>
  <c r="E268" i="3"/>
  <c r="I268" i="3" s="1"/>
  <c r="D268" i="3"/>
  <c r="H268" i="3" s="1"/>
  <c r="C268" i="3"/>
  <c r="B268" i="3"/>
  <c r="G252" i="3"/>
  <c r="K252" i="3" s="1"/>
  <c r="E252" i="3"/>
  <c r="I252" i="3" s="1"/>
  <c r="D252" i="3"/>
  <c r="H252" i="3" s="1"/>
  <c r="C252" i="3"/>
  <c r="B252" i="3"/>
  <c r="G236" i="3"/>
  <c r="K236" i="3" s="1"/>
  <c r="E236" i="3"/>
  <c r="I236" i="3" s="1"/>
  <c r="D236" i="3"/>
  <c r="H236" i="3" s="1"/>
  <c r="C236" i="3"/>
  <c r="B236" i="3"/>
  <c r="G220" i="3"/>
  <c r="K220" i="3" s="1"/>
  <c r="E220" i="3"/>
  <c r="I220" i="3" s="1"/>
  <c r="D220" i="3"/>
  <c r="H220" i="3" s="1"/>
  <c r="C220" i="3"/>
  <c r="B220" i="3"/>
  <c r="G204" i="3"/>
  <c r="K204" i="3" s="1"/>
  <c r="E204" i="3"/>
  <c r="I204" i="3" s="1"/>
  <c r="D204" i="3"/>
  <c r="H204" i="3" s="1"/>
  <c r="C204" i="3"/>
  <c r="B204" i="3"/>
  <c r="G188" i="3"/>
  <c r="K188" i="3" s="1"/>
  <c r="E188" i="3"/>
  <c r="I188" i="3" s="1"/>
  <c r="D188" i="3"/>
  <c r="H188" i="3" s="1"/>
  <c r="C188" i="3"/>
  <c r="B188" i="3"/>
  <c r="G172" i="3"/>
  <c r="K172" i="3" s="1"/>
  <c r="E172" i="3"/>
  <c r="I172" i="3" s="1"/>
  <c r="D172" i="3"/>
  <c r="H172" i="3" s="1"/>
  <c r="C172" i="3"/>
  <c r="B172" i="3"/>
  <c r="G156" i="3"/>
  <c r="K156" i="3" s="1"/>
  <c r="E156" i="3"/>
  <c r="I156" i="3" s="1"/>
  <c r="D156" i="3"/>
  <c r="H156" i="3" s="1"/>
  <c r="C156" i="3"/>
  <c r="B156" i="3"/>
  <c r="G140" i="3"/>
  <c r="K140" i="3" s="1"/>
  <c r="E140" i="3"/>
  <c r="I140" i="3" s="1"/>
  <c r="D140" i="3"/>
  <c r="H140" i="3" s="1"/>
  <c r="C140" i="3"/>
  <c r="B140" i="3"/>
  <c r="K124" i="3"/>
  <c r="G124" i="3"/>
  <c r="E124" i="3"/>
  <c r="I124" i="3" s="1"/>
  <c r="D124" i="3"/>
  <c r="H124" i="3" s="1"/>
  <c r="C124" i="3"/>
  <c r="B124" i="3"/>
  <c r="G108" i="3"/>
  <c r="K108" i="3" s="1"/>
  <c r="E108" i="3"/>
  <c r="I108" i="3" s="1"/>
  <c r="D108" i="3"/>
  <c r="H108" i="3" s="1"/>
  <c r="C108" i="3"/>
  <c r="B108" i="3"/>
  <c r="G92" i="3"/>
  <c r="K92" i="3" s="1"/>
  <c r="E92" i="3"/>
  <c r="I92" i="3" s="1"/>
  <c r="D92" i="3"/>
  <c r="H92" i="3" s="1"/>
  <c r="C92" i="3"/>
  <c r="B92" i="3"/>
  <c r="G76" i="3"/>
  <c r="K76" i="3" s="1"/>
  <c r="E76" i="3"/>
  <c r="I76" i="3" s="1"/>
  <c r="D76" i="3"/>
  <c r="H76" i="3" s="1"/>
  <c r="C76" i="3"/>
  <c r="B76" i="3"/>
  <c r="G60" i="3"/>
  <c r="K60" i="3" s="1"/>
  <c r="E60" i="3"/>
  <c r="I60" i="3" s="1"/>
  <c r="D60" i="3"/>
  <c r="H60" i="3" s="1"/>
  <c r="C60" i="3"/>
  <c r="B60" i="3"/>
  <c r="G44" i="3"/>
  <c r="K44" i="3" s="1"/>
  <c r="E44" i="3"/>
  <c r="I44" i="3" s="1"/>
  <c r="D44" i="3"/>
  <c r="H44" i="3" s="1"/>
  <c r="C44" i="3"/>
  <c r="B44" i="3"/>
  <c r="G28" i="3"/>
  <c r="K28" i="3" s="1"/>
  <c r="E28" i="3"/>
  <c r="I28" i="3" s="1"/>
  <c r="D28" i="3"/>
  <c r="H28" i="3" s="1"/>
  <c r="C28" i="3"/>
  <c r="B28" i="3"/>
  <c r="G13" i="3"/>
  <c r="K13" i="3" s="1"/>
  <c r="E13" i="3"/>
  <c r="I13" i="3" s="1"/>
  <c r="D13" i="3"/>
  <c r="H13" i="3" s="1"/>
  <c r="C13" i="3"/>
  <c r="B13" i="3"/>
  <c r="G284" i="3"/>
  <c r="K284" i="3" s="1"/>
  <c r="E284" i="3"/>
  <c r="I284" i="3" s="1"/>
  <c r="D284" i="3"/>
  <c r="H284" i="3" s="1"/>
  <c r="C284" i="3"/>
  <c r="B284" i="3"/>
  <c r="G267" i="3"/>
  <c r="K267" i="3" s="1"/>
  <c r="E267" i="3"/>
  <c r="I267" i="3" s="1"/>
  <c r="D267" i="3"/>
  <c r="H267" i="3" s="1"/>
  <c r="C267" i="3"/>
  <c r="B267" i="3"/>
  <c r="G251" i="3"/>
  <c r="K251" i="3" s="1"/>
  <c r="E251" i="3"/>
  <c r="I251" i="3" s="1"/>
  <c r="D251" i="3"/>
  <c r="H251" i="3" s="1"/>
  <c r="C251" i="3"/>
  <c r="B251" i="3"/>
  <c r="G235" i="3"/>
  <c r="K235" i="3" s="1"/>
  <c r="E235" i="3"/>
  <c r="I235" i="3" s="1"/>
  <c r="D235" i="3"/>
  <c r="H235" i="3" s="1"/>
  <c r="C235" i="3"/>
  <c r="B235" i="3"/>
  <c r="G219" i="3"/>
  <c r="K219" i="3" s="1"/>
  <c r="E219" i="3"/>
  <c r="I219" i="3" s="1"/>
  <c r="D219" i="3"/>
  <c r="H219" i="3" s="1"/>
  <c r="C219" i="3"/>
  <c r="B219" i="3"/>
  <c r="G203" i="3"/>
  <c r="K203" i="3" s="1"/>
  <c r="E203" i="3"/>
  <c r="I203" i="3" s="1"/>
  <c r="D203" i="3"/>
  <c r="H203" i="3" s="1"/>
  <c r="C203" i="3"/>
  <c r="B203" i="3"/>
  <c r="G187" i="3"/>
  <c r="K187" i="3" s="1"/>
  <c r="E187" i="3"/>
  <c r="I187" i="3" s="1"/>
  <c r="D187" i="3"/>
  <c r="H187" i="3" s="1"/>
  <c r="C187" i="3"/>
  <c r="B187" i="3"/>
  <c r="G171" i="3"/>
  <c r="K171" i="3" s="1"/>
  <c r="E171" i="3"/>
  <c r="I171" i="3" s="1"/>
  <c r="D171" i="3"/>
  <c r="H171" i="3" s="1"/>
  <c r="C171" i="3"/>
  <c r="B171" i="3"/>
  <c r="G155" i="3"/>
  <c r="K155" i="3" s="1"/>
  <c r="E155" i="3"/>
  <c r="I155" i="3" s="1"/>
  <c r="D155" i="3"/>
  <c r="H155" i="3" s="1"/>
  <c r="C155" i="3"/>
  <c r="B155" i="3"/>
  <c r="G139" i="3"/>
  <c r="K139" i="3" s="1"/>
  <c r="E139" i="3"/>
  <c r="I139" i="3" s="1"/>
  <c r="D139" i="3"/>
  <c r="H139" i="3" s="1"/>
  <c r="C139" i="3"/>
  <c r="B139" i="3"/>
  <c r="G123" i="3"/>
  <c r="K123" i="3" s="1"/>
  <c r="E123" i="3"/>
  <c r="I123" i="3" s="1"/>
  <c r="D123" i="3"/>
  <c r="H123" i="3" s="1"/>
  <c r="C123" i="3"/>
  <c r="B123" i="3"/>
  <c r="G107" i="3"/>
  <c r="K107" i="3" s="1"/>
  <c r="E107" i="3"/>
  <c r="I107" i="3" s="1"/>
  <c r="D107" i="3"/>
  <c r="H107" i="3" s="1"/>
  <c r="C107" i="3"/>
  <c r="B107" i="3"/>
  <c r="G91" i="3"/>
  <c r="K91" i="3" s="1"/>
  <c r="E91" i="3"/>
  <c r="I91" i="3" s="1"/>
  <c r="D91" i="3"/>
  <c r="H91" i="3" s="1"/>
  <c r="C91" i="3"/>
  <c r="B91" i="3"/>
  <c r="G75" i="3"/>
  <c r="K75" i="3" s="1"/>
  <c r="E75" i="3"/>
  <c r="I75" i="3" s="1"/>
  <c r="D75" i="3"/>
  <c r="H75" i="3" s="1"/>
  <c r="C75" i="3"/>
  <c r="B75" i="3"/>
  <c r="G59" i="3"/>
  <c r="K59" i="3" s="1"/>
  <c r="E59" i="3"/>
  <c r="I59" i="3" s="1"/>
  <c r="D59" i="3"/>
  <c r="H59" i="3" s="1"/>
  <c r="C59" i="3"/>
  <c r="B59" i="3"/>
  <c r="G43" i="3"/>
  <c r="K43" i="3" s="1"/>
  <c r="E43" i="3"/>
  <c r="I43" i="3" s="1"/>
  <c r="D43" i="3"/>
  <c r="H43" i="3" s="1"/>
  <c r="C43" i="3"/>
  <c r="B43" i="3"/>
  <c r="G27" i="3"/>
  <c r="K27" i="3" s="1"/>
  <c r="E27" i="3"/>
  <c r="I27" i="3" s="1"/>
  <c r="D27" i="3"/>
  <c r="H27" i="3" s="1"/>
  <c r="C27" i="3"/>
  <c r="B27" i="3"/>
  <c r="G12" i="3"/>
  <c r="K12" i="3" s="1"/>
  <c r="E12" i="3"/>
  <c r="I12" i="3" s="1"/>
  <c r="D12" i="3"/>
  <c r="H12" i="3" s="1"/>
  <c r="C12" i="3"/>
  <c r="B12" i="3"/>
  <c r="G283" i="3"/>
  <c r="K283" i="3" s="1"/>
  <c r="E283" i="3"/>
  <c r="I283" i="3" s="1"/>
  <c r="D283" i="3"/>
  <c r="H283" i="3" s="1"/>
  <c r="C283" i="3"/>
  <c r="B283" i="3"/>
  <c r="G266" i="3"/>
  <c r="K266" i="3" s="1"/>
  <c r="E266" i="3"/>
  <c r="I266" i="3" s="1"/>
  <c r="D266" i="3"/>
  <c r="H266" i="3" s="1"/>
  <c r="C266" i="3"/>
  <c r="B266" i="3"/>
  <c r="I250" i="3"/>
  <c r="H250" i="3"/>
  <c r="G250" i="3"/>
  <c r="K250" i="3" s="1"/>
  <c r="E250" i="3"/>
  <c r="D250" i="3"/>
  <c r="C250" i="3"/>
  <c r="B250" i="3"/>
  <c r="G234" i="3"/>
  <c r="K234" i="3" s="1"/>
  <c r="E234" i="3"/>
  <c r="I234" i="3" s="1"/>
  <c r="D234" i="3"/>
  <c r="H234" i="3" s="1"/>
  <c r="C234" i="3"/>
  <c r="B234" i="3"/>
  <c r="G218" i="3"/>
  <c r="K218" i="3" s="1"/>
  <c r="E218" i="3"/>
  <c r="I218" i="3" s="1"/>
  <c r="D218" i="3"/>
  <c r="H218" i="3" s="1"/>
  <c r="C218" i="3"/>
  <c r="B218" i="3"/>
  <c r="G202" i="3"/>
  <c r="K202" i="3" s="1"/>
  <c r="E202" i="3"/>
  <c r="I202" i="3" s="1"/>
  <c r="D202" i="3"/>
  <c r="H202" i="3" s="1"/>
  <c r="C202" i="3"/>
  <c r="B202" i="3"/>
  <c r="G186" i="3"/>
  <c r="K186" i="3" s="1"/>
  <c r="E186" i="3"/>
  <c r="I186" i="3" s="1"/>
  <c r="D186" i="3"/>
  <c r="H186" i="3" s="1"/>
  <c r="C186" i="3"/>
  <c r="B186" i="3"/>
  <c r="G170" i="3"/>
  <c r="K170" i="3" s="1"/>
  <c r="E170" i="3"/>
  <c r="I170" i="3" s="1"/>
  <c r="D170" i="3"/>
  <c r="H170" i="3" s="1"/>
  <c r="C170" i="3"/>
  <c r="B170" i="3"/>
  <c r="G154" i="3"/>
  <c r="K154" i="3" s="1"/>
  <c r="E154" i="3"/>
  <c r="I154" i="3" s="1"/>
  <c r="D154" i="3"/>
  <c r="H154" i="3" s="1"/>
  <c r="C154" i="3"/>
  <c r="B154" i="3"/>
  <c r="G138" i="3"/>
  <c r="K138" i="3" s="1"/>
  <c r="E138" i="3"/>
  <c r="I138" i="3" s="1"/>
  <c r="D138" i="3"/>
  <c r="H138" i="3" s="1"/>
  <c r="C138" i="3"/>
  <c r="B138" i="3"/>
  <c r="I122" i="3"/>
  <c r="G122" i="3"/>
  <c r="K122" i="3" s="1"/>
  <c r="E122" i="3"/>
  <c r="D122" i="3"/>
  <c r="H122" i="3" s="1"/>
  <c r="C122" i="3"/>
  <c r="B122" i="3"/>
  <c r="G106" i="3"/>
  <c r="K106" i="3" s="1"/>
  <c r="E106" i="3"/>
  <c r="I106" i="3" s="1"/>
  <c r="D106" i="3"/>
  <c r="H106" i="3" s="1"/>
  <c r="C106" i="3"/>
  <c r="B106" i="3"/>
  <c r="G90" i="3"/>
  <c r="K90" i="3" s="1"/>
  <c r="E90" i="3"/>
  <c r="I90" i="3" s="1"/>
  <c r="D90" i="3"/>
  <c r="H90" i="3" s="1"/>
  <c r="C90" i="3"/>
  <c r="B90" i="3"/>
  <c r="G74" i="3"/>
  <c r="K74" i="3" s="1"/>
  <c r="E74" i="3"/>
  <c r="I74" i="3" s="1"/>
  <c r="D74" i="3"/>
  <c r="H74" i="3" s="1"/>
  <c r="C74" i="3"/>
  <c r="B74" i="3"/>
  <c r="G58" i="3"/>
  <c r="K58" i="3" s="1"/>
  <c r="E58" i="3"/>
  <c r="I58" i="3" s="1"/>
  <c r="D58" i="3"/>
  <c r="H58" i="3" s="1"/>
  <c r="C58" i="3"/>
  <c r="B58" i="3"/>
  <c r="G42" i="3"/>
  <c r="K42" i="3" s="1"/>
  <c r="E42" i="3"/>
  <c r="I42" i="3" s="1"/>
  <c r="D42" i="3"/>
  <c r="H42" i="3" s="1"/>
  <c r="C42" i="3"/>
  <c r="B42" i="3"/>
  <c r="G26" i="3"/>
  <c r="K26" i="3" s="1"/>
  <c r="E26" i="3"/>
  <c r="I26" i="3" s="1"/>
  <c r="D26" i="3"/>
  <c r="H26" i="3" s="1"/>
  <c r="C26" i="3"/>
  <c r="B26" i="3"/>
  <c r="G11" i="3"/>
  <c r="K11" i="3" s="1"/>
  <c r="E11" i="3"/>
  <c r="I11" i="3" s="1"/>
  <c r="D11" i="3"/>
  <c r="H11" i="3" s="1"/>
  <c r="C11" i="3"/>
  <c r="B11" i="3"/>
  <c r="G282" i="3"/>
  <c r="K282" i="3" s="1"/>
  <c r="E282" i="3"/>
  <c r="I282" i="3" s="1"/>
  <c r="D282" i="3"/>
  <c r="H282" i="3" s="1"/>
  <c r="C282" i="3"/>
  <c r="B282" i="3"/>
  <c r="G265" i="3"/>
  <c r="K265" i="3" s="1"/>
  <c r="E265" i="3"/>
  <c r="I265" i="3" s="1"/>
  <c r="D265" i="3"/>
  <c r="H265" i="3" s="1"/>
  <c r="C265" i="3"/>
  <c r="B265" i="3"/>
  <c r="G249" i="3"/>
  <c r="K249" i="3" s="1"/>
  <c r="E249" i="3"/>
  <c r="I249" i="3" s="1"/>
  <c r="D249" i="3"/>
  <c r="H249" i="3" s="1"/>
  <c r="C249" i="3"/>
  <c r="B249" i="3"/>
  <c r="G233" i="3"/>
  <c r="K233" i="3" s="1"/>
  <c r="E233" i="3"/>
  <c r="I233" i="3" s="1"/>
  <c r="D233" i="3"/>
  <c r="H233" i="3" s="1"/>
  <c r="C233" i="3"/>
  <c r="B233" i="3"/>
  <c r="K217" i="3"/>
  <c r="G217" i="3"/>
  <c r="E217" i="3"/>
  <c r="I217" i="3" s="1"/>
  <c r="D217" i="3"/>
  <c r="H217" i="3" s="1"/>
  <c r="C217" i="3"/>
  <c r="B217" i="3"/>
  <c r="G201" i="3"/>
  <c r="K201" i="3" s="1"/>
  <c r="E201" i="3"/>
  <c r="I201" i="3" s="1"/>
  <c r="D201" i="3"/>
  <c r="H201" i="3" s="1"/>
  <c r="C201" i="3"/>
  <c r="B201" i="3"/>
  <c r="G185" i="3"/>
  <c r="K185" i="3" s="1"/>
  <c r="E185" i="3"/>
  <c r="I185" i="3" s="1"/>
  <c r="D185" i="3"/>
  <c r="H185" i="3" s="1"/>
  <c r="C185" i="3"/>
  <c r="B185" i="3"/>
  <c r="G169" i="3"/>
  <c r="K169" i="3" s="1"/>
  <c r="E169" i="3"/>
  <c r="I169" i="3" s="1"/>
  <c r="D169" i="3"/>
  <c r="H169" i="3" s="1"/>
  <c r="C169" i="3"/>
  <c r="B169" i="3"/>
  <c r="G153" i="3"/>
  <c r="K153" i="3" s="1"/>
  <c r="E153" i="3"/>
  <c r="I153" i="3" s="1"/>
  <c r="D153" i="3"/>
  <c r="H153" i="3" s="1"/>
  <c r="C153" i="3"/>
  <c r="B153" i="3"/>
  <c r="G137" i="3"/>
  <c r="K137" i="3" s="1"/>
  <c r="E137" i="3"/>
  <c r="I137" i="3" s="1"/>
  <c r="D137" i="3"/>
  <c r="H137" i="3" s="1"/>
  <c r="C137" i="3"/>
  <c r="B137" i="3"/>
  <c r="G121" i="3"/>
  <c r="K121" i="3" s="1"/>
  <c r="E121" i="3"/>
  <c r="I121" i="3" s="1"/>
  <c r="D121" i="3"/>
  <c r="H121" i="3" s="1"/>
  <c r="C121" i="3"/>
  <c r="B121" i="3"/>
  <c r="G105" i="3"/>
  <c r="K105" i="3" s="1"/>
  <c r="E105" i="3"/>
  <c r="I105" i="3" s="1"/>
  <c r="D105" i="3"/>
  <c r="H105" i="3" s="1"/>
  <c r="C105" i="3"/>
  <c r="B105" i="3"/>
  <c r="G89" i="3"/>
  <c r="K89" i="3" s="1"/>
  <c r="E89" i="3"/>
  <c r="I89" i="3" s="1"/>
  <c r="D89" i="3"/>
  <c r="H89" i="3" s="1"/>
  <c r="C89" i="3"/>
  <c r="B89" i="3"/>
  <c r="G73" i="3"/>
  <c r="K73" i="3" s="1"/>
  <c r="E73" i="3"/>
  <c r="I73" i="3" s="1"/>
  <c r="D73" i="3"/>
  <c r="H73" i="3" s="1"/>
  <c r="C73" i="3"/>
  <c r="B73" i="3"/>
  <c r="G57" i="3"/>
  <c r="K57" i="3" s="1"/>
  <c r="E57" i="3"/>
  <c r="I57" i="3" s="1"/>
  <c r="D57" i="3"/>
  <c r="H57" i="3" s="1"/>
  <c r="C57" i="3"/>
  <c r="B57" i="3"/>
  <c r="G41" i="3"/>
  <c r="K41" i="3" s="1"/>
  <c r="E41" i="3"/>
  <c r="I41" i="3" s="1"/>
  <c r="D41" i="3"/>
  <c r="H41" i="3" s="1"/>
  <c r="C41" i="3"/>
  <c r="B41" i="3"/>
  <c r="G25" i="3"/>
  <c r="K25" i="3" s="1"/>
  <c r="E25" i="3"/>
  <c r="I25" i="3" s="1"/>
  <c r="D25" i="3"/>
  <c r="H25" i="3" s="1"/>
  <c r="C25" i="3"/>
  <c r="B25" i="3"/>
  <c r="G10" i="3"/>
  <c r="K10" i="3" s="1"/>
  <c r="E10" i="3"/>
  <c r="I10" i="3" s="1"/>
  <c r="D10" i="3"/>
  <c r="H10" i="3" s="1"/>
  <c r="C10" i="3"/>
  <c r="B10" i="3"/>
  <c r="G281" i="3"/>
  <c r="K281" i="3" s="1"/>
  <c r="E281" i="3"/>
  <c r="I281" i="3" s="1"/>
  <c r="D281" i="3"/>
  <c r="H281" i="3" s="1"/>
  <c r="C281" i="3"/>
  <c r="B281" i="3"/>
  <c r="G264" i="3"/>
  <c r="K264" i="3" s="1"/>
  <c r="E264" i="3"/>
  <c r="I264" i="3" s="1"/>
  <c r="D264" i="3"/>
  <c r="H264" i="3" s="1"/>
  <c r="C264" i="3"/>
  <c r="B264" i="3"/>
  <c r="G248" i="3"/>
  <c r="K248" i="3" s="1"/>
  <c r="E248" i="3"/>
  <c r="I248" i="3" s="1"/>
  <c r="D248" i="3"/>
  <c r="H248" i="3" s="1"/>
  <c r="C248" i="3"/>
  <c r="B248" i="3"/>
  <c r="G232" i="3"/>
  <c r="K232" i="3" s="1"/>
  <c r="E232" i="3"/>
  <c r="I232" i="3" s="1"/>
  <c r="D232" i="3"/>
  <c r="H232" i="3" s="1"/>
  <c r="C232" i="3"/>
  <c r="B232" i="3"/>
  <c r="G216" i="3"/>
  <c r="K216" i="3" s="1"/>
  <c r="E216" i="3"/>
  <c r="I216" i="3" s="1"/>
  <c r="D216" i="3"/>
  <c r="H216" i="3" s="1"/>
  <c r="C216" i="3"/>
  <c r="B216" i="3"/>
  <c r="G200" i="3"/>
  <c r="K200" i="3" s="1"/>
  <c r="E200" i="3"/>
  <c r="I200" i="3" s="1"/>
  <c r="D200" i="3"/>
  <c r="H200" i="3" s="1"/>
  <c r="C200" i="3"/>
  <c r="B200" i="3"/>
  <c r="G184" i="3"/>
  <c r="K184" i="3" s="1"/>
  <c r="E184" i="3"/>
  <c r="I184" i="3" s="1"/>
  <c r="D184" i="3"/>
  <c r="H184" i="3" s="1"/>
  <c r="C184" i="3"/>
  <c r="B184" i="3"/>
  <c r="G168" i="3"/>
  <c r="K168" i="3" s="1"/>
  <c r="E168" i="3"/>
  <c r="I168" i="3" s="1"/>
  <c r="D168" i="3"/>
  <c r="H168" i="3" s="1"/>
  <c r="C168" i="3"/>
  <c r="B168" i="3"/>
  <c r="G152" i="3"/>
  <c r="K152" i="3" s="1"/>
  <c r="E152" i="3"/>
  <c r="I152" i="3" s="1"/>
  <c r="D152" i="3"/>
  <c r="H152" i="3" s="1"/>
  <c r="C152" i="3"/>
  <c r="B152" i="3"/>
  <c r="G136" i="3"/>
  <c r="K136" i="3" s="1"/>
  <c r="E136" i="3"/>
  <c r="I136" i="3" s="1"/>
  <c r="D136" i="3"/>
  <c r="H136" i="3" s="1"/>
  <c r="C136" i="3"/>
  <c r="B136" i="3"/>
  <c r="G120" i="3"/>
  <c r="K120" i="3" s="1"/>
  <c r="E120" i="3"/>
  <c r="I120" i="3" s="1"/>
  <c r="D120" i="3"/>
  <c r="H120" i="3" s="1"/>
  <c r="C120" i="3"/>
  <c r="B120" i="3"/>
  <c r="G104" i="3"/>
  <c r="K104" i="3" s="1"/>
  <c r="E104" i="3"/>
  <c r="I104" i="3" s="1"/>
  <c r="D104" i="3"/>
  <c r="H104" i="3" s="1"/>
  <c r="C104" i="3"/>
  <c r="B104" i="3"/>
  <c r="G88" i="3"/>
  <c r="K88" i="3" s="1"/>
  <c r="E88" i="3"/>
  <c r="I88" i="3" s="1"/>
  <c r="D88" i="3"/>
  <c r="H88" i="3" s="1"/>
  <c r="C88" i="3"/>
  <c r="B88" i="3"/>
  <c r="G72" i="3"/>
  <c r="K72" i="3" s="1"/>
  <c r="E72" i="3"/>
  <c r="I72" i="3" s="1"/>
  <c r="D72" i="3"/>
  <c r="H72" i="3" s="1"/>
  <c r="C72" i="3"/>
  <c r="B72" i="3"/>
  <c r="G56" i="3"/>
  <c r="K56" i="3" s="1"/>
  <c r="E56" i="3"/>
  <c r="I56" i="3" s="1"/>
  <c r="D56" i="3"/>
  <c r="H56" i="3" s="1"/>
  <c r="C56" i="3"/>
  <c r="B56" i="3"/>
  <c r="G40" i="3"/>
  <c r="K40" i="3" s="1"/>
  <c r="E40" i="3"/>
  <c r="I40" i="3" s="1"/>
  <c r="D40" i="3"/>
  <c r="H40" i="3" s="1"/>
  <c r="C40" i="3"/>
  <c r="B40" i="3"/>
  <c r="G24" i="3"/>
  <c r="K24" i="3" s="1"/>
  <c r="E24" i="3"/>
  <c r="I24" i="3" s="1"/>
  <c r="D24" i="3"/>
  <c r="H24" i="3" s="1"/>
  <c r="C24" i="3"/>
  <c r="B24" i="3"/>
  <c r="G9" i="3"/>
  <c r="K9" i="3" s="1"/>
  <c r="E9" i="3"/>
  <c r="I9" i="3" s="1"/>
  <c r="D9" i="3"/>
  <c r="H9" i="3" s="1"/>
  <c r="C9" i="3"/>
  <c r="B9" i="3"/>
  <c r="G280" i="3"/>
  <c r="K280" i="3" s="1"/>
  <c r="E280" i="3"/>
  <c r="I280" i="3" s="1"/>
  <c r="D280" i="3"/>
  <c r="H280" i="3" s="1"/>
  <c r="C280" i="3"/>
  <c r="B280" i="3"/>
  <c r="G263" i="3"/>
  <c r="K263" i="3" s="1"/>
  <c r="E263" i="3"/>
  <c r="I263" i="3" s="1"/>
  <c r="D263" i="3"/>
  <c r="H263" i="3" s="1"/>
  <c r="C263" i="3"/>
  <c r="B263" i="3"/>
  <c r="G247" i="3"/>
  <c r="K247" i="3" s="1"/>
  <c r="E247" i="3"/>
  <c r="I247" i="3" s="1"/>
  <c r="D247" i="3"/>
  <c r="H247" i="3" s="1"/>
  <c r="C247" i="3"/>
  <c r="B247" i="3"/>
  <c r="G231" i="3"/>
  <c r="K231" i="3" s="1"/>
  <c r="E231" i="3"/>
  <c r="I231" i="3" s="1"/>
  <c r="D231" i="3"/>
  <c r="H231" i="3" s="1"/>
  <c r="C231" i="3"/>
  <c r="B231" i="3"/>
  <c r="G215" i="3"/>
  <c r="K215" i="3" s="1"/>
  <c r="E215" i="3"/>
  <c r="I215" i="3" s="1"/>
  <c r="D215" i="3"/>
  <c r="H215" i="3" s="1"/>
  <c r="C215" i="3"/>
  <c r="B215" i="3"/>
  <c r="G199" i="3"/>
  <c r="K199" i="3" s="1"/>
  <c r="E199" i="3"/>
  <c r="I199" i="3" s="1"/>
  <c r="D199" i="3"/>
  <c r="H199" i="3" s="1"/>
  <c r="C199" i="3"/>
  <c r="B199" i="3"/>
  <c r="G183" i="3"/>
  <c r="K183" i="3" s="1"/>
  <c r="E183" i="3"/>
  <c r="I183" i="3" s="1"/>
  <c r="D183" i="3"/>
  <c r="H183" i="3" s="1"/>
  <c r="C183" i="3"/>
  <c r="B183" i="3"/>
  <c r="G167" i="3"/>
  <c r="K167" i="3" s="1"/>
  <c r="E167" i="3"/>
  <c r="I167" i="3" s="1"/>
  <c r="D167" i="3"/>
  <c r="H167" i="3" s="1"/>
  <c r="C167" i="3"/>
  <c r="B167" i="3"/>
  <c r="G151" i="3"/>
  <c r="K151" i="3" s="1"/>
  <c r="E151" i="3"/>
  <c r="I151" i="3" s="1"/>
  <c r="D151" i="3"/>
  <c r="H151" i="3" s="1"/>
  <c r="C151" i="3"/>
  <c r="B151" i="3"/>
  <c r="G135" i="3"/>
  <c r="K135" i="3" s="1"/>
  <c r="E135" i="3"/>
  <c r="I135" i="3" s="1"/>
  <c r="D135" i="3"/>
  <c r="H135" i="3" s="1"/>
  <c r="C135" i="3"/>
  <c r="B135" i="3"/>
  <c r="G119" i="3"/>
  <c r="K119" i="3" s="1"/>
  <c r="E119" i="3"/>
  <c r="I119" i="3" s="1"/>
  <c r="D119" i="3"/>
  <c r="H119" i="3" s="1"/>
  <c r="C119" i="3"/>
  <c r="B119" i="3"/>
  <c r="G103" i="3"/>
  <c r="K103" i="3" s="1"/>
  <c r="E103" i="3"/>
  <c r="I103" i="3" s="1"/>
  <c r="D103" i="3"/>
  <c r="H103" i="3" s="1"/>
  <c r="C103" i="3"/>
  <c r="B103" i="3"/>
  <c r="G87" i="3"/>
  <c r="K87" i="3" s="1"/>
  <c r="E87" i="3"/>
  <c r="I87" i="3" s="1"/>
  <c r="D87" i="3"/>
  <c r="H87" i="3" s="1"/>
  <c r="C87" i="3"/>
  <c r="B87" i="3"/>
  <c r="G71" i="3"/>
  <c r="K71" i="3" s="1"/>
  <c r="E71" i="3"/>
  <c r="I71" i="3" s="1"/>
  <c r="D71" i="3"/>
  <c r="H71" i="3" s="1"/>
  <c r="C71" i="3"/>
  <c r="B71" i="3"/>
  <c r="G55" i="3"/>
  <c r="K55" i="3" s="1"/>
  <c r="E55" i="3"/>
  <c r="I55" i="3" s="1"/>
  <c r="D55" i="3"/>
  <c r="H55" i="3" s="1"/>
  <c r="C55" i="3"/>
  <c r="B55" i="3"/>
  <c r="G39" i="3"/>
  <c r="K39" i="3" s="1"/>
  <c r="E39" i="3"/>
  <c r="I39" i="3" s="1"/>
  <c r="D39" i="3"/>
  <c r="H39" i="3" s="1"/>
  <c r="C39" i="3"/>
  <c r="B39" i="3"/>
  <c r="G23" i="3"/>
  <c r="K23" i="3" s="1"/>
  <c r="E23" i="3"/>
  <c r="I23" i="3" s="1"/>
  <c r="D23" i="3"/>
  <c r="H23" i="3" s="1"/>
  <c r="C23" i="3"/>
  <c r="B23" i="3"/>
  <c r="G8" i="3"/>
  <c r="K8" i="3" s="1"/>
  <c r="E8" i="3"/>
  <c r="I8" i="3" s="1"/>
  <c r="D8" i="3"/>
  <c r="H8" i="3" s="1"/>
  <c r="C8" i="3"/>
  <c r="B8" i="3"/>
  <c r="G279" i="3"/>
  <c r="K279" i="3" s="1"/>
  <c r="E279" i="3"/>
  <c r="I279" i="3" s="1"/>
  <c r="D279" i="3"/>
  <c r="H279" i="3" s="1"/>
  <c r="C279" i="3"/>
  <c r="B279" i="3"/>
  <c r="G262" i="3"/>
  <c r="K262" i="3" s="1"/>
  <c r="E262" i="3"/>
  <c r="I262" i="3" s="1"/>
  <c r="D262" i="3"/>
  <c r="H262" i="3" s="1"/>
  <c r="C262" i="3"/>
  <c r="B262" i="3"/>
  <c r="G246" i="3"/>
  <c r="K246" i="3" s="1"/>
  <c r="E246" i="3"/>
  <c r="I246" i="3" s="1"/>
  <c r="D246" i="3"/>
  <c r="H246" i="3" s="1"/>
  <c r="C246" i="3"/>
  <c r="B246" i="3"/>
  <c r="G230" i="3"/>
  <c r="K230" i="3" s="1"/>
  <c r="E230" i="3"/>
  <c r="I230" i="3" s="1"/>
  <c r="D230" i="3"/>
  <c r="H230" i="3" s="1"/>
  <c r="C230" i="3"/>
  <c r="B230" i="3"/>
  <c r="G214" i="3"/>
  <c r="K214" i="3" s="1"/>
  <c r="E214" i="3"/>
  <c r="I214" i="3" s="1"/>
  <c r="D214" i="3"/>
  <c r="H214" i="3" s="1"/>
  <c r="C214" i="3"/>
  <c r="B214" i="3"/>
  <c r="G198" i="3"/>
  <c r="K198" i="3" s="1"/>
  <c r="E198" i="3"/>
  <c r="I198" i="3" s="1"/>
  <c r="D198" i="3"/>
  <c r="H198" i="3" s="1"/>
  <c r="C198" i="3"/>
  <c r="B198" i="3"/>
  <c r="G182" i="3"/>
  <c r="K182" i="3" s="1"/>
  <c r="E182" i="3"/>
  <c r="I182" i="3" s="1"/>
  <c r="D182" i="3"/>
  <c r="H182" i="3" s="1"/>
  <c r="C182" i="3"/>
  <c r="B182" i="3"/>
  <c r="G166" i="3"/>
  <c r="K166" i="3" s="1"/>
  <c r="E166" i="3"/>
  <c r="I166" i="3" s="1"/>
  <c r="D166" i="3"/>
  <c r="H166" i="3" s="1"/>
  <c r="C166" i="3"/>
  <c r="B166" i="3"/>
  <c r="G150" i="3"/>
  <c r="K150" i="3" s="1"/>
  <c r="E150" i="3"/>
  <c r="I150" i="3" s="1"/>
  <c r="D150" i="3"/>
  <c r="H150" i="3" s="1"/>
  <c r="C150" i="3"/>
  <c r="B150" i="3"/>
  <c r="H134" i="3"/>
  <c r="G134" i="3"/>
  <c r="K134" i="3" s="1"/>
  <c r="E134" i="3"/>
  <c r="I134" i="3" s="1"/>
  <c r="D134" i="3"/>
  <c r="C134" i="3"/>
  <c r="B134" i="3"/>
  <c r="G118" i="3"/>
  <c r="K118" i="3" s="1"/>
  <c r="E118" i="3"/>
  <c r="I118" i="3" s="1"/>
  <c r="D118" i="3"/>
  <c r="H118" i="3" s="1"/>
  <c r="C118" i="3"/>
  <c r="B118" i="3"/>
  <c r="G102" i="3"/>
  <c r="K102" i="3" s="1"/>
  <c r="E102" i="3"/>
  <c r="I102" i="3" s="1"/>
  <c r="D102" i="3"/>
  <c r="H102" i="3" s="1"/>
  <c r="C102" i="3"/>
  <c r="B102" i="3"/>
  <c r="H86" i="3"/>
  <c r="G86" i="3"/>
  <c r="K86" i="3" s="1"/>
  <c r="E86" i="3"/>
  <c r="I86" i="3" s="1"/>
  <c r="D86" i="3"/>
  <c r="C86" i="3"/>
  <c r="B86" i="3"/>
  <c r="G70" i="3"/>
  <c r="K70" i="3" s="1"/>
  <c r="E70" i="3"/>
  <c r="I70" i="3" s="1"/>
  <c r="D70" i="3"/>
  <c r="H70" i="3" s="1"/>
  <c r="C70" i="3"/>
  <c r="B70" i="3"/>
  <c r="G54" i="3"/>
  <c r="K54" i="3" s="1"/>
  <c r="E54" i="3"/>
  <c r="I54" i="3" s="1"/>
  <c r="D54" i="3"/>
  <c r="H54" i="3" s="1"/>
  <c r="C54" i="3"/>
  <c r="B54" i="3"/>
  <c r="G38" i="3"/>
  <c r="K38" i="3" s="1"/>
  <c r="E38" i="3"/>
  <c r="I38" i="3" s="1"/>
  <c r="D38" i="3"/>
  <c r="H38" i="3" s="1"/>
  <c r="C38" i="3"/>
  <c r="B38" i="3"/>
  <c r="G22" i="3"/>
  <c r="K22" i="3" s="1"/>
  <c r="E22" i="3"/>
  <c r="I22" i="3" s="1"/>
  <c r="D22" i="3"/>
  <c r="H22" i="3" s="1"/>
  <c r="C22" i="3"/>
  <c r="B22" i="3"/>
  <c r="G7" i="3"/>
  <c r="E7" i="3"/>
  <c r="I7" i="3" s="1"/>
  <c r="D7" i="3"/>
  <c r="C7" i="3"/>
  <c r="B7" i="3"/>
  <c r="G261" i="3"/>
  <c r="K261" i="3" s="1"/>
  <c r="E261" i="3"/>
  <c r="I261" i="3" s="1"/>
  <c r="D261" i="3"/>
  <c r="H261" i="3" s="1"/>
  <c r="C261" i="3"/>
  <c r="B261" i="3"/>
  <c r="G245" i="3"/>
  <c r="K245" i="3" s="1"/>
  <c r="E245" i="3"/>
  <c r="I245" i="3" s="1"/>
  <c r="D245" i="3"/>
  <c r="H245" i="3" s="1"/>
  <c r="C245" i="3"/>
  <c r="B245" i="3"/>
  <c r="K229" i="3"/>
  <c r="G229" i="3"/>
  <c r="E229" i="3"/>
  <c r="I229" i="3" s="1"/>
  <c r="D229" i="3"/>
  <c r="H229" i="3" s="1"/>
  <c r="C229" i="3"/>
  <c r="B229" i="3"/>
  <c r="G213" i="3"/>
  <c r="K213" i="3" s="1"/>
  <c r="E213" i="3"/>
  <c r="I213" i="3" s="1"/>
  <c r="D213" i="3"/>
  <c r="H213" i="3" s="1"/>
  <c r="C213" i="3"/>
  <c r="B213" i="3"/>
  <c r="G197" i="3"/>
  <c r="K197" i="3" s="1"/>
  <c r="E197" i="3"/>
  <c r="I197" i="3" s="1"/>
  <c r="D197" i="3"/>
  <c r="H197" i="3" s="1"/>
  <c r="C197" i="3"/>
  <c r="B197" i="3"/>
  <c r="G181" i="3"/>
  <c r="K181" i="3" s="1"/>
  <c r="E181" i="3"/>
  <c r="I181" i="3" s="1"/>
  <c r="D181" i="3"/>
  <c r="H181" i="3" s="1"/>
  <c r="C181" i="3"/>
  <c r="B181" i="3"/>
  <c r="G165" i="3"/>
  <c r="K165" i="3" s="1"/>
  <c r="E165" i="3"/>
  <c r="I165" i="3" s="1"/>
  <c r="D165" i="3"/>
  <c r="H165" i="3" s="1"/>
  <c r="C165" i="3"/>
  <c r="B165" i="3"/>
  <c r="G149" i="3"/>
  <c r="K149" i="3" s="1"/>
  <c r="E149" i="3"/>
  <c r="I149" i="3" s="1"/>
  <c r="D149" i="3"/>
  <c r="H149" i="3" s="1"/>
  <c r="C149" i="3"/>
  <c r="B149" i="3"/>
  <c r="G133" i="3"/>
  <c r="K133" i="3" s="1"/>
  <c r="E133" i="3"/>
  <c r="I133" i="3" s="1"/>
  <c r="D133" i="3"/>
  <c r="H133" i="3" s="1"/>
  <c r="C133" i="3"/>
  <c r="B133" i="3"/>
  <c r="G117" i="3"/>
  <c r="K117" i="3" s="1"/>
  <c r="E117" i="3"/>
  <c r="I117" i="3" s="1"/>
  <c r="D117" i="3"/>
  <c r="H117" i="3" s="1"/>
  <c r="C117" i="3"/>
  <c r="B117" i="3"/>
  <c r="G101" i="3"/>
  <c r="K101" i="3" s="1"/>
  <c r="E101" i="3"/>
  <c r="I101" i="3" s="1"/>
  <c r="D101" i="3"/>
  <c r="H101" i="3" s="1"/>
  <c r="C101" i="3"/>
  <c r="B101" i="3"/>
  <c r="G85" i="3"/>
  <c r="K85" i="3" s="1"/>
  <c r="E85" i="3"/>
  <c r="I85" i="3" s="1"/>
  <c r="D85" i="3"/>
  <c r="H85" i="3" s="1"/>
  <c r="C85" i="3"/>
  <c r="B85" i="3"/>
  <c r="G69" i="3"/>
  <c r="K69" i="3" s="1"/>
  <c r="E69" i="3"/>
  <c r="I69" i="3" s="1"/>
  <c r="D69" i="3"/>
  <c r="H69" i="3" s="1"/>
  <c r="C69" i="3"/>
  <c r="B69" i="3"/>
  <c r="G53" i="3"/>
  <c r="K53" i="3" s="1"/>
  <c r="E53" i="3"/>
  <c r="I53" i="3" s="1"/>
  <c r="D53" i="3"/>
  <c r="H53" i="3" s="1"/>
  <c r="C53" i="3"/>
  <c r="B53" i="3"/>
  <c r="G37" i="3"/>
  <c r="K37" i="3" s="1"/>
  <c r="E37" i="3"/>
  <c r="I37" i="3" s="1"/>
  <c r="D37" i="3"/>
  <c r="H37" i="3" s="1"/>
  <c r="C37" i="3"/>
  <c r="B37" i="3"/>
  <c r="G21" i="3"/>
  <c r="K21" i="3" s="1"/>
  <c r="E21" i="3"/>
  <c r="I21" i="3" s="1"/>
  <c r="D21" i="3"/>
  <c r="H21" i="3" s="1"/>
  <c r="C21" i="3"/>
  <c r="B21" i="3"/>
  <c r="G278" i="3"/>
  <c r="K278" i="3" s="1"/>
  <c r="E278" i="3"/>
  <c r="I278" i="3" s="1"/>
  <c r="D278" i="3"/>
  <c r="H278" i="3" s="1"/>
  <c r="C278" i="3"/>
  <c r="B278" i="3"/>
  <c r="G6" i="3"/>
  <c r="K6" i="3" s="1"/>
  <c r="E6" i="3"/>
  <c r="I6" i="3" s="1"/>
  <c r="D6" i="3"/>
  <c r="H6" i="3" s="1"/>
  <c r="C6" i="3"/>
  <c r="B6" i="3"/>
  <c r="G277" i="3"/>
  <c r="K277" i="3" s="1"/>
  <c r="E277" i="3"/>
  <c r="I277" i="3" s="1"/>
  <c r="D277" i="3"/>
  <c r="H277" i="3" s="1"/>
  <c r="C277" i="3"/>
  <c r="B277" i="3"/>
  <c r="G5" i="3"/>
  <c r="K5" i="3" s="1"/>
  <c r="E5" i="3"/>
  <c r="I5" i="3" s="1"/>
  <c r="D5" i="3"/>
  <c r="H5" i="3" s="1"/>
  <c r="C5" i="3"/>
  <c r="B5" i="3"/>
  <c r="J83" i="6" l="1"/>
  <c r="J62" i="6"/>
  <c r="J88" i="6"/>
  <c r="J104" i="6"/>
  <c r="J295" i="6"/>
  <c r="J80" i="6"/>
  <c r="J42" i="6"/>
  <c r="J6" i="6"/>
  <c r="J245" i="6"/>
  <c r="J64" i="6"/>
  <c r="J206" i="6"/>
  <c r="J153" i="6"/>
  <c r="J175" i="6"/>
  <c r="J17" i="6"/>
  <c r="J196" i="6"/>
  <c r="J73" i="6"/>
  <c r="J198" i="6"/>
  <c r="J179" i="6"/>
  <c r="J252" i="6"/>
  <c r="J31" i="6"/>
  <c r="J48" i="6"/>
  <c r="J171" i="6"/>
  <c r="J238" i="6"/>
  <c r="J29" i="6"/>
  <c r="J291" i="6"/>
  <c r="J148" i="6"/>
  <c r="J96" i="6"/>
  <c r="J107" i="6"/>
  <c r="J109" i="6"/>
  <c r="J165" i="6"/>
  <c r="J297" i="6"/>
  <c r="J292" i="6"/>
  <c r="J300" i="6"/>
  <c r="J301" i="6"/>
  <c r="J293" i="6"/>
  <c r="J299" i="6"/>
  <c r="J63" i="6"/>
  <c r="J192" i="6"/>
  <c r="J154" i="6"/>
  <c r="J254" i="6"/>
  <c r="J145" i="6"/>
  <c r="J147" i="6"/>
  <c r="J124" i="6"/>
  <c r="J76" i="6"/>
  <c r="J187" i="6"/>
  <c r="J193" i="6"/>
  <c r="J12" i="6"/>
  <c r="J140" i="6"/>
  <c r="J70" i="6"/>
  <c r="J247" i="6"/>
  <c r="J14" i="6"/>
  <c r="J248" i="6"/>
  <c r="J231" i="6"/>
  <c r="J253" i="6"/>
  <c r="J288" i="6"/>
  <c r="J217" i="6"/>
  <c r="J290" i="6"/>
  <c r="J296" i="6"/>
  <c r="J298" i="6"/>
  <c r="J239" i="6"/>
  <c r="J202" i="6"/>
  <c r="J131" i="6"/>
  <c r="J276" i="6"/>
  <c r="J40" i="6"/>
  <c r="J101" i="6"/>
  <c r="J204" i="6"/>
  <c r="J137" i="6"/>
  <c r="J225" i="6"/>
  <c r="J250" i="6"/>
  <c r="J156" i="6"/>
  <c r="J33" i="6"/>
  <c r="J176" i="6"/>
  <c r="J56" i="6"/>
  <c r="J194" i="6"/>
  <c r="J105" i="6"/>
  <c r="J177" i="6"/>
  <c r="J110" i="6"/>
  <c r="J182" i="6"/>
  <c r="J183" i="6"/>
  <c r="J57" i="6"/>
  <c r="J258" i="6"/>
  <c r="J116" i="6"/>
  <c r="J294" i="6"/>
  <c r="K62" i="4"/>
  <c r="K8" i="4"/>
  <c r="J68" i="6"/>
  <c r="J22" i="6"/>
  <c r="J152" i="6"/>
  <c r="J13" i="6"/>
  <c r="J283" i="6"/>
  <c r="J229" i="6"/>
  <c r="J21" i="6"/>
  <c r="J199" i="6"/>
  <c r="J188" i="6"/>
  <c r="J166" i="6"/>
  <c r="J261" i="6"/>
  <c r="J282" i="6"/>
  <c r="J286" i="6"/>
  <c r="J36" i="6"/>
  <c r="J197" i="6"/>
  <c r="J233" i="6"/>
  <c r="J235" i="6"/>
  <c r="J205" i="6"/>
  <c r="J95" i="6"/>
  <c r="J99" i="6"/>
  <c r="J9" i="6"/>
  <c r="J157" i="6"/>
  <c r="J143" i="6"/>
  <c r="J19" i="6"/>
  <c r="J108" i="6"/>
  <c r="J90" i="6"/>
  <c r="J74" i="6"/>
  <c r="J259" i="6"/>
  <c r="J274" i="6"/>
  <c r="J37" i="6"/>
  <c r="J44" i="6"/>
  <c r="J185" i="6"/>
  <c r="J270" i="6"/>
  <c r="J234" i="6"/>
  <c r="J98" i="6"/>
  <c r="J5" i="6"/>
  <c r="J35" i="6"/>
  <c r="J43" i="6"/>
  <c r="J7" i="6"/>
  <c r="J45" i="6"/>
  <c r="J191" i="6"/>
  <c r="J120" i="6"/>
  <c r="J71" i="6"/>
  <c r="J287" i="6"/>
  <c r="J289" i="6"/>
  <c r="J75" i="6"/>
  <c r="J102" i="6"/>
  <c r="J169" i="6"/>
  <c r="J172" i="6"/>
  <c r="J158" i="6"/>
  <c r="J97" i="6"/>
  <c r="J240" i="6"/>
  <c r="J135" i="6"/>
  <c r="J67" i="6"/>
  <c r="J173" i="6"/>
  <c r="J267" i="6"/>
  <c r="J213" i="6"/>
  <c r="J272" i="6"/>
  <c r="J278" i="6"/>
  <c r="J265" i="6"/>
  <c r="J41" i="6"/>
  <c r="J134" i="6"/>
  <c r="J168" i="6"/>
  <c r="J178" i="6"/>
  <c r="J219" i="6"/>
  <c r="J223" i="6"/>
  <c r="J224" i="6"/>
  <c r="J24" i="6"/>
  <c r="J246" i="6"/>
  <c r="J100" i="6"/>
  <c r="J50" i="6"/>
  <c r="J236" i="6"/>
  <c r="J52" i="6"/>
  <c r="J51" i="6"/>
  <c r="J220" i="6"/>
  <c r="J221" i="6"/>
  <c r="J279" i="6"/>
  <c r="J25" i="6"/>
  <c r="J281" i="6"/>
  <c r="J78" i="6"/>
  <c r="J59" i="6"/>
  <c r="J122" i="6"/>
  <c r="J226" i="6"/>
  <c r="J138" i="6"/>
  <c r="J227" i="6"/>
  <c r="J277" i="6"/>
  <c r="J15" i="6"/>
  <c r="J190" i="6"/>
  <c r="J47" i="6"/>
  <c r="J72" i="6"/>
  <c r="J11" i="6"/>
  <c r="J284" i="6"/>
  <c r="J118" i="6"/>
  <c r="J195" i="6"/>
  <c r="J30" i="6"/>
  <c r="J228" i="6"/>
  <c r="J230" i="6"/>
  <c r="J266" i="6"/>
  <c r="J125" i="6"/>
  <c r="J86" i="6"/>
  <c r="J54" i="6"/>
  <c r="J160" i="6"/>
  <c r="J55" i="6"/>
  <c r="J20" i="6"/>
  <c r="J18" i="6"/>
  <c r="J127" i="6"/>
  <c r="J129" i="6"/>
  <c r="J93" i="6"/>
  <c r="J255" i="6"/>
  <c r="J184" i="6"/>
  <c r="J84" i="6"/>
  <c r="J164" i="6"/>
  <c r="J111" i="6"/>
  <c r="J58" i="6"/>
  <c r="J112" i="6"/>
  <c r="J32" i="6"/>
  <c r="J132" i="6"/>
  <c r="J203" i="6"/>
  <c r="J94" i="6"/>
  <c r="J117" i="6"/>
  <c r="J241" i="6"/>
  <c r="J257" i="6"/>
  <c r="J209" i="6"/>
  <c r="J121" i="6"/>
  <c r="J212" i="6"/>
  <c r="J155" i="6"/>
  <c r="J89" i="6"/>
  <c r="J262" i="6"/>
  <c r="J214" i="6"/>
  <c r="J174" i="6"/>
  <c r="J85" i="6"/>
  <c r="J106" i="6"/>
  <c r="J69" i="6"/>
  <c r="J146" i="6"/>
  <c r="J249" i="6"/>
  <c r="J216" i="6"/>
  <c r="J285" i="6"/>
  <c r="J38" i="6"/>
  <c r="J128" i="6"/>
  <c r="J126" i="6"/>
  <c r="J163" i="6"/>
  <c r="J39" i="6"/>
  <c r="J237" i="6"/>
  <c r="J139" i="6"/>
  <c r="J189" i="6"/>
  <c r="J275" i="6"/>
  <c r="J186" i="6"/>
  <c r="J60" i="6"/>
  <c r="J114" i="6"/>
  <c r="J280" i="6"/>
  <c r="J159" i="6"/>
  <c r="J180" i="6"/>
  <c r="J27" i="6"/>
  <c r="J141" i="6"/>
  <c r="J232" i="6"/>
  <c r="J251" i="6"/>
  <c r="J200" i="6"/>
  <c r="J273" i="6"/>
  <c r="J77" i="6"/>
  <c r="J113" i="6"/>
  <c r="J244" i="6"/>
  <c r="J211" i="6"/>
  <c r="J218" i="6"/>
  <c r="J271" i="6"/>
  <c r="J149" i="6"/>
  <c r="J210" i="6"/>
  <c r="J162" i="6"/>
  <c r="J92" i="6"/>
  <c r="J222" i="6"/>
  <c r="J207" i="6"/>
  <c r="J8" i="6"/>
  <c r="J263" i="6"/>
  <c r="J103" i="6"/>
  <c r="I164" i="3"/>
  <c r="I260" i="3"/>
  <c r="K115" i="4"/>
  <c r="K108" i="4"/>
  <c r="I272" i="3"/>
  <c r="I113" i="3"/>
  <c r="I290" i="3"/>
  <c r="J290" i="3" s="1"/>
  <c r="I130" i="3"/>
  <c r="J130" i="3" s="1"/>
  <c r="I258" i="3"/>
  <c r="I195" i="3"/>
  <c r="I243" i="3"/>
  <c r="I292" i="3"/>
  <c r="I210" i="3"/>
  <c r="I147" i="3"/>
  <c r="I148" i="3"/>
  <c r="I244" i="3"/>
  <c r="J244" i="3" s="1"/>
  <c r="I51" i="3"/>
  <c r="I99" i="3"/>
  <c r="I275" i="3"/>
  <c r="I52" i="3"/>
  <c r="I100" i="3"/>
  <c r="K217" i="4"/>
  <c r="U43" i="4"/>
  <c r="V43" i="4" s="1"/>
  <c r="K246" i="4"/>
  <c r="K168" i="4"/>
  <c r="K76" i="4"/>
  <c r="K272" i="4"/>
  <c r="K32" i="4"/>
  <c r="K204" i="4"/>
  <c r="K37" i="4"/>
  <c r="U202" i="4"/>
  <c r="V202" i="4" s="1"/>
  <c r="V8" i="4"/>
  <c r="U185" i="4"/>
  <c r="V185" i="4" s="1"/>
  <c r="K130" i="4"/>
  <c r="K165" i="4"/>
  <c r="U186" i="4"/>
  <c r="V186" i="4" s="1"/>
  <c r="U225" i="4"/>
  <c r="V225" i="4" s="1"/>
  <c r="K157" i="4"/>
  <c r="K11" i="4"/>
  <c r="K25" i="4"/>
  <c r="K133" i="4"/>
  <c r="K53" i="4"/>
  <c r="K26" i="4"/>
  <c r="K66" i="4"/>
  <c r="K224" i="4"/>
  <c r="K223" i="4"/>
  <c r="K57" i="4"/>
  <c r="U181" i="4"/>
  <c r="V181" i="4" s="1"/>
  <c r="K113" i="4"/>
  <c r="K151" i="4"/>
  <c r="K12" i="4"/>
  <c r="K55" i="4"/>
  <c r="K49" i="4"/>
  <c r="K152" i="4"/>
  <c r="K116" i="4"/>
  <c r="K235" i="4"/>
  <c r="K56" i="4"/>
  <c r="U10" i="4"/>
  <c r="V10" i="4" s="1"/>
  <c r="K82" i="4"/>
  <c r="K9" i="4"/>
  <c r="K158" i="4"/>
  <c r="K99" i="4"/>
  <c r="K119" i="4"/>
  <c r="K274" i="4"/>
  <c r="K95" i="4"/>
  <c r="K254" i="4"/>
  <c r="K41" i="4"/>
  <c r="K72" i="4"/>
  <c r="K52" i="4"/>
  <c r="K23" i="4"/>
  <c r="K257" i="4"/>
  <c r="K60" i="4"/>
  <c r="K51" i="4"/>
  <c r="K144" i="4"/>
  <c r="K64" i="4"/>
  <c r="K20" i="4"/>
  <c r="K96" i="4"/>
  <c r="K124" i="4"/>
  <c r="K164" i="4"/>
  <c r="K93" i="4"/>
  <c r="K74" i="4"/>
  <c r="K208" i="4"/>
  <c r="K137" i="4"/>
  <c r="K264" i="4"/>
  <c r="K75" i="4"/>
  <c r="K265" i="4"/>
  <c r="K47" i="4"/>
  <c r="K7" i="4"/>
  <c r="K167" i="4"/>
  <c r="K48" i="4"/>
  <c r="K210" i="4"/>
  <c r="K94" i="4"/>
  <c r="K129" i="4"/>
  <c r="K171" i="4"/>
  <c r="K213" i="4"/>
  <c r="U238" i="4"/>
  <c r="V238" i="4" s="1"/>
  <c r="U161" i="4"/>
  <c r="V161" i="4" s="1"/>
  <c r="U128" i="4"/>
  <c r="V128" i="4" s="1"/>
  <c r="U121" i="4"/>
  <c r="V121" i="4" s="1"/>
  <c r="U256" i="4"/>
  <c r="V256" i="4" s="1"/>
  <c r="V179" i="4"/>
  <c r="K67" i="4"/>
  <c r="K104" i="4"/>
  <c r="K248" i="4"/>
  <c r="K90" i="4"/>
  <c r="K125" i="4"/>
  <c r="K200" i="4"/>
  <c r="K50" i="4"/>
  <c r="K177" i="4"/>
  <c r="K34" i="4"/>
  <c r="K183" i="4"/>
  <c r="K103" i="4"/>
  <c r="K127" i="4"/>
  <c r="K238" i="4"/>
  <c r="K185" i="4"/>
  <c r="K146" i="4"/>
  <c r="K21" i="4"/>
  <c r="K261" i="4"/>
  <c r="K181" i="4"/>
  <c r="K10" i="4"/>
  <c r="K247" i="4"/>
  <c r="K188" i="4"/>
  <c r="K189" i="4"/>
  <c r="K139" i="4"/>
  <c r="K114" i="4"/>
  <c r="K78" i="4"/>
  <c r="K131" i="4"/>
  <c r="K117" i="4"/>
  <c r="K46" i="4"/>
  <c r="K54" i="4"/>
  <c r="K44" i="4"/>
  <c r="K33" i="4"/>
  <c r="K256" i="4"/>
  <c r="K202" i="4"/>
  <c r="K128" i="4"/>
  <c r="K242" i="4"/>
  <c r="K106" i="4"/>
  <c r="K77" i="4"/>
  <c r="K138" i="4"/>
  <c r="K132" i="4"/>
  <c r="K28" i="4"/>
  <c r="K58" i="4"/>
  <c r="K61" i="4"/>
  <c r="K241" i="4"/>
  <c r="K143" i="4"/>
  <c r="K69" i="4"/>
  <c r="K227" i="4"/>
  <c r="K145" i="4"/>
  <c r="K161" i="4"/>
  <c r="K29" i="4"/>
  <c r="K267" i="4"/>
  <c r="K270" i="4"/>
  <c r="K219" i="4"/>
  <c r="K252" i="4"/>
  <c r="K226" i="4"/>
  <c r="K190" i="4"/>
  <c r="K191" i="4"/>
  <c r="K195" i="4"/>
  <c r="K201" i="4"/>
  <c r="K197" i="4"/>
  <c r="K140" i="4"/>
  <c r="K141" i="4"/>
  <c r="K112" i="4"/>
  <c r="K122" i="4"/>
  <c r="K194" i="4"/>
  <c r="K97" i="4"/>
  <c r="K174" i="4"/>
  <c r="K186" i="4"/>
  <c r="K173" i="4"/>
  <c r="K182" i="4"/>
  <c r="K40" i="4"/>
  <c r="K266" i="4"/>
  <c r="K225" i="4"/>
  <c r="K45" i="4"/>
  <c r="K269" i="4"/>
  <c r="K260" i="4"/>
  <c r="K196" i="4"/>
  <c r="K232" i="4"/>
  <c r="K211" i="4"/>
  <c r="K149" i="4"/>
  <c r="K169" i="4"/>
  <c r="K206" i="4"/>
  <c r="K244" i="4"/>
  <c r="K178" i="4"/>
  <c r="K86" i="4"/>
  <c r="K83" i="4"/>
  <c r="K19" i="4"/>
  <c r="K160" i="4"/>
  <c r="K36" i="4"/>
  <c r="K39" i="4"/>
  <c r="K216" i="4"/>
  <c r="K147" i="4"/>
  <c r="K68" i="4"/>
  <c r="K271" i="4"/>
  <c r="K258" i="4"/>
  <c r="K237" i="4"/>
  <c r="K268" i="4"/>
  <c r="K236" i="4"/>
  <c r="K215" i="4"/>
  <c r="K218" i="4"/>
  <c r="K148" i="4"/>
  <c r="K207" i="4"/>
  <c r="K231" i="4"/>
  <c r="K154" i="4"/>
  <c r="K135" i="4"/>
  <c r="K73" i="4"/>
  <c r="K172" i="4"/>
  <c r="K198" i="4"/>
  <c r="K22" i="4"/>
  <c r="K88" i="4"/>
  <c r="K35" i="4"/>
  <c r="K153" i="4"/>
  <c r="K92" i="4"/>
  <c r="K179" i="4"/>
  <c r="K79" i="4"/>
  <c r="K71" i="4"/>
  <c r="K5" i="4"/>
  <c r="K59" i="4"/>
  <c r="K105" i="4"/>
  <c r="K175" i="4"/>
  <c r="K214" i="4"/>
  <c r="K162" i="4"/>
  <c r="K63" i="4"/>
  <c r="K136" i="4"/>
  <c r="K156" i="4"/>
  <c r="K230" i="4"/>
  <c r="K121" i="4"/>
  <c r="K98" i="4"/>
  <c r="K220" i="4"/>
  <c r="K239" i="4"/>
  <c r="K251" i="4"/>
  <c r="K205" i="4"/>
  <c r="K253" i="4"/>
  <c r="K180" i="4"/>
  <c r="K199" i="4"/>
  <c r="K159" i="4"/>
  <c r="K100" i="4"/>
  <c r="K166" i="4"/>
  <c r="K170" i="4"/>
  <c r="K150" i="4"/>
  <c r="K221" i="4"/>
  <c r="K110" i="4"/>
  <c r="K240" i="4"/>
  <c r="K111" i="4"/>
  <c r="K233" i="4"/>
  <c r="K259" i="4"/>
  <c r="K142" i="4"/>
  <c r="K134" i="4"/>
  <c r="K120" i="4"/>
  <c r="K43" i="4"/>
  <c r="K245" i="4"/>
  <c r="K212" i="4"/>
  <c r="K209" i="4"/>
  <c r="K203" i="4"/>
  <c r="K255" i="4"/>
  <c r="K193" i="4"/>
  <c r="K176" i="4"/>
  <c r="K123" i="4"/>
  <c r="K118" i="4"/>
  <c r="K70" i="4"/>
  <c r="K107" i="4"/>
  <c r="K163" i="4"/>
  <c r="K65" i="4"/>
  <c r="K81" i="4"/>
  <c r="K24" i="4"/>
  <c r="K6" i="4"/>
  <c r="K38" i="4"/>
  <c r="K27" i="4"/>
  <c r="K87" i="4"/>
  <c r="K91" i="4"/>
  <c r="K234" i="4"/>
  <c r="K126" i="4"/>
  <c r="K85" i="4"/>
  <c r="K192" i="4"/>
  <c r="K84" i="4"/>
  <c r="K222" i="4"/>
  <c r="K262" i="4"/>
  <c r="K228" i="4"/>
  <c r="K155" i="4"/>
  <c r="K31" i="4"/>
  <c r="K184" i="4"/>
  <c r="K263" i="4"/>
  <c r="K80" i="4"/>
  <c r="K42" i="4"/>
  <c r="K101" i="4"/>
  <c r="K30" i="4"/>
  <c r="K102" i="4"/>
  <c r="K89" i="4"/>
  <c r="K109" i="4"/>
  <c r="K249" i="4"/>
  <c r="K229" i="4"/>
  <c r="K250" i="4"/>
  <c r="K187" i="4"/>
  <c r="K273" i="4"/>
  <c r="K243" i="4"/>
  <c r="U233" i="4"/>
  <c r="V233" i="4" s="1"/>
  <c r="U177" i="4"/>
  <c r="V177" i="4" s="1"/>
  <c r="U66" i="4"/>
  <c r="V66" i="4" s="1"/>
  <c r="U242" i="4"/>
  <c r="V242" i="4" s="1"/>
  <c r="U216" i="4"/>
  <c r="V216" i="4" s="1"/>
  <c r="U182" i="4"/>
  <c r="V182" i="4" s="1"/>
  <c r="U61" i="4"/>
  <c r="V61" i="4" s="1"/>
  <c r="J236" i="4"/>
  <c r="U265" i="4"/>
  <c r="V265" i="4" s="1"/>
  <c r="U91" i="4"/>
  <c r="V91" i="4" s="1"/>
  <c r="U184" i="4"/>
  <c r="V184" i="4" s="1"/>
  <c r="U234" i="4"/>
  <c r="V234" i="4" s="1"/>
  <c r="U75" i="4"/>
  <c r="V75" i="4" s="1"/>
  <c r="U272" i="4"/>
  <c r="V272" i="4" s="1"/>
  <c r="U108" i="4"/>
  <c r="V108" i="4" s="1"/>
  <c r="U69" i="3"/>
  <c r="V69" i="3" s="1"/>
  <c r="U41" i="3"/>
  <c r="V41" i="3" s="1"/>
  <c r="U113" i="3"/>
  <c r="V113" i="3" s="1"/>
  <c r="U213" i="3"/>
  <c r="V213" i="3" s="1"/>
  <c r="U135" i="3"/>
  <c r="V135" i="3" s="1"/>
  <c r="U165" i="3"/>
  <c r="V165" i="3" s="1"/>
  <c r="U221" i="3"/>
  <c r="V221" i="3" s="1"/>
  <c r="U237" i="3"/>
  <c r="V237" i="3" s="1"/>
  <c r="U235" i="3"/>
  <c r="V235" i="3" s="1"/>
  <c r="U197" i="3"/>
  <c r="V197" i="3" s="1"/>
  <c r="U19" i="3"/>
  <c r="V19" i="3" s="1"/>
  <c r="U53" i="3"/>
  <c r="V53" i="3" s="1"/>
  <c r="U171" i="3"/>
  <c r="V171" i="3" s="1"/>
  <c r="U82" i="3"/>
  <c r="V82" i="3" s="1"/>
  <c r="U205" i="3"/>
  <c r="V205" i="3" s="1"/>
  <c r="J99" i="3"/>
  <c r="J225" i="3"/>
  <c r="J69" i="3"/>
  <c r="J197" i="3"/>
  <c r="J282" i="3"/>
  <c r="J252" i="3"/>
  <c r="J103" i="3"/>
  <c r="J23" i="3"/>
  <c r="J248" i="3"/>
  <c r="J61" i="3"/>
  <c r="J119" i="3"/>
  <c r="J221" i="3"/>
  <c r="J190" i="3"/>
  <c r="J161" i="3"/>
  <c r="U7" i="3"/>
  <c r="V7" i="3" s="1"/>
  <c r="J195" i="3"/>
  <c r="J241" i="3"/>
  <c r="J186" i="3"/>
  <c r="J283" i="3"/>
  <c r="J46" i="3"/>
  <c r="J126" i="3"/>
  <c r="J174" i="3"/>
  <c r="J36" i="3"/>
  <c r="J108" i="3"/>
  <c r="J77" i="3"/>
  <c r="J158" i="3"/>
  <c r="J112" i="3"/>
  <c r="J188" i="3"/>
  <c r="J127" i="3"/>
  <c r="J273" i="3"/>
  <c r="J205" i="3"/>
  <c r="J222" i="3"/>
  <c r="J63" i="3"/>
  <c r="J88" i="3"/>
  <c r="J37" i="3"/>
  <c r="J28" i="3"/>
  <c r="J254" i="3"/>
  <c r="J17" i="3"/>
  <c r="J129" i="3"/>
  <c r="J162" i="3"/>
  <c r="J56" i="3"/>
  <c r="J200" i="3"/>
  <c r="J95" i="3"/>
  <c r="J143" i="3"/>
  <c r="J257" i="3"/>
  <c r="J117" i="3"/>
  <c r="J5" i="3"/>
  <c r="J22" i="3"/>
  <c r="J285" i="3"/>
  <c r="J194" i="3"/>
  <c r="J133" i="3"/>
  <c r="J163" i="3"/>
  <c r="J86" i="3"/>
  <c r="J182" i="3"/>
  <c r="J247" i="3"/>
  <c r="J24" i="3"/>
  <c r="J75" i="3"/>
  <c r="J60" i="3"/>
  <c r="J220" i="3"/>
  <c r="J93" i="3"/>
  <c r="J157" i="3"/>
  <c r="J287" i="3"/>
  <c r="J191" i="3"/>
  <c r="J288" i="3"/>
  <c r="J115" i="3"/>
  <c r="J292" i="3"/>
  <c r="J212" i="3"/>
  <c r="J184" i="3"/>
  <c r="J57" i="3"/>
  <c r="J122" i="3"/>
  <c r="J250" i="3"/>
  <c r="J235" i="3"/>
  <c r="J113" i="3"/>
  <c r="J19" i="3"/>
  <c r="J275" i="3"/>
  <c r="J179" i="3"/>
  <c r="J70" i="3"/>
  <c r="J153" i="3"/>
  <c r="J201" i="3"/>
  <c r="J123" i="3"/>
  <c r="J92" i="3"/>
  <c r="J223" i="3"/>
  <c r="J97" i="3"/>
  <c r="J277" i="3"/>
  <c r="H7" i="3"/>
  <c r="J7" i="3" s="1"/>
  <c r="J267" i="3"/>
  <c r="J156" i="3"/>
  <c r="J14" i="3"/>
  <c r="J80" i="3"/>
  <c r="J160" i="3"/>
  <c r="J272" i="3"/>
  <c r="J193" i="3"/>
  <c r="J274" i="3"/>
  <c r="J83" i="3"/>
  <c r="J21" i="3"/>
  <c r="J85" i="3"/>
  <c r="J54" i="3"/>
  <c r="J151" i="3"/>
  <c r="J25" i="3"/>
  <c r="J138" i="3"/>
  <c r="J266" i="3"/>
  <c r="J155" i="3"/>
  <c r="J125" i="3"/>
  <c r="J173" i="3"/>
  <c r="J94" i="3"/>
  <c r="J255" i="3"/>
  <c r="J256" i="3"/>
  <c r="J146" i="3"/>
  <c r="J180" i="3"/>
  <c r="J71" i="3"/>
  <c r="J185" i="3"/>
  <c r="J109" i="3"/>
  <c r="J206" i="3"/>
  <c r="J210" i="3"/>
  <c r="J132" i="3"/>
  <c r="J62" i="3"/>
  <c r="J66" i="3"/>
  <c r="J51" i="3"/>
  <c r="J171" i="3"/>
  <c r="J35" i="3"/>
  <c r="J276" i="3"/>
  <c r="J82" i="3"/>
  <c r="J213" i="3"/>
  <c r="J102" i="3"/>
  <c r="J279" i="3"/>
  <c r="J87" i="3"/>
  <c r="J135" i="3"/>
  <c r="J40" i="3"/>
  <c r="J136" i="3"/>
  <c r="J105" i="3"/>
  <c r="J90" i="3"/>
  <c r="J91" i="3"/>
  <c r="J284" i="3"/>
  <c r="J81" i="3"/>
  <c r="J68" i="3"/>
  <c r="J278" i="3"/>
  <c r="J101" i="3"/>
  <c r="J229" i="3"/>
  <c r="J166" i="3"/>
  <c r="J55" i="3"/>
  <c r="J216" i="3"/>
  <c r="J10" i="3"/>
  <c r="J74" i="3"/>
  <c r="J59" i="3"/>
  <c r="J236" i="3"/>
  <c r="J30" i="3"/>
  <c r="J159" i="3"/>
  <c r="J175" i="3"/>
  <c r="J96" i="3"/>
  <c r="J128" i="3"/>
  <c r="J144" i="3"/>
  <c r="J148" i="3"/>
  <c r="J164" i="3"/>
  <c r="J32" i="3"/>
  <c r="J50" i="3"/>
  <c r="J98" i="3"/>
  <c r="J20" i="3"/>
  <c r="J67" i="3"/>
  <c r="J260" i="3"/>
  <c r="J121" i="3"/>
  <c r="J124" i="3"/>
  <c r="J230" i="3"/>
  <c r="J199" i="3"/>
  <c r="J9" i="3"/>
  <c r="J281" i="3"/>
  <c r="J42" i="3"/>
  <c r="J154" i="3"/>
  <c r="J253" i="3"/>
  <c r="J31" i="3"/>
  <c r="J47" i="3"/>
  <c r="J271" i="3"/>
  <c r="J52" i="3"/>
  <c r="J152" i="3"/>
  <c r="J6" i="3"/>
  <c r="J104" i="3"/>
  <c r="J234" i="3"/>
  <c r="J150" i="3"/>
  <c r="J246" i="3"/>
  <c r="J215" i="3"/>
  <c r="J264" i="3"/>
  <c r="J89" i="3"/>
  <c r="J249" i="3"/>
  <c r="J218" i="3"/>
  <c r="J12" i="3"/>
  <c r="J251" i="3"/>
  <c r="J240" i="3"/>
  <c r="J289" i="3"/>
  <c r="J34" i="3"/>
  <c r="J291" i="3"/>
  <c r="J211" i="3"/>
  <c r="J39" i="3"/>
  <c r="J265" i="3"/>
  <c r="J43" i="3"/>
  <c r="J245" i="3"/>
  <c r="J214" i="3"/>
  <c r="J183" i="3"/>
  <c r="J263" i="3"/>
  <c r="J168" i="3"/>
  <c r="J137" i="3"/>
  <c r="J233" i="3"/>
  <c r="J202" i="3"/>
  <c r="J29" i="3"/>
  <c r="J189" i="3"/>
  <c r="J270" i="3"/>
  <c r="J176" i="3"/>
  <c r="J209" i="3"/>
  <c r="J181" i="3"/>
  <c r="J198" i="3"/>
  <c r="J167" i="3"/>
  <c r="J232" i="3"/>
  <c r="J26" i="3"/>
  <c r="J106" i="3"/>
  <c r="J44" i="3"/>
  <c r="J286" i="3"/>
  <c r="J79" i="3"/>
  <c r="J178" i="3"/>
  <c r="J226" i="3"/>
  <c r="J147" i="3"/>
  <c r="J149" i="3"/>
  <c r="J165" i="3"/>
  <c r="J38" i="3"/>
  <c r="J8" i="3"/>
  <c r="J231" i="3"/>
  <c r="J217" i="3"/>
  <c r="J170" i="3"/>
  <c r="J107" i="3"/>
  <c r="J134" i="3"/>
  <c r="J120" i="3"/>
  <c r="J73" i="3"/>
  <c r="J11" i="3"/>
  <c r="J187" i="3"/>
  <c r="J53" i="3"/>
  <c r="J118" i="3"/>
  <c r="J139" i="3"/>
  <c r="J219" i="3"/>
  <c r="J280" i="3"/>
  <c r="J169" i="3"/>
  <c r="J72" i="3"/>
  <c r="J58" i="3"/>
  <c r="J203" i="3"/>
  <c r="J262" i="3"/>
  <c r="J261" i="3"/>
  <c r="J41" i="3"/>
  <c r="J27" i="3"/>
  <c r="J141" i="3"/>
  <c r="J48" i="3"/>
  <c r="J192" i="3"/>
  <c r="J224" i="3"/>
  <c r="J49" i="3"/>
  <c r="J242" i="3"/>
  <c r="J84" i="3"/>
  <c r="J116" i="3"/>
  <c r="J228" i="3"/>
  <c r="J76" i="3"/>
  <c r="J269" i="3"/>
  <c r="J207" i="3"/>
  <c r="J64" i="3"/>
  <c r="J145" i="3"/>
  <c r="J258" i="3"/>
  <c r="J140" i="3"/>
  <c r="J204" i="3"/>
  <c r="J110" i="3"/>
  <c r="J268" i="3"/>
  <c r="J45" i="3"/>
  <c r="J238" i="3"/>
  <c r="J208" i="3"/>
  <c r="J114" i="3"/>
  <c r="J227" i="3"/>
  <c r="J259" i="3"/>
  <c r="J100" i="3"/>
  <c r="J16" i="3"/>
  <c r="J18" i="3"/>
  <c r="J196" i="3"/>
  <c r="J237" i="3"/>
  <c r="J15" i="3"/>
  <c r="J239" i="3"/>
  <c r="J33" i="3"/>
  <c r="J65" i="3"/>
  <c r="J177" i="3"/>
  <c r="J13" i="3"/>
  <c r="J172" i="3"/>
  <c r="J78" i="3"/>
  <c r="J142" i="3"/>
  <c r="J111" i="3"/>
  <c r="J131" i="3"/>
  <c r="J243" i="3"/>
  <c r="I2" i="1"/>
  <c r="J117" i="4" l="1"/>
  <c r="J228" i="4"/>
  <c r="J166" i="4"/>
  <c r="J189" i="4"/>
  <c r="J208" i="4"/>
  <c r="J35" i="4"/>
  <c r="J43" i="4"/>
  <c r="J24" i="4"/>
  <c r="J81" i="4"/>
  <c r="J23" i="4"/>
  <c r="J165" i="4"/>
  <c r="J92" i="4"/>
  <c r="J156" i="4"/>
  <c r="J88" i="4"/>
  <c r="J103" i="4"/>
  <c r="J99" i="4"/>
  <c r="J169" i="4"/>
  <c r="J198" i="4"/>
  <c r="J148" i="4"/>
  <c r="J167" i="4"/>
  <c r="J264" i="4"/>
  <c r="J254" i="4"/>
  <c r="J233" i="4"/>
  <c r="J268" i="4"/>
  <c r="J253" i="4"/>
  <c r="J42" i="4"/>
  <c r="J64" i="4"/>
  <c r="J66" i="4"/>
  <c r="J50" i="4"/>
  <c r="J123" i="4"/>
  <c r="J39" i="4"/>
  <c r="J70" i="4"/>
  <c r="J113" i="4"/>
  <c r="J127" i="4"/>
  <c r="J126" i="4"/>
  <c r="J207" i="4"/>
  <c r="J124" i="4"/>
  <c r="J216" i="4"/>
  <c r="J221" i="4"/>
  <c r="J184" i="4"/>
  <c r="J188" i="4"/>
  <c r="J193" i="4"/>
  <c r="J155" i="4"/>
  <c r="J222" i="4"/>
  <c r="J232" i="4"/>
  <c r="J247" i="4"/>
  <c r="J263" i="4"/>
  <c r="J22" i="4"/>
  <c r="J34" i="4"/>
  <c r="J58" i="4"/>
  <c r="J61" i="4"/>
  <c r="J77" i="4"/>
  <c r="J57" i="4"/>
  <c r="J63" i="4"/>
  <c r="J28" i="4"/>
  <c r="J107" i="4"/>
  <c r="J94" i="4"/>
  <c r="J108" i="4"/>
  <c r="J125" i="4"/>
  <c r="J120" i="4"/>
  <c r="J153" i="4"/>
  <c r="J118" i="4"/>
  <c r="J214" i="4"/>
  <c r="J130" i="4"/>
  <c r="J182" i="4"/>
  <c r="J187" i="4"/>
  <c r="J205" i="4"/>
  <c r="J147" i="4"/>
  <c r="J220" i="4"/>
  <c r="J170" i="4"/>
  <c r="J256" i="4"/>
  <c r="J273" i="4"/>
  <c r="J258" i="4"/>
  <c r="J7" i="4"/>
  <c r="J19" i="4"/>
  <c r="J98" i="4"/>
  <c r="J75" i="4"/>
  <c r="J12" i="4"/>
  <c r="J51" i="4"/>
  <c r="J55" i="4"/>
  <c r="J20" i="4"/>
  <c r="J159" i="4"/>
  <c r="J86" i="4"/>
  <c r="J119" i="4"/>
  <c r="J69" i="4"/>
  <c r="J157" i="4"/>
  <c r="J143" i="4"/>
  <c r="J177" i="4"/>
  <c r="J212" i="4"/>
  <c r="J122" i="4"/>
  <c r="J195" i="4"/>
  <c r="J204" i="4"/>
  <c r="J257" i="4"/>
  <c r="J242" i="4"/>
  <c r="J194" i="4"/>
  <c r="J246" i="4"/>
  <c r="J219" i="4"/>
  <c r="J25" i="4"/>
  <c r="J62" i="4"/>
  <c r="J5" i="4"/>
  <c r="J32" i="4"/>
  <c r="J80" i="4"/>
  <c r="J71" i="4"/>
  <c r="J44" i="4"/>
  <c r="J149" i="4"/>
  <c r="J112" i="4"/>
  <c r="J144" i="4"/>
  <c r="J93" i="4"/>
  <c r="J174" i="4"/>
  <c r="J137" i="4"/>
  <c r="J175" i="4"/>
  <c r="J132" i="4"/>
  <c r="J146" i="4"/>
  <c r="J225" i="4"/>
  <c r="J196" i="4"/>
  <c r="J201" i="4"/>
  <c r="J209" i="4"/>
  <c r="J259" i="4"/>
  <c r="J186" i="4"/>
  <c r="J245" i="4"/>
  <c r="J249" i="4"/>
  <c r="J266" i="4"/>
  <c r="J29" i="4"/>
  <c r="J82" i="4"/>
  <c r="J49" i="4"/>
  <c r="J78" i="4"/>
  <c r="J8" i="4"/>
  <c r="J87" i="4"/>
  <c r="J52" i="4"/>
  <c r="J89" i="4"/>
  <c r="J116" i="4"/>
  <c r="J171" i="4"/>
  <c r="J104" i="4"/>
  <c r="J172" i="4"/>
  <c r="J163" i="4"/>
  <c r="J164" i="4"/>
  <c r="J161" i="4"/>
  <c r="J181" i="4"/>
  <c r="J213" i="4"/>
  <c r="J252" i="4"/>
  <c r="J241" i="4"/>
  <c r="J271" i="4"/>
  <c r="J226" i="4"/>
  <c r="J270" i="4"/>
  <c r="J211" i="4"/>
  <c r="J134" i="4"/>
  <c r="J185" i="4"/>
  <c r="J200" i="4"/>
  <c r="J218" i="4"/>
  <c r="J269" i="4"/>
  <c r="J100" i="4"/>
  <c r="J179" i="4"/>
  <c r="J274" i="4"/>
  <c r="J162" i="4"/>
  <c r="J244" i="4"/>
  <c r="J131" i="4"/>
  <c r="J121" i="4"/>
  <c r="J202" i="4"/>
  <c r="J76" i="4"/>
  <c r="J9" i="4"/>
  <c r="J56" i="4"/>
  <c r="J158" i="4"/>
  <c r="J85" i="4"/>
  <c r="J111" i="4"/>
  <c r="J168" i="4"/>
  <c r="J135" i="4"/>
  <c r="J237" i="4"/>
  <c r="J105" i="4"/>
  <c r="J160" i="4"/>
  <c r="J101" i="4"/>
  <c r="J227" i="4"/>
  <c r="J31" i="4"/>
  <c r="J6" i="4"/>
  <c r="J21" i="4"/>
  <c r="J176" i="4"/>
  <c r="J83" i="4"/>
  <c r="J136" i="4"/>
  <c r="J215" i="4"/>
  <c r="J60" i="4"/>
  <c r="J67" i="4"/>
  <c r="J243" i="4"/>
  <c r="J33" i="4"/>
  <c r="J46" i="4"/>
  <c r="J48" i="4"/>
  <c r="J41" i="4"/>
  <c r="J74" i="4"/>
  <c r="J199" i="4"/>
  <c r="J265" i="4"/>
  <c r="J73" i="4"/>
  <c r="J65" i="4"/>
  <c r="J27" i="4"/>
  <c r="J95" i="4"/>
  <c r="J234" i="4"/>
  <c r="J72" i="4"/>
  <c r="J223" i="4"/>
  <c r="J91" i="4"/>
  <c r="J230" i="4"/>
  <c r="J248" i="4"/>
  <c r="J10" i="4"/>
  <c r="J59" i="4"/>
  <c r="J53" i="4"/>
  <c r="J40" i="4"/>
  <c r="J30" i="4"/>
  <c r="J26" i="4"/>
  <c r="J54" i="4"/>
  <c r="J47" i="4"/>
  <c r="J84" i="4"/>
  <c r="J36" i="4"/>
  <c r="J140" i="4"/>
  <c r="J183" i="4"/>
  <c r="J145" i="4"/>
  <c r="J138" i="4"/>
  <c r="J151" i="4"/>
  <c r="J128" i="4"/>
  <c r="J102" i="4"/>
  <c r="J178" i="4"/>
  <c r="J152" i="4"/>
  <c r="J190" i="4"/>
  <c r="J192" i="4"/>
  <c r="J141" i="4"/>
  <c r="J180" i="4"/>
  <c r="J238" i="4"/>
  <c r="J240" i="4"/>
  <c r="J197" i="4"/>
  <c r="J173" i="4"/>
  <c r="J224" i="4"/>
  <c r="J210" i="4"/>
  <c r="J262" i="4"/>
  <c r="J267" i="4"/>
  <c r="J235" i="4"/>
  <c r="J250" i="4"/>
  <c r="J37" i="4"/>
  <c r="J38" i="4"/>
  <c r="J106" i="4"/>
  <c r="J45" i="4"/>
  <c r="J90" i="4"/>
  <c r="J142" i="4"/>
  <c r="J79" i="4"/>
  <c r="J11" i="4"/>
  <c r="J68" i="4"/>
  <c r="J97" i="4"/>
  <c r="J114" i="4"/>
  <c r="J109" i="4"/>
  <c r="J96" i="4"/>
  <c r="J129" i="4"/>
  <c r="J150" i="4"/>
  <c r="J133" i="4"/>
  <c r="J110" i="4"/>
  <c r="J229" i="4"/>
  <c r="J115" i="4"/>
  <c r="J231" i="4"/>
  <c r="J154" i="4"/>
  <c r="J191" i="4"/>
  <c r="J203" i="4"/>
  <c r="J206" i="4"/>
  <c r="J139" i="4"/>
  <c r="J217" i="4"/>
  <c r="J255" i="4"/>
  <c r="J239" i="4"/>
  <c r="J272" i="4"/>
  <c r="J251" i="4"/>
  <c r="J260" i="4"/>
  <c r="J261" i="4"/>
</calcChain>
</file>

<file path=xl/sharedStrings.xml><?xml version="1.0" encoding="utf-8"?>
<sst xmlns="http://schemas.openxmlformats.org/spreadsheetml/2006/main" count="1533" uniqueCount="915">
  <si>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</si>
  <si>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</si>
  <si>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</si>
  <si>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</si>
  <si>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</si>
  <si>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</si>
  <si>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</si>
  <si>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</si>
  <si>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</si>
  <si>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2822.70694550565nH</t>
  </si>
  <si>
    <t>1000000000nH</t>
  </si>
  <si>
    <t>67.9187572450925nH</t>
  </si>
  <si>
    <t>50mm</t>
  </si>
  <si>
    <t>2796.38980322975nH</t>
  </si>
  <si>
    <t>30.6770397484042nH</t>
  </si>
  <si>
    <t>2813.34698227967nH</t>
  </si>
  <si>
    <t>57.4059434687136nH</t>
  </si>
  <si>
    <t>2790.48067904308nH</t>
  </si>
  <si>
    <t>26.100895470761nH</t>
  </si>
  <si>
    <t>3mm</t>
  </si>
  <si>
    <t>2820.68809803386nH</t>
  </si>
  <si>
    <t>128.287584353051nH</t>
  </si>
  <si>
    <t>67.6504185393798nH</t>
  </si>
  <si>
    <t>6mm</t>
  </si>
  <si>
    <t>2824.81557932337nH</t>
  </si>
  <si>
    <t>128.46691894847nH</t>
  </si>
  <si>
    <t>67.2808199285783nH</t>
  </si>
  <si>
    <t>9mm</t>
  </si>
  <si>
    <t>2821.61646058773nH</t>
  </si>
  <si>
    <t>128.419618352563nH</t>
  </si>
  <si>
    <t>66.3133188727035nH</t>
  </si>
  <si>
    <t>12mm</t>
  </si>
  <si>
    <t>2821.49292181105nH</t>
  </si>
  <si>
    <t>128.617010446933nH</t>
  </si>
  <si>
    <t>65.2985356016964nH</t>
  </si>
  <si>
    <t>15mm</t>
  </si>
  <si>
    <t>2818.02173854148nH</t>
  </si>
  <si>
    <t>128.381417302595nH</t>
  </si>
  <si>
    <t>63.6569239913053nH</t>
  </si>
  <si>
    <t>18mm</t>
  </si>
  <si>
    <t>2811.8451481017nH</t>
  </si>
  <si>
    <t>128.085113147291nH</t>
  </si>
  <si>
    <t>61.5754099761474nH</t>
  </si>
  <si>
    <t>21mm</t>
  </si>
  <si>
    <t>2818.56494057302nH</t>
  </si>
  <si>
    <t>128.662178167218nH</t>
  </si>
  <si>
    <t>59.8955397450448nH</t>
  </si>
  <si>
    <t>24mm</t>
  </si>
  <si>
    <t>2814.36020975885nH</t>
  </si>
  <si>
    <t>128.551603183179nH</t>
  </si>
  <si>
    <t>57.3771328991293nH</t>
  </si>
  <si>
    <t>27mm</t>
  </si>
  <si>
    <t>2813.2735184773nH</t>
  </si>
  <si>
    <t>128.650545895212nH</t>
  </si>
  <si>
    <t>54.7325470580736nH</t>
  </si>
  <si>
    <t>30mm</t>
  </si>
  <si>
    <t>2809.82259026509nH</t>
  </si>
  <si>
    <t>128.704336820433nH</t>
  </si>
  <si>
    <t>51.9308869630013nH</t>
  </si>
  <si>
    <t>33mm</t>
  </si>
  <si>
    <t>2803.77922617843nH</t>
  </si>
  <si>
    <t>128.361719052883nH</t>
  </si>
  <si>
    <t>48.6963173062778nH</t>
  </si>
  <si>
    <t>36mm</t>
  </si>
  <si>
    <t>2807.16169312488nH</t>
  </si>
  <si>
    <t>128.669207263607nH</t>
  </si>
  <si>
    <t>45.7774438554606nH</t>
  </si>
  <si>
    <t>39mm</t>
  </si>
  <si>
    <t>2801.70166966261nH</t>
  </si>
  <si>
    <t>128.422858980778nH</t>
  </si>
  <si>
    <t>42.347042313877nH</t>
  </si>
  <si>
    <t>42mm</t>
  </si>
  <si>
    <t>2796.98060214604nH</t>
  </si>
  <si>
    <t>128.477845383298nH</t>
  </si>
  <si>
    <t>39.099100066274nH</t>
  </si>
  <si>
    <t>2797.54448851288nH</t>
  </si>
  <si>
    <t>128.399019867986nH</t>
  </si>
  <si>
    <t>35.8636395114316nH</t>
  </si>
  <si>
    <t>48mm</t>
  </si>
  <si>
    <t>2797.25480925052nH</t>
  </si>
  <si>
    <t>128.529076825135nH</t>
  </si>
  <si>
    <t>32.6895939007881nH</t>
  </si>
  <si>
    <t>2822.42111929727nH</t>
  </si>
  <si>
    <t>128.129896589609nH</t>
  </si>
  <si>
    <t>66.4350259662968nH</t>
  </si>
  <si>
    <t>2818.22779925113nH</t>
  </si>
  <si>
    <t>127.823918312169nH</t>
  </si>
  <si>
    <t>66.0408935749932nH</t>
  </si>
  <si>
    <t>2819.82743004683nH</t>
  </si>
  <si>
    <t>128.085069509819nH</t>
  </si>
  <si>
    <t>65.6862009205428nH</t>
  </si>
  <si>
    <t>2815.98404867321nH</t>
  </si>
  <si>
    <t>127.89385546401nH</t>
  </si>
  <si>
    <t>64.7311996406847nH</t>
  </si>
  <si>
    <t>2821.73749272884nH</t>
  </si>
  <si>
    <t>128.366978701503nH</t>
  </si>
  <si>
    <t>63.9099547402084nH</t>
  </si>
  <si>
    <t>2813.68370319396nH</t>
  </si>
  <si>
    <t>127.792101565464nH</t>
  </si>
  <si>
    <t>62.0532156892255nH</t>
  </si>
  <si>
    <t>2813.87995105232nH</t>
  </si>
  <si>
    <t>127.898274171901nH</t>
  </si>
  <si>
    <t>60.3245173872992nH</t>
  </si>
  <si>
    <t>2814.57662166867nH</t>
  </si>
  <si>
    <t>128.103484138813nH</t>
  </si>
  <si>
    <t>58.3771098964688nH</t>
  </si>
  <si>
    <t>2812.11324764574nH</t>
  </si>
  <si>
    <t>128.210822826324nH</t>
  </si>
  <si>
    <t>56.0377470210974nH</t>
  </si>
  <si>
    <t>2806.09165621854nH</t>
  </si>
  <si>
    <t>127.849236202361nH</t>
  </si>
  <si>
    <t>53.3163845407728nH</t>
  </si>
  <si>
    <t>2808.11914642898nH</t>
  </si>
  <si>
    <t>128.111546661193nH</t>
  </si>
  <si>
    <t>50.6180211673235nH</t>
  </si>
  <si>
    <t>2803.04406506247nH</t>
  </si>
  <si>
    <t>127.88562234304nH</t>
  </si>
  <si>
    <t>47.5423049879773nH</t>
  </si>
  <si>
    <t>2806.14262551763nH</t>
  </si>
  <si>
    <t>128.424300633654nH</t>
  </si>
  <si>
    <t>44.7589619798978nH</t>
  </si>
  <si>
    <t>2801.54131439885nH</t>
  </si>
  <si>
    <t>128.085721650548nH</t>
  </si>
  <si>
    <t>41.4133792719167nH</t>
  </si>
  <si>
    <t>2797.89426613828nH</t>
  </si>
  <si>
    <t>127.871545684588nH</t>
  </si>
  <si>
    <t>38.1914433451225nH</t>
  </si>
  <si>
    <t>2787.95301905017nH</t>
  </si>
  <si>
    <t>127.577070004128nH</t>
  </si>
  <si>
    <t>34.9210609912294nH</t>
  </si>
  <si>
    <t>2795.70465575806nH</t>
  </si>
  <si>
    <t>128.300006133023nH</t>
  </si>
  <si>
    <t>32.1556413804592nH</t>
  </si>
  <si>
    <t>2782.47176819933nH</t>
  </si>
  <si>
    <t>127.190290199262nH</t>
  </si>
  <si>
    <t>29.6350981120755nH</t>
  </si>
  <si>
    <t>2814.51611183636nH</t>
  </si>
  <si>
    <t>127.447164785867nH</t>
  </si>
  <si>
    <t>64.8379373274872nH</t>
  </si>
  <si>
    <t>2814.60390633748nH</t>
  </si>
  <si>
    <t>127.433692416011nH</t>
  </si>
  <si>
    <t>64.6680464619289nH</t>
  </si>
  <si>
    <t>2817.61146858801nH</t>
  </si>
  <si>
    <t>127.461500659061nH</t>
  </si>
  <si>
    <t>64.162768263754nH</t>
  </si>
  <si>
    <t>2821.97513320458nH</t>
  </si>
  <si>
    <t>127.887650589083nH</t>
  </si>
  <si>
    <t>63.5546806034459nH</t>
  </si>
  <si>
    <t>2819.06467706898nH</t>
  </si>
  <si>
    <t>127.898380482719nH</t>
  </si>
  <si>
    <t>62.4998508885892nH</t>
  </si>
  <si>
    <t>2815.9340851377nH</t>
  </si>
  <si>
    <t>127.759856454733nH</t>
  </si>
  <si>
    <t>60.9132731126028nH</t>
  </si>
  <si>
    <t>2813.99316122814nH</t>
  </si>
  <si>
    <t>127.657528567828nH</t>
  </si>
  <si>
    <t>59.1534685803327nH</t>
  </si>
  <si>
    <t>2813.94139995728nH</t>
  </si>
  <si>
    <t>127.927246924619nH</t>
  </si>
  <si>
    <t>57.2980618896859nH</t>
  </si>
  <si>
    <t>2813.24595464806nH</t>
  </si>
  <si>
    <t>127.756517553725nH</t>
  </si>
  <si>
    <t>54.8583771251006nH</t>
  </si>
  <si>
    <t>2800.63066341857nH</t>
  </si>
  <si>
    <t>127.237549787351nH</t>
  </si>
  <si>
    <t>51.9856908534689nH</t>
  </si>
  <si>
    <t>2805.09203262629nH</t>
  </si>
  <si>
    <t>127.572996450477nH</t>
  </si>
  <si>
    <t>49.4287194540725nH</t>
  </si>
  <si>
    <t>2807.4109662913nH</t>
  </si>
  <si>
    <t>127.954306209561nH</t>
  </si>
  <si>
    <t>46.7535878132331nH</t>
  </si>
  <si>
    <t>2801.69562773814nH</t>
  </si>
  <si>
    <t>127.75990091759nH</t>
  </si>
  <si>
    <t>43.6963127361972nH</t>
  </si>
  <si>
    <t>2802.88090877452nH</t>
  </si>
  <si>
    <t>127.825908737594nH</t>
  </si>
  <si>
    <t>40.6196623423218nH</t>
  </si>
  <si>
    <t>2800.41239794838nH</t>
  </si>
  <si>
    <t>127.947388850249nH</t>
  </si>
  <si>
    <t>37.5005403605287nH</t>
  </si>
  <si>
    <t>2794.21692279083nH</t>
  </si>
  <si>
    <t>127.672161121449nH</t>
  </si>
  <si>
    <t>34.3088164431498nH</t>
  </si>
  <si>
    <t>2796.54584632338nH</t>
  </si>
  <si>
    <t>128.074723665556nH</t>
  </si>
  <si>
    <t>31.4480133260846nH</t>
  </si>
  <si>
    <t>2791.53583521463nH</t>
  </si>
  <si>
    <t>127.651405401879nH</t>
  </si>
  <si>
    <t>29.3384574392605nH</t>
  </si>
  <si>
    <t>2814.72323440974nH</t>
  </si>
  <si>
    <t>127.194846442597nH</t>
  </si>
  <si>
    <t>63.6077384770131nH</t>
  </si>
  <si>
    <t>2819.69770643758nH</t>
  </si>
  <si>
    <t>127.439189434375nH</t>
  </si>
  <si>
    <t>63.5889367438481nH</t>
  </si>
  <si>
    <t>2816.81706504579nH</t>
  </si>
  <si>
    <t>127.264657270202nH</t>
  </si>
  <si>
    <t>62.9727707318958nH</t>
  </si>
  <si>
    <t>2819.35650345268nH</t>
  </si>
  <si>
    <t>127.610258914109nH</t>
  </si>
  <si>
    <t>62.4153897387631nH</t>
  </si>
  <si>
    <t>2818.36948596901nH</t>
  </si>
  <si>
    <t>127.653071136528nH</t>
  </si>
  <si>
    <t>61.3015420023024nH</t>
  </si>
  <si>
    <t>2819.73237795785nH</t>
  </si>
  <si>
    <t>127.683275515981nH</t>
  </si>
  <si>
    <t>59.9198064774707nH</t>
  </si>
  <si>
    <t>2809.71504018113nH</t>
  </si>
  <si>
    <t>127.277372176926nH</t>
  </si>
  <si>
    <t>57.8986750147064nH</t>
  </si>
  <si>
    <t>2815.13491587194nH</t>
  </si>
  <si>
    <t>127.63826793404nH</t>
  </si>
  <si>
    <t>56.1569156301923nH</t>
  </si>
  <si>
    <t>2805.78952351099nH</t>
  </si>
  <si>
    <t>127.149476457383nH</t>
  </si>
  <si>
    <t>53.6031289068812nH</t>
  </si>
  <si>
    <t>2809.94574800344nH</t>
  </si>
  <si>
    <t>127.488554349999nH</t>
  </si>
  <si>
    <t>51.3455184448056nH</t>
  </si>
  <si>
    <t>2806.82278150461nH</t>
  </si>
  <si>
    <t>127.369510229403nH</t>
  </si>
  <si>
    <t>48.5660354357753nH</t>
  </si>
  <si>
    <t>2802.19326457439nH</t>
  </si>
  <si>
    <t>127.386093783867nH</t>
  </si>
  <si>
    <t>45.7203360408371nH</t>
  </si>
  <si>
    <t>2792.76117884519nH</t>
  </si>
  <si>
    <t>126.845436711129nH</t>
  </si>
  <si>
    <t>42.5187618678491nH</t>
  </si>
  <si>
    <t>2801.59766133898nH</t>
  </si>
  <si>
    <t>127.532120931054nH</t>
  </si>
  <si>
    <t>39.8478771394518nH</t>
  </si>
  <si>
    <t>2791.99880985419nH</t>
  </si>
  <si>
    <t>127.236602192593nH</t>
  </si>
  <si>
    <t>36.6316462915417nH</t>
  </si>
  <si>
    <t>2799.16837511306nH</t>
  </si>
  <si>
    <t>127.956571263048nH</t>
  </si>
  <si>
    <t>33.8584714494634nH</t>
  </si>
  <si>
    <t>2794.17870026942nH</t>
  </si>
  <si>
    <t>127.481541747878nH</t>
  </si>
  <si>
    <t>30.8294597916901nH</t>
  </si>
  <si>
    <t>2789.54535687317nH</t>
  </si>
  <si>
    <t>127.394426031184nH</t>
  </si>
  <si>
    <t>28.7575236974878nH</t>
  </si>
  <si>
    <t>2816.27954952736nH</t>
  </si>
  <si>
    <t>127.241218161672nH</t>
  </si>
  <si>
    <t>62.624936232303nH</t>
  </si>
  <si>
    <t>2816.16562681297nH</t>
  </si>
  <si>
    <t>127.023010451579nH</t>
  </si>
  <si>
    <t>62.3400418454461nH</t>
  </si>
  <si>
    <t>2816.07992087798nH</t>
  </si>
  <si>
    <t>127.109210343811nH</t>
  </si>
  <si>
    <t>61.9552712397423nH</t>
  </si>
  <si>
    <t>2815.99893593897nH</t>
  </si>
  <si>
    <t>127.246616329135nH</t>
  </si>
  <si>
    <t>61.1890420893623nH</t>
  </si>
  <si>
    <t>2818.91977302403nH</t>
  </si>
  <si>
    <t>127.40625618625nH</t>
  </si>
  <si>
    <t>60.216664790553nH</t>
  </si>
  <si>
    <t>2814.13077083281nH</t>
  </si>
  <si>
    <t>127.066130111321nH</t>
  </si>
  <si>
    <t>58.6947131858223nH</t>
  </si>
  <si>
    <t>2812.61070837527nH</t>
  </si>
  <si>
    <t>127.001288637214nH</t>
  </si>
  <si>
    <t>56.9038553516226nH</t>
  </si>
  <si>
    <t>2817.05311002932nH</t>
  </si>
  <si>
    <t>127.508928323648nH</t>
  </si>
  <si>
    <t>55.250614806566nH</t>
  </si>
  <si>
    <t>2800.37192769853nH</t>
  </si>
  <si>
    <t>126.753795824671nH</t>
  </si>
  <si>
    <t>52.5667077912094nH</t>
  </si>
  <si>
    <t>2811.56515616272nH</t>
  </si>
  <si>
    <t>127.458545675693nH</t>
  </si>
  <si>
    <t>50.5147018226559nH</t>
  </si>
  <si>
    <t>2800.64808956716nH</t>
  </si>
  <si>
    <t>127.009349060138nH</t>
  </si>
  <si>
    <t>47.6623383721542nH</t>
  </si>
  <si>
    <t>2805.64837428584nH</t>
  </si>
  <si>
    <t>127.483057008636nH</t>
  </si>
  <si>
    <t>45.0307352534238nH</t>
  </si>
  <si>
    <t>2798.00747099233nH</t>
  </si>
  <si>
    <t>127.0688403035nH</t>
  </si>
  <si>
    <t>41.9984113822754nH</t>
  </si>
  <si>
    <t>2801.64002616621nH</t>
  </si>
  <si>
    <t>127.662744486431nH</t>
  </si>
  <si>
    <t>39.2847253792798nH</t>
  </si>
  <si>
    <t>2798.44978766648nH</t>
  </si>
  <si>
    <t>127.308042376986nH</t>
  </si>
  <si>
    <t>36.1671872316552nH</t>
  </si>
  <si>
    <t>2796.16755698703nH</t>
  </si>
  <si>
    <t>127.650286102396nH</t>
  </si>
  <si>
    <t>33.305931511155nH</t>
  </si>
  <si>
    <t>2796.45297103739nH</t>
  </si>
  <si>
    <t>127.636996151314nH</t>
  </si>
  <si>
    <t>30.3799994295808nH</t>
  </si>
  <si>
    <t>2785.52783074983nH</t>
  </si>
  <si>
    <t>126.885013093566nH</t>
  </si>
  <si>
    <t>28.2203241752978nH</t>
  </si>
  <si>
    <t>2805.66829280464nH</t>
  </si>
  <si>
    <t>126.64414881601nH</t>
  </si>
  <si>
    <t>61.1904718433411nH</t>
  </si>
  <si>
    <t>2812.0602142229nH</t>
  </si>
  <si>
    <t>126.758770052935nH</t>
  </si>
  <si>
    <t>61.3098994845851nH</t>
  </si>
  <si>
    <t>2817.04132629642nH</t>
  </si>
  <si>
    <t>127.149797083898nH</t>
  </si>
  <si>
    <t>61.0612793884109nH</t>
  </si>
  <si>
    <t>2816.16025857831nH</t>
  </si>
  <si>
    <t>126.981648114186nH</t>
  </si>
  <si>
    <t>60.2099939523361nH</t>
  </si>
  <si>
    <t>2813.51021971876nH</t>
  </si>
  <si>
    <t>126.985574842759nH</t>
  </si>
  <si>
    <t>59.1671597347783nH</t>
  </si>
  <si>
    <t>2813.62981163211nH</t>
  </si>
  <si>
    <t>127.022406997611nH</t>
  </si>
  <si>
    <t>57.7972773816628nH</t>
  </si>
  <si>
    <t>2804.16311626948nH</t>
  </si>
  <si>
    <t>126.500186540094nH</t>
  </si>
  <si>
    <t>55.8161034241479nH</t>
  </si>
  <si>
    <t>2811.07491902929nH</t>
  </si>
  <si>
    <t>127.24805505797nH</t>
  </si>
  <si>
    <t>54.2889792222719nH</t>
  </si>
  <si>
    <t>2810.40253959849nH</t>
  </si>
  <si>
    <t>127.120256254388nH</t>
  </si>
  <si>
    <t>52.0904228913456nH</t>
  </si>
  <si>
    <t>2806.30372515558nH</t>
  </si>
  <si>
    <t>127.092196074152nH</t>
  </si>
  <si>
    <t>49.6066719974783nH</t>
  </si>
  <si>
    <t>2805.87935120471nH</t>
  </si>
  <si>
    <t>127.022548651146nH</t>
  </si>
  <si>
    <t>47.0645387779497nH</t>
  </si>
  <si>
    <t>2801.63936479384nH</t>
  </si>
  <si>
    <t>126.87302422876nH</t>
  </si>
  <si>
    <t>44.1807155740493nH</t>
  </si>
  <si>
    <t>2797.48945995551nH</t>
  </si>
  <si>
    <t>126.914548119848nH</t>
  </si>
  <si>
    <t>41.3583158279791nH</t>
  </si>
  <si>
    <t>2797.17512620559nH</t>
  </si>
  <si>
    <t>126.994485801981nH</t>
  </si>
  <si>
    <t>38.5004188591312nH</t>
  </si>
  <si>
    <t>2792.70676709251nH</t>
  </si>
  <si>
    <t>126.808561798383nH</t>
  </si>
  <si>
    <t>35.4930957242049nH</t>
  </si>
  <si>
    <t>2794.08350245317nH</t>
  </si>
  <si>
    <t>127.274194418838nH</t>
  </si>
  <si>
    <t>32.7234607905961nH</t>
  </si>
  <si>
    <t>2790.89955867888nH</t>
  </si>
  <si>
    <t>127.025529224069nH</t>
  </si>
  <si>
    <t>29.8082177665956nH</t>
  </si>
  <si>
    <t>2789.15744470144nH</t>
  </si>
  <si>
    <t>126.897227745745nH</t>
  </si>
  <si>
    <t>27.8982512360959nH</t>
  </si>
  <si>
    <t>2811.32339612222nH</t>
  </si>
  <si>
    <t>126.749015690429nH</t>
  </si>
  <si>
    <t>60.6907016248553nH</t>
  </si>
  <si>
    <t>2811.9440353031nH</t>
  </si>
  <si>
    <t>126.894678367525nH</t>
  </si>
  <si>
    <t>60.6461322821446nH</t>
  </si>
  <si>
    <t>2813.56364398153nH</t>
  </si>
  <si>
    <t>126.675513939102nH</t>
  </si>
  <si>
    <t>60.0881214961665nH</t>
  </si>
  <si>
    <t>2808.61744513355nH</t>
  </si>
  <si>
    <t>126.553940996972nH</t>
  </si>
  <si>
    <t>59.1573436455471nH</t>
  </si>
  <si>
    <t>2808.69185085765nH</t>
  </si>
  <si>
    <t>126.550142646038nH</t>
  </si>
  <si>
    <t>58.1398336451994nH</t>
  </si>
  <si>
    <t>2808.25245223489nH</t>
  </si>
  <si>
    <t>126.789759269117nH</t>
  </si>
  <si>
    <t>56.9396326120748nH</t>
  </si>
  <si>
    <t>2811.3369484449nH</t>
  </si>
  <si>
    <t>126.819334098319nH</t>
  </si>
  <si>
    <t>55.3237017333362nH</t>
  </si>
  <si>
    <t>2809.19511800435nH</t>
  </si>
  <si>
    <t>126.84065730016nH</t>
  </si>
  <si>
    <t>53.3590052879128nH</t>
  </si>
  <si>
    <t>2798.29750977083nH</t>
  </si>
  <si>
    <t>126.274804816911nH</t>
  </si>
  <si>
    <t>50.9345348692678nH</t>
  </si>
  <si>
    <t>2805.89518296074nH</t>
  </si>
  <si>
    <t>127.024889566312nH</t>
  </si>
  <si>
    <t>49.0395950180385nH</t>
  </si>
  <si>
    <t>2804.5644775987nH</t>
  </si>
  <si>
    <t>126.825364286717nH</t>
  </si>
  <si>
    <t>46.3041033652489nH</t>
  </si>
  <si>
    <t>2797.67097872897nH</t>
  </si>
  <si>
    <t>126.701333226732nH</t>
  </si>
  <si>
    <t>43.5033062692279nH</t>
  </si>
  <si>
    <t>2798.44429588848nH</t>
  </si>
  <si>
    <t>126.907236982535nH</t>
  </si>
  <si>
    <t>40.8041811303057nH</t>
  </si>
  <si>
    <t>2795.75341967931nH</t>
  </si>
  <si>
    <t>126.693263104522nH</t>
  </si>
  <si>
    <t>37.8194337460623nH</t>
  </si>
  <si>
    <t>2798.30855956198nH</t>
  </si>
  <si>
    <t>127.042388070466nH</t>
  </si>
  <si>
    <t>35.1464130443215nH</t>
  </si>
  <si>
    <t>2789.06966811615nH</t>
  </si>
  <si>
    <t>126.612777963304nH</t>
  </si>
  <si>
    <t>32.1159385964656nH</t>
  </si>
  <si>
    <t>2791.95644619381nH</t>
  </si>
  <si>
    <t>126.918458122376nH</t>
  </si>
  <si>
    <t>29.4263674165276nH</t>
  </si>
  <si>
    <t>2792.86418941607nH</t>
  </si>
  <si>
    <t>126.987295266215nH</t>
  </si>
  <si>
    <t>27.5468068587061nH</t>
  </si>
  <si>
    <t>2807.07300066318nH</t>
  </si>
  <si>
    <t>126.276750769862nH</t>
  </si>
  <si>
    <t>59.7406465879206nH</t>
  </si>
  <si>
    <t>2815.54568453274nH</t>
  </si>
  <si>
    <t>126.930390043289nH</t>
  </si>
  <si>
    <t>60.0075630063124nH</t>
  </si>
  <si>
    <t>2814.96418626253nH</t>
  </si>
  <si>
    <t>126.674618603124nH</t>
  </si>
  <si>
    <t>59.3646605590001nH</t>
  </si>
  <si>
    <t>2813.85896418593nH</t>
  </si>
  <si>
    <t>126.691076385729nH</t>
  </si>
  <si>
    <t>58.5894387168943nH</t>
  </si>
  <si>
    <t>2808.61986784479nH</t>
  </si>
  <si>
    <t>126.469932370244nH</t>
  </si>
  <si>
    <t>57.497825947151nH</t>
  </si>
  <si>
    <t>2810.23368865625nH</t>
  </si>
  <si>
    <t>126.606679172966nH</t>
  </si>
  <si>
    <t>56.1903641177796nH</t>
  </si>
  <si>
    <t>2809.86977408276nH</t>
  </si>
  <si>
    <t>126.623098405762nH</t>
  </si>
  <si>
    <t>54.5560720476427nH</t>
  </si>
  <si>
    <t>2812.49388546052nH</t>
  </si>
  <si>
    <t>126.873181450249nH</t>
  </si>
  <si>
    <t>52.8213122959924nH</t>
  </si>
  <si>
    <t>2806.49057908625nH</t>
  </si>
  <si>
    <t>126.748939740622nH</t>
  </si>
  <si>
    <t>50.6376504841606nH</t>
  </si>
  <si>
    <t>2808.37579246129nH</t>
  </si>
  <si>
    <t>126.984344426476nH</t>
  </si>
  <si>
    <t>48.3962244149525nH</t>
  </si>
  <si>
    <t>2804.44899726483nH</t>
  </si>
  <si>
    <t>126.869534340407nH</t>
  </si>
  <si>
    <t>45.8385380891049nH</t>
  </si>
  <si>
    <t>2796.75081489298nH</t>
  </si>
  <si>
    <t>126.541082096363nH</t>
  </si>
  <si>
    <t>42.9702008972558nH</t>
  </si>
  <si>
    <t>2797.57559125141nH</t>
  </si>
  <si>
    <t>126.710047088411nH</t>
  </si>
  <si>
    <t>40.3042764815991nH</t>
  </si>
  <si>
    <t>2797.24763834542nH</t>
  </si>
  <si>
    <t>126.741147290544nH</t>
  </si>
  <si>
    <t>37.5010519085663nH</t>
  </si>
  <si>
    <t>2795.10084606792nH</t>
  </si>
  <si>
    <t>126.865846816493nH</t>
  </si>
  <si>
    <t>34.6570398768094nH</t>
  </si>
  <si>
    <t>2795.15336230114nH</t>
  </si>
  <si>
    <t>126.95327316918nH</t>
  </si>
  <si>
    <t>31.9305846528953nH</t>
  </si>
  <si>
    <t>2789.69165340369nH</t>
  </si>
  <si>
    <t>126.678179083769nH</t>
  </si>
  <si>
    <t>29.0284337716972nH</t>
  </si>
  <si>
    <t>2791.73624165125nH</t>
  </si>
  <si>
    <t>127.017836221563nH</t>
  </si>
  <si>
    <t>27.2761450390397nH</t>
  </si>
  <si>
    <t>2810.46955101846nH</t>
  </si>
  <si>
    <t>126.378993963781nH</t>
  </si>
  <si>
    <t>59.197529166118nH</t>
  </si>
  <si>
    <t>2807.66679803714nH</t>
  </si>
  <si>
    <t>126.089131894655nH</t>
  </si>
  <si>
    <t>58.8820681627452nH</t>
  </si>
  <si>
    <t>2813.17027168567nH</t>
  </si>
  <si>
    <t>126.813501765497nH</t>
  </si>
  <si>
    <t>58.8852895015138nH</t>
  </si>
  <si>
    <t>2810.26648547788nH</t>
  </si>
  <si>
    <t>126.48174147854nH</t>
  </si>
  <si>
    <t>57.9085763180386nH</t>
  </si>
  <si>
    <t>2808.55240425287nH</t>
  </si>
  <si>
    <t>126.288483189882nH</t>
  </si>
  <si>
    <t>56.7743229090347nH</t>
  </si>
  <si>
    <t>2811.28686041962nH</t>
  </si>
  <si>
    <t>126.701841621573nH</t>
  </si>
  <si>
    <t>55.7159317096586nH</t>
  </si>
  <si>
    <t>2807.95477095978nH</t>
  </si>
  <si>
    <t>126.711573401857nH</t>
  </si>
  <si>
    <t>54.052951839308nH</t>
  </si>
  <si>
    <t>2805.63922617825nH</t>
  </si>
  <si>
    <t>126.562885730372nH</t>
  </si>
  <si>
    <t>52.1515717500084nH</t>
  </si>
  <si>
    <t>2805.14089868677nH</t>
  </si>
  <si>
    <t>126.637481839948nH</t>
  </si>
  <si>
    <t>50.0874504098182nH</t>
  </si>
  <si>
    <t>2805.06424786093nH</t>
  </si>
  <si>
    <t>126.689765769452nH</t>
  </si>
  <si>
    <t>47.8488818295377nH</t>
  </si>
  <si>
    <t>2802.15227660991nH</t>
  </si>
  <si>
    <t>126.760182317606nH</t>
  </si>
  <si>
    <t>45.3278249701257nH</t>
  </si>
  <si>
    <t>2800.65946312983nH</t>
  </si>
  <si>
    <t>126.808155431619nH</t>
  </si>
  <si>
    <t>42.6287287556834nH</t>
  </si>
  <si>
    <t>2795.72099984942nH</t>
  </si>
  <si>
    <t>126.474657002178nH</t>
  </si>
  <si>
    <t>39.7894455967466nH</t>
  </si>
  <si>
    <t>2796.99848473015nH</t>
  </si>
  <si>
    <t>126.660741902868nH</t>
  </si>
  <si>
    <t>37.0829170861614nH</t>
  </si>
  <si>
    <t>2793.69775670398nH</t>
  </si>
  <si>
    <t>126.564298763838nH</t>
  </si>
  <si>
    <t>34.2036774436023nH</t>
  </si>
  <si>
    <t>2793.66487465779nH</t>
  </si>
  <si>
    <t>126.742335377313nH</t>
  </si>
  <si>
    <t>31.4977088686419nH</t>
  </si>
  <si>
    <t>2793.52795568609nH</t>
  </si>
  <si>
    <t>126.949616858221nH</t>
  </si>
  <si>
    <t>28.7896076965595nH</t>
  </si>
  <si>
    <t>2788.86612895066nH</t>
  </si>
  <si>
    <t>126.591605035343nH</t>
  </si>
  <si>
    <t>26.929764431447nH</t>
  </si>
  <si>
    <t>2812.70355763695nH</t>
  </si>
  <si>
    <t>126.420445920798nH</t>
  </si>
  <si>
    <t>58.7785030687763nH</t>
  </si>
  <si>
    <t>2815.73264784115nH</t>
  </si>
  <si>
    <t>126.542371596253nH</t>
  </si>
  <si>
    <t>58.6695641833277nH</t>
  </si>
  <si>
    <t>2812.7784666909nH</t>
  </si>
  <si>
    <t>126.450012949101nH</t>
  </si>
  <si>
    <t>58.1453546203374nH</t>
  </si>
  <si>
    <t>2817.20173084507nH</t>
  </si>
  <si>
    <t>126.564087344363nH</t>
  </si>
  <si>
    <t>57.5170850404736nH</t>
  </si>
  <si>
    <t>2811.82242181851nH</t>
  </si>
  <si>
    <t>126.510106801717nH</t>
  </si>
  <si>
    <t>56.426629985185nH</t>
  </si>
  <si>
    <t>2809.06885103684nH</t>
  </si>
  <si>
    <t>126.734136992566nH</t>
  </si>
  <si>
    <t>55.2004025878985nH</t>
  </si>
  <si>
    <t>2808.629220308nH</t>
  </si>
  <si>
    <t>126.65066846926nH</t>
  </si>
  <si>
    <t>53.6385130258686nH</t>
  </si>
  <si>
    <t>2805.11147933566nH</t>
  </si>
  <si>
    <t>126.376197981926nH</t>
  </si>
  <si>
    <t>51.5766359554876nH</t>
  </si>
  <si>
    <t>2800.61632307879nH</t>
  </si>
  <si>
    <t>126.38614108966nH</t>
  </si>
  <si>
    <t>49.4854294216462nH</t>
  </si>
  <si>
    <t>2805.82761736931nH</t>
  </si>
  <si>
    <t>126.741159776476nH</t>
  </si>
  <si>
    <t>47.4591836387993nH</t>
  </si>
  <si>
    <t>2797.86237005186nH</t>
  </si>
  <si>
    <t>126.373721421063nH</t>
  </si>
  <si>
    <t>44.693730184547nH</t>
  </si>
  <si>
    <t>2794.9307938506nH</t>
  </si>
  <si>
    <t>126.390043754874nH</t>
  </si>
  <si>
    <t>42.1020948172198nH</t>
  </si>
  <si>
    <t>2798.2832939178nH</t>
  </si>
  <si>
    <t>126.528629551375nH</t>
  </si>
  <si>
    <t>39.5143726530839nH</t>
  </si>
  <si>
    <t>2795.56914113894nH</t>
  </si>
  <si>
    <t>126.537728850313nH</t>
  </si>
  <si>
    <t>36.6850639374881nH</t>
  </si>
  <si>
    <t>2796.60133361845nH</t>
  </si>
  <si>
    <t>126.842545014945nH</t>
  </si>
  <si>
    <t>34.0369679861312nH</t>
  </si>
  <si>
    <t>2794.82231261017nH</t>
  </si>
  <si>
    <t>126.716841177294nH</t>
  </si>
  <si>
    <t>31.2440427259366nH</t>
  </si>
  <si>
    <t>2793.19478772929nH</t>
  </si>
  <si>
    <t>126.815412854233nH</t>
  </si>
  <si>
    <t>28.505166743935nH</t>
  </si>
  <si>
    <t>2789.83426355095nH</t>
  </si>
  <si>
    <t>126.704969562386nH</t>
  </si>
  <si>
    <t>26.7110235594062nH</t>
  </si>
  <si>
    <t>2809.94756438143nH</t>
  </si>
  <si>
    <t>126.271842626861nH</t>
  </si>
  <si>
    <t>58.2085908333243nH</t>
  </si>
  <si>
    <t>2812.01284027231nH</t>
  </si>
  <si>
    <t>126.522873280955nH</t>
  </si>
  <si>
    <t>58.1882269961019nH</t>
  </si>
  <si>
    <t>2811.70887743303nH</t>
  </si>
  <si>
    <t>126.386628490412nH</t>
  </si>
  <si>
    <t>57.7152852323457nH</t>
  </si>
  <si>
    <t>2811.29163754199nH</t>
  </si>
  <si>
    <t>126.285562079108nH</t>
  </si>
  <si>
    <t>56.9446930365943nH</t>
  </si>
  <si>
    <t>2804.33736137393nH</t>
  </si>
  <si>
    <t>126.016301058511nH</t>
  </si>
  <si>
    <t>55.7480556970974nH</t>
  </si>
  <si>
    <t>2811.05789140349nH</t>
  </si>
  <si>
    <t>126.650671131554nH</t>
  </si>
  <si>
    <t>54.784027357645nH</t>
  </si>
  <si>
    <t>2804.004348472nH</t>
  </si>
  <si>
    <t>126.235027801209nH</t>
  </si>
  <si>
    <t>52.9565297750162nH</t>
  </si>
  <si>
    <t>2803.11001471093nH</t>
  </si>
  <si>
    <t>126.274351355603nH</t>
  </si>
  <si>
    <t>51.1893276078558nH</t>
  </si>
  <si>
    <t>2809.76342025969nH</t>
  </si>
  <si>
    <t>126.847095437642nH</t>
  </si>
  <si>
    <t>49.374599893092nH</t>
  </si>
  <si>
    <t>2801.5084652104nH</t>
  </si>
  <si>
    <t>126.327755165995nH</t>
  </si>
  <si>
    <t>46.8388276869527nH</t>
  </si>
  <si>
    <t>2799.96372066923nH</t>
  </si>
  <si>
    <t>126.411343842821nH</t>
  </si>
  <si>
    <t>44.4285315760511nH</t>
  </si>
  <si>
    <t>2798.32954124197nH</t>
  </si>
  <si>
    <t>126.488232418862nH</t>
  </si>
  <si>
    <t>41.8119399789175nH</t>
  </si>
  <si>
    <t>2802.2994807816nH</t>
  </si>
  <si>
    <t>126.715157573879nH</t>
  </si>
  <si>
    <t>39.2747916735445nH</t>
  </si>
  <si>
    <t>2797.13346103932nH</t>
  </si>
  <si>
    <t>126.531430440409nH</t>
  </si>
  <si>
    <t>36.4094208901027nH</t>
  </si>
  <si>
    <t>2798.04415834232nH</t>
  </si>
  <si>
    <t>126.767541031504nH</t>
  </si>
  <si>
    <t>33.7884626530443nH</t>
  </si>
  <si>
    <t>2787.43179230906nH</t>
  </si>
  <si>
    <t>126.271266208537nH</t>
  </si>
  <si>
    <t>30.8789375590007nH</t>
  </si>
  <si>
    <t>2787.71121926384nH</t>
  </si>
  <si>
    <t>126.293605070439nH</t>
  </si>
  <si>
    <t>28.2014660955329nH</t>
  </si>
  <si>
    <t>2792.54642491356nH</t>
  </si>
  <si>
    <t>126.895973019812nH</t>
  </si>
  <si>
    <t>26.6323955588266nH</t>
  </si>
  <si>
    <t>2807.05768871768nH</t>
  </si>
  <si>
    <t>126.041507831934nH</t>
  </si>
  <si>
    <t>57.736084179769nH</t>
  </si>
  <si>
    <t>2815.87993347366nH</t>
  </si>
  <si>
    <t>126.643874155362nH</t>
  </si>
  <si>
    <t>57.9519054286351nH</t>
  </si>
  <si>
    <t>2811.85285772471nH</t>
  </si>
  <si>
    <t>126.439870771809nH</t>
  </si>
  <si>
    <t>57.4295744971492nH</t>
  </si>
  <si>
    <t>2810.94239405076nH</t>
  </si>
  <si>
    <t>126.5791379891nH</t>
  </si>
  <si>
    <t>56.7275822049745nH</t>
  </si>
  <si>
    <t>2804.78947558361nH</t>
  </si>
  <si>
    <t>125.987390414424nH</t>
  </si>
  <si>
    <t>55.3450427988004nH</t>
  </si>
  <si>
    <t>2804.84411312162nH</t>
  </si>
  <si>
    <t>126.079233869458nH</t>
  </si>
  <si>
    <t>54.1583446660547nH</t>
  </si>
  <si>
    <t>2807.7507585593nH</t>
  </si>
  <si>
    <t>126.328219953099nH</t>
  </si>
  <si>
    <t>52.7292563473422nH</t>
  </si>
  <si>
    <t>2803.6359584565nH</t>
  </si>
  <si>
    <t>126.240663239597nH</t>
  </si>
  <si>
    <t>50.8251308631278nH</t>
  </si>
  <si>
    <t>2804.13233320614nH</t>
  </si>
  <si>
    <t>126.398123840465nH</t>
  </si>
  <si>
    <t>48.8879405176271nH</t>
  </si>
  <si>
    <t>2800.74381905839nH</t>
  </si>
  <si>
    <t>126.353030228806nH</t>
  </si>
  <si>
    <t>46.5932107085752nH</t>
  </si>
  <si>
    <t>2800.68424853418nH</t>
  </si>
  <si>
    <t>126.34076254056nH</t>
  </si>
  <si>
    <t>44.1508655736007nH</t>
  </si>
  <si>
    <t>2796.24000457395nH</t>
  </si>
  <si>
    <t>126.26802048512nH</t>
  </si>
  <si>
    <t>41.4971929268752nH</t>
  </si>
  <si>
    <t>2795.02500660806nH</t>
  </si>
  <si>
    <t>126.130152599479nH</t>
  </si>
  <si>
    <t>38.7974874741959nH</t>
  </si>
  <si>
    <t>2791.60775278666nH</t>
  </si>
  <si>
    <t>126.200824126558nH</t>
  </si>
  <si>
    <t>36.0665255703257nH</t>
  </si>
  <si>
    <t>2795.41101564415nH</t>
  </si>
  <si>
    <t>126.703130961185nH</t>
  </si>
  <si>
    <t>33.5795608947485nH</t>
  </si>
  <si>
    <t>2793.67257202283nH</t>
  </si>
  <si>
    <t>126.68442858164nH</t>
  </si>
  <si>
    <t>30.866418731757nH</t>
  </si>
  <si>
    <t>2791.17685193887nH</t>
  </si>
  <si>
    <t>126.558063526485nH</t>
  </si>
  <si>
    <t>28.095723702028nH</t>
  </si>
  <si>
    <t>2793.19266521305nH</t>
  </si>
  <si>
    <t>126.86675374587nH</t>
  </si>
  <si>
    <t>26.4059545913633nH</t>
  </si>
  <si>
    <t>2809.94318351599nH</t>
  </si>
  <si>
    <t>126.193935755123nH</t>
  </si>
  <si>
    <t>57.5580141893934nH</t>
  </si>
  <si>
    <t>2813.1671691465nH</t>
  </si>
  <si>
    <t>126.409502105221nH</t>
  </si>
  <si>
    <t>57.5375018073643nH</t>
  </si>
  <si>
    <t>2810.01811573643nH</t>
  </si>
  <si>
    <t>126.3301214972nH</t>
  </si>
  <si>
    <t>57.0517325016642nH</t>
  </si>
  <si>
    <t>2811.5611221696nH</t>
  </si>
  <si>
    <t>126.397103567952nH</t>
  </si>
  <si>
    <t>56.3798545612543nH</t>
  </si>
  <si>
    <t>2808.07278523391nH</t>
  </si>
  <si>
    <t>126.200487303276nH</t>
  </si>
  <si>
    <t>55.2783218270144nH</t>
  </si>
  <si>
    <t>2807.59453931063nH</t>
  </si>
  <si>
    <t>126.389065609166nH</t>
  </si>
  <si>
    <t>54.0867589383345nH</t>
  </si>
  <si>
    <t>2803.53342112779nH</t>
  </si>
  <si>
    <t>126.128879757521nH</t>
  </si>
  <si>
    <t>52.345479279798nH</t>
  </si>
  <si>
    <t>2803.02417740363nH</t>
  </si>
  <si>
    <t>126.308361648593nH</t>
  </si>
  <si>
    <t>50.585761261007nH</t>
  </si>
  <si>
    <t>2802.27490025035nH</t>
  </si>
  <si>
    <t>126.125145701409nH</t>
  </si>
  <si>
    <t>48.4933534444407nH</t>
  </si>
  <si>
    <t>2802.92741270982nH</t>
  </si>
  <si>
    <t>126.359598354684nH</t>
  </si>
  <si>
    <t>46.399003062772nH</t>
  </si>
  <si>
    <t>2803.16792941733nH</t>
  </si>
  <si>
    <t>126.705341868721nH</t>
  </si>
  <si>
    <t>44.1124787266811nH</t>
  </si>
  <si>
    <t>2796.76131157622nH</t>
  </si>
  <si>
    <t>126.33948771625nH</t>
  </si>
  <si>
    <t>41.3740949899484nH</t>
  </si>
  <si>
    <t>2799.68229803498nH</t>
  </si>
  <si>
    <t>126.775077058502nH</t>
  </si>
  <si>
    <t>38.858089349221nH</t>
  </si>
  <si>
    <t>2793.8971178422nH</t>
  </si>
  <si>
    <t>126.404789127558nH</t>
  </si>
  <si>
    <t>36.0127289391316nH</t>
  </si>
  <si>
    <t>2791.90004124971nH</t>
  </si>
  <si>
    <t>126.328816650807nH</t>
  </si>
  <si>
    <t>33.2084023480011nH</t>
  </si>
  <si>
    <t>2789.75967090578nH</t>
  </si>
  <si>
    <t>126.235019729999nH</t>
  </si>
  <si>
    <t>30.5694233538534nH</t>
  </si>
  <si>
    <t>2788.94599427288nH</t>
  </si>
  <si>
    <t>126.355564478784nH</t>
  </si>
  <si>
    <t>27.8986051864057nH</t>
  </si>
  <si>
    <t>2789.69583525021nH</t>
  </si>
  <si>
    <t>126.609243265821nH</t>
  </si>
  <si>
    <t>26.1907492249084nH</t>
  </si>
  <si>
    <t>2807.6418890663nH</t>
  </si>
  <si>
    <t>126.071802372079nH</t>
  </si>
  <si>
    <t>57.282353703452nH</t>
  </si>
  <si>
    <t>2812.14416803188nH</t>
  </si>
  <si>
    <t>126.265188997543nH</t>
  </si>
  <si>
    <t>57.2736438017862nH</t>
  </si>
  <si>
    <t>2812.78519650298nH</t>
  </si>
  <si>
    <t>126.494168308531nH</t>
  </si>
  <si>
    <t>56.9721602476216nH</t>
  </si>
  <si>
    <t>2809.14777784064nH</t>
  </si>
  <si>
    <t>126.17803116484nH</t>
  </si>
  <si>
    <t>56.1220985622423nH</t>
  </si>
  <si>
    <t>2804.01706460036nH</t>
  </si>
  <si>
    <t>126.010488122747nH</t>
  </si>
  <si>
    <t>54.9914221109334nH</t>
  </si>
  <si>
    <t>2809.13100608992nH</t>
  </si>
  <si>
    <t>126.514126764752nH</t>
  </si>
  <si>
    <t>53.9473438428547nH</t>
  </si>
  <si>
    <t>2809.16688561766nH</t>
  </si>
  <si>
    <t>126.505059177964nH</t>
  </si>
  <si>
    <t>52.4249903944711nH</t>
  </si>
  <si>
    <t>2807.7999922387nH</t>
  </si>
  <si>
    <t>126.543803936595nH</t>
  </si>
  <si>
    <t>50.6084807320623nH</t>
  </si>
  <si>
    <t>2805.06206750805nH</t>
  </si>
  <si>
    <t>126.562408267427nH</t>
  </si>
  <si>
    <t>48.5231643834418nH</t>
  </si>
  <si>
    <t>2803.44040526433nH</t>
  </si>
  <si>
    <t>126.418206777361nH</t>
  </si>
  <si>
    <t>46.1760770397794nH</t>
  </si>
  <si>
    <t>2801.07987565323nH</t>
  </si>
  <si>
    <t>126.31133371002nH</t>
  </si>
  <si>
    <t>43.7830530583463nH</t>
  </si>
  <si>
    <t>2801.83827082818nH</t>
  </si>
  <si>
    <t>126.493955804162nH</t>
  </si>
  <si>
    <t>41.3166861413915nH</t>
  </si>
  <si>
    <t>2799.94322419564nH</t>
  </si>
  <si>
    <t>126.282019085626nH</t>
  </si>
  <si>
    <t>38.567996981315nH</t>
  </si>
  <si>
    <t>2788.06948315436nH</t>
  </si>
  <si>
    <t>125.994496532241nH</t>
  </si>
  <si>
    <t>35.682498348874nH</t>
  </si>
  <si>
    <t>2793.81119459351nH</t>
  </si>
  <si>
    <t>126.345814592403nH</t>
  </si>
  <si>
    <t>33.1456053591194nH</t>
  </si>
  <si>
    <t>2792.17033534868nH</t>
  </si>
  <si>
    <t>126.375979972162nH</t>
  </si>
  <si>
    <t>30.4366228863491nH</t>
  </si>
  <si>
    <t>2786.44494950348nH</t>
  </si>
  <si>
    <t>126.252572023098nH</t>
  </si>
  <si>
    <t>27.7601252713263nH</t>
  </si>
  <si>
    <t>2788.58508293362nH</t>
  </si>
  <si>
    <t>126.442745081538nH</t>
  </si>
  <si>
    <t>26.0954873973106nH</t>
  </si>
  <si>
    <t>2809.82873346345nH</t>
  </si>
  <si>
    <t>126.263339543429nH</t>
  </si>
  <si>
    <t>57.3553778063737nH</t>
  </si>
  <si>
    <t>2810.03425625496nH</t>
  </si>
  <si>
    <t>126.145074180072nH</t>
  </si>
  <si>
    <t>57.097424856388nH</t>
  </si>
  <si>
    <t>2805.91140510682nH</t>
  </si>
  <si>
    <t>125.877433526603nH</t>
  </si>
  <si>
    <t>56.4849051998871nH</t>
  </si>
  <si>
    <t>2806.59463638947nH</t>
  </si>
  <si>
    <t>125.972067532566nH</t>
  </si>
  <si>
    <t>55.8479653931489nH</t>
  </si>
  <si>
    <t>2806.68541059593nH</t>
  </si>
  <si>
    <t>125.988156278767nH</t>
  </si>
  <si>
    <t>54.8741391165147nH</t>
  </si>
  <si>
    <t>2808.98663781554nH</t>
  </si>
  <si>
    <t>126.432009932707nH</t>
  </si>
  <si>
    <t>53.8166634473811nH</t>
  </si>
  <si>
    <t>2800.786510506nH</t>
  </si>
  <si>
    <t>125.770463194267nH</t>
  </si>
  <si>
    <t>51.895084894426nH</t>
  </si>
  <si>
    <t>2803.00357196544nH</t>
  </si>
  <si>
    <t>126.010184567025nH</t>
  </si>
  <si>
    <t>50.2649329922844nH</t>
  </si>
  <si>
    <t>2804.85955199512nH</t>
  </si>
  <si>
    <t>126.401670962092nH</t>
  </si>
  <si>
    <t>48.4131321473941nH</t>
  </si>
  <si>
    <t>2800.08762216762nH</t>
  </si>
  <si>
    <t>126.085988518057nH</t>
  </si>
  <si>
    <t>45.9992547506391nH</t>
  </si>
  <si>
    <t>2797.72209986054nH</t>
  </si>
  <si>
    <t>126.175799409004nH</t>
  </si>
  <si>
    <t>43.5776660588133nH</t>
  </si>
  <si>
    <t>2802.48321733221nH</t>
  </si>
  <si>
    <t>126.410888039474nH</t>
  </si>
  <si>
    <t>41.1546058538543nH</t>
  </si>
  <si>
    <t>2800.90433715356nH</t>
  </si>
  <si>
    <t>126.589895461204nH</t>
  </si>
  <si>
    <t>38.5680346585425nH</t>
  </si>
  <si>
    <t>2797.00719427466nH</t>
  </si>
  <si>
    <t>126.463301442628nH</t>
  </si>
  <si>
    <t>35.847104465296nH</t>
  </si>
  <si>
    <t>2791.32699517911nH</t>
  </si>
  <si>
    <t>126.046242121631nH</t>
  </si>
  <si>
    <t>32.9758172218681nH</t>
  </si>
  <si>
    <t>2787.74191807187nH</t>
  </si>
  <si>
    <t>126.121594902644nH</t>
  </si>
  <si>
    <t>30.3292843011717nH</t>
  </si>
  <si>
    <t>2783.59406776246nH</t>
  </si>
  <si>
    <t>125.908408920378nH</t>
  </si>
  <si>
    <t>27.6323118814132nH</t>
  </si>
  <si>
    <t>2790.63214988019nH</t>
  </si>
  <si>
    <t>126.545572991899nH</t>
  </si>
  <si>
    <t>26.0973314676921nH</t>
  </si>
  <si>
    <t>2809.83563856698nH</t>
  </si>
  <si>
    <t>126.137152905607nH</t>
  </si>
  <si>
    <t>57.0585604894643nH</t>
  </si>
  <si>
    <t>2799.78154036186nH</t>
  </si>
  <si>
    <t>125.63087202635nH</t>
  </si>
  <si>
    <t>56.2571307102015nH</t>
  </si>
  <si>
    <t>2806.6573841105nH</t>
  </si>
  <si>
    <t>125.837482931656nH</t>
  </si>
  <si>
    <t>55.7531590540968nH</t>
  </si>
  <si>
    <t>2807.84150962156nH</t>
  </si>
  <si>
    <t>126.002890558946nH</t>
  </si>
  <si>
    <t>54.7576729527679nH</t>
  </si>
  <si>
    <t>2804.65300182295nH</t>
  </si>
  <si>
    <t>125.962753288878nH</t>
  </si>
  <si>
    <t>53.5375162603366nH</t>
  </si>
  <si>
    <t>2798.25745822251nH</t>
  </si>
  <si>
    <t>125.730403515719nH</t>
  </si>
  <si>
    <t>51.7938869528204nH</t>
  </si>
  <si>
    <t>2807.76820611691nH</t>
  </si>
  <si>
    <t>126.392452831166nH</t>
  </si>
  <si>
    <t>50.34751190034nH</t>
  </si>
  <si>
    <t>2800.14741223283nH</t>
  </si>
  <si>
    <t>126.049259089956nH</t>
  </si>
  <si>
    <t>48.1891131610538nH</t>
  </si>
  <si>
    <t>2804.66472854423nH</t>
  </si>
  <si>
    <t>126.420879231561nH</t>
  </si>
  <si>
    <t>46.1793231898694nH</t>
  </si>
  <si>
    <t>2795.32029103862nH</t>
  </si>
  <si>
    <t>126.148896703357nH</t>
  </si>
  <si>
    <t>43.5346650459254nH</t>
  </si>
  <si>
    <t>2798.52934353065nH</t>
  </si>
  <si>
    <t>126.263492452963nH</t>
  </si>
  <si>
    <t>41.0661941657253nH</t>
  </si>
  <si>
    <t>2800.61190745389nH</t>
  </si>
  <si>
    <t>126.542557432207nH</t>
  </si>
  <si>
    <t>38.5403129506436nH</t>
  </si>
  <si>
    <t>2796.27273232486nH</t>
  </si>
  <si>
    <t>126.35948201496nH</t>
  </si>
  <si>
    <t>35.7971654433685nH</t>
  </si>
  <si>
    <t>2793.84587131111nH</t>
  </si>
  <si>
    <t>126.228912121377nH</t>
  </si>
  <si>
    <t>33.0202574443169nH</t>
  </si>
  <si>
    <t>2789.92861411752nH</t>
  </si>
  <si>
    <t>126.168702859031nH</t>
  </si>
  <si>
    <t>30.3521850925457nH</t>
  </si>
  <si>
    <t>2784.86375034388nH</t>
  </si>
  <si>
    <t>126.033041534953nH</t>
  </si>
  <si>
    <t>27.6518393333422nH</t>
  </si>
  <si>
    <t>Xdisp</t>
  </si>
  <si>
    <t>ydisp</t>
  </si>
  <si>
    <t>L_st (nH)</t>
  </si>
  <si>
    <t>Lpt_new (nH)</t>
  </si>
  <si>
    <t>k_new (nH)</t>
  </si>
  <si>
    <t>Mpt_st (nH)</t>
  </si>
  <si>
    <t>Po(W)</t>
  </si>
  <si>
    <t>VA_pt (VA)</t>
  </si>
  <si>
    <t>VA_st (VA)</t>
  </si>
  <si>
    <t>Vst</t>
  </si>
  <si>
    <t>M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</si>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</sst>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  <xf numFmtId="0" fontId="0" fillId="33" borderId="0" xfId="0" applyFill="1"/>
    <xf numFmtId="11" fontId="0" fillId="33" borderId="0" xfId="0" applyNumberFormat="1" applyFill="1" applyAlignment="1">
      <alignment horizontal="left"/>
    </xf>
    <xf numFmtId="1" fontId="0" fillId="33" borderId="0" xfId="0" applyNumberFormat="1" applyFill="1"/>
    <xf numFmtId="1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y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'Results (3)'!$Q$5:$Q$20</c:f>
              <c:numCache>
                <c:formatCode>General</c:formatCode>
                <c:ptCount val="16"/>
                <c:pt idx="0">
                  <c:v>9.5842656005582075E-2</c:v>
                </c:pt>
                <c:pt idx="1">
                  <c:v>9.4856548462596779E-2</c:v>
                </c:pt>
                <c:pt idx="2">
                  <c:v>9.3814456868727303E-2</c:v>
                </c:pt>
                <c:pt idx="3">
                  <c:v>9.2059462403844425E-2</c:v>
                </c:pt>
                <c:pt idx="4">
                  <c:v>9.0073611968208775E-2</c:v>
                </c:pt>
                <c:pt idx="5">
                  <c:v>8.7320158405196635E-2</c:v>
                </c:pt>
                <c:pt idx="6">
                  <c:v>8.4515587783188517E-2</c:v>
                </c:pt>
                <c:pt idx="7">
                  <c:v>8.1112602825923141E-2</c:v>
                </c:pt>
                <c:pt idx="8">
                  <c:v>7.7552835986158641E-2</c:v>
                </c:pt>
                <c:pt idx="9">
                  <c:v>7.3312442793595348E-2</c:v>
                </c:pt>
                <c:pt idx="10">
                  <c:v>6.9084500972591667E-2</c:v>
                </c:pt>
                <c:pt idx="11">
                  <c:v>6.4739667966707395E-2</c:v>
                </c:pt>
                <c:pt idx="12">
                  <c:v>6.0221969776926988E-2</c:v>
                </c:pt>
                <c:pt idx="13">
                  <c:v>5.5603203485776409E-2</c:v>
                </c:pt>
                <c:pt idx="14">
                  <c:v>5.115847586785191E-2</c:v>
                </c:pt>
                <c:pt idx="15">
                  <c:v>4.6674517830081856E-2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4E05-9A2F-C02B12CEA469}"/>
            </c:ext>
          </c:extLst>
        </c:ser>
        <c:ser>
          <c:idx val="2"/>
          <c:order val="1"/>
          <c:tx>
            <c:v>x = 24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(3)'!$Q$148:$Q$165</c:f>
              <c:numCache>
                <c:formatCode>General</c:formatCode>
                <c:ptCount val="18"/>
                <c:pt idx="0">
                  <c:v>0.10034167952378786</c:v>
                </c:pt>
                <c:pt idx="1">
                  <c:v>0.10037877543858852</c:v>
                </c:pt>
                <c:pt idx="2">
                  <c:v>9.9413817090963946E-2</c:v>
                </c:pt>
                <c:pt idx="3">
                  <c:v>9.8128500289849444E-2</c:v>
                </c:pt>
                <c:pt idx="4">
                  <c:v>9.6474225090886601E-2</c:v>
                </c:pt>
                <c:pt idx="5">
                  <c:v>9.4202476397406712E-2</c:v>
                </c:pt>
                <c:pt idx="6">
                  <c:v>9.1462597246029023E-2</c:v>
                </c:pt>
                <c:pt idx="7">
                  <c:v>8.8425694205895355E-2</c:v>
                </c:pt>
                <c:pt idx="8">
                  <c:v>8.4902325312784147E-2</c:v>
                </c:pt>
                <c:pt idx="9">
                  <c:v>8.1041744465110893E-2</c:v>
                </c:pt>
                <c:pt idx="10">
                  <c:v>7.6847246746957365E-2</c:v>
                </c:pt>
                <c:pt idx="11">
                  <c:v>7.2231182623337054E-2</c:v>
                </c:pt>
                <c:pt idx="12">
                  <c:v>6.7694703151182353E-2</c:v>
                </c:pt>
                <c:pt idx="13">
                  <c:v>6.2982395521154796E-2</c:v>
                </c:pt>
                <c:pt idx="14">
                  <c:v>5.819964878988939E-2</c:v>
                </c:pt>
                <c:pt idx="15">
                  <c:v>5.3602136285884699E-2</c:v>
                </c:pt>
                <c:pt idx="16">
                  <c:v>4.8830885130363599E-2</c:v>
                </c:pt>
                <c:pt idx="17">
                  <c:v>4.5805058672909633E-2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4-4E05-9A2F-C02B12CEA469}"/>
            </c:ext>
          </c:extLst>
        </c:ser>
        <c:ser>
          <c:idx val="1"/>
          <c:order val="2"/>
          <c:tx>
            <c:v>x =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'Results (3)'!$Q$274:$Q$289</c:f>
              <c:numCache>
                <c:formatCode>General</c:formatCode>
                <c:ptCount val="16"/>
                <c:pt idx="0">
                  <c:v>0.11246066340551357</c:v>
                </c:pt>
                <c:pt idx="1">
                  <c:v>0.11168647169957298</c:v>
                </c:pt>
                <c:pt idx="2">
                  <c:v>0.11016308429901774</c:v>
                </c:pt>
                <c:pt idx="3">
                  <c:v>0.10839637379500999</c:v>
                </c:pt>
                <c:pt idx="4">
                  <c:v>0.1058333142312846</c:v>
                </c:pt>
                <c:pt idx="5">
                  <c:v>0.10260352561216401</c:v>
                </c:pt>
                <c:pt idx="6">
                  <c:v>9.9461501318100831E-2</c:v>
                </c:pt>
                <c:pt idx="7">
                  <c:v>9.5391626401260893E-2</c:v>
                </c:pt>
                <c:pt idx="8">
                  <c:v>9.0977471681649616E-2</c:v>
                </c:pt>
                <c:pt idx="9">
                  <c:v>8.6355439693960104E-2</c:v>
                </c:pt>
                <c:pt idx="10">
                  <c:v>8.1172037902379479E-2</c:v>
                </c:pt>
                <c:pt idx="11">
                  <c:v>7.6169395971122794E-2</c:v>
                </c:pt>
                <c:pt idx="12">
                  <c:v>7.059776810408383E-2</c:v>
                </c:pt>
                <c:pt idx="13">
                  <c:v>6.5224072474842923E-2</c:v>
                </c:pt>
                <c:pt idx="14">
                  <c:v>5.9839093440928172E-2</c:v>
                </c:pt>
                <c:pt idx="15">
                  <c:v>5.4518364224394586E-2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4-4E05-9A2F-C02B12CE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x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 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(2)'!$B$5:$B$18</c:f>
              <c:numCache>
                <c:formatCode>General</c:formatCode>
                <c:ptCount val="14"/>
                <c:pt idx="0">
                  <c:v>45</c:v>
                </c:pt>
                <c:pt idx="1">
                  <c:v>42</c:v>
                </c:pt>
                <c:pt idx="2">
                  <c:v>35</c:v>
                </c:pt>
                <c:pt idx="3">
                  <c:v>28</c:v>
                </c:pt>
                <c:pt idx="4">
                  <c:v>21</c:v>
                </c:pt>
                <c:pt idx="5">
                  <c:v>14</c:v>
                </c:pt>
                <c:pt idx="6">
                  <c:v>7</c:v>
                </c:pt>
                <c:pt idx="7">
                  <c:v>0</c:v>
                </c:pt>
              </c:numCache>
            </c:numRef>
          </c:cat>
          <c:val>
            <c:numRef>
              <c:f>'Results (2)'!$Q$5:$Q$18</c:f>
              <c:numCache>
                <c:formatCode>General</c:formatCode>
                <c:ptCount val="14"/>
                <c:pt idx="0">
                  <c:v>0.14642142387845347</c:v>
                </c:pt>
                <c:pt idx="1">
                  <c:v>0.144604621253827</c:v>
                </c:pt>
                <c:pt idx="2">
                  <c:v>0.13856110901309285</c:v>
                </c:pt>
                <c:pt idx="3">
                  <c:v>0.13183067101591267</c:v>
                </c:pt>
                <c:pt idx="4">
                  <c:v>0.12578440668335134</c:v>
                </c:pt>
                <c:pt idx="5">
                  <c:v>0.12159408791547489</c:v>
                </c:pt>
                <c:pt idx="6">
                  <c:v>0.11895537182901422</c:v>
                </c:pt>
                <c:pt idx="7">
                  <c:v>0.11815615147897877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414-43B4-A173-2351D5655D70}"/>
            </c:ext>
          </c:extLst>
        </c:ser>
        <c:ser>
          <c:idx val="2"/>
          <c:order val="1"/>
          <c:tx>
            <c:v> y = 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(2)'!$Q$115:$Q$130</c:f>
              <c:numCache>
                <c:formatCode>General</c:formatCode>
                <c:ptCount val="16"/>
                <c:pt idx="0">
                  <c:v>8.4515587783188517E-2</c:v>
                </c:pt>
                <c:pt idx="1">
                  <c:v>8.4576645975903211E-2</c:v>
                </c:pt>
                <c:pt idx="2">
                  <c:v>8.4902362097291642E-2</c:v>
                </c:pt>
                <c:pt idx="3">
                  <c:v>8.5015637777553957E-2</c:v>
                </c:pt>
                <c:pt idx="4">
                  <c:v>8.5431505758645374E-2</c:v>
                </c:pt>
                <c:pt idx="5">
                  <c:v>8.6040273116841245E-2</c:v>
                </c:pt>
                <c:pt idx="6">
                  <c:v>8.6625410715868378E-2</c:v>
                </c:pt>
                <c:pt idx="7">
                  <c:v>8.7518185531824499E-2</c:v>
                </c:pt>
                <c:pt idx="8">
                  <c:v>8.8425694205895355E-2</c:v>
                </c:pt>
                <c:pt idx="9">
                  <c:v>8.9389710438077058E-2</c:v>
                </c:pt>
                <c:pt idx="10">
                  <c:v>9.077157878526633E-2</c:v>
                </c:pt>
                <c:pt idx="11">
                  <c:v>9.2186918837792259E-2</c:v>
                </c:pt>
                <c:pt idx="12">
                  <c:v>9.3683517528777932E-2</c:v>
                </c:pt>
                <c:pt idx="13">
                  <c:v>9.5499452287033271E-2</c:v>
                </c:pt>
                <c:pt idx="14">
                  <c:v>9.7219992101955213E-2</c:v>
                </c:pt>
                <c:pt idx="15">
                  <c:v>9.9461501318100831E-2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414-43B4-A173-2351D5655D70}"/>
            </c:ext>
          </c:extLst>
        </c:ser>
        <c:ser>
          <c:idx val="5"/>
          <c:order val="2"/>
          <c:tx>
            <c:v>y = 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'Results (2)'!$Q$163:$Q$178</c:f>
              <c:numCache>
                <c:formatCode>General</c:formatCode>
                <c:ptCount val="16"/>
                <c:pt idx="0">
                  <c:v>7.3312442793595348E-2</c:v>
                </c:pt>
                <c:pt idx="1">
                  <c:v>7.3345529346413307E-2</c:v>
                </c:pt>
                <c:pt idx="2">
                  <c:v>7.360751145185708E-2</c:v>
                </c:pt>
                <c:pt idx="3">
                  <c:v>7.4018357128959933E-2</c:v>
                </c:pt>
                <c:pt idx="4">
                  <c:v>7.4222469679559977E-2</c:v>
                </c:pt>
                <c:pt idx="5">
                  <c:v>7.4678009446319984E-2</c:v>
                </c:pt>
                <c:pt idx="6">
                  <c:v>7.516316199151403E-2</c:v>
                </c:pt>
                <c:pt idx="7">
                  <c:v>7.605496773620575E-2</c:v>
                </c:pt>
                <c:pt idx="8">
                  <c:v>7.6847246746957365E-2</c:v>
                </c:pt>
                <c:pt idx="9">
                  <c:v>7.7639674364439831E-2</c:v>
                </c:pt>
                <c:pt idx="10">
                  <c:v>7.8834968661976396E-2</c:v>
                </c:pt>
                <c:pt idx="11">
                  <c:v>7.9914986341011948E-2</c:v>
                </c:pt>
                <c:pt idx="12">
                  <c:v>8.1225504332527773E-2</c:v>
                </c:pt>
                <c:pt idx="13">
                  <c:v>8.262784455970329E-2</c:v>
                </c:pt>
                <c:pt idx="14">
                  <c:v>8.439238499982131E-2</c:v>
                </c:pt>
                <c:pt idx="15">
                  <c:v>8.6355439693960104E-2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414-43B4-A173-2351D5655D70}"/>
            </c:ext>
          </c:extLst>
        </c:ser>
        <c:ser>
          <c:idx val="3"/>
          <c:order val="3"/>
          <c:tx>
            <c:v>y = 36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'Results (2)'!$Q$195:$Q$208</c:f>
              <c:numCache>
                <c:formatCode>General</c:formatCode>
                <c:ptCount val="14"/>
                <c:pt idx="0">
                  <c:v>6.4739667966707395E-2</c:v>
                </c:pt>
                <c:pt idx="1">
                  <c:v>6.4770738694255703E-2</c:v>
                </c:pt>
                <c:pt idx="2">
                  <c:v>6.4860712246795613E-2</c:v>
                </c:pt>
                <c:pt idx="3">
                  <c:v>6.5224404891608037E-2</c:v>
                </c:pt>
                <c:pt idx="4">
                  <c:v>6.534333437317684E-2</c:v>
                </c:pt>
                <c:pt idx="5">
                  <c:v>6.5908637373496934E-2</c:v>
                </c:pt>
                <c:pt idx="6">
                  <c:v>6.6407151126327071E-2</c:v>
                </c:pt>
                <c:pt idx="7">
                  <c:v>6.6914343051267228E-2</c:v>
                </c:pt>
                <c:pt idx="8">
                  <c:v>6.7694703151182353E-2</c:v>
                </c:pt>
                <c:pt idx="9">
                  <c:v>6.8470443212109822E-2</c:v>
                </c:pt>
                <c:pt idx="10">
                  <c:v>6.9410138656797765E-2</c:v>
                </c:pt>
                <c:pt idx="11">
                  <c:v>7.0435061019114911E-2</c:v>
                </c:pt>
                <c:pt idx="12">
                  <c:v>7.1437506306657753E-2</c:v>
                </c:pt>
                <c:pt idx="13">
                  <c:v>7.3036008706894986E-2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414-43B4-A173-2351D5655D70}"/>
            </c:ext>
          </c:extLst>
        </c:ser>
        <c:ser>
          <c:idx val="4"/>
          <c:order val="4"/>
          <c:tx>
            <c:v>y = 42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'Results (2)'!$Q$227:$Q$242</c:f>
              <c:numCache>
                <c:formatCode>General</c:formatCode>
                <c:ptCount val="16"/>
                <c:pt idx="0">
                  <c:v>5.5603203485776409E-2</c:v>
                </c:pt>
                <c:pt idx="1">
                  <c:v>5.5593658913348422E-2</c:v>
                </c:pt>
                <c:pt idx="2">
                  <c:v>5.5788797270532577E-2</c:v>
                </c:pt>
                <c:pt idx="3">
                  <c:v>5.591738273663157E-2</c:v>
                </c:pt>
                <c:pt idx="4">
                  <c:v>5.6423302637155358E-2</c:v>
                </c:pt>
                <c:pt idx="5">
                  <c:v>5.6733178659182863E-2</c:v>
                </c:pt>
                <c:pt idx="6">
                  <c:v>5.7148273212263699E-2</c:v>
                </c:pt>
                <c:pt idx="7">
                  <c:v>5.7521139917207843E-2</c:v>
                </c:pt>
                <c:pt idx="8">
                  <c:v>5.819964878988939E-2</c:v>
                </c:pt>
                <c:pt idx="9">
                  <c:v>5.8946616750996619E-2</c:v>
                </c:pt>
                <c:pt idx="10">
                  <c:v>5.9642648859178179E-2</c:v>
                </c:pt>
                <c:pt idx="11">
                  <c:v>6.0593781290108263E-2</c:v>
                </c:pt>
                <c:pt idx="12">
                  <c:v>6.1460033296504048E-2</c:v>
                </c:pt>
                <c:pt idx="13">
                  <c:v>6.2648520072099367E-2</c:v>
                </c:pt>
                <c:pt idx="14">
                  <c:v>6.3850376892819832E-2</c:v>
                </c:pt>
                <c:pt idx="15">
                  <c:v>6.5224072474842923E-2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414-43B4-A173-2351D5655D70}"/>
            </c:ext>
          </c:extLst>
        </c:ser>
        <c:ser>
          <c:idx val="1"/>
          <c:order val="5"/>
          <c:tx>
            <c:v>y = 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'Results (2)'!$Q$259:$Q$274</c:f>
              <c:numCache>
                <c:formatCode>General</c:formatCode>
                <c:ptCount val="16"/>
                <c:pt idx="0">
                  <c:v>4.6674517830081856E-2</c:v>
                </c:pt>
                <c:pt idx="1">
                  <c:v>4.6675276890885631E-2</c:v>
                </c:pt>
                <c:pt idx="2">
                  <c:v>4.6803256401302215E-2</c:v>
                </c:pt>
                <c:pt idx="3">
                  <c:v>4.6996471522691874E-2</c:v>
                </c:pt>
                <c:pt idx="4">
                  <c:v>4.7271745130692301E-2</c:v>
                </c:pt>
                <c:pt idx="5">
                  <c:v>4.7528829028746174E-2</c:v>
                </c:pt>
                <c:pt idx="6">
                  <c:v>4.7894644536513535E-2</c:v>
                </c:pt>
                <c:pt idx="7">
                  <c:v>4.8344106593882274E-2</c:v>
                </c:pt>
                <c:pt idx="8">
                  <c:v>4.8830885130363599E-2</c:v>
                </c:pt>
                <c:pt idx="9">
                  <c:v>4.9433338305483528E-2</c:v>
                </c:pt>
                <c:pt idx="10">
                  <c:v>5.0063176303231982E-2</c:v>
                </c:pt>
                <c:pt idx="11">
                  <c:v>5.0850556946337958E-2</c:v>
                </c:pt>
                <c:pt idx="12">
                  <c:v>5.165533381271116E-2</c:v>
                </c:pt>
                <c:pt idx="13">
                  <c:v>5.2547314935063191E-2</c:v>
                </c:pt>
                <c:pt idx="14">
                  <c:v>5.3690592061888205E-2</c:v>
                </c:pt>
                <c:pt idx="15">
                  <c:v>5.4518364224394586E-2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414-43B4-A173-2351D565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Results!$B$7:$B$292</c:f>
              <c:numCache>
                <c:formatCode>General</c:formatCode>
                <c:ptCount val="286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33</c:v>
                </c:pt>
                <c:pt idx="4">
                  <c:v>30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45</c:v>
                </c:pt>
                <c:pt idx="15">
                  <c:v>42</c:v>
                </c:pt>
                <c:pt idx="16">
                  <c:v>39</c:v>
                </c:pt>
                <c:pt idx="17">
                  <c:v>36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24</c:v>
                </c:pt>
                <c:pt idx="22">
                  <c:v>21</c:v>
                </c:pt>
                <c:pt idx="23">
                  <c:v>18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45</c:v>
                </c:pt>
                <c:pt idx="31">
                  <c:v>42</c:v>
                </c:pt>
                <c:pt idx="32">
                  <c:v>39</c:v>
                </c:pt>
                <c:pt idx="33">
                  <c:v>36</c:v>
                </c:pt>
                <c:pt idx="34">
                  <c:v>33</c:v>
                </c:pt>
                <c:pt idx="35">
                  <c:v>30</c:v>
                </c:pt>
                <c:pt idx="36">
                  <c:v>27</c:v>
                </c:pt>
                <c:pt idx="37">
                  <c:v>24</c:v>
                </c:pt>
                <c:pt idx="38">
                  <c:v>21</c:v>
                </c:pt>
                <c:pt idx="39">
                  <c:v>18</c:v>
                </c:pt>
                <c:pt idx="40">
                  <c:v>15</c:v>
                </c:pt>
                <c:pt idx="41">
                  <c:v>12</c:v>
                </c:pt>
                <c:pt idx="42">
                  <c:v>9</c:v>
                </c:pt>
                <c:pt idx="43">
                  <c:v>6</c:v>
                </c:pt>
                <c:pt idx="44">
                  <c:v>3</c:v>
                </c:pt>
                <c:pt idx="45">
                  <c:v>0</c:v>
                </c:pt>
                <c:pt idx="46">
                  <c:v>45</c:v>
                </c:pt>
                <c:pt idx="47">
                  <c:v>42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24</c:v>
                </c:pt>
                <c:pt idx="54">
                  <c:v>21</c:v>
                </c:pt>
                <c:pt idx="55">
                  <c:v>18</c:v>
                </c:pt>
                <c:pt idx="56">
                  <c:v>15</c:v>
                </c:pt>
                <c:pt idx="57">
                  <c:v>12</c:v>
                </c:pt>
                <c:pt idx="58">
                  <c:v>9</c:v>
                </c:pt>
                <c:pt idx="59">
                  <c:v>6</c:v>
                </c:pt>
                <c:pt idx="60">
                  <c:v>3</c:v>
                </c:pt>
                <c:pt idx="61">
                  <c:v>0</c:v>
                </c:pt>
                <c:pt idx="62">
                  <c:v>45</c:v>
                </c:pt>
                <c:pt idx="63">
                  <c:v>42</c:v>
                </c:pt>
                <c:pt idx="64">
                  <c:v>39</c:v>
                </c:pt>
                <c:pt idx="65">
                  <c:v>36</c:v>
                </c:pt>
                <c:pt idx="66">
                  <c:v>33</c:v>
                </c:pt>
                <c:pt idx="67">
                  <c:v>30</c:v>
                </c:pt>
                <c:pt idx="68">
                  <c:v>27</c:v>
                </c:pt>
                <c:pt idx="69">
                  <c:v>24</c:v>
                </c:pt>
                <c:pt idx="70">
                  <c:v>21</c:v>
                </c:pt>
                <c:pt idx="71">
                  <c:v>18</c:v>
                </c:pt>
                <c:pt idx="72">
                  <c:v>15</c:v>
                </c:pt>
                <c:pt idx="73">
                  <c:v>12</c:v>
                </c:pt>
                <c:pt idx="74">
                  <c:v>9</c:v>
                </c:pt>
                <c:pt idx="75">
                  <c:v>6</c:v>
                </c:pt>
                <c:pt idx="76">
                  <c:v>3</c:v>
                </c:pt>
                <c:pt idx="77">
                  <c:v>0</c:v>
                </c:pt>
                <c:pt idx="78">
                  <c:v>45</c:v>
                </c:pt>
                <c:pt idx="79">
                  <c:v>42</c:v>
                </c:pt>
                <c:pt idx="80">
                  <c:v>39</c:v>
                </c:pt>
                <c:pt idx="81">
                  <c:v>36</c:v>
                </c:pt>
                <c:pt idx="82">
                  <c:v>33</c:v>
                </c:pt>
                <c:pt idx="83">
                  <c:v>30</c:v>
                </c:pt>
                <c:pt idx="84">
                  <c:v>27</c:v>
                </c:pt>
                <c:pt idx="85">
                  <c:v>24</c:v>
                </c:pt>
                <c:pt idx="86">
                  <c:v>21</c:v>
                </c:pt>
                <c:pt idx="87">
                  <c:v>18</c:v>
                </c:pt>
                <c:pt idx="88">
                  <c:v>15</c:v>
                </c:pt>
                <c:pt idx="89">
                  <c:v>12</c:v>
                </c:pt>
                <c:pt idx="90">
                  <c:v>9</c:v>
                </c:pt>
                <c:pt idx="91">
                  <c:v>6</c:v>
                </c:pt>
                <c:pt idx="92">
                  <c:v>3</c:v>
                </c:pt>
                <c:pt idx="93">
                  <c:v>0</c:v>
                </c:pt>
                <c:pt idx="94">
                  <c:v>45</c:v>
                </c:pt>
                <c:pt idx="95">
                  <c:v>42</c:v>
                </c:pt>
                <c:pt idx="96">
                  <c:v>39</c:v>
                </c:pt>
                <c:pt idx="97">
                  <c:v>36</c:v>
                </c:pt>
                <c:pt idx="98">
                  <c:v>33</c:v>
                </c:pt>
                <c:pt idx="99">
                  <c:v>30</c:v>
                </c:pt>
                <c:pt idx="100">
                  <c:v>27</c:v>
                </c:pt>
                <c:pt idx="101">
                  <c:v>24</c:v>
                </c:pt>
                <c:pt idx="102">
                  <c:v>21</c:v>
                </c:pt>
                <c:pt idx="103">
                  <c:v>18</c:v>
                </c:pt>
                <c:pt idx="104">
                  <c:v>15</c:v>
                </c:pt>
                <c:pt idx="105">
                  <c:v>12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0</c:v>
                </c:pt>
                <c:pt idx="110">
                  <c:v>45</c:v>
                </c:pt>
                <c:pt idx="111">
                  <c:v>42</c:v>
                </c:pt>
                <c:pt idx="112">
                  <c:v>39</c:v>
                </c:pt>
                <c:pt idx="113">
                  <c:v>36</c:v>
                </c:pt>
                <c:pt idx="114">
                  <c:v>33</c:v>
                </c:pt>
                <c:pt idx="115">
                  <c:v>30</c:v>
                </c:pt>
                <c:pt idx="116">
                  <c:v>27</c:v>
                </c:pt>
                <c:pt idx="117">
                  <c:v>24</c:v>
                </c:pt>
                <c:pt idx="118">
                  <c:v>21</c:v>
                </c:pt>
                <c:pt idx="119">
                  <c:v>18</c:v>
                </c:pt>
                <c:pt idx="120">
                  <c:v>15</c:v>
                </c:pt>
                <c:pt idx="121">
                  <c:v>12</c:v>
                </c:pt>
                <c:pt idx="122">
                  <c:v>9</c:v>
                </c:pt>
                <c:pt idx="123">
                  <c:v>6</c:v>
                </c:pt>
                <c:pt idx="124">
                  <c:v>3</c:v>
                </c:pt>
                <c:pt idx="125">
                  <c:v>0</c:v>
                </c:pt>
                <c:pt idx="126">
                  <c:v>45</c:v>
                </c:pt>
                <c:pt idx="127">
                  <c:v>42</c:v>
                </c:pt>
                <c:pt idx="128">
                  <c:v>39</c:v>
                </c:pt>
                <c:pt idx="129">
                  <c:v>36</c:v>
                </c:pt>
                <c:pt idx="130">
                  <c:v>33</c:v>
                </c:pt>
                <c:pt idx="131">
                  <c:v>30</c:v>
                </c:pt>
                <c:pt idx="132">
                  <c:v>27</c:v>
                </c:pt>
                <c:pt idx="133">
                  <c:v>24</c:v>
                </c:pt>
                <c:pt idx="134">
                  <c:v>21</c:v>
                </c:pt>
                <c:pt idx="135">
                  <c:v>18</c:v>
                </c:pt>
                <c:pt idx="136">
                  <c:v>15</c:v>
                </c:pt>
                <c:pt idx="137">
                  <c:v>12</c:v>
                </c:pt>
                <c:pt idx="138">
                  <c:v>9</c:v>
                </c:pt>
                <c:pt idx="139">
                  <c:v>6</c:v>
                </c:pt>
                <c:pt idx="140">
                  <c:v>3</c:v>
                </c:pt>
                <c:pt idx="141">
                  <c:v>0</c:v>
                </c:pt>
                <c:pt idx="142">
                  <c:v>45</c:v>
                </c:pt>
                <c:pt idx="143">
                  <c:v>42</c:v>
                </c:pt>
                <c:pt idx="144">
                  <c:v>39</c:v>
                </c:pt>
                <c:pt idx="145">
                  <c:v>36</c:v>
                </c:pt>
                <c:pt idx="146">
                  <c:v>33</c:v>
                </c:pt>
                <c:pt idx="147">
                  <c:v>30</c:v>
                </c:pt>
                <c:pt idx="148">
                  <c:v>27</c:v>
                </c:pt>
                <c:pt idx="149">
                  <c:v>24</c:v>
                </c:pt>
                <c:pt idx="150">
                  <c:v>21</c:v>
                </c:pt>
                <c:pt idx="151">
                  <c:v>18</c:v>
                </c:pt>
                <c:pt idx="152">
                  <c:v>15</c:v>
                </c:pt>
                <c:pt idx="153">
                  <c:v>12</c:v>
                </c:pt>
                <c:pt idx="154">
                  <c:v>9</c:v>
                </c:pt>
                <c:pt idx="155">
                  <c:v>6</c:v>
                </c:pt>
                <c:pt idx="156">
                  <c:v>3</c:v>
                </c:pt>
                <c:pt idx="157">
                  <c:v>0</c:v>
                </c:pt>
                <c:pt idx="158">
                  <c:v>45</c:v>
                </c:pt>
                <c:pt idx="159">
                  <c:v>42</c:v>
                </c:pt>
                <c:pt idx="160">
                  <c:v>39</c:v>
                </c:pt>
                <c:pt idx="161">
                  <c:v>36</c:v>
                </c:pt>
                <c:pt idx="162">
                  <c:v>33</c:v>
                </c:pt>
                <c:pt idx="163">
                  <c:v>30</c:v>
                </c:pt>
                <c:pt idx="164">
                  <c:v>27</c:v>
                </c:pt>
                <c:pt idx="165">
                  <c:v>24</c:v>
                </c:pt>
                <c:pt idx="166">
                  <c:v>21</c:v>
                </c:pt>
                <c:pt idx="167">
                  <c:v>18</c:v>
                </c:pt>
                <c:pt idx="168">
                  <c:v>15</c:v>
                </c:pt>
                <c:pt idx="169">
                  <c:v>12</c:v>
                </c:pt>
                <c:pt idx="170">
                  <c:v>9</c:v>
                </c:pt>
                <c:pt idx="171">
                  <c:v>6</c:v>
                </c:pt>
                <c:pt idx="172">
                  <c:v>3</c:v>
                </c:pt>
                <c:pt idx="173">
                  <c:v>0</c:v>
                </c:pt>
                <c:pt idx="174">
                  <c:v>45</c:v>
                </c:pt>
                <c:pt idx="175">
                  <c:v>42</c:v>
                </c:pt>
                <c:pt idx="176">
                  <c:v>39</c:v>
                </c:pt>
                <c:pt idx="177">
                  <c:v>36</c:v>
                </c:pt>
                <c:pt idx="178">
                  <c:v>33</c:v>
                </c:pt>
                <c:pt idx="179">
                  <c:v>30</c:v>
                </c:pt>
                <c:pt idx="180">
                  <c:v>27</c:v>
                </c:pt>
                <c:pt idx="181">
                  <c:v>24</c:v>
                </c:pt>
                <c:pt idx="182">
                  <c:v>21</c:v>
                </c:pt>
                <c:pt idx="183">
                  <c:v>18</c:v>
                </c:pt>
                <c:pt idx="184">
                  <c:v>15</c:v>
                </c:pt>
                <c:pt idx="185">
                  <c:v>12</c:v>
                </c:pt>
                <c:pt idx="186">
                  <c:v>9</c:v>
                </c:pt>
                <c:pt idx="187">
                  <c:v>6</c:v>
                </c:pt>
                <c:pt idx="188">
                  <c:v>3</c:v>
                </c:pt>
                <c:pt idx="189">
                  <c:v>0</c:v>
                </c:pt>
                <c:pt idx="190">
                  <c:v>45</c:v>
                </c:pt>
                <c:pt idx="191">
                  <c:v>42</c:v>
                </c:pt>
                <c:pt idx="192">
                  <c:v>39</c:v>
                </c:pt>
                <c:pt idx="193">
                  <c:v>36</c:v>
                </c:pt>
                <c:pt idx="194">
                  <c:v>33</c:v>
                </c:pt>
                <c:pt idx="195">
                  <c:v>30</c:v>
                </c:pt>
                <c:pt idx="196">
                  <c:v>27</c:v>
                </c:pt>
                <c:pt idx="197">
                  <c:v>24</c:v>
                </c:pt>
                <c:pt idx="198">
                  <c:v>21</c:v>
                </c:pt>
                <c:pt idx="199">
                  <c:v>18</c:v>
                </c:pt>
                <c:pt idx="200">
                  <c:v>15</c:v>
                </c:pt>
                <c:pt idx="201">
                  <c:v>12</c:v>
                </c:pt>
                <c:pt idx="202">
                  <c:v>9</c:v>
                </c:pt>
                <c:pt idx="203">
                  <c:v>6</c:v>
                </c:pt>
                <c:pt idx="204">
                  <c:v>3</c:v>
                </c:pt>
                <c:pt idx="205">
                  <c:v>0</c:v>
                </c:pt>
                <c:pt idx="206">
                  <c:v>45</c:v>
                </c:pt>
                <c:pt idx="207">
                  <c:v>42</c:v>
                </c:pt>
                <c:pt idx="208">
                  <c:v>39</c:v>
                </c:pt>
                <c:pt idx="209">
                  <c:v>36</c:v>
                </c:pt>
                <c:pt idx="210">
                  <c:v>33</c:v>
                </c:pt>
                <c:pt idx="211">
                  <c:v>30</c:v>
                </c:pt>
                <c:pt idx="212">
                  <c:v>27</c:v>
                </c:pt>
                <c:pt idx="213">
                  <c:v>24</c:v>
                </c:pt>
                <c:pt idx="214">
                  <c:v>21</c:v>
                </c:pt>
                <c:pt idx="215">
                  <c:v>18</c:v>
                </c:pt>
                <c:pt idx="216">
                  <c:v>15</c:v>
                </c:pt>
                <c:pt idx="217">
                  <c:v>12</c:v>
                </c:pt>
                <c:pt idx="218">
                  <c:v>9</c:v>
                </c:pt>
                <c:pt idx="219">
                  <c:v>6</c:v>
                </c:pt>
                <c:pt idx="220">
                  <c:v>3</c:v>
                </c:pt>
                <c:pt idx="221">
                  <c:v>0</c:v>
                </c:pt>
                <c:pt idx="222">
                  <c:v>45</c:v>
                </c:pt>
                <c:pt idx="223">
                  <c:v>42</c:v>
                </c:pt>
                <c:pt idx="224">
                  <c:v>39</c:v>
                </c:pt>
                <c:pt idx="225">
                  <c:v>36</c:v>
                </c:pt>
                <c:pt idx="226">
                  <c:v>33</c:v>
                </c:pt>
                <c:pt idx="227">
                  <c:v>30</c:v>
                </c:pt>
                <c:pt idx="228">
                  <c:v>27</c:v>
                </c:pt>
                <c:pt idx="229">
                  <c:v>24</c:v>
                </c:pt>
                <c:pt idx="230">
                  <c:v>21</c:v>
                </c:pt>
                <c:pt idx="231">
                  <c:v>18</c:v>
                </c:pt>
                <c:pt idx="232">
                  <c:v>15</c:v>
                </c:pt>
                <c:pt idx="233">
                  <c:v>12</c:v>
                </c:pt>
                <c:pt idx="234">
                  <c:v>9</c:v>
                </c:pt>
                <c:pt idx="235">
                  <c:v>6</c:v>
                </c:pt>
                <c:pt idx="236">
                  <c:v>3</c:v>
                </c:pt>
                <c:pt idx="237">
                  <c:v>0</c:v>
                </c:pt>
                <c:pt idx="238">
                  <c:v>45</c:v>
                </c:pt>
                <c:pt idx="239">
                  <c:v>42</c:v>
                </c:pt>
                <c:pt idx="240">
                  <c:v>39</c:v>
                </c:pt>
                <c:pt idx="241">
                  <c:v>36</c:v>
                </c:pt>
                <c:pt idx="242">
                  <c:v>33</c:v>
                </c:pt>
                <c:pt idx="243">
                  <c:v>30</c:v>
                </c:pt>
                <c:pt idx="244">
                  <c:v>27</c:v>
                </c:pt>
                <c:pt idx="245">
                  <c:v>24</c:v>
                </c:pt>
                <c:pt idx="246">
                  <c:v>21</c:v>
                </c:pt>
                <c:pt idx="247">
                  <c:v>18</c:v>
                </c:pt>
                <c:pt idx="248">
                  <c:v>15</c:v>
                </c:pt>
                <c:pt idx="249">
                  <c:v>12</c:v>
                </c:pt>
                <c:pt idx="250">
                  <c:v>9</c:v>
                </c:pt>
                <c:pt idx="251">
                  <c:v>6</c:v>
                </c:pt>
                <c:pt idx="252">
                  <c:v>3</c:v>
                </c:pt>
                <c:pt idx="253">
                  <c:v>0</c:v>
                </c:pt>
                <c:pt idx="254">
                  <c:v>45</c:v>
                </c:pt>
                <c:pt idx="255">
                  <c:v>42</c:v>
                </c:pt>
                <c:pt idx="256">
                  <c:v>39</c:v>
                </c:pt>
                <c:pt idx="257">
                  <c:v>36</c:v>
                </c:pt>
                <c:pt idx="258">
                  <c:v>33</c:v>
                </c:pt>
                <c:pt idx="259">
                  <c:v>30</c:v>
                </c:pt>
                <c:pt idx="260">
                  <c:v>27</c:v>
                </c:pt>
                <c:pt idx="261">
                  <c:v>24</c:v>
                </c:pt>
                <c:pt idx="262">
                  <c:v>21</c:v>
                </c:pt>
                <c:pt idx="263">
                  <c:v>18</c:v>
                </c:pt>
                <c:pt idx="264">
                  <c:v>15</c:v>
                </c:pt>
                <c:pt idx="265">
                  <c:v>12</c:v>
                </c:pt>
                <c:pt idx="266">
                  <c:v>9</c:v>
                </c:pt>
                <c:pt idx="267">
                  <c:v>6</c:v>
                </c:pt>
                <c:pt idx="268">
                  <c:v>3</c:v>
                </c:pt>
                <c:pt idx="269">
                  <c:v>0</c:v>
                </c:pt>
                <c:pt idx="270">
                  <c:v>45</c:v>
                </c:pt>
                <c:pt idx="271">
                  <c:v>0</c:v>
                </c:pt>
                <c:pt idx="272">
                  <c:v>42</c:v>
                </c:pt>
                <c:pt idx="273">
                  <c:v>39</c:v>
                </c:pt>
                <c:pt idx="274">
                  <c:v>36</c:v>
                </c:pt>
                <c:pt idx="275">
                  <c:v>33</c:v>
                </c:pt>
                <c:pt idx="276">
                  <c:v>30</c:v>
                </c:pt>
                <c:pt idx="277">
                  <c:v>27</c:v>
                </c:pt>
                <c:pt idx="278">
                  <c:v>24</c:v>
                </c:pt>
                <c:pt idx="279">
                  <c:v>21</c:v>
                </c:pt>
                <c:pt idx="280">
                  <c:v>18</c:v>
                </c:pt>
                <c:pt idx="281">
                  <c:v>15</c:v>
                </c:pt>
                <c:pt idx="282">
                  <c:v>12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4-4E2F-943A-62FEFC29CD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Results!$C$7:$C$292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4-4E2F-943A-62FEFC29CD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Results!$Q$7:$Q$292</c:f>
              <c:numCache>
                <c:formatCode>General</c:formatCode>
                <c:ptCount val="286"/>
                <c:pt idx="0">
                  <c:v>0.11047422528277796</c:v>
                </c:pt>
                <c:pt idx="1">
                  <c:v>0.1082585563703372</c:v>
                </c:pt>
                <c:pt idx="2">
                  <c:v>0.10630589498759807</c:v>
                </c:pt>
                <c:pt idx="3">
                  <c:v>0.10461537274026438</c:v>
                </c:pt>
                <c:pt idx="4">
                  <c:v>0.10265333783620258</c:v>
                </c:pt>
                <c:pt idx="5">
                  <c:v>0.10167038242878365</c:v>
                </c:pt>
                <c:pt idx="6">
                  <c:v>0.10034167952378786</c:v>
                </c:pt>
                <c:pt idx="7">
                  <c:v>9.9329143587808449E-2</c:v>
                </c:pt>
                <c:pt idx="8">
                  <c:v>9.857070922916189E-2</c:v>
                </c:pt>
                <c:pt idx="9">
                  <c:v>9.7720283614434356E-2</c:v>
                </c:pt>
                <c:pt idx="10">
                  <c:v>9.7065492283206239E-2</c:v>
                </c:pt>
                <c:pt idx="11">
                  <c:v>9.6657996707065569E-2</c:v>
                </c:pt>
                <c:pt idx="12">
                  <c:v>9.6281094169025777E-2</c:v>
                </c:pt>
                <c:pt idx="13">
                  <c:v>9.6293192227586644E-2</c:v>
                </c:pt>
                <c:pt idx="14">
                  <c:v>0.11246066340551357</c:v>
                </c:pt>
                <c:pt idx="15">
                  <c:v>0.11003195528770782</c:v>
                </c:pt>
                <c:pt idx="16">
                  <c:v>0.10797891645398747</c:v>
                </c:pt>
                <c:pt idx="17">
                  <c:v>0.10607884624219999</c:v>
                </c:pt>
                <c:pt idx="18">
                  <c:v>0.10423097304568248</c:v>
                </c:pt>
                <c:pt idx="19">
                  <c:v>0.10269026814139819</c:v>
                </c:pt>
                <c:pt idx="20">
                  <c:v>0.10152618513226543</c:v>
                </c:pt>
                <c:pt idx="21">
                  <c:v>0.10037877543858852</c:v>
                </c:pt>
                <c:pt idx="22">
                  <c:v>9.8962679388425512E-2</c:v>
                </c:pt>
                <c:pt idx="23">
                  <c:v>9.8287699269269488E-2</c:v>
                </c:pt>
                <c:pt idx="24">
                  <c:v>9.7553296970657982E-2</c:v>
                </c:pt>
                <c:pt idx="25">
                  <c:v>9.7043971065713316E-2</c:v>
                </c:pt>
                <c:pt idx="26">
                  <c:v>9.6485793087279184E-2</c:v>
                </c:pt>
                <c:pt idx="27">
                  <c:v>9.6115672036688041E-2</c:v>
                </c:pt>
                <c:pt idx="28">
                  <c:v>9.5901536699937853E-2</c:v>
                </c:pt>
                <c:pt idx="29">
                  <c:v>9.5842656005582075E-2</c:v>
                </c:pt>
                <c:pt idx="30">
                  <c:v>0.11168647169957298</c:v>
                </c:pt>
                <c:pt idx="31">
                  <c:v>0.10929835479631603</c:v>
                </c:pt>
                <c:pt idx="32">
                  <c:v>0.1070663571086245</c:v>
                </c:pt>
                <c:pt idx="33">
                  <c:v>0.10517670826416421</c:v>
                </c:pt>
                <c:pt idx="34">
                  <c:v>0.10355409184105005</c:v>
                </c:pt>
                <c:pt idx="35">
                  <c:v>0.10202613969801916</c:v>
                </c:pt>
                <c:pt idx="36">
                  <c:v>0.10065003213003269</c:v>
                </c:pt>
                <c:pt idx="37">
                  <c:v>9.9413817090963946E-2</c:v>
                </c:pt>
                <c:pt idx="38">
                  <c:v>9.8588454222156285E-2</c:v>
                </c:pt>
                <c:pt idx="39">
                  <c:v>9.7496229440354423E-2</c:v>
                </c:pt>
                <c:pt idx="40">
                  <c:v>9.6817776817571477E-2</c:v>
                </c:pt>
                <c:pt idx="41">
                  <c:v>9.6315743525485373E-2</c:v>
                </c:pt>
                <c:pt idx="42">
                  <c:v>9.5754858862090272E-2</c:v>
                </c:pt>
                <c:pt idx="43">
                  <c:v>9.5512266581620431E-2</c:v>
                </c:pt>
                <c:pt idx="44">
                  <c:v>9.5043295660416721E-2</c:v>
                </c:pt>
                <c:pt idx="45">
                  <c:v>9.4856548462596779E-2</c:v>
                </c:pt>
                <c:pt idx="46">
                  <c:v>0.11016308429901774</c:v>
                </c:pt>
                <c:pt idx="47">
                  <c:v>0.10786330436684562</c:v>
                </c:pt>
                <c:pt idx="48">
                  <c:v>0.10579292984591408</c:v>
                </c:pt>
                <c:pt idx="49">
                  <c:v>0.10405762135668643</c:v>
                </c:pt>
                <c:pt idx="50">
                  <c:v>0.10221962653194194</c:v>
                </c:pt>
                <c:pt idx="51">
                  <c:v>0.10068607727114204</c:v>
                </c:pt>
                <c:pt idx="52">
                  <c:v>9.9225782627761772E-2</c:v>
                </c:pt>
                <c:pt idx="53">
                  <c:v>9.8128500289849444E-2</c:v>
                </c:pt>
                <c:pt idx="54">
                  <c:v>9.7130409019953012E-2</c:v>
                </c:pt>
                <c:pt idx="55">
                  <c:v>9.6323587408858977E-2</c:v>
                </c:pt>
                <c:pt idx="56">
                  <c:v>9.5570411298398647E-2</c:v>
                </c:pt>
                <c:pt idx="57">
                  <c:v>9.5101470926871684E-2</c:v>
                </c:pt>
                <c:pt idx="58">
                  <c:v>9.4576148850506137E-2</c:v>
                </c:pt>
                <c:pt idx="59">
                  <c:v>9.4265925491299404E-2</c:v>
                </c:pt>
                <c:pt idx="60">
                  <c:v>9.3924822232384006E-2</c:v>
                </c:pt>
                <c:pt idx="61">
                  <c:v>9.3814456868727303E-2</c:v>
                </c:pt>
                <c:pt idx="62">
                  <c:v>0.10839637379500999</c:v>
                </c:pt>
                <c:pt idx="63">
                  <c:v>0.10618998166967966</c:v>
                </c:pt>
                <c:pt idx="64">
                  <c:v>0.10408638816945187</c:v>
                </c:pt>
                <c:pt idx="65">
                  <c:v>0.10220138967481353</c:v>
                </c:pt>
                <c:pt idx="66">
                  <c:v>0.10048007777927356</c:v>
                </c:pt>
                <c:pt idx="67">
                  <c:v>9.8987254464899921E-2</c:v>
                </c:pt>
                <c:pt idx="68">
                  <c:v>9.7519264736089684E-2</c:v>
                </c:pt>
                <c:pt idx="69">
                  <c:v>9.6474225090886601E-2</c:v>
                </c:pt>
                <c:pt idx="70">
                  <c:v>9.532983122087256E-2</c:v>
                </c:pt>
                <c:pt idx="71">
                  <c:v>9.4607933690262283E-2</c:v>
                </c:pt>
                <c:pt idx="72">
                  <c:v>9.3778057462155479E-2</c:v>
                </c:pt>
                <c:pt idx="73">
                  <c:v>9.310329533056054E-2</c:v>
                </c:pt>
                <c:pt idx="74">
                  <c:v>9.2858177104973211E-2</c:v>
                </c:pt>
                <c:pt idx="75">
                  <c:v>9.2512683328405398E-2</c:v>
                </c:pt>
                <c:pt idx="76">
                  <c:v>9.2279661152284545E-2</c:v>
                </c:pt>
                <c:pt idx="77">
                  <c:v>9.2059462403844425E-2</c:v>
                </c:pt>
                <c:pt idx="78">
                  <c:v>0.1058333142312846</c:v>
                </c:pt>
                <c:pt idx="79">
                  <c:v>0.10348434341080116</c:v>
                </c:pt>
                <c:pt idx="80">
                  <c:v>0.10155550884931132</c:v>
                </c:pt>
                <c:pt idx="81">
                  <c:v>9.9861813543557013E-2</c:v>
                </c:pt>
                <c:pt idx="82">
                  <c:v>9.8154891110093082E-2</c:v>
                </c:pt>
                <c:pt idx="83">
                  <c:v>9.6679352564503968E-2</c:v>
                </c:pt>
                <c:pt idx="84">
                  <c:v>9.5423314730442632E-2</c:v>
                </c:pt>
                <c:pt idx="85">
                  <c:v>9.4202476397406712E-2</c:v>
                </c:pt>
                <c:pt idx="86">
                  <c:v>9.3354520434308016E-2</c:v>
                </c:pt>
                <c:pt idx="87">
                  <c:v>9.2515446087415562E-2</c:v>
                </c:pt>
                <c:pt idx="88">
                  <c:v>9.1815353992488261E-2</c:v>
                </c:pt>
                <c:pt idx="89">
                  <c:v>9.1072914842939834E-2</c:v>
                </c:pt>
                <c:pt idx="90">
                  <c:v>9.0796479921847514E-2</c:v>
                </c:pt>
                <c:pt idx="91">
                  <c:v>9.0492910969772702E-2</c:v>
                </c:pt>
                <c:pt idx="92">
                  <c:v>9.0305335604773482E-2</c:v>
                </c:pt>
                <c:pt idx="93">
                  <c:v>9.0073611968208775E-2</c:v>
                </c:pt>
                <c:pt idx="94">
                  <c:v>0.10260352561216401</c:v>
                </c:pt>
                <c:pt idx="95">
                  <c:v>0.10055617183264731</c:v>
                </c:pt>
                <c:pt idx="96">
                  <c:v>9.8695074783703096E-2</c:v>
                </c:pt>
                <c:pt idx="97">
                  <c:v>9.6819288554958013E-2</c:v>
                </c:pt>
                <c:pt idx="98">
                  <c:v>9.5210054765201349E-2</c:v>
                </c:pt>
                <c:pt idx="99">
                  <c:v>9.3715687474581311E-2</c:v>
                </c:pt>
                <c:pt idx="100">
                  <c:v>9.2653546358547306E-2</c:v>
                </c:pt>
                <c:pt idx="101">
                  <c:v>9.1462597246029023E-2</c:v>
                </c:pt>
                <c:pt idx="102">
                  <c:v>9.0618364551820776E-2</c:v>
                </c:pt>
                <c:pt idx="103">
                  <c:v>8.9934387592491866E-2</c:v>
                </c:pt>
                <c:pt idx="104">
                  <c:v>8.9010294257800521E-2</c:v>
                </c:pt>
                <c:pt idx="105">
                  <c:v>8.8536465725828559E-2</c:v>
                </c:pt>
                <c:pt idx="106">
                  <c:v>8.8027636721225738E-2</c:v>
                </c:pt>
                <c:pt idx="107">
                  <c:v>8.7941859085989518E-2</c:v>
                </c:pt>
                <c:pt idx="108">
                  <c:v>8.7437331222745371E-2</c:v>
                </c:pt>
                <c:pt idx="109">
                  <c:v>8.7320158405196635E-2</c:v>
                </c:pt>
                <c:pt idx="110">
                  <c:v>9.9461501318100831E-2</c:v>
                </c:pt>
                <c:pt idx="111">
                  <c:v>9.7219992101955213E-2</c:v>
                </c:pt>
                <c:pt idx="112">
                  <c:v>9.5499452287033271E-2</c:v>
                </c:pt>
                <c:pt idx="113">
                  <c:v>9.3683517528777932E-2</c:v>
                </c:pt>
                <c:pt idx="114">
                  <c:v>9.2186918837792259E-2</c:v>
                </c:pt>
                <c:pt idx="115">
                  <c:v>9.077157878526633E-2</c:v>
                </c:pt>
                <c:pt idx="116">
                  <c:v>8.9389710438077058E-2</c:v>
                </c:pt>
                <c:pt idx="117">
                  <c:v>8.8425694205895355E-2</c:v>
                </c:pt>
                <c:pt idx="118">
                  <c:v>8.7518185531824499E-2</c:v>
                </c:pt>
                <c:pt idx="119">
                  <c:v>8.6625410715868378E-2</c:v>
                </c:pt>
                <c:pt idx="120">
                  <c:v>8.6040273116841245E-2</c:v>
                </c:pt>
                <c:pt idx="121">
                  <c:v>8.5431505758645374E-2</c:v>
                </c:pt>
                <c:pt idx="122">
                  <c:v>8.5015637777553957E-2</c:v>
                </c:pt>
                <c:pt idx="123">
                  <c:v>8.4902362097291642E-2</c:v>
                </c:pt>
                <c:pt idx="124">
                  <c:v>8.4576645975903211E-2</c:v>
                </c:pt>
                <c:pt idx="125">
                  <c:v>8.4515587783188517E-2</c:v>
                </c:pt>
                <c:pt idx="126">
                  <c:v>9.5391626401260893E-2</c:v>
                </c:pt>
                <c:pt idx="127">
                  <c:v>9.3325842547998819E-2</c:v>
                </c:pt>
                <c:pt idx="128">
                  <c:v>9.1505578642862392E-2</c:v>
                </c:pt>
                <c:pt idx="129">
                  <c:v>8.9743976338373097E-2</c:v>
                </c:pt>
                <c:pt idx="130">
                  <c:v>8.8231250348804358E-2</c:v>
                </c:pt>
                <c:pt idx="131">
                  <c:v>8.7149768693870394E-2</c:v>
                </c:pt>
                <c:pt idx="132">
                  <c:v>8.5685443437080469E-2</c:v>
                </c:pt>
                <c:pt idx="133">
                  <c:v>8.4902325312784147E-2</c:v>
                </c:pt>
                <c:pt idx="134">
                  <c:v>8.4036982970175658E-2</c:v>
                </c:pt>
                <c:pt idx="135">
                  <c:v>8.3176531958530919E-2</c:v>
                </c:pt>
                <c:pt idx="136">
                  <c:v>8.2704368269231915E-2</c:v>
                </c:pt>
                <c:pt idx="137">
                  <c:v>8.2116830039677721E-2</c:v>
                </c:pt>
                <c:pt idx="138">
                  <c:v>8.1569163549746762E-2</c:v>
                </c:pt>
                <c:pt idx="139">
                  <c:v>8.1437702400024389E-2</c:v>
                </c:pt>
                <c:pt idx="140">
                  <c:v>8.1307613371427653E-2</c:v>
                </c:pt>
                <c:pt idx="141">
                  <c:v>8.1112602825923141E-2</c:v>
                </c:pt>
                <c:pt idx="142">
                  <c:v>9.0977471681649616E-2</c:v>
                </c:pt>
                <c:pt idx="143">
                  <c:v>8.9014487657941288E-2</c:v>
                </c:pt>
                <c:pt idx="144">
                  <c:v>8.708598160260754E-2</c:v>
                </c:pt>
                <c:pt idx="145">
                  <c:v>8.5786308038402592E-2</c:v>
                </c:pt>
                <c:pt idx="146">
                  <c:v>8.4383830967808396E-2</c:v>
                </c:pt>
                <c:pt idx="147">
                  <c:v>8.3064090412578701E-2</c:v>
                </c:pt>
                <c:pt idx="148">
                  <c:v>8.2142277537809949E-2</c:v>
                </c:pt>
                <c:pt idx="149">
                  <c:v>8.1041744465110893E-2</c:v>
                </c:pt>
                <c:pt idx="150">
                  <c:v>8.0265630269094848E-2</c:v>
                </c:pt>
                <c:pt idx="151">
                  <c:v>7.9584947154283686E-2</c:v>
                </c:pt>
                <c:pt idx="152">
                  <c:v>7.8733699396523874E-2</c:v>
                </c:pt>
                <c:pt idx="153">
                  <c:v>7.8323685424336612E-2</c:v>
                </c:pt>
                <c:pt idx="154">
                  <c:v>7.7964806513274504E-2</c:v>
                </c:pt>
                <c:pt idx="155">
                  <c:v>7.7565135759245785E-2</c:v>
                </c:pt>
                <c:pt idx="156">
                  <c:v>7.7416150238522732E-2</c:v>
                </c:pt>
                <c:pt idx="157">
                  <c:v>7.7552835986158641E-2</c:v>
                </c:pt>
                <c:pt idx="158">
                  <c:v>8.6355439693960104E-2</c:v>
                </c:pt>
                <c:pt idx="159">
                  <c:v>8.439238499982131E-2</c:v>
                </c:pt>
                <c:pt idx="160">
                  <c:v>8.262784455970329E-2</c:v>
                </c:pt>
                <c:pt idx="161">
                  <c:v>8.1225504332527773E-2</c:v>
                </c:pt>
                <c:pt idx="162">
                  <c:v>7.9914986341011948E-2</c:v>
                </c:pt>
                <c:pt idx="163">
                  <c:v>7.8834968661976396E-2</c:v>
                </c:pt>
                <c:pt idx="164">
                  <c:v>7.7639674364439831E-2</c:v>
                </c:pt>
                <c:pt idx="165">
                  <c:v>7.6847246746957365E-2</c:v>
                </c:pt>
                <c:pt idx="166">
                  <c:v>7.605496773620575E-2</c:v>
                </c:pt>
                <c:pt idx="167">
                  <c:v>7.516316199151403E-2</c:v>
                </c:pt>
                <c:pt idx="168">
                  <c:v>7.4678009446319984E-2</c:v>
                </c:pt>
                <c:pt idx="169">
                  <c:v>7.4222469679559977E-2</c:v>
                </c:pt>
                <c:pt idx="170">
                  <c:v>7.4018357128959933E-2</c:v>
                </c:pt>
                <c:pt idx="171">
                  <c:v>7.360751145185708E-2</c:v>
                </c:pt>
                <c:pt idx="172">
                  <c:v>7.3345529346413307E-2</c:v>
                </c:pt>
                <c:pt idx="173">
                  <c:v>7.3312442793595348E-2</c:v>
                </c:pt>
                <c:pt idx="174">
                  <c:v>8.1172037902379479E-2</c:v>
                </c:pt>
                <c:pt idx="175">
                  <c:v>7.9406199504975836E-2</c:v>
                </c:pt>
                <c:pt idx="176">
                  <c:v>7.8007164970360948E-2</c:v>
                </c:pt>
                <c:pt idx="177">
                  <c:v>7.6524299207478497E-2</c:v>
                </c:pt>
                <c:pt idx="178">
                  <c:v>7.5295007872875699E-2</c:v>
                </c:pt>
                <c:pt idx="179">
                  <c:v>7.4104056837939608E-2</c:v>
                </c:pt>
                <c:pt idx="180">
                  <c:v>7.3069031918494717E-2</c:v>
                </c:pt>
                <c:pt idx="181">
                  <c:v>7.2231182623337054E-2</c:v>
                </c:pt>
                <c:pt idx="182">
                  <c:v>7.1531714786353284E-2</c:v>
                </c:pt>
                <c:pt idx="183">
                  <c:v>7.0837258256733954E-2</c:v>
                </c:pt>
                <c:pt idx="184">
                  <c:v>7.0279041192877645E-2</c:v>
                </c:pt>
                <c:pt idx="185">
                  <c:v>6.9836877225410127E-2</c:v>
                </c:pt>
                <c:pt idx="186">
                  <c:v>6.960352743715835E-2</c:v>
                </c:pt>
                <c:pt idx="187">
                  <c:v>6.9401532799477417E-2</c:v>
                </c:pt>
                <c:pt idx="188">
                  <c:v>6.9144031099979311E-2</c:v>
                </c:pt>
                <c:pt idx="189">
                  <c:v>6.9084500972591667E-2</c:v>
                </c:pt>
                <c:pt idx="190">
                  <c:v>7.6169395971122794E-2</c:v>
                </c:pt>
                <c:pt idx="191">
                  <c:v>7.4559250049720943E-2</c:v>
                </c:pt>
                <c:pt idx="192">
                  <c:v>7.3036008706894986E-2</c:v>
                </c:pt>
                <c:pt idx="193">
                  <c:v>7.1437506306657753E-2</c:v>
                </c:pt>
                <c:pt idx="194">
                  <c:v>7.0435061019114911E-2</c:v>
                </c:pt>
                <c:pt idx="195">
                  <c:v>6.9410138656797765E-2</c:v>
                </c:pt>
                <c:pt idx="196">
                  <c:v>6.8470443212109822E-2</c:v>
                </c:pt>
                <c:pt idx="197">
                  <c:v>6.7694703151182353E-2</c:v>
                </c:pt>
                <c:pt idx="198">
                  <c:v>6.6914343051267228E-2</c:v>
                </c:pt>
                <c:pt idx="199">
                  <c:v>6.6407151126327071E-2</c:v>
                </c:pt>
                <c:pt idx="200">
                  <c:v>6.5908637373496934E-2</c:v>
                </c:pt>
                <c:pt idx="201">
                  <c:v>6.534333437317684E-2</c:v>
                </c:pt>
                <c:pt idx="202">
                  <c:v>6.5224404891608037E-2</c:v>
                </c:pt>
                <c:pt idx="203">
                  <c:v>6.4860712246795613E-2</c:v>
                </c:pt>
                <c:pt idx="204">
                  <c:v>6.4770738694255703E-2</c:v>
                </c:pt>
                <c:pt idx="205">
                  <c:v>6.4739667966707395E-2</c:v>
                </c:pt>
                <c:pt idx="206">
                  <c:v>7.059776810408383E-2</c:v>
                </c:pt>
                <c:pt idx="207">
                  <c:v>6.9134017351933294E-2</c:v>
                </c:pt>
                <c:pt idx="208">
                  <c:v>6.7861669814840403E-2</c:v>
                </c:pt>
                <c:pt idx="209">
                  <c:v>6.6664176005326994E-2</c:v>
                </c:pt>
                <c:pt idx="210">
                  <c:v>6.5687913393235153E-2</c:v>
                </c:pt>
                <c:pt idx="211">
                  <c:v>6.459712561390285E-2</c:v>
                </c:pt>
                <c:pt idx="212">
                  <c:v>6.3546089294018268E-2</c:v>
                </c:pt>
                <c:pt idx="213">
                  <c:v>6.2982395521154796E-2</c:v>
                </c:pt>
                <c:pt idx="214">
                  <c:v>6.2302684619707976E-2</c:v>
                </c:pt>
                <c:pt idx="215">
                  <c:v>6.1679968570493848E-2</c:v>
                </c:pt>
                <c:pt idx="216">
                  <c:v>6.1200922457212779E-2</c:v>
                </c:pt>
                <c:pt idx="217">
                  <c:v>6.0763952234048554E-2</c:v>
                </c:pt>
                <c:pt idx="218">
                  <c:v>6.0599503104835327E-2</c:v>
                </c:pt>
                <c:pt idx="219">
                  <c:v>6.0204322044354962E-2</c:v>
                </c:pt>
                <c:pt idx="220">
                  <c:v>6.0273308618242746E-2</c:v>
                </c:pt>
                <c:pt idx="221">
                  <c:v>6.0221969776926988E-2</c:v>
                </c:pt>
                <c:pt idx="222">
                  <c:v>6.5224072474842923E-2</c:v>
                </c:pt>
                <c:pt idx="223">
                  <c:v>6.3850376892819832E-2</c:v>
                </c:pt>
                <c:pt idx="224">
                  <c:v>6.2648520072099367E-2</c:v>
                </c:pt>
                <c:pt idx="225">
                  <c:v>6.1460033296504048E-2</c:v>
                </c:pt>
                <c:pt idx="226">
                  <c:v>6.0593781290108263E-2</c:v>
                </c:pt>
                <c:pt idx="227">
                  <c:v>5.9642648859178179E-2</c:v>
                </c:pt>
                <c:pt idx="228">
                  <c:v>5.8946616750996619E-2</c:v>
                </c:pt>
                <c:pt idx="229">
                  <c:v>5.819964878988939E-2</c:v>
                </c:pt>
                <c:pt idx="230">
                  <c:v>5.7521139917207843E-2</c:v>
                </c:pt>
                <c:pt idx="231">
                  <c:v>5.7148273212263699E-2</c:v>
                </c:pt>
                <c:pt idx="232">
                  <c:v>5.6733178659182863E-2</c:v>
                </c:pt>
                <c:pt idx="233">
                  <c:v>5.6423302637155358E-2</c:v>
                </c:pt>
                <c:pt idx="234">
                  <c:v>5.591738273663157E-2</c:v>
                </c:pt>
                <c:pt idx="235">
                  <c:v>5.5788797270532577E-2</c:v>
                </c:pt>
                <c:pt idx="236">
                  <c:v>5.5593658913348422E-2</c:v>
                </c:pt>
                <c:pt idx="237">
                  <c:v>5.5603203485776409E-2</c:v>
                </c:pt>
                <c:pt idx="238">
                  <c:v>5.9839093440928172E-2</c:v>
                </c:pt>
                <c:pt idx="239">
                  <c:v>5.855424598488667E-2</c:v>
                </c:pt>
                <c:pt idx="240">
                  <c:v>5.7441738057288846E-2</c:v>
                </c:pt>
                <c:pt idx="241">
                  <c:v>5.6574606162743318E-2</c:v>
                </c:pt>
                <c:pt idx="242">
                  <c:v>5.5747974430524462E-2</c:v>
                </c:pt>
                <c:pt idx="243">
                  <c:v>5.4874346200958518E-2</c:v>
                </c:pt>
                <c:pt idx="244">
                  <c:v>5.404458281997479E-2</c:v>
                </c:pt>
                <c:pt idx="245">
                  <c:v>5.3602136285884699E-2</c:v>
                </c:pt>
                <c:pt idx="246">
                  <c:v>5.2933542345404989E-2</c:v>
                </c:pt>
                <c:pt idx="247">
                  <c:v>5.2501650069657922E-2</c:v>
                </c:pt>
                <c:pt idx="248">
                  <c:v>5.2048468724476278E-2</c:v>
                </c:pt>
                <c:pt idx="249">
                  <c:v>5.1884408870417308E-2</c:v>
                </c:pt>
                <c:pt idx="250">
                  <c:v>5.1512653833312334E-2</c:v>
                </c:pt>
                <c:pt idx="251">
                  <c:v>5.1238126413898591E-2</c:v>
                </c:pt>
                <c:pt idx="252">
                  <c:v>5.1149471690432401E-2</c:v>
                </c:pt>
                <c:pt idx="253">
                  <c:v>5.115847586785191E-2</c:v>
                </c:pt>
                <c:pt idx="254">
                  <c:v>5.4518364224394586E-2</c:v>
                </c:pt>
                <c:pt idx="255">
                  <c:v>5.3690592061888205E-2</c:v>
                </c:pt>
                <c:pt idx="256">
                  <c:v>5.2547314935063191E-2</c:v>
                </c:pt>
                <c:pt idx="257">
                  <c:v>5.165533381271116E-2</c:v>
                </c:pt>
                <c:pt idx="258">
                  <c:v>5.0850556946337958E-2</c:v>
                </c:pt>
                <c:pt idx="259">
                  <c:v>5.0063176303231982E-2</c:v>
                </c:pt>
                <c:pt idx="260">
                  <c:v>4.9433338305483528E-2</c:v>
                </c:pt>
                <c:pt idx="261">
                  <c:v>4.8830885130363599E-2</c:v>
                </c:pt>
                <c:pt idx="262">
                  <c:v>4.8344106593882274E-2</c:v>
                </c:pt>
                <c:pt idx="263">
                  <c:v>4.7894644536513535E-2</c:v>
                </c:pt>
                <c:pt idx="264">
                  <c:v>4.7528829028746174E-2</c:v>
                </c:pt>
                <c:pt idx="265">
                  <c:v>4.7271745130692301E-2</c:v>
                </c:pt>
                <c:pt idx="266">
                  <c:v>4.6996471522691874E-2</c:v>
                </c:pt>
                <c:pt idx="267">
                  <c:v>4.6803256401302215E-2</c:v>
                </c:pt>
                <c:pt idx="268">
                  <c:v>4.6675276890885631E-2</c:v>
                </c:pt>
                <c:pt idx="269">
                  <c:v>4.6674517830081856E-2</c:v>
                </c:pt>
                <c:pt idx="270">
                  <c:v>1.8344868125899064E-5</c:v>
                </c:pt>
                <c:pt idx="271">
                  <c:v>1.5624851463950871E-5</c:v>
                </c:pt>
                <c:pt idx="272">
                  <c:v>4.9815444173064514E-2</c:v>
                </c:pt>
                <c:pt idx="273">
                  <c:v>4.9147663007027241E-2</c:v>
                </c:pt>
                <c:pt idx="274">
                  <c:v>4.8240251073409159E-2</c:v>
                </c:pt>
                <c:pt idx="275">
                  <c:v>4.7468234910598012E-2</c:v>
                </c:pt>
                <c:pt idx="276">
                  <c:v>4.6893688969690164E-2</c:v>
                </c:pt>
                <c:pt idx="277">
                  <c:v>4.6255802362151398E-2</c:v>
                </c:pt>
                <c:pt idx="278">
                  <c:v>4.5805058672909633E-2</c:v>
                </c:pt>
                <c:pt idx="279">
                  <c:v>4.532275148213797E-2</c:v>
                </c:pt>
                <c:pt idx="280">
                  <c:v>4.4926698396632915E-2</c:v>
                </c:pt>
                <c:pt idx="281">
                  <c:v>4.4738983413781276E-2</c:v>
                </c:pt>
                <c:pt idx="282">
                  <c:v>4.4358567422315962E-2</c:v>
                </c:pt>
                <c:pt idx="283">
                  <c:v>4.4069364585342545E-2</c:v>
                </c:pt>
                <c:pt idx="284">
                  <c:v>4.3946723870477648E-2</c:v>
                </c:pt>
                <c:pt idx="285">
                  <c:v>4.3915853406979871E-2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4-4E2F-943A-62FEFC29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7775"/>
        <c:axId val="50713263"/>
      </c:lineChart>
      <c:catAx>
        <c:axId val="5069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263"/>
        <c:crosses val="autoZero"/>
        <c:auto val="1"/>
        <c:lblAlgn val="ctr"/>
        <c:lblOffset val="100"/>
        <c:noMultiLvlLbl val="0"/>
      </c:catAx>
      <c:valAx>
        <c:axId val="507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23</xdr:row>
      <xdr:rowOff>23811</xdr:rowOff>
    </xdr:from>
    <xdr:to>
      <xdr:col>12</xdr:col>
      <xdr:colOff>561975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C5353-E383-4066-9FE4-A0095425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495300</xdr:colOff>
      <xdr:row>14</xdr:row>
      <xdr:rowOff>100011</xdr:rowOff>
    </xdr:from>
    <xdr:to>
      <xdr:col>44</xdr:col>
      <xdr:colOff>323850</xdr:colOff>
      <xdr:row>42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8902B-1CAC-4919-888A-367AA400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13</xdr:col>
      <xdr:colOff>451830</xdr:colOff>
      <xdr:row>28</xdr:row>
      <xdr:rowOff>38562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B80FBE-8BB0-4D1B-B855-1E14B2D8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8376630" cy="533446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445733</xdr:colOff>
      <xdr:row>28</xdr:row>
      <xdr:rowOff>184866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BC00B2-8835-4405-949D-8D930E847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90500"/>
          <a:ext cx="8370533" cy="5328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1266825</xdr:colOff>
      <xdr:row>242</xdr:row>
      <xdr:rowOff>138112</xdr:rowOff>
    </xdr:from>
    <xdr:to>
      <xdr:col>12</xdr:col>
      <xdr:colOff>304800</xdr:colOff>
      <xdr:row>257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8F7D1-BB13-4150-8324-EDB9621DF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780B-586F-4AA7-A1A8-16521F84CCED}">
  <dimension ref="A1:AA301"/>
  <sheetViews>
    <sheetView topLeftCell="A260" workbookViewId="0">
      <selection activeCell="H302" sqref="H302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0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f>VALUE(LEFT(Sheet1!B274,LEN(Sheet1!B274)-2))</f>
        <v>0</v>
      </c>
      <c r="C5">
        <f>VALUE(LEFT(Sheet1!C274,LEN(Sheet1!C274)-2))</f>
        <v>3</v>
      </c>
      <c r="D5" s="1">
        <f>VALUE(LEFT(Sheet1!D274,LEN(Sheet1!D274)-2))</f>
        <v>2809.8356385669799</v>
      </c>
      <c r="E5" s="1">
        <f>VALUE(LEFT(Sheet1!E274,LEN(Sheet1!E274)-2))</f>
        <v>126.137152905607</v>
      </c>
      <c r="F5" s="1">
        <v>9.5842656005582103E-2</v>
      </c>
      <c r="G5" s="1">
        <f>VALUE(LEFT(Sheet1!G274,LEN(Sheet1!G274)-2))</f>
        <v>57.058560489464298</v>
      </c>
      <c r="H5" s="1">
        <f>2*PI()*150000*$G$1*$G$1*D5*(10^-9)</f>
        <v>66.205192499376068</v>
      </c>
      <c r="I5" s="1">
        <f>2*PI()*150000*$G$2*$G$2*E5*(10^-9)</f>
        <v>0</v>
      </c>
      <c r="J5" s="2">
        <f>F5*SQRT(H5*I5)</f>
        <v>0</v>
      </c>
      <c r="K5">
        <f>2*PI()*150000*G5*Ipt*(10^-9)</f>
        <v>0.17132965561574121</v>
      </c>
      <c r="N5">
        <f>D5*$D$1^2*10^-3</f>
        <v>25.288520747102819</v>
      </c>
      <c r="O5">
        <f>E5*$D$2^2*10^-3</f>
        <v>3.153428822640175</v>
      </c>
      <c r="P5">
        <f>G5*$D$1*$D$2*10^-3</f>
        <v>0.85587840734196452</v>
      </c>
      <c r="Q5">
        <f>P5/SQRT(N5*O5)</f>
        <v>9.5842656005582075E-2</v>
      </c>
      <c r="S5" s="4">
        <f>w*P5*10^-6*$G$1</f>
        <v>4.0332319753074719</v>
      </c>
      <c r="T5" s="4">
        <f>P5*$G$1/O5</f>
        <v>1.3570599742051406</v>
      </c>
      <c r="U5" s="4">
        <f>S5*T5</f>
        <v>5.4733376803741063</v>
      </c>
      <c r="V5" s="5">
        <f>U5*$N$1</f>
        <v>27.366688401870533</v>
      </c>
      <c r="W5" s="4"/>
      <c r="X5" s="4">
        <f>w*N5*10^-6*$G$1</f>
        <v>119.16934649887692</v>
      </c>
      <c r="Y5" s="4">
        <f>X5*$G$1</f>
        <v>595.84673249438458</v>
      </c>
    </row>
    <row r="6" spans="2:25" x14ac:dyDescent="0.25">
      <c r="B6">
        <f>VALUE(LEFT(Sheet1!B275,LEN(Sheet1!B275)-2))</f>
        <v>0</v>
      </c>
      <c r="C6">
        <f>VALUE(LEFT(Sheet1!C275,LEN(Sheet1!C275)-2))</f>
        <v>6</v>
      </c>
      <c r="D6" s="1">
        <f>VALUE(LEFT(Sheet1!D275,LEN(Sheet1!D275)-2))</f>
        <v>2799.7815403618602</v>
      </c>
      <c r="E6" s="1">
        <f>VALUE(LEFT(Sheet1!E275,LEN(Sheet1!E275)-2))</f>
        <v>125.63087202635</v>
      </c>
      <c r="F6" s="1">
        <v>9.4856548462596793E-2</v>
      </c>
      <c r="G6" s="1">
        <f>VALUE(LEFT(Sheet1!G275,LEN(Sheet1!G275)-2))</f>
        <v>56.257130710201501</v>
      </c>
      <c r="H6" s="1">
        <f t="shared" ref="H6:H69" si="0">2*PI()*150000*$G$1*$G$1*D6*(10^-9)</f>
        <v>65.968298391428505</v>
      </c>
      <c r="I6" s="1">
        <f t="shared" ref="I6:I69" si="1">2*PI()*150000*$G$2*$G$2*E6*(10^-9)</f>
        <v>0</v>
      </c>
      <c r="J6" s="2">
        <f>F6*SQRT(H6*I6)</f>
        <v>0</v>
      </c>
      <c r="K6">
        <f>2*PI()*150000*G6*Ipt*(10^-9)</f>
        <v>0.16892320359691315</v>
      </c>
      <c r="N6">
        <f>D6*$D$1^2*10^-3</f>
        <v>25.19803386325674</v>
      </c>
      <c r="O6">
        <f>E6*$D$2^2*10^-3</f>
        <v>3.1407718006587504</v>
      </c>
      <c r="P6">
        <f>G6*$D$1*$D$2*10^-3</f>
        <v>0.84385696065302251</v>
      </c>
      <c r="Q6">
        <f>P6/SQRT(N6*O6)</f>
        <v>9.4856548462596779E-2</v>
      </c>
      <c r="S6" s="4">
        <f>w*P6*10^-6*$G$1</f>
        <v>3.9765822424022201</v>
      </c>
      <c r="T6" s="4">
        <f>P6*$G$1/O6</f>
        <v>1.3433910742512885</v>
      </c>
      <c r="U6" s="4">
        <f>S6*T6</f>
        <v>5.3421050904693157</v>
      </c>
      <c r="V6" s="5">
        <f>U6*$N$1</f>
        <v>26.71052545234658</v>
      </c>
      <c r="W6" s="4"/>
      <c r="X6" s="4">
        <f>w*N6*10^-6*$G$1</f>
        <v>118.74293710457131</v>
      </c>
      <c r="Y6" s="4">
        <f>X6*$G$1</f>
        <v>593.7146855228566</v>
      </c>
    </row>
    <row r="7" spans="2:25" x14ac:dyDescent="0.25">
      <c r="B7">
        <f>VALUE(LEFT(Sheet1!B276,LEN(Sheet1!B276)-2))</f>
        <v>0</v>
      </c>
      <c r="C7">
        <f>VALUE(LEFT(Sheet1!C276,LEN(Sheet1!C276)-2))</f>
        <v>9</v>
      </c>
      <c r="D7" s="1">
        <f>VALUE(LEFT(Sheet1!D276,LEN(Sheet1!D276)-2))</f>
        <v>2806.6573841105001</v>
      </c>
      <c r="E7" s="1">
        <f>VALUE(LEFT(Sheet1!E276,LEN(Sheet1!E276)-2))</f>
        <v>125.837482931656</v>
      </c>
      <c r="F7" s="1">
        <v>9.38144568687274E-2</v>
      </c>
      <c r="G7" s="1">
        <f>VALUE(LEFT(Sheet1!G276,LEN(Sheet1!G276)-2))</f>
        <v>55.753159054096798</v>
      </c>
      <c r="H7" s="1">
        <f t="shared" si="0"/>
        <v>66.130306642988202</v>
      </c>
      <c r="I7" s="1">
        <f t="shared" si="1"/>
        <v>0</v>
      </c>
      <c r="J7" s="2">
        <f>F7*SQRT(H7*I7)</f>
        <v>0</v>
      </c>
      <c r="K7">
        <f>2*PI()*150000*G7*Ipt*(10^-9)</f>
        <v>0.16740992864675985</v>
      </c>
      <c r="N7">
        <f>D7*$D$1^2*10^-3</f>
        <v>25.2599164569945</v>
      </c>
      <c r="O7">
        <f>E7*$D$2^2*10^-3</f>
        <v>3.1459370732914</v>
      </c>
      <c r="P7">
        <f>G7*$D$1*$D$2*10^-3</f>
        <v>0.83629738581145208</v>
      </c>
      <c r="Q7">
        <f>P7/SQRT(N7*O7)</f>
        <v>9.3814456868727303E-2</v>
      </c>
      <c r="S7" s="4">
        <f>w*P7*10^-6*$G$1</f>
        <v>3.9409585852224098</v>
      </c>
      <c r="T7" s="4">
        <f>P7*$G$1/O7</f>
        <v>1.3291705560665992</v>
      </c>
      <c r="U7" s="4">
        <f>S7*T7</f>
        <v>5.2382061141555081</v>
      </c>
      <c r="V7" s="5">
        <f>U7*$N$1</f>
        <v>26.191030570777542</v>
      </c>
      <c r="W7" s="4"/>
      <c r="X7" s="4">
        <f>w*N7*10^-6*$G$1</f>
        <v>119.03455195737875</v>
      </c>
      <c r="Y7" s="4">
        <f>X7*$G$1</f>
        <v>595.17275978689372</v>
      </c>
    </row>
    <row r="8" spans="2:25" x14ac:dyDescent="0.25">
      <c r="B8">
        <f>VALUE(LEFT(Sheet1!B277,LEN(Sheet1!B277)-2))</f>
        <v>0</v>
      </c>
      <c r="C8">
        <f>VALUE(LEFT(Sheet1!C277,LEN(Sheet1!C277)-2))</f>
        <v>12</v>
      </c>
      <c r="D8" s="1">
        <f>VALUE(LEFT(Sheet1!D277,LEN(Sheet1!D277)-2))</f>
        <v>2807.8415096215599</v>
      </c>
      <c r="E8" s="1">
        <f>VALUE(LEFT(Sheet1!E277,LEN(Sheet1!E277)-2))</f>
        <v>126.00289055894601</v>
      </c>
      <c r="F8" s="1">
        <v>9.2059462403844397E-2</v>
      </c>
      <c r="G8" s="1">
        <f>VALUE(LEFT(Sheet1!G277,LEN(Sheet1!G277)-2))</f>
        <v>54.757672952767898</v>
      </c>
      <c r="H8" s="1">
        <f t="shared" si="0"/>
        <v>66.15820694303676</v>
      </c>
      <c r="I8" s="1">
        <f t="shared" si="1"/>
        <v>0</v>
      </c>
      <c r="J8" s="2">
        <f>F8*SQRT(H8*I8)</f>
        <v>0</v>
      </c>
      <c r="K8">
        <f>2*PI()*150000*G8*Ipt*(10^-9)</f>
        <v>0.16442078399523238</v>
      </c>
      <c r="N8">
        <f>D8*$D$1^2*10^-3</f>
        <v>25.27057358659404</v>
      </c>
      <c r="O8">
        <f>E8*$D$2^2*10^-3</f>
        <v>3.1500722639736503</v>
      </c>
      <c r="P8">
        <f>G8*$D$1*$D$2*10^-3</f>
        <v>0.82136509429151838</v>
      </c>
      <c r="Q8">
        <f>P8/SQRT(N8*O8)</f>
        <v>9.2059462403844425E-2</v>
      </c>
      <c r="S8" s="4">
        <f>w*P8*10^-6*$G$1</f>
        <v>3.8705918192119828</v>
      </c>
      <c r="T8" s="4">
        <f>P8*$G$1/O8</f>
        <v>1.3037242092589481</v>
      </c>
      <c r="U8" s="4">
        <f>S8*T8</f>
        <v>5.0461842588662957</v>
      </c>
      <c r="V8" s="5">
        <f>U8*$N$1</f>
        <v>25.23092129433148</v>
      </c>
      <c r="W8" s="4"/>
      <c r="X8" s="4">
        <f>w*N8*10^-6*$G$1</f>
        <v>119.08477249746613</v>
      </c>
      <c r="Y8" s="4">
        <f>X8*$G$1</f>
        <v>595.42386248733067</v>
      </c>
    </row>
    <row r="9" spans="2:25" x14ac:dyDescent="0.25">
      <c r="B9">
        <f>VALUE(LEFT(Sheet1!B278,LEN(Sheet1!B278)-2))</f>
        <v>0</v>
      </c>
      <c r="C9">
        <f>VALUE(LEFT(Sheet1!C278,LEN(Sheet1!C278)-2))</f>
        <v>15</v>
      </c>
      <c r="D9" s="1">
        <f>VALUE(LEFT(Sheet1!D278,LEN(Sheet1!D278)-2))</f>
        <v>2804.65300182295</v>
      </c>
      <c r="E9" s="1">
        <f>VALUE(LEFT(Sheet1!E278,LEN(Sheet1!E278)-2))</f>
        <v>125.96275328887801</v>
      </c>
      <c r="F9" s="1">
        <v>9.0073611968208803E-2</v>
      </c>
      <c r="G9" s="1">
        <f>VALUE(LEFT(Sheet1!G278,LEN(Sheet1!G278)-2))</f>
        <v>53.537516260336602</v>
      </c>
      <c r="H9" s="1">
        <f t="shared" si="0"/>
        <v>66.083079497966551</v>
      </c>
      <c r="I9" s="1">
        <f t="shared" si="1"/>
        <v>0</v>
      </c>
      <c r="J9" s="2">
        <f>F9*SQRT(H9*I9)</f>
        <v>0</v>
      </c>
      <c r="K9">
        <f>2*PI()*150000*G9*Ipt*(10^-9)</f>
        <v>0.16075702129042149</v>
      </c>
      <c r="N9">
        <f>D9*$D$1^2*10^-3</f>
        <v>25.241877016406551</v>
      </c>
      <c r="O9">
        <f>E9*$D$2^2*10^-3</f>
        <v>3.1490688322219502</v>
      </c>
      <c r="P9">
        <f>G9*$D$1*$D$2*10^-3</f>
        <v>0.80306274390504906</v>
      </c>
      <c r="Q9">
        <f>P9/SQRT(N9*O9)</f>
        <v>9.0073611968208775E-2</v>
      </c>
      <c r="S9" s="4">
        <f>w*P9*10^-6*$G$1</f>
        <v>3.7843440249356455</v>
      </c>
      <c r="T9" s="4">
        <f>P9*$G$1/O9</f>
        <v>1.2750796929046744</v>
      </c>
      <c r="U9" s="4">
        <f>S9*T9</f>
        <v>4.8253402171605826</v>
      </c>
      <c r="V9" s="5">
        <f>U9*$N$1</f>
        <v>24.126701085802914</v>
      </c>
      <c r="W9" s="4"/>
      <c r="X9" s="4">
        <f>w*N9*10^-6*$G$1</f>
        <v>118.9495430963398</v>
      </c>
      <c r="Y9" s="4">
        <f>X9*$G$1</f>
        <v>594.74771548169895</v>
      </c>
    </row>
    <row r="10" spans="2:25" x14ac:dyDescent="0.25">
      <c r="B10">
        <f>VALUE(LEFT(Sheet1!B279,LEN(Sheet1!B279)-2))</f>
        <v>0</v>
      </c>
      <c r="C10">
        <f>VALUE(LEFT(Sheet1!C279,LEN(Sheet1!C279)-2))</f>
        <v>18</v>
      </c>
      <c r="D10" s="1">
        <f>VALUE(LEFT(Sheet1!D279,LEN(Sheet1!D279)-2))</f>
        <v>2798.2574582225102</v>
      </c>
      <c r="E10" s="1">
        <f>VALUE(LEFT(Sheet1!E279,LEN(Sheet1!E279)-2))</f>
        <v>125.730403515719</v>
      </c>
      <c r="F10" s="1">
        <v>8.7320158405196704E-2</v>
      </c>
      <c r="G10" s="1">
        <f>VALUE(LEFT(Sheet1!G279,LEN(Sheet1!G279)-2))</f>
        <v>51.793886952820401</v>
      </c>
      <c r="H10" s="1">
        <f t="shared" si="0"/>
        <v>65.932388052035151</v>
      </c>
      <c r="I10" s="1">
        <f t="shared" si="1"/>
        <v>0</v>
      </c>
      <c r="J10" s="2">
        <f>F10*SQRT(H10*I10)</f>
        <v>0</v>
      </c>
      <c r="K10">
        <f>2*PI()*150000*G10*Ipt*(10^-9)</f>
        <v>0.15552142813462458</v>
      </c>
      <c r="N10">
        <f>D10*$D$1^2*10^-3</f>
        <v>25.184317124002593</v>
      </c>
      <c r="O10">
        <f>E10*$D$2^2*10^-3</f>
        <v>3.1432600878929753</v>
      </c>
      <c r="P10">
        <f>G10*$D$1*$D$2*10^-3</f>
        <v>0.77690830429230595</v>
      </c>
      <c r="Q10">
        <f>P10/SQRT(N10*O10)</f>
        <v>8.7320158405196635E-2</v>
      </c>
      <c r="S10" s="4">
        <f>w*P10*10^-6*$G$1</f>
        <v>3.6610941319164181</v>
      </c>
      <c r="T10" s="4">
        <f>P10*$G$1/O10</f>
        <v>1.2358320383425407</v>
      </c>
      <c r="U10" s="4">
        <f>S10*T10</f>
        <v>4.5244974236101818</v>
      </c>
      <c r="V10" s="5">
        <f>U10*$N$1</f>
        <v>22.622487118050909</v>
      </c>
      <c r="W10" s="4"/>
      <c r="X10" s="4">
        <f>w*N10*10^-6*$G$1</f>
        <v>118.67829849366325</v>
      </c>
      <c r="Y10" s="4">
        <f>X10*$G$1</f>
        <v>593.3914924683163</v>
      </c>
    </row>
    <row r="11" spans="2:25" x14ac:dyDescent="0.25">
      <c r="B11">
        <f>VALUE(LEFT(Sheet1!B280,LEN(Sheet1!B280)-2))</f>
        <v>0</v>
      </c>
      <c r="C11">
        <f>VALUE(LEFT(Sheet1!C280,LEN(Sheet1!C280)-2))</f>
        <v>21</v>
      </c>
      <c r="D11" s="1">
        <f>VALUE(LEFT(Sheet1!D280,LEN(Sheet1!D280)-2))</f>
        <v>2807.7682061169098</v>
      </c>
      <c r="E11" s="1">
        <f>VALUE(LEFT(Sheet1!E280,LEN(Sheet1!E280)-2))</f>
        <v>126.392452831166</v>
      </c>
      <c r="F11" s="1">
        <v>8.45155877831886E-2</v>
      </c>
      <c r="G11" s="1">
        <f>VALUE(LEFT(Sheet1!G280,LEN(Sheet1!G280)-2))</f>
        <v>50.347511900340002</v>
      </c>
      <c r="H11" s="1">
        <f t="shared" si="0"/>
        <v>66.156479769899079</v>
      </c>
      <c r="I11" s="1">
        <f t="shared" si="1"/>
        <v>0</v>
      </c>
      <c r="J11" s="2">
        <f>F11*SQRT(H11*I11)</f>
        <v>0</v>
      </c>
      <c r="K11">
        <f>2*PI()*150000*G11*Ipt*(10^-9)</f>
        <v>0.15117839989299164</v>
      </c>
      <c r="N11">
        <f>D11*$D$1^2*10^-3</f>
        <v>25.269913855052192</v>
      </c>
      <c r="O11">
        <f>E11*$D$2^2*10^-3</f>
        <v>3.1598113207791498</v>
      </c>
      <c r="P11">
        <f>G11*$D$1*$D$2*10^-3</f>
        <v>0.7552126785051001</v>
      </c>
      <c r="Q11">
        <f>P11/SQRT(N11*O11)</f>
        <v>8.4515587783188517E-2</v>
      </c>
      <c r="S11" s="4">
        <f>w*P11*10^-6*$G$1</f>
        <v>3.5588559040342393</v>
      </c>
      <c r="T11" s="4">
        <f>P11*$G$1/O11</f>
        <v>1.1950281232597124</v>
      </c>
      <c r="U11" s="4">
        <f>S11*T11</f>
        <v>4.2529328919497846</v>
      </c>
      <c r="V11" s="5">
        <f>U11*$N$1</f>
        <v>21.264664459748921</v>
      </c>
      <c r="W11" s="4"/>
      <c r="X11" s="4">
        <f>w*N11*10^-6*$G$1</f>
        <v>119.08166358581832</v>
      </c>
      <c r="Y11" s="4">
        <f>X11*$G$1</f>
        <v>595.4083179290916</v>
      </c>
    </row>
    <row r="12" spans="2:25" x14ac:dyDescent="0.25">
      <c r="B12">
        <f>VALUE(LEFT(Sheet1!B281,LEN(Sheet1!B281)-2))</f>
        <v>0</v>
      </c>
      <c r="C12">
        <f>VALUE(LEFT(Sheet1!C281,LEN(Sheet1!C281)-2))</f>
        <v>24</v>
      </c>
      <c r="D12" s="1">
        <f>VALUE(LEFT(Sheet1!D281,LEN(Sheet1!D281)-2))</f>
        <v>2800.14741223283</v>
      </c>
      <c r="E12" s="1">
        <f>VALUE(LEFT(Sheet1!E281,LEN(Sheet1!E281)-2))</f>
        <v>126.049259089956</v>
      </c>
      <c r="F12" s="1">
        <v>8.11126028259231E-2</v>
      </c>
      <c r="G12" s="1">
        <f>VALUE(LEFT(Sheet1!G281,LEN(Sheet1!G281)-2))</f>
        <v>48.189113161053797</v>
      </c>
      <c r="H12" s="1">
        <f t="shared" si="0"/>
        <v>65.976919044293467</v>
      </c>
      <c r="I12" s="1">
        <f t="shared" si="1"/>
        <v>0</v>
      </c>
      <c r="J12" s="2">
        <f>F12*SQRT(H12*I12)</f>
        <v>0</v>
      </c>
      <c r="K12">
        <f>2*PI()*150000*G12*Ipt*(10^-9)</f>
        <v>0.1446973791747834</v>
      </c>
      <c r="N12">
        <f>D12*$D$1^2*10^-3</f>
        <v>25.201326710095469</v>
      </c>
      <c r="O12">
        <f>E12*$D$2^2*10^-3</f>
        <v>3.1512314772489001</v>
      </c>
      <c r="P12">
        <f>G12*$D$1*$D$2*10^-3</f>
        <v>0.72283669741580692</v>
      </c>
      <c r="Q12">
        <f>P12/SQRT(N12*O12)</f>
        <v>8.1112602825923141E-2</v>
      </c>
      <c r="S12" s="4">
        <f>w*P12*10^-6*$G$1</f>
        <v>3.4062876875199111</v>
      </c>
      <c r="T12" s="4">
        <f>P12*$G$1/O12</f>
        <v>1.1469114576864734</v>
      </c>
      <c r="U12" s="4">
        <f>S12*T12</f>
        <v>3.9067103769929479</v>
      </c>
      <c r="V12" s="5">
        <f>U12*$N$1</f>
        <v>19.533551884964741</v>
      </c>
      <c r="W12" s="4"/>
      <c r="X12" s="4">
        <f>w*N12*10^-6*$G$1</f>
        <v>118.75845427972823</v>
      </c>
      <c r="Y12" s="4">
        <f>X12*$G$1</f>
        <v>593.79227139864111</v>
      </c>
    </row>
    <row r="13" spans="2:25" x14ac:dyDescent="0.25">
      <c r="B13">
        <f>VALUE(LEFT(Sheet1!B282,LEN(Sheet1!B282)-2))</f>
        <v>0</v>
      </c>
      <c r="C13">
        <f>VALUE(LEFT(Sheet1!C282,LEN(Sheet1!C282)-2))</f>
        <v>27</v>
      </c>
      <c r="D13" s="1">
        <f>VALUE(LEFT(Sheet1!D282,LEN(Sheet1!D282)-2))</f>
        <v>2804.66472854423</v>
      </c>
      <c r="E13" s="1">
        <f>VALUE(LEFT(Sheet1!E282,LEN(Sheet1!E282)-2))</f>
        <v>126.420879231561</v>
      </c>
      <c r="F13" s="1">
        <v>7.75528359861586E-2</v>
      </c>
      <c r="G13" s="1">
        <f>VALUE(LEFT(Sheet1!G282,LEN(Sheet1!G282)-2))</f>
        <v>46.1793231898694</v>
      </c>
      <c r="H13" s="1">
        <f t="shared" si="0"/>
        <v>66.083355802327233</v>
      </c>
      <c r="I13" s="1">
        <f t="shared" si="1"/>
        <v>0</v>
      </c>
      <c r="J13" s="2">
        <f>F13*SQRT(H13*I13)</f>
        <v>0</v>
      </c>
      <c r="K13">
        <f>2*PI()*150000*G13*Ipt*(10^-9)</f>
        <v>0.13866258578586543</v>
      </c>
      <c r="N13">
        <f>D13*$D$1^2*10^-3</f>
        <v>25.241982556898073</v>
      </c>
      <c r="O13">
        <f>E13*$D$2^2*10^-3</f>
        <v>3.1605219807890252</v>
      </c>
      <c r="P13">
        <f>G13*$D$1*$D$2*10^-3</f>
        <v>0.69268984784804111</v>
      </c>
      <c r="Q13">
        <f>P13/SQRT(N13*O13)</f>
        <v>7.7552835986158641E-2</v>
      </c>
      <c r="S13" s="4">
        <f>w*P13*10^-6*$G$1</f>
        <v>3.264224005823456</v>
      </c>
      <c r="T13" s="4">
        <f>P13*$G$1/O13</f>
        <v>1.0958472240637778</v>
      </c>
      <c r="U13" s="4">
        <f>S13*T13</f>
        <v>3.5770908155039791</v>
      </c>
      <c r="V13" s="5">
        <f>U13*$N$1</f>
        <v>17.885454077519896</v>
      </c>
      <c r="W13" s="4"/>
      <c r="X13" s="4">
        <f>w*N13*10^-6*$G$1</f>
        <v>118.95004044418903</v>
      </c>
      <c r="Y13" s="4">
        <f>X13*$G$1</f>
        <v>594.75020222094508</v>
      </c>
    </row>
    <row r="14" spans="2:25" x14ac:dyDescent="0.25">
      <c r="B14">
        <f>VALUE(LEFT(Sheet1!B283,LEN(Sheet1!B283)-2))</f>
        <v>0</v>
      </c>
      <c r="C14">
        <f>VALUE(LEFT(Sheet1!C283,LEN(Sheet1!C283)-2))</f>
        <v>30</v>
      </c>
      <c r="D14" s="1">
        <f>VALUE(LEFT(Sheet1!D283,LEN(Sheet1!D283)-2))</f>
        <v>2795.3202910386199</v>
      </c>
      <c r="E14" s="1">
        <f>VALUE(LEFT(Sheet1!E283,LEN(Sheet1!E283)-2))</f>
        <v>126.148896703357</v>
      </c>
      <c r="F14" s="1">
        <v>7.3312442793595403E-2</v>
      </c>
      <c r="G14" s="1">
        <f>VALUE(LEFT(Sheet1!G283,LEN(Sheet1!G283)-2))</f>
        <v>43.534665045925401</v>
      </c>
      <c r="H14" s="1">
        <f t="shared" si="0"/>
        <v>65.86318268068058</v>
      </c>
      <c r="I14" s="1">
        <f t="shared" si="1"/>
        <v>0</v>
      </c>
      <c r="J14" s="2">
        <f>F14*SQRT(H14*I14)</f>
        <v>0</v>
      </c>
      <c r="K14">
        <f>2*PI()*150000*G14*Ipt*(10^-9)</f>
        <v>0.13072147466885864</v>
      </c>
      <c r="N14">
        <f>D14*$D$1^2*10^-3</f>
        <v>25.157882619347582</v>
      </c>
      <c r="O14">
        <f>E14*$D$2^2*10^-3</f>
        <v>3.1537224175839254</v>
      </c>
      <c r="P14">
        <f>G14*$D$1*$D$2*10^-3</f>
        <v>0.65301997568888104</v>
      </c>
      <c r="Q14">
        <f>P14/SQRT(N14*O14)</f>
        <v>7.3312442793595348E-2</v>
      </c>
      <c r="S14" s="4">
        <f>w*P14*10^-6*$G$1</f>
        <v>3.0772841374073607</v>
      </c>
      <c r="T14" s="4">
        <f>P14*$G$1/O14</f>
        <v>1.0353161902390275</v>
      </c>
      <c r="U14" s="4">
        <f>S14*T14</f>
        <v>3.1859620894235809</v>
      </c>
      <c r="V14" s="5">
        <f>U14*$N$1</f>
        <v>15.929810447117905</v>
      </c>
      <c r="W14" s="4"/>
      <c r="X14" s="4">
        <f>w*N14*10^-6*$G$1</f>
        <v>118.55372882522504</v>
      </c>
      <c r="Y14" s="4">
        <f>X14*$G$1</f>
        <v>592.7686441261252</v>
      </c>
    </row>
    <row r="15" spans="2:25" x14ac:dyDescent="0.25">
      <c r="B15">
        <f>VALUE(LEFT(Sheet1!B284,LEN(Sheet1!B284)-2))</f>
        <v>0</v>
      </c>
      <c r="C15">
        <f>VALUE(LEFT(Sheet1!C284,LEN(Sheet1!C284)-2))</f>
        <v>33</v>
      </c>
      <c r="D15" s="1">
        <f>VALUE(LEFT(Sheet1!D284,LEN(Sheet1!D284)-2))</f>
        <v>2798.5293435306498</v>
      </c>
      <c r="E15" s="1">
        <f>VALUE(LEFT(Sheet1!E284,LEN(Sheet1!E284)-2))</f>
        <v>126.26349245296301</v>
      </c>
      <c r="F15" s="1">
        <v>6.9084500972591598E-2</v>
      </c>
      <c r="G15" s="1">
        <f>VALUE(LEFT(Sheet1!G284,LEN(Sheet1!G284)-2))</f>
        <v>41.0661941657253</v>
      </c>
      <c r="H15" s="1">
        <f t="shared" si="0"/>
        <v>65.938794198685173</v>
      </c>
      <c r="I15" s="1">
        <f t="shared" si="1"/>
        <v>0</v>
      </c>
      <c r="J15" s="2">
        <f>F15*SQRT(H15*I15)</f>
        <v>0</v>
      </c>
      <c r="K15">
        <f>2*PI()*150000*G15*Ipt*(10^-9)</f>
        <v>0.12330940078942279</v>
      </c>
      <c r="N15">
        <f>D15*$D$1^2*10^-3</f>
        <v>25.186764091775849</v>
      </c>
      <c r="O15">
        <f>E15*$D$2^2*10^-3</f>
        <v>3.156587311324075</v>
      </c>
      <c r="P15">
        <f>G15*$D$1*$D$2*10^-3</f>
        <v>0.61599291248587951</v>
      </c>
      <c r="Q15">
        <f>P15/SQRT(N15*O15)</f>
        <v>6.9084500972591667E-2</v>
      </c>
      <c r="S15" s="4">
        <f>w*P15*10^-6*$G$1</f>
        <v>2.9027982127935288</v>
      </c>
      <c r="T15" s="4">
        <f>P15*$G$1/O15</f>
        <v>0.9757260796747812</v>
      </c>
      <c r="U15" s="4">
        <f>S15*T15</f>
        <v>2.832335920255991</v>
      </c>
      <c r="V15" s="5">
        <f>U15*$N$1</f>
        <v>14.161679601279955</v>
      </c>
      <c r="W15" s="4"/>
      <c r="X15" s="4">
        <f>w*N15*10^-6*$G$1</f>
        <v>118.6898295576333</v>
      </c>
      <c r="Y15" s="4">
        <f>X15*$G$1</f>
        <v>593.44914778816656</v>
      </c>
    </row>
    <row r="16" spans="2:25" x14ac:dyDescent="0.25">
      <c r="B16">
        <f>VALUE(LEFT(Sheet1!B285,LEN(Sheet1!B285)-2))</f>
        <v>0</v>
      </c>
      <c r="C16">
        <f>VALUE(LEFT(Sheet1!C285,LEN(Sheet1!C285)-2))</f>
        <v>36</v>
      </c>
      <c r="D16" s="1">
        <f>VALUE(LEFT(Sheet1!D285,LEN(Sheet1!D285)-2))</f>
        <v>2800.6119074538901</v>
      </c>
      <c r="E16" s="1">
        <f>VALUE(LEFT(Sheet1!E285,LEN(Sheet1!E285)-2))</f>
        <v>126.542557432207</v>
      </c>
      <c r="F16" s="1">
        <v>6.4739667966707395E-2</v>
      </c>
      <c r="G16" s="1">
        <f>VALUE(LEFT(Sheet1!G285,LEN(Sheet1!G285)-2))</f>
        <v>38.540312950643603</v>
      </c>
      <c r="H16" s="1">
        <f t="shared" si="0"/>
        <v>65.987863455099287</v>
      </c>
      <c r="I16" s="1">
        <f t="shared" si="1"/>
        <v>0</v>
      </c>
      <c r="J16" s="2">
        <f>F16*SQRT(H16*I16)</f>
        <v>0</v>
      </c>
      <c r="K16">
        <f>2*PI()*150000*G16*Ipt*(10^-9)</f>
        <v>0.11572494098192161</v>
      </c>
      <c r="N16">
        <f>D16*$D$1^2*10^-3</f>
        <v>25.205507167085013</v>
      </c>
      <c r="O16">
        <f>E16*$D$2^2*10^-3</f>
        <v>3.1635639358051755</v>
      </c>
      <c r="P16">
        <f>G16*$D$1*$D$2*10^-3</f>
        <v>0.57810469425965405</v>
      </c>
      <c r="Q16">
        <f>P16/SQRT(N16*O16)</f>
        <v>6.4739667966707395E-2</v>
      </c>
      <c r="S16" s="4">
        <f>w*P16*10^-6*$G$1</f>
        <v>2.7242541907378537</v>
      </c>
      <c r="T16" s="4">
        <f>P16*$G$1/O16</f>
        <v>0.9136921301268367</v>
      </c>
      <c r="U16" s="4">
        <f>S16*T16</f>
        <v>2.489129614542231</v>
      </c>
      <c r="V16" s="5">
        <f>U16*$N$1</f>
        <v>12.445648072711155</v>
      </c>
      <c r="W16" s="4"/>
      <c r="X16" s="4">
        <f>w*N16*10^-6*$G$1</f>
        <v>118.77815421917872</v>
      </c>
      <c r="Y16" s="4">
        <f>X16*$G$1</f>
        <v>593.89077109589357</v>
      </c>
    </row>
    <row r="17" spans="2:25" x14ac:dyDescent="0.25">
      <c r="B17">
        <f>VALUE(LEFT(Sheet1!B286,LEN(Sheet1!B286)-2))</f>
        <v>0</v>
      </c>
      <c r="C17">
        <f>VALUE(LEFT(Sheet1!C286,LEN(Sheet1!C286)-2))</f>
        <v>39</v>
      </c>
      <c r="D17" s="1">
        <f>VALUE(LEFT(Sheet1!D286,LEN(Sheet1!D286)-2))</f>
        <v>2796.27273232486</v>
      </c>
      <c r="E17" s="1">
        <f>VALUE(LEFT(Sheet1!E286,LEN(Sheet1!E286)-2))</f>
        <v>126.35948201495999</v>
      </c>
      <c r="F17" s="1">
        <v>6.0221969776927099E-2</v>
      </c>
      <c r="G17" s="1">
        <f>VALUE(LEFT(Sheet1!G286,LEN(Sheet1!G286)-2))</f>
        <v>35.797165443368499</v>
      </c>
      <c r="H17" s="1">
        <f t="shared" si="0"/>
        <v>65.885624049789286</v>
      </c>
      <c r="I17" s="1">
        <f t="shared" si="1"/>
        <v>0</v>
      </c>
      <c r="J17" s="2">
        <f>F17*SQRT(H17*I17)</f>
        <v>0</v>
      </c>
      <c r="K17">
        <f>2*PI()*150000*G17*Ipt*(10^-9)</f>
        <v>0.10748809599857499</v>
      </c>
      <c r="N17">
        <f>D17*$D$1^2*10^-3</f>
        <v>25.166454590923742</v>
      </c>
      <c r="O17">
        <f>E17*$D$2^2*10^-3</f>
        <v>3.1589870503739998</v>
      </c>
      <c r="P17">
        <f>G17*$D$1*$D$2*10^-3</f>
        <v>0.53695748165052748</v>
      </c>
      <c r="Q17">
        <f>P17/SQRT(N17*O17)</f>
        <v>6.0221969776926988E-2</v>
      </c>
      <c r="S17" s="4">
        <f>w*P17*10^-6*$G$1</f>
        <v>2.5303525194650596</v>
      </c>
      <c r="T17" s="4">
        <f>P17*$G$1/O17</f>
        <v>0.84988870338508649</v>
      </c>
      <c r="U17" s="4">
        <f>S17*T17</f>
        <v>2.1505180218753464</v>
      </c>
      <c r="V17" s="5">
        <f>U17*$N$1</f>
        <v>10.752590109376731</v>
      </c>
      <c r="W17" s="4"/>
      <c r="X17" s="4">
        <f>w*N17*10^-6*$G$1</f>
        <v>118.59412328962073</v>
      </c>
      <c r="Y17" s="4">
        <f>X17*$G$1</f>
        <v>592.97061644810367</v>
      </c>
    </row>
    <row r="18" spans="2:25" x14ac:dyDescent="0.25">
      <c r="B18">
        <f>VALUE(LEFT(Sheet1!B287,LEN(Sheet1!B287)-2))</f>
        <v>0</v>
      </c>
      <c r="C18">
        <f>VALUE(LEFT(Sheet1!C287,LEN(Sheet1!C287)-2))</f>
        <v>42</v>
      </c>
      <c r="D18" s="1">
        <f>VALUE(LEFT(Sheet1!D287,LEN(Sheet1!D287)-2))</f>
        <v>2793.8458713111099</v>
      </c>
      <c r="E18" s="1">
        <f>VALUE(LEFT(Sheet1!E287,LEN(Sheet1!E287)-2))</f>
        <v>126.22891212137699</v>
      </c>
      <c r="F18" s="1">
        <v>5.5603203485776402E-2</v>
      </c>
      <c r="G18" s="1">
        <f>VALUE(LEFT(Sheet1!G287,LEN(Sheet1!G287)-2))</f>
        <v>33.020257444316897</v>
      </c>
      <c r="H18" s="1">
        <f t="shared" si="0"/>
        <v>65.828442484298691</v>
      </c>
      <c r="I18" s="1">
        <f t="shared" si="1"/>
        <v>0</v>
      </c>
      <c r="J18" s="2">
        <f>F18*SQRT(H18*I18)</f>
        <v>0</v>
      </c>
      <c r="K18">
        <f>2*PI()*150000*G18*Ipt*(10^-9)</f>
        <v>9.9149878436252212E-2</v>
      </c>
      <c r="N18">
        <f>D18*$D$1^2*10^-3</f>
        <v>25.14461284179999</v>
      </c>
      <c r="O18">
        <f>E18*$D$2^2*10^-3</f>
        <v>3.1557228030344251</v>
      </c>
      <c r="P18">
        <f>G18*$D$1*$D$2*10^-3</f>
        <v>0.49530386166475349</v>
      </c>
      <c r="Q18">
        <f>P18/SQRT(N18*O18)</f>
        <v>5.5603203485776409E-2</v>
      </c>
      <c r="S18" s="4">
        <f>w*P18*10^-6*$G$1</f>
        <v>2.3340644596509668</v>
      </c>
      <c r="T18" s="4">
        <f>P18*$G$1/O18</f>
        <v>0.78477086325276701</v>
      </c>
      <c r="U18" s="4">
        <f>S18*T18</f>
        <v>1.8317057808878923</v>
      </c>
      <c r="V18" s="5">
        <f>U18*$N$1</f>
        <v>9.1585289044394607</v>
      </c>
      <c r="W18" s="4"/>
      <c r="X18" s="4">
        <f>w*N18*10^-6*$G$1</f>
        <v>118.49119647173762</v>
      </c>
      <c r="Y18" s="4">
        <f>X18*$G$1</f>
        <v>592.45598235868806</v>
      </c>
    </row>
    <row r="19" spans="2:25" x14ac:dyDescent="0.25">
      <c r="B19">
        <f>VALUE(LEFT(Sheet1!B288,LEN(Sheet1!B288)-2))</f>
        <v>0</v>
      </c>
      <c r="C19">
        <f>VALUE(LEFT(Sheet1!C288,LEN(Sheet1!C288)-2))</f>
        <v>45</v>
      </c>
      <c r="D19" s="1">
        <f>VALUE(LEFT(Sheet1!D288,LEN(Sheet1!D288)-2))</f>
        <v>2789.9286141175198</v>
      </c>
      <c r="E19" s="1">
        <f>VALUE(LEFT(Sheet1!E288,LEN(Sheet1!E288)-2))</f>
        <v>126.168702859031</v>
      </c>
      <c r="F19" s="1">
        <v>5.1158475867851903E-2</v>
      </c>
      <c r="G19" s="1">
        <f>VALUE(LEFT(Sheet1!G288,LEN(Sheet1!G288)-2))</f>
        <v>30.3521850925457</v>
      </c>
      <c r="H19" s="1">
        <f t="shared" si="0"/>
        <v>65.73614428613665</v>
      </c>
      <c r="I19" s="1">
        <f t="shared" si="1"/>
        <v>0</v>
      </c>
      <c r="J19" s="2">
        <f>F19*SQRT(H19*I19)</f>
        <v>0</v>
      </c>
      <c r="K19">
        <f>2*PI()*150000*G19*Ipt*(10^-9)</f>
        <v>9.1138461511858435E-2</v>
      </c>
      <c r="N19">
        <f>D19*$D$1^2*10^-3</f>
        <v>25.109357527057679</v>
      </c>
      <c r="O19">
        <f>E19*$D$2^2*10^-3</f>
        <v>3.1542175714757752</v>
      </c>
      <c r="P19">
        <f>G19*$D$1*$D$2*10^-3</f>
        <v>0.45528277638818554</v>
      </c>
      <c r="Q19">
        <f>P19/SQRT(N19*O19)</f>
        <v>5.115847586785191E-2</v>
      </c>
      <c r="S19" s="4">
        <f>w*P19*10^-6*$G$1</f>
        <v>2.1454695384106319</v>
      </c>
      <c r="T19" s="4">
        <f>P19*$G$1/O19</f>
        <v>0.72170477475206429</v>
      </c>
      <c r="U19" s="4">
        <f>S19*T19</f>
        <v>1.5483956099560605</v>
      </c>
      <c r="V19" s="5">
        <f>U19*$N$1</f>
        <v>7.7419780497803021</v>
      </c>
      <c r="W19" s="4"/>
      <c r="X19" s="4">
        <f>w*N19*10^-6*$G$1</f>
        <v>118.32505971504597</v>
      </c>
      <c r="Y19" s="4">
        <f>X19*$G$1</f>
        <v>591.62529857522986</v>
      </c>
    </row>
    <row r="20" spans="2:25" x14ac:dyDescent="0.25">
      <c r="B20">
        <f>VALUE(LEFT(Sheet1!B289,LEN(Sheet1!B289)-2))</f>
        <v>0</v>
      </c>
      <c r="C20">
        <f>VALUE(LEFT(Sheet1!C289,LEN(Sheet1!C289)-2))</f>
        <v>48</v>
      </c>
      <c r="D20" s="1">
        <f>VALUE(LEFT(Sheet1!D289,LEN(Sheet1!D289)-2))</f>
        <v>2784.8637503438799</v>
      </c>
      <c r="E20" s="1">
        <f>VALUE(LEFT(Sheet1!E289,LEN(Sheet1!E289)-2))</f>
        <v>126.033041534953</v>
      </c>
      <c r="F20" s="1">
        <v>4.6674517830081801E-2</v>
      </c>
      <c r="G20" s="1">
        <f>VALUE(LEFT(Sheet1!G289,LEN(Sheet1!G289)-2))</f>
        <v>27.651839333342199</v>
      </c>
      <c r="H20" s="1">
        <f t="shared" si="0"/>
        <v>65.616806244966398</v>
      </c>
      <c r="I20" s="1">
        <f t="shared" si="1"/>
        <v>0</v>
      </c>
      <c r="J20" s="2">
        <f>F20*SQRT(H20*I20)</f>
        <v>0</v>
      </c>
      <c r="K20">
        <f>2*PI()*150000*G20*Ipt*(10^-9)</f>
        <v>8.3030137274460458E-2</v>
      </c>
      <c r="N20">
        <f>D20*$D$1^2*10^-3</f>
        <v>25.063773753094921</v>
      </c>
      <c r="O20">
        <f>E20*$D$2^2*10^-3</f>
        <v>3.1508260383738254</v>
      </c>
      <c r="P20">
        <f>G20*$D$1*$D$2*10^-3</f>
        <v>0.41477759000013298</v>
      </c>
      <c r="Q20">
        <f>P20/SQRT(N20*O20)</f>
        <v>4.6674517830081856E-2</v>
      </c>
      <c r="S20" s="4">
        <f>w*P20*10^-6*$G$1</f>
        <v>1.9545933444271455</v>
      </c>
      <c r="T20" s="4">
        <f>P20*$G$1/O20</f>
        <v>0.65820452311325328</v>
      </c>
      <c r="U20" s="4">
        <f>S20*T20</f>
        <v>1.2865221801490081</v>
      </c>
      <c r="V20" s="5">
        <f>U20*$N$1</f>
        <v>6.4326109007450407</v>
      </c>
      <c r="W20" s="4"/>
      <c r="X20" s="4">
        <f>w*N20*10^-6*$G$1</f>
        <v>118.11025124093952</v>
      </c>
      <c r="Y20" s="4">
        <f>X20*$G$1</f>
        <v>590.55125620469755</v>
      </c>
    </row>
    <row r="21" spans="2:25" x14ac:dyDescent="0.25">
      <c r="B21">
        <f>VALUE(LEFT(Sheet1!B5,LEN(Sheet1!B5)-2))</f>
        <v>0</v>
      </c>
      <c r="C21">
        <f>VALUE(LEFT(Sheet1!C5,LEN(Sheet1!C5)-2))</f>
        <v>50</v>
      </c>
      <c r="D21" s="1">
        <f>VALUE(LEFT(Sheet1!D5,LEN(Sheet1!D5)-2))</f>
        <v>2790.4806790430798</v>
      </c>
      <c r="E21" s="1">
        <f>VALUE(LEFT(Sheet1!E5,LEN(Sheet1!E5)-2))</f>
        <v>1000000000</v>
      </c>
      <c r="F21" s="2">
        <v>1.5624851463950899E-5</v>
      </c>
      <c r="G21" s="1">
        <f>VALUE(LEFT(Sheet1!G5,LEN(Sheet1!G5)-2))</f>
        <v>26.100895470760999</v>
      </c>
      <c r="H21" s="1">
        <f t="shared" si="0"/>
        <v>65.749152009494978</v>
      </c>
      <c r="I21" s="1">
        <f t="shared" si="1"/>
        <v>0</v>
      </c>
      <c r="J21" s="2">
        <f>F21*SQRT(H21*I21)</f>
        <v>0</v>
      </c>
      <c r="K21">
        <f>2*PI()*150000*G21*Ipt*(10^-9)</f>
        <v>7.8373120420618697E-2</v>
      </c>
      <c r="N21">
        <f>D21*$D$1^2*10^-3</f>
        <v>25.114326111387719</v>
      </c>
      <c r="O21">
        <f>E21*$D$2^2*10^-3</f>
        <v>25000000</v>
      </c>
      <c r="P21">
        <f>G21*$D$1*$D$2*10^-3</f>
        <v>0.39151343206141498</v>
      </c>
      <c r="Q21">
        <f>P21/SQRT(N21*O21)</f>
        <v>1.5624851463950871E-5</v>
      </c>
      <c r="S21" s="4">
        <f>w*P21*10^-6*$G$1</f>
        <v>1.8449635829188016</v>
      </c>
      <c r="T21" s="4">
        <f>P21*$G$1/O21</f>
        <v>7.8302686412282986E-8</v>
      </c>
      <c r="U21" s="4">
        <f>S21*T21</f>
        <v>1.4446560487537299E-7</v>
      </c>
      <c r="V21" s="5">
        <f>U21*$N$1</f>
        <v>7.2232802437686493E-7</v>
      </c>
      <c r="W21" s="4"/>
      <c r="X21" s="4">
        <f>w*N21*10^-6*$G$1</f>
        <v>118.34847361709095</v>
      </c>
      <c r="Y21" s="4">
        <f>X21*$G$1</f>
        <v>591.7423680854547</v>
      </c>
    </row>
    <row r="22" spans="2:25" x14ac:dyDescent="0.25">
      <c r="B22">
        <f>VALUE(LEFT(Sheet1!B256,LEN(Sheet1!B256)-2))</f>
        <v>3</v>
      </c>
      <c r="C22">
        <f>VALUE(LEFT(Sheet1!C256,LEN(Sheet1!C256)-2))</f>
        <v>0</v>
      </c>
      <c r="D22" s="1">
        <f>VALUE(LEFT(Sheet1!D256,LEN(Sheet1!D256)-2))</f>
        <v>2809.8287334634501</v>
      </c>
      <c r="E22" s="1">
        <f>VALUE(LEFT(Sheet1!E256,LEN(Sheet1!E256)-2))</f>
        <v>126.263339543429</v>
      </c>
      <c r="F22" s="1">
        <v>9.6293192227586699E-2</v>
      </c>
      <c r="G22" s="1">
        <f>VALUE(LEFT(Sheet1!G256,LEN(Sheet1!G256)-2))</f>
        <v>57.355377806373703</v>
      </c>
      <c r="H22" s="1">
        <f t="shared" si="0"/>
        <v>66.20502980170717</v>
      </c>
      <c r="I22" s="1">
        <f t="shared" si="1"/>
        <v>0</v>
      </c>
      <c r="J22" s="2">
        <f>F22*SQRT(H22*I22)</f>
        <v>0</v>
      </c>
      <c r="K22">
        <f>2*PI()*150000*G22*Ipt*(10^-9)</f>
        <v>0.17222090853643601</v>
      </c>
      <c r="N22">
        <f>D22*$D$1^2*10^-3</f>
        <v>25.288458601171055</v>
      </c>
      <c r="O22">
        <f>E22*$D$2^2*10^-3</f>
        <v>3.1565834885857247</v>
      </c>
      <c r="P22">
        <f>G22*$D$1*$D$2*10^-3</f>
        <v>0.86033066709560557</v>
      </c>
      <c r="Q22">
        <f>P22/SQRT(N22*O22)</f>
        <v>9.6293192227586644E-2</v>
      </c>
      <c r="S22" s="4">
        <f>w*P22*10^-6*$G$1</f>
        <v>4.0542127551083409</v>
      </c>
      <c r="T22" s="4">
        <f>P22*$G$1/O22</f>
        <v>1.3627560782196639</v>
      </c>
      <c r="U22" s="4">
        <f>S22*T22</f>
        <v>5.5249030744195817</v>
      </c>
      <c r="V22" s="5">
        <f>U22*$N$1</f>
        <v>27.62451537209791</v>
      </c>
      <c r="W22" s="4"/>
      <c r="X22" s="4">
        <f>w*N22*10^-6*$G$1</f>
        <v>119.1690536430729</v>
      </c>
      <c r="Y22" s="4">
        <f>X22*$G$1</f>
        <v>595.84526821536451</v>
      </c>
    </row>
    <row r="23" spans="2:25" x14ac:dyDescent="0.25">
      <c r="B23">
        <f>VALUE(LEFT(Sheet1!B257,LEN(Sheet1!B257)-2))</f>
        <v>3</v>
      </c>
      <c r="C23">
        <f>VALUE(LEFT(Sheet1!C257,LEN(Sheet1!C257)-2))</f>
        <v>3</v>
      </c>
      <c r="D23" s="1">
        <f>VALUE(LEFT(Sheet1!D257,LEN(Sheet1!D257)-2))</f>
        <v>2810.0342562549599</v>
      </c>
      <c r="E23" s="1">
        <f>VALUE(LEFT(Sheet1!E257,LEN(Sheet1!E257)-2))</f>
        <v>126.145074180072</v>
      </c>
      <c r="F23" s="1">
        <v>9.5901536699937895E-2</v>
      </c>
      <c r="G23" s="1">
        <f>VALUE(LEFT(Sheet1!G257,LEN(Sheet1!G257)-2))</f>
        <v>57.097424856388002</v>
      </c>
      <c r="H23" s="1">
        <f t="shared" si="0"/>
        <v>66.209872318396805</v>
      </c>
      <c r="I23" s="1">
        <f t="shared" si="1"/>
        <v>0</v>
      </c>
      <c r="J23" s="2">
        <f>F23*SQRT(H23*I23)</f>
        <v>0</v>
      </c>
      <c r="K23">
        <f>2*PI()*150000*G23*Ipt*(10^-9)</f>
        <v>0.17144635359311119</v>
      </c>
      <c r="N23">
        <f>D23*$D$1^2*10^-3</f>
        <v>25.290308306294641</v>
      </c>
      <c r="O23">
        <f>E23*$D$2^2*10^-3</f>
        <v>3.1536268545018</v>
      </c>
      <c r="P23">
        <f>G23*$D$1*$D$2*10^-3</f>
        <v>0.85646137284582002</v>
      </c>
      <c r="Q23">
        <f>P23/SQRT(N23*O23)</f>
        <v>9.5901536699937853E-2</v>
      </c>
      <c r="S23" s="4">
        <f>w*P23*10^-6*$G$1</f>
        <v>4.0359791355237853</v>
      </c>
      <c r="T23" s="4">
        <f>P23*$G$1/O23</f>
        <v>1.3578990355552403</v>
      </c>
      <c r="U23" s="4">
        <f>S23*T23</f>
        <v>5.4804521756488205</v>
      </c>
      <c r="V23" s="5">
        <f>U23*$N$1</f>
        <v>27.402260878244103</v>
      </c>
      <c r="W23" s="4"/>
      <c r="X23" s="4">
        <f>w*N23*10^-6*$G$1</f>
        <v>119.17777017311424</v>
      </c>
      <c r="Y23" s="4">
        <f>X23*$G$1</f>
        <v>595.88885086557116</v>
      </c>
    </row>
    <row r="24" spans="2:25" x14ac:dyDescent="0.25">
      <c r="B24">
        <f>VALUE(LEFT(Sheet1!B258,LEN(Sheet1!B258)-2))</f>
        <v>3</v>
      </c>
      <c r="C24">
        <f>VALUE(LEFT(Sheet1!C258,LEN(Sheet1!C258)-2))</f>
        <v>6</v>
      </c>
      <c r="D24" s="1">
        <f>VALUE(LEFT(Sheet1!D258,LEN(Sheet1!D258)-2))</f>
        <v>2805.91140510682</v>
      </c>
      <c r="E24" s="1">
        <f>VALUE(LEFT(Sheet1!E258,LEN(Sheet1!E258)-2))</f>
        <v>125.877433526603</v>
      </c>
      <c r="F24" s="1">
        <v>9.5043295660416693E-2</v>
      </c>
      <c r="G24" s="1">
        <f>VALUE(LEFT(Sheet1!G258,LEN(Sheet1!G258)-2))</f>
        <v>56.484905199887102</v>
      </c>
      <c r="H24" s="1">
        <f t="shared" si="0"/>
        <v>66.1127299268055</v>
      </c>
      <c r="I24" s="1">
        <f t="shared" si="1"/>
        <v>0</v>
      </c>
      <c r="J24" s="2">
        <f>F24*SQRT(H24*I24)</f>
        <v>0</v>
      </c>
      <c r="K24">
        <f>2*PI()*150000*G24*Ipt*(10^-9)</f>
        <v>0.16960714172190478</v>
      </c>
      <c r="N24">
        <f>D24*$D$1^2*10^-3</f>
        <v>25.25320264596138</v>
      </c>
      <c r="O24">
        <f>E24*$D$2^2*10^-3</f>
        <v>3.1469358381650752</v>
      </c>
      <c r="P24">
        <f>G24*$D$1*$D$2*10^-3</f>
        <v>0.8472735779983066</v>
      </c>
      <c r="Q24">
        <f>P24/SQRT(N24*O24)</f>
        <v>9.5043295660416721E-2</v>
      </c>
      <c r="S24" s="4">
        <f>w*P24*10^-6*$G$1</f>
        <v>3.9926826723303277</v>
      </c>
      <c r="T24" s="4">
        <f>P24*$G$1/O24</f>
        <v>1.3461881995222653</v>
      </c>
      <c r="U24" s="4">
        <f>S24*T24</f>
        <v>5.3749022979281103</v>
      </c>
      <c r="V24" s="5">
        <f>U24*$N$1</f>
        <v>26.87451148964055</v>
      </c>
      <c r="W24" s="4"/>
      <c r="X24" s="4">
        <f>w*N24*10^-6*$G$1</f>
        <v>119.00291386824989</v>
      </c>
      <c r="Y24" s="4">
        <f>X24*$G$1</f>
        <v>595.0145693412494</v>
      </c>
    </row>
    <row r="25" spans="2:25" x14ac:dyDescent="0.25">
      <c r="B25">
        <f>VALUE(LEFT(Sheet1!B259,LEN(Sheet1!B259)-2))</f>
        <v>3</v>
      </c>
      <c r="C25">
        <f>VALUE(LEFT(Sheet1!C259,LEN(Sheet1!C259)-2))</f>
        <v>9</v>
      </c>
      <c r="D25" s="1">
        <f>VALUE(LEFT(Sheet1!D259,LEN(Sheet1!D259)-2))</f>
        <v>2806.59463638947</v>
      </c>
      <c r="E25" s="1">
        <f>VALUE(LEFT(Sheet1!E259,LEN(Sheet1!E259)-2))</f>
        <v>125.972067532566</v>
      </c>
      <c r="F25" s="1">
        <v>9.3924822232384006E-2</v>
      </c>
      <c r="G25" s="1">
        <f>VALUE(LEFT(Sheet1!G259,LEN(Sheet1!G259)-2))</f>
        <v>55.847965393148897</v>
      </c>
      <c r="H25" s="1">
        <f t="shared" si="0"/>
        <v>66.128828184642572</v>
      </c>
      <c r="I25" s="1">
        <f t="shared" si="1"/>
        <v>0</v>
      </c>
      <c r="J25" s="2">
        <f>F25*SQRT(H25*I25)</f>
        <v>0</v>
      </c>
      <c r="K25">
        <f>2*PI()*150000*G25*Ipt*(10^-9)</f>
        <v>0.16769460350151691</v>
      </c>
      <c r="N25">
        <f>D25*$D$1^2*10^-3</f>
        <v>25.25935172750523</v>
      </c>
      <c r="O25">
        <f>E25*$D$2^2*10^-3</f>
        <v>3.14930168831415</v>
      </c>
      <c r="P25">
        <f>G25*$D$1*$D$2*10^-3</f>
        <v>0.83771948089723336</v>
      </c>
      <c r="Q25">
        <f>P25/SQRT(N25*O25)</f>
        <v>9.3924822232384006E-2</v>
      </c>
      <c r="S25" s="4">
        <f>w*P25*10^-6*$G$1</f>
        <v>3.9476600504337043</v>
      </c>
      <c r="T25" s="4">
        <f>P25*$G$1/O25</f>
        <v>1.3300083062948349</v>
      </c>
      <c r="U25" s="4">
        <f>S25*T25</f>
        <v>5.2504206575051136</v>
      </c>
      <c r="V25" s="5">
        <f>U25*$N$1</f>
        <v>26.252103287525568</v>
      </c>
      <c r="W25" s="4"/>
      <c r="X25" s="4">
        <f>w*N25*10^-6*$G$1</f>
        <v>119.03189073235663</v>
      </c>
      <c r="Y25" s="4">
        <f>X25*$G$1</f>
        <v>595.15945366178312</v>
      </c>
    </row>
    <row r="26" spans="2:25" x14ac:dyDescent="0.25">
      <c r="B26">
        <f>VALUE(LEFT(Sheet1!B260,LEN(Sheet1!B260)-2))</f>
        <v>3</v>
      </c>
      <c r="C26">
        <f>VALUE(LEFT(Sheet1!C260,LEN(Sheet1!C260)-2))</f>
        <v>12</v>
      </c>
      <c r="D26" s="1">
        <f>VALUE(LEFT(Sheet1!D260,LEN(Sheet1!D260)-2))</f>
        <v>2806.6854105959301</v>
      </c>
      <c r="E26" s="1">
        <f>VALUE(LEFT(Sheet1!E260,LEN(Sheet1!E260)-2))</f>
        <v>125.98815627876699</v>
      </c>
      <c r="F26" s="1">
        <v>9.2279661152284503E-2</v>
      </c>
      <c r="G26" s="1">
        <f>VALUE(LEFT(Sheet1!G260,LEN(Sheet1!G260)-2))</f>
        <v>54.874139116514698</v>
      </c>
      <c r="H26" s="1">
        <f t="shared" si="0"/>
        <v>66.130967001493701</v>
      </c>
      <c r="I26" s="1">
        <f t="shared" si="1"/>
        <v>0</v>
      </c>
      <c r="J26" s="2">
        <f>F26*SQRT(H26*I26)</f>
        <v>0</v>
      </c>
      <c r="K26">
        <f>2*PI()*150000*G26*Ipt*(10^-9)</f>
        <v>0.16477049677372618</v>
      </c>
      <c r="N26">
        <f>D26*$D$1^2*10^-3</f>
        <v>25.260168695363369</v>
      </c>
      <c r="O26">
        <f>E26*$D$2^2*10^-3</f>
        <v>3.149703906969175</v>
      </c>
      <c r="P26">
        <f>G26*$D$1*$D$2*10^-3</f>
        <v>0.82311208674772052</v>
      </c>
      <c r="Q26">
        <f>P26/SQRT(N26*O26)</f>
        <v>9.2279661152284545E-2</v>
      </c>
      <c r="S26" s="4">
        <f>w*P26*10^-6*$G$1</f>
        <v>3.8788243272114049</v>
      </c>
      <c r="T26" s="4">
        <f>P26*$G$1/O26</f>
        <v>1.3066499440256369</v>
      </c>
      <c r="U26" s="4">
        <f>S26*T26</f>
        <v>5.0682655900360611</v>
      </c>
      <c r="V26" s="5">
        <f>U26*$N$1</f>
        <v>25.341327950180307</v>
      </c>
      <c r="W26" s="4"/>
      <c r="X26" s="4">
        <f>w*N26*10^-6*$G$1</f>
        <v>119.03574060268863</v>
      </c>
      <c r="Y26" s="4">
        <f>X26*$G$1</f>
        <v>595.17870301344317</v>
      </c>
    </row>
    <row r="27" spans="2:25" x14ac:dyDescent="0.25">
      <c r="B27">
        <f>VALUE(LEFT(Sheet1!B261,LEN(Sheet1!B261)-2))</f>
        <v>3</v>
      </c>
      <c r="C27">
        <f>VALUE(LEFT(Sheet1!C261,LEN(Sheet1!C261)-2))</f>
        <v>15</v>
      </c>
      <c r="D27" s="1">
        <f>VALUE(LEFT(Sheet1!D261,LEN(Sheet1!D261)-2))</f>
        <v>2808.9866378155398</v>
      </c>
      <c r="E27" s="1">
        <f>VALUE(LEFT(Sheet1!E261,LEN(Sheet1!E261)-2))</f>
        <v>126.432009932707</v>
      </c>
      <c r="F27" s="1">
        <v>9.0305335604773496E-2</v>
      </c>
      <c r="G27" s="1">
        <f>VALUE(LEFT(Sheet1!G261,LEN(Sheet1!G261)-2))</f>
        <v>53.816663447381103</v>
      </c>
      <c r="H27" s="1">
        <f t="shared" si="0"/>
        <v>66.185188390448943</v>
      </c>
      <c r="I27" s="1">
        <f t="shared" si="1"/>
        <v>0</v>
      </c>
      <c r="J27" s="2">
        <f>F27*SQRT(H27*I27)</f>
        <v>0</v>
      </c>
      <c r="K27">
        <f>2*PI()*150000*G27*Ipt*(10^-9)</f>
        <v>0.16159521613817387</v>
      </c>
      <c r="N27">
        <f>D27*$D$1^2*10^-3</f>
        <v>25.280879740339856</v>
      </c>
      <c r="O27">
        <f>E27*$D$2^2*10^-3</f>
        <v>3.1608002483176754</v>
      </c>
      <c r="P27">
        <f>G27*$D$1*$D$2*10^-3</f>
        <v>0.80724995171071656</v>
      </c>
      <c r="Q27">
        <f>P27/SQRT(N27*O27)</f>
        <v>9.0305335604773482E-2</v>
      </c>
      <c r="S27" s="4">
        <f>w*P27*10^-6*$G$1</f>
        <v>3.8040757768576534</v>
      </c>
      <c r="T27" s="4">
        <f>P27*$G$1/O27</f>
        <v>1.2769708432862412</v>
      </c>
      <c r="U27" s="4">
        <f>S27*T27</f>
        <v>4.8576938526986808</v>
      </c>
      <c r="V27" s="5">
        <f>U27*$N$1</f>
        <v>24.288469263493404</v>
      </c>
      <c r="W27" s="4"/>
      <c r="X27" s="4">
        <f>w*N27*10^-6*$G$1</f>
        <v>119.13333910280809</v>
      </c>
      <c r="Y27" s="4">
        <f>X27*$G$1</f>
        <v>595.6666955140405</v>
      </c>
    </row>
    <row r="28" spans="2:25" x14ac:dyDescent="0.25">
      <c r="B28">
        <f>VALUE(LEFT(Sheet1!B262,LEN(Sheet1!B262)-2))</f>
        <v>3</v>
      </c>
      <c r="C28">
        <f>VALUE(LEFT(Sheet1!C262,LEN(Sheet1!C262)-2))</f>
        <v>18</v>
      </c>
      <c r="D28" s="1">
        <f>VALUE(LEFT(Sheet1!D262,LEN(Sheet1!D262)-2))</f>
        <v>2800.786510506</v>
      </c>
      <c r="E28" s="1">
        <f>VALUE(LEFT(Sheet1!E262,LEN(Sheet1!E262)-2))</f>
        <v>125.77046319426699</v>
      </c>
      <c r="F28" s="1">
        <v>8.7437331222745301E-2</v>
      </c>
      <c r="G28" s="1">
        <f>VALUE(LEFT(Sheet1!G262,LEN(Sheet1!G262)-2))</f>
        <v>51.895084894425999</v>
      </c>
      <c r="H28" s="1">
        <f t="shared" si="0"/>
        <v>65.991977442592813</v>
      </c>
      <c r="I28" s="1">
        <f t="shared" si="1"/>
        <v>0</v>
      </c>
      <c r="J28" s="2">
        <f>F28*SQRT(H28*I28)</f>
        <v>0</v>
      </c>
      <c r="K28">
        <f>2*PI()*150000*G28*Ipt*(10^-9)</f>
        <v>0.15582529504496331</v>
      </c>
      <c r="N28">
        <f>D28*$D$1^2*10^-3</f>
        <v>25.207078594554002</v>
      </c>
      <c r="O28">
        <f>E28*$D$2^2*10^-3</f>
        <v>3.1442615798566749</v>
      </c>
      <c r="P28">
        <f>G28*$D$1*$D$2*10^-3</f>
        <v>0.77842627341639004</v>
      </c>
      <c r="Q28">
        <f>P28/SQRT(N28*O28)</f>
        <v>8.7437331222745371E-2</v>
      </c>
      <c r="S28" s="4">
        <f>w*P28*10^-6*$G$1</f>
        <v>3.6682473928893158</v>
      </c>
      <c r="T28" s="4">
        <f>P28*$G$1/O28</f>
        <v>1.2378522804897694</v>
      </c>
      <c r="U28" s="4">
        <f>S28*T28</f>
        <v>4.5407484006886909</v>
      </c>
      <c r="V28" s="5">
        <f>U28*$N$1</f>
        <v>22.703742003443455</v>
      </c>
      <c r="W28" s="4"/>
      <c r="X28" s="4">
        <f>w*N28*10^-6*$G$1</f>
        <v>118.78555939666705</v>
      </c>
      <c r="Y28" s="4">
        <f>X28*$G$1</f>
        <v>593.92779698333527</v>
      </c>
    </row>
    <row r="29" spans="2:25" x14ac:dyDescent="0.25">
      <c r="B29">
        <f>VALUE(LEFT(Sheet1!B263,LEN(Sheet1!B263)-2))</f>
        <v>3</v>
      </c>
      <c r="C29">
        <f>VALUE(LEFT(Sheet1!C263,LEN(Sheet1!C263)-2))</f>
        <v>21</v>
      </c>
      <c r="D29" s="1">
        <f>VALUE(LEFT(Sheet1!D263,LEN(Sheet1!D263)-2))</f>
        <v>2803.0035719654402</v>
      </c>
      <c r="E29" s="1">
        <f>VALUE(LEFT(Sheet1!E263,LEN(Sheet1!E263)-2))</f>
        <v>126.01018456702499</v>
      </c>
      <c r="F29" s="1">
        <v>8.4576645975903197E-2</v>
      </c>
      <c r="G29" s="1">
        <f>VALUE(LEFT(Sheet1!G263,LEN(Sheet1!G263)-2))</f>
        <v>50.2649329922844</v>
      </c>
      <c r="H29" s="1">
        <f t="shared" si="0"/>
        <v>66.044215722544322</v>
      </c>
      <c r="I29" s="1">
        <f t="shared" si="1"/>
        <v>0</v>
      </c>
      <c r="J29" s="2">
        <f>F29*SQRT(H29*I29)</f>
        <v>0</v>
      </c>
      <c r="K29">
        <f>2*PI()*150000*G29*Ipt*(10^-9)</f>
        <v>0.15093044032729416</v>
      </c>
      <c r="N29">
        <f>D29*$D$1^2*10^-3</f>
        <v>25.227032147688963</v>
      </c>
      <c r="O29">
        <f>E29*$D$2^2*10^-3</f>
        <v>3.1502546141756249</v>
      </c>
      <c r="P29">
        <f>G29*$D$1*$D$2*10^-3</f>
        <v>0.75397399488426597</v>
      </c>
      <c r="Q29">
        <f>P29/SQRT(N29*O29)</f>
        <v>8.4576645975903211E-2</v>
      </c>
      <c r="S29" s="4">
        <f>w*P29*10^-6*$G$1</f>
        <v>3.5530187449892372</v>
      </c>
      <c r="T29" s="4">
        <f>P29*$G$1/O29</f>
        <v>1.1966873907453506</v>
      </c>
      <c r="U29" s="4">
        <f>S29*T29</f>
        <v>4.2518527312104908</v>
      </c>
      <c r="V29" s="5">
        <f>U29*$N$1</f>
        <v>21.259263656052454</v>
      </c>
      <c r="W29" s="4"/>
      <c r="X29" s="4">
        <f>w*N29*10^-6*$G$1</f>
        <v>118.87958830057977</v>
      </c>
      <c r="Y29" s="4">
        <f>X29*$G$1</f>
        <v>594.3979415028989</v>
      </c>
    </row>
    <row r="30" spans="2:25" x14ac:dyDescent="0.25">
      <c r="B30">
        <f>VALUE(LEFT(Sheet1!B264,LEN(Sheet1!B264)-2))</f>
        <v>3</v>
      </c>
      <c r="C30">
        <f>VALUE(LEFT(Sheet1!C264,LEN(Sheet1!C264)-2))</f>
        <v>24</v>
      </c>
      <c r="D30" s="1">
        <f>VALUE(LEFT(Sheet1!D264,LEN(Sheet1!D264)-2))</f>
        <v>2804.85955199512</v>
      </c>
      <c r="E30" s="1">
        <f>VALUE(LEFT(Sheet1!E264,LEN(Sheet1!E264)-2))</f>
        <v>126.401670962092</v>
      </c>
      <c r="F30" s="1">
        <v>8.1307613371427598E-2</v>
      </c>
      <c r="G30" s="1">
        <f>VALUE(LEFT(Sheet1!G264,LEN(Sheet1!G264)-2))</f>
        <v>48.413132147394101</v>
      </c>
      <c r="H30" s="1">
        <f t="shared" si="0"/>
        <v>66.087946221742712</v>
      </c>
      <c r="I30" s="1">
        <f t="shared" si="1"/>
        <v>0</v>
      </c>
      <c r="J30" s="2">
        <f>F30*SQRT(H30*I30)</f>
        <v>0</v>
      </c>
      <c r="K30">
        <f>2*PI()*150000*G30*Ipt*(10^-9)</f>
        <v>0.1453700406554066</v>
      </c>
      <c r="N30">
        <f>D30*$D$1^2*10^-3</f>
        <v>25.243735967956081</v>
      </c>
      <c r="O30">
        <f>E30*$D$2^2*10^-3</f>
        <v>3.1600417740522997</v>
      </c>
      <c r="P30">
        <f>G30*$D$1*$D$2*10^-3</f>
        <v>0.72619698221091156</v>
      </c>
      <c r="Q30">
        <f>P30/SQRT(N30*O30)</f>
        <v>8.1307613371427653E-2</v>
      </c>
      <c r="S30" s="4">
        <f>w*P30*10^-6*$G$1</f>
        <v>3.4221226565593161</v>
      </c>
      <c r="T30" s="4">
        <f>P30*$G$1/O30</f>
        <v>1.1490306681605482</v>
      </c>
      <c r="U30" s="4">
        <f>S30*T30</f>
        <v>3.9321238825937015</v>
      </c>
      <c r="V30" s="5">
        <f>U30*$N$1</f>
        <v>19.660619412968508</v>
      </c>
      <c r="W30" s="4"/>
      <c r="X30" s="4">
        <f>w*N30*10^-6*$G$1</f>
        <v>118.95830319913686</v>
      </c>
      <c r="Y30" s="4">
        <f>X30*$G$1</f>
        <v>594.79151599568434</v>
      </c>
    </row>
    <row r="31" spans="2:25" x14ac:dyDescent="0.25">
      <c r="B31">
        <f>VALUE(LEFT(Sheet1!B265,LEN(Sheet1!B265)-2))</f>
        <v>3</v>
      </c>
      <c r="C31">
        <f>VALUE(LEFT(Sheet1!C265,LEN(Sheet1!C265)-2))</f>
        <v>27</v>
      </c>
      <c r="D31" s="1">
        <f>VALUE(LEFT(Sheet1!D265,LEN(Sheet1!D265)-2))</f>
        <v>2800.0876221676199</v>
      </c>
      <c r="E31" s="1">
        <f>VALUE(LEFT(Sheet1!E265,LEN(Sheet1!E265)-2))</f>
        <v>126.08598851805699</v>
      </c>
      <c r="F31" s="1">
        <v>7.7416150238522705E-2</v>
      </c>
      <c r="G31" s="1">
        <f>VALUE(LEFT(Sheet1!G265,LEN(Sheet1!G265)-2))</f>
        <v>45.999254750639103</v>
      </c>
      <c r="H31" s="1">
        <f t="shared" si="0"/>
        <v>65.975510274071311</v>
      </c>
      <c r="I31" s="1">
        <f t="shared" si="1"/>
        <v>0</v>
      </c>
      <c r="J31" s="2">
        <f>F31*SQRT(H31*I31)</f>
        <v>0</v>
      </c>
      <c r="K31">
        <f>2*PI()*150000*G31*Ipt*(10^-9)</f>
        <v>0.13812189454837293</v>
      </c>
      <c r="N31">
        <f>D31*$D$1^2*10^-3</f>
        <v>25.200788599508577</v>
      </c>
      <c r="O31">
        <f>E31*$D$2^2*10^-3</f>
        <v>3.1521497129514251</v>
      </c>
      <c r="P31">
        <f>G31*$D$1*$D$2*10^-3</f>
        <v>0.68998882125958649</v>
      </c>
      <c r="Q31">
        <f>P31/SQRT(N31*O31)</f>
        <v>7.7416150238522732E-2</v>
      </c>
      <c r="S31" s="4">
        <f>w*P31*10^-6*$G$1</f>
        <v>3.2514957178922961</v>
      </c>
      <c r="T31" s="4">
        <f>P31*$G$1/O31</f>
        <v>1.0944734293942138</v>
      </c>
      <c r="U31" s="4">
        <f>S31*T31</f>
        <v>3.5586756690221821</v>
      </c>
      <c r="V31" s="5">
        <f>U31*$N$1</f>
        <v>17.793378345110909</v>
      </c>
      <c r="W31" s="4"/>
      <c r="X31" s="4">
        <f>w*N31*10^-6*$G$1</f>
        <v>118.75591849332834</v>
      </c>
      <c r="Y31" s="4">
        <f>X31*$G$1</f>
        <v>593.7795924666417</v>
      </c>
    </row>
    <row r="32" spans="2:25" x14ac:dyDescent="0.25">
      <c r="B32">
        <f>VALUE(LEFT(Sheet1!B266,LEN(Sheet1!B266)-2))</f>
        <v>3</v>
      </c>
      <c r="C32">
        <f>VALUE(LEFT(Sheet1!C266,LEN(Sheet1!C266)-2))</f>
        <v>30</v>
      </c>
      <c r="D32" s="1">
        <f>VALUE(LEFT(Sheet1!D266,LEN(Sheet1!D266)-2))</f>
        <v>2797.7220998605399</v>
      </c>
      <c r="E32" s="1">
        <f>VALUE(LEFT(Sheet1!E266,LEN(Sheet1!E266)-2))</f>
        <v>126.175799409004</v>
      </c>
      <c r="F32" s="1">
        <v>7.3345529346413293E-2</v>
      </c>
      <c r="G32" s="1">
        <f>VALUE(LEFT(Sheet1!G266,LEN(Sheet1!G266)-2))</f>
        <v>43.5776660588133</v>
      </c>
      <c r="H32" s="1">
        <f t="shared" si="0"/>
        <v>65.919773967807615</v>
      </c>
      <c r="I32" s="1">
        <f t="shared" si="1"/>
        <v>0</v>
      </c>
      <c r="J32" s="2">
        <f>F32*SQRT(H32*I32)</f>
        <v>0</v>
      </c>
      <c r="K32">
        <f>2*PI()*150000*G32*Ipt*(10^-9)</f>
        <v>0.13085059374697788</v>
      </c>
      <c r="N32">
        <f>D32*$D$1^2*10^-3</f>
        <v>25.17949889874486</v>
      </c>
      <c r="O32">
        <f>E32*$D$2^2*10^-3</f>
        <v>3.1543949852251001</v>
      </c>
      <c r="P32">
        <f>G32*$D$1*$D$2*10^-3</f>
        <v>0.65366499088219954</v>
      </c>
      <c r="Q32">
        <f>P32/SQRT(N32*O32)</f>
        <v>7.3345529346413307E-2</v>
      </c>
      <c r="S32" s="4">
        <f>w*P32*10^-6*$G$1</f>
        <v>3.0803236998965353</v>
      </c>
      <c r="T32" s="4">
        <f>P32*$G$1/O32</f>
        <v>1.0361178513532818</v>
      </c>
      <c r="U32" s="4">
        <f>S32*T32</f>
        <v>3.1915783734093894</v>
      </c>
      <c r="V32" s="5">
        <f>U32*$N$1</f>
        <v>15.957891867046946</v>
      </c>
      <c r="W32" s="4"/>
      <c r="X32" s="4">
        <f>w*N32*10^-6*$G$1</f>
        <v>118.6555931420537</v>
      </c>
      <c r="Y32" s="4">
        <f>X32*$G$1</f>
        <v>593.27796571026852</v>
      </c>
    </row>
    <row r="33" spans="2:27" x14ac:dyDescent="0.25">
      <c r="B33">
        <f>VALUE(LEFT(Sheet1!B267,LEN(Sheet1!B267)-2))</f>
        <v>3</v>
      </c>
      <c r="C33">
        <f>VALUE(LEFT(Sheet1!C267,LEN(Sheet1!C267)-2))</f>
        <v>33</v>
      </c>
      <c r="D33" s="1">
        <f>VALUE(LEFT(Sheet1!D267,LEN(Sheet1!D267)-2))</f>
        <v>2802.4832173322102</v>
      </c>
      <c r="E33" s="1">
        <f>VALUE(LEFT(Sheet1!E267,LEN(Sheet1!E267)-2))</f>
        <v>126.410888039474</v>
      </c>
      <c r="F33" s="1">
        <v>6.9144031099979297E-2</v>
      </c>
      <c r="G33" s="1">
        <f>VALUE(LEFT(Sheet1!G267,LEN(Sheet1!G267)-2))</f>
        <v>41.154605853854299</v>
      </c>
      <c r="H33" s="1">
        <f t="shared" si="0"/>
        <v>66.031955155346694</v>
      </c>
      <c r="I33" s="1">
        <f t="shared" si="1"/>
        <v>0</v>
      </c>
      <c r="J33" s="2">
        <f>F33*SQRT(H33*I33)</f>
        <v>0</v>
      </c>
      <c r="K33">
        <f>2*PI()*150000*G33*Ipt*(10^-9)</f>
        <v>0.12357487443526327</v>
      </c>
      <c r="N33">
        <f>D33*$D$1^2*10^-3</f>
        <v>25.222348955989894</v>
      </c>
      <c r="O33">
        <f>E33*$D$2^2*10^-3</f>
        <v>3.1602722009868502</v>
      </c>
      <c r="P33">
        <f>G33*$D$1*$D$2*10^-3</f>
        <v>0.61731908780781453</v>
      </c>
      <c r="Q33">
        <f>P33/SQRT(N33*O33)</f>
        <v>6.9144031099979311E-2</v>
      </c>
      <c r="S33" s="4">
        <f>w*P33*10^-6*$G$1</f>
        <v>2.9090476667666736</v>
      </c>
      <c r="T33" s="4">
        <f>P33*$G$1/O33</f>
        <v>0.97668657721168106</v>
      </c>
      <c r="U33" s="4">
        <f>S33*T33</f>
        <v>2.8412278085999696</v>
      </c>
      <c r="V33" s="5">
        <f>U33*$N$1</f>
        <v>14.206139042999848</v>
      </c>
      <c r="W33" s="4"/>
      <c r="X33" s="4">
        <f>w*N33*10^-6*$G$1</f>
        <v>118.85751927962404</v>
      </c>
      <c r="Y33" s="4">
        <f>X33*$G$1</f>
        <v>594.28759639812017</v>
      </c>
      <c r="AA33" t="s">
        <v>914</v>
      </c>
    </row>
    <row r="34" spans="2:27" x14ac:dyDescent="0.25">
      <c r="B34">
        <f>VALUE(LEFT(Sheet1!B268,LEN(Sheet1!B268)-2))</f>
        <v>3</v>
      </c>
      <c r="C34">
        <f>VALUE(LEFT(Sheet1!C268,LEN(Sheet1!C268)-2))</f>
        <v>36</v>
      </c>
      <c r="D34" s="1">
        <f>VALUE(LEFT(Sheet1!D268,LEN(Sheet1!D268)-2))</f>
        <v>2800.9043371535599</v>
      </c>
      <c r="E34" s="1">
        <f>VALUE(LEFT(Sheet1!E268,LEN(Sheet1!E268)-2))</f>
        <v>126.58989546120399</v>
      </c>
      <c r="F34" s="1">
        <v>6.4770738694255703E-2</v>
      </c>
      <c r="G34" s="1">
        <f>VALUE(LEFT(Sheet1!G268,LEN(Sheet1!G268)-2))</f>
        <v>38.568034658542501</v>
      </c>
      <c r="H34" s="1">
        <f t="shared" si="0"/>
        <v>65.994753667570592</v>
      </c>
      <c r="I34" s="1">
        <f t="shared" si="1"/>
        <v>0</v>
      </c>
      <c r="J34" s="2">
        <f>F34*SQRT(H34*I34)</f>
        <v>0</v>
      </c>
      <c r="K34">
        <f>2*PI()*150000*G34*Ipt*(10^-9)</f>
        <v>0.11580818091343503</v>
      </c>
      <c r="N34">
        <f>D34*$D$1^2*10^-3</f>
        <v>25.20813903438204</v>
      </c>
      <c r="O34">
        <f>E34*$D$2^2*10^-3</f>
        <v>3.1647473865301001</v>
      </c>
      <c r="P34">
        <f>G34*$D$1*$D$2*10^-3</f>
        <v>0.57852051987813757</v>
      </c>
      <c r="Q34">
        <f>P34/SQRT(N34*O34)</f>
        <v>6.4770738694255703E-2</v>
      </c>
      <c r="S34" s="4">
        <f>w*P34*10^-6*$G$1</f>
        <v>2.7262137228001571</v>
      </c>
      <c r="T34" s="4">
        <f>P34*$G$1/O34</f>
        <v>0.91400742179368766</v>
      </c>
      <c r="U34" s="4">
        <f>S34*T34</f>
        <v>2.4917795760351424</v>
      </c>
      <c r="V34" s="5">
        <f>U34*$N$1</f>
        <v>12.458897880175712</v>
      </c>
      <c r="W34" s="4"/>
      <c r="X34" s="4">
        <f>w*N34*10^-6*$G$1</f>
        <v>118.79055660162707</v>
      </c>
      <c r="Y34" s="4">
        <f>X34*$G$1</f>
        <v>593.95278300813538</v>
      </c>
    </row>
    <row r="35" spans="2:27" x14ac:dyDescent="0.25">
      <c r="B35">
        <f>VALUE(LEFT(Sheet1!B269,LEN(Sheet1!B269)-2))</f>
        <v>3</v>
      </c>
      <c r="C35">
        <f>VALUE(LEFT(Sheet1!C269,LEN(Sheet1!C269)-2))</f>
        <v>39</v>
      </c>
      <c r="D35" s="1">
        <f>VALUE(LEFT(Sheet1!D269,LEN(Sheet1!D269)-2))</f>
        <v>2797.0071942746599</v>
      </c>
      <c r="E35" s="1">
        <f>VALUE(LEFT(Sheet1!E269,LEN(Sheet1!E269)-2))</f>
        <v>126.46330144262799</v>
      </c>
      <c r="F35" s="1">
        <v>6.0273308618242802E-2</v>
      </c>
      <c r="G35" s="1">
        <f>VALUE(LEFT(Sheet1!G269,LEN(Sheet1!G269)-2))</f>
        <v>35.847104465295999</v>
      </c>
      <c r="H35" s="1">
        <f t="shared" si="0"/>
        <v>65.902929401783027</v>
      </c>
      <c r="I35" s="1">
        <f t="shared" si="1"/>
        <v>0</v>
      </c>
      <c r="J35" s="2">
        <f>F35*SQRT(H35*I35)</f>
        <v>0</v>
      </c>
      <c r="K35">
        <f>2*PI()*150000*G35*Ipt*(10^-9)</f>
        <v>0.10763804782622767</v>
      </c>
      <c r="N35">
        <f>D35*$D$1^2*10^-3</f>
        <v>25.173064748471937</v>
      </c>
      <c r="O35">
        <f>E35*$D$2^2*10^-3</f>
        <v>3.1615825360656999</v>
      </c>
      <c r="P35">
        <f>G35*$D$1*$D$2*10^-3</f>
        <v>0.53770656697944008</v>
      </c>
      <c r="Q35">
        <f>P35/SQRT(N35*O35)</f>
        <v>6.0273308618242746E-2</v>
      </c>
      <c r="S35" s="4">
        <f>w*P35*10^-6*$G$1</f>
        <v>2.5338825009143955</v>
      </c>
      <c r="T35" s="4">
        <f>P35*$G$1/O35</f>
        <v>0.85037565972983697</v>
      </c>
      <c r="U35" s="4">
        <f>S35*T35</f>
        <v>2.1547520033929684</v>
      </c>
      <c r="V35" s="5">
        <f>U35*$N$1</f>
        <v>10.773760016964841</v>
      </c>
      <c r="W35" s="4"/>
      <c r="X35" s="4">
        <f>w*N35*10^-6*$G$1</f>
        <v>118.62527292320945</v>
      </c>
      <c r="Y35" s="4">
        <f>X35*$G$1</f>
        <v>593.12636461604723</v>
      </c>
    </row>
    <row r="36" spans="2:27" x14ac:dyDescent="0.25">
      <c r="B36">
        <f>VALUE(LEFT(Sheet1!B270,LEN(Sheet1!B270)-2))</f>
        <v>3</v>
      </c>
      <c r="C36">
        <f>VALUE(LEFT(Sheet1!C270,LEN(Sheet1!C270)-2))</f>
        <v>42</v>
      </c>
      <c r="D36" s="1">
        <f>VALUE(LEFT(Sheet1!D270,LEN(Sheet1!D270)-2))</f>
        <v>2791.3269951791099</v>
      </c>
      <c r="E36" s="1">
        <f>VALUE(LEFT(Sheet1!E270,LEN(Sheet1!E270)-2))</f>
        <v>126.046242121631</v>
      </c>
      <c r="F36" s="1">
        <v>5.5593658913348401E-2</v>
      </c>
      <c r="G36" s="1">
        <f>VALUE(LEFT(Sheet1!G270,LEN(Sheet1!G270)-2))</f>
        <v>32.975817221868098</v>
      </c>
      <c r="H36" s="1">
        <f t="shared" si="0"/>
        <v>65.769092863661726</v>
      </c>
      <c r="I36" s="1">
        <f t="shared" si="1"/>
        <v>0</v>
      </c>
      <c r="J36" s="2">
        <f>F36*SQRT(H36*I36)</f>
        <v>0</v>
      </c>
      <c r="K36">
        <f>2*PI()*150000*G36*Ipt*(10^-9)</f>
        <v>9.901643784570234E-2</v>
      </c>
      <c r="N36">
        <f>D36*$D$1^2*10^-3</f>
        <v>25.121942956611989</v>
      </c>
      <c r="O36">
        <f>E36*$D$2^2*10^-3</f>
        <v>3.1511560530407752</v>
      </c>
      <c r="P36">
        <f>G36*$D$1*$D$2*10^-3</f>
        <v>0.49463725832802147</v>
      </c>
      <c r="Q36">
        <f>P36/SQRT(N36*O36)</f>
        <v>5.5593658913348422E-2</v>
      </c>
      <c r="S36" s="4">
        <f>w*P36*10^-6*$G$1</f>
        <v>2.3309231654326634</v>
      </c>
      <c r="T36" s="4">
        <f>P36*$G$1/O36</f>
        <v>0.78485046440450112</v>
      </c>
      <c r="U36" s="4">
        <f>S36*T36</f>
        <v>1.8294261288810356</v>
      </c>
      <c r="V36" s="5">
        <f>U36*$N$1</f>
        <v>9.1471306444051788</v>
      </c>
      <c r="W36" s="4"/>
      <c r="X36" s="4">
        <f>w*N36*10^-6*$G$1</f>
        <v>118.3843671545911</v>
      </c>
      <c r="Y36" s="4">
        <f>X36*$G$1</f>
        <v>591.92183577295555</v>
      </c>
    </row>
    <row r="37" spans="2:27" x14ac:dyDescent="0.25">
      <c r="B37">
        <f>VALUE(LEFT(Sheet1!B271,LEN(Sheet1!B271)-2))</f>
        <v>3</v>
      </c>
      <c r="C37">
        <f>VALUE(LEFT(Sheet1!C271,LEN(Sheet1!C271)-2))</f>
        <v>45</v>
      </c>
      <c r="D37" s="1">
        <f>VALUE(LEFT(Sheet1!D271,LEN(Sheet1!D271)-2))</f>
        <v>2787.7419180718698</v>
      </c>
      <c r="E37" s="1">
        <f>VALUE(LEFT(Sheet1!E271,LEN(Sheet1!E271)-2))</f>
        <v>126.12159490264401</v>
      </c>
      <c r="F37" s="1">
        <v>5.1149471690432401E-2</v>
      </c>
      <c r="G37" s="1">
        <f>VALUE(LEFT(Sheet1!G271,LEN(Sheet1!G271)-2))</f>
        <v>30.3292843011717</v>
      </c>
      <c r="H37" s="1">
        <f t="shared" si="0"/>
        <v>65.68462147439179</v>
      </c>
      <c r="I37" s="1">
        <f t="shared" si="1"/>
        <v>0</v>
      </c>
      <c r="J37" s="2">
        <f>F37*SQRT(H37*I37)</f>
        <v>0</v>
      </c>
      <c r="K37">
        <f>2*PI()*150000*G37*Ipt*(10^-9)</f>
        <v>9.1069697339299982E-2</v>
      </c>
      <c r="N37">
        <f>D37*$D$1^2*10^-3</f>
        <v>25.089677262646831</v>
      </c>
      <c r="O37">
        <f>E37*$D$2^2*10^-3</f>
        <v>3.1530398725661004</v>
      </c>
      <c r="P37">
        <f>G37*$D$1*$D$2*10^-3</f>
        <v>0.45493926451757549</v>
      </c>
      <c r="Q37">
        <f>P37/SQRT(N37*O37)</f>
        <v>5.1149471690432401E-2</v>
      </c>
      <c r="S37" s="4">
        <f>w*P37*10^-6*$G$1</f>
        <v>2.1438507768569384</v>
      </c>
      <c r="T37" s="4">
        <f>P37*$G$1/O37</f>
        <v>0.72142960905109532</v>
      </c>
      <c r="U37" s="4">
        <f>S37*T37</f>
        <v>1.546637427811788</v>
      </c>
      <c r="V37" s="5">
        <f>U37*$N$1</f>
        <v>7.7331871390589404</v>
      </c>
      <c r="W37" s="4"/>
      <c r="X37" s="4">
        <f>w*N37*10^-6*$G$1</f>
        <v>118.23231865390522</v>
      </c>
      <c r="Y37" s="4">
        <f>X37*$G$1</f>
        <v>591.16159326952607</v>
      </c>
    </row>
    <row r="38" spans="2:27" x14ac:dyDescent="0.25">
      <c r="B38">
        <f>VALUE(LEFT(Sheet1!B272,LEN(Sheet1!B272)-2))</f>
        <v>3</v>
      </c>
      <c r="C38">
        <f>VALUE(LEFT(Sheet1!C272,LEN(Sheet1!C272)-2))</f>
        <v>48</v>
      </c>
      <c r="D38" s="1">
        <f>VALUE(LEFT(Sheet1!D272,LEN(Sheet1!D272)-2))</f>
        <v>2783.5940677624599</v>
      </c>
      <c r="E38" s="1">
        <f>VALUE(LEFT(Sheet1!E272,LEN(Sheet1!E272)-2))</f>
        <v>125.90840892037799</v>
      </c>
      <c r="F38" s="1">
        <v>4.6675276890885603E-2</v>
      </c>
      <c r="G38" s="1">
        <f>VALUE(LEFT(Sheet1!G272,LEN(Sheet1!G272)-2))</f>
        <v>27.632311881413202</v>
      </c>
      <c r="H38" s="1">
        <f t="shared" si="0"/>
        <v>65.586890053940039</v>
      </c>
      <c r="I38" s="1">
        <f t="shared" si="1"/>
        <v>0</v>
      </c>
      <c r="J38" s="2">
        <f>F38*SQRT(H38*I38)</f>
        <v>0</v>
      </c>
      <c r="K38">
        <f>2*PI()*150000*G38*Ipt*(10^-9)</f>
        <v>8.2971502223289362E-2</v>
      </c>
      <c r="N38">
        <f>D38*$D$1^2*10^-3</f>
        <v>25.052346609862141</v>
      </c>
      <c r="O38">
        <f>E38*$D$2^2*10^-3</f>
        <v>3.1477102230094496</v>
      </c>
      <c r="P38">
        <f>G38*$D$1*$D$2*10^-3</f>
        <v>0.414484678221198</v>
      </c>
      <c r="Q38">
        <f>P38/SQRT(N38*O38)</f>
        <v>4.6675276890885631E-2</v>
      </c>
      <c r="S38" s="4">
        <f>w*P38*10^-6*$G$1</f>
        <v>1.9532130301878672</v>
      </c>
      <c r="T38" s="4">
        <f>P38*$G$1/O38</f>
        <v>0.65839078068774581</v>
      </c>
      <c r="U38" s="4">
        <f>S38*T38</f>
        <v>1.2859774517948674</v>
      </c>
      <c r="V38" s="5">
        <f>U38*$N$1</f>
        <v>6.429887258974337</v>
      </c>
      <c r="W38" s="4"/>
      <c r="X38" s="4">
        <f>w*N38*10^-6*$G$1</f>
        <v>118.05640209709209</v>
      </c>
      <c r="Y38" s="4">
        <f>X38*$G$1</f>
        <v>590.28201048546043</v>
      </c>
    </row>
    <row r="39" spans="2:27" x14ac:dyDescent="0.25">
      <c r="B39">
        <f>VALUE(LEFT(Sheet1!B273,LEN(Sheet1!B273)-2))</f>
        <v>3</v>
      </c>
      <c r="C39">
        <f>VALUE(LEFT(Sheet1!C273,LEN(Sheet1!C273)-2))</f>
        <v>50</v>
      </c>
      <c r="D39" s="1">
        <f>VALUE(LEFT(Sheet1!D273,LEN(Sheet1!D273)-2))</f>
        <v>2790.6321498801899</v>
      </c>
      <c r="E39" s="1">
        <f>VALUE(LEFT(Sheet1!E273,LEN(Sheet1!E273)-2))</f>
        <v>126.54557299189899</v>
      </c>
      <c r="F39" s="1">
        <v>4.3915853406979802E-2</v>
      </c>
      <c r="G39" s="1">
        <f>VALUE(LEFT(Sheet1!G273,LEN(Sheet1!G273)-2))</f>
        <v>26.097331467692101</v>
      </c>
      <c r="H39" s="1">
        <f t="shared" si="0"/>
        <v>65.752720957013224</v>
      </c>
      <c r="I39" s="1">
        <f t="shared" si="1"/>
        <v>0</v>
      </c>
      <c r="J39" s="2">
        <f>F39*SQRT(H39*I39)</f>
        <v>0</v>
      </c>
      <c r="K39">
        <f>2*PI()*150000*G39*Ipt*(10^-9)</f>
        <v>7.8362418793848421E-2</v>
      </c>
      <c r="N39">
        <f>D39*$D$1^2*10^-3</f>
        <v>25.115689348921713</v>
      </c>
      <c r="O39">
        <f>E39*$D$2^2*10^-3</f>
        <v>3.163639324797475</v>
      </c>
      <c r="P39">
        <f>G39*$D$1*$D$2*10^-3</f>
        <v>0.39145997201538146</v>
      </c>
      <c r="Q39">
        <f>P39/SQRT(N39*O39)</f>
        <v>4.3915853406979871E-2</v>
      </c>
      <c r="S39" s="4">
        <f>w*P39*10^-6*$G$1</f>
        <v>1.8447116583869825</v>
      </c>
      <c r="T39" s="4">
        <f>P39*$G$1/O39</f>
        <v>0.61868615829088125</v>
      </c>
      <c r="U39" s="4">
        <f>S39*T39</f>
        <v>1.1412975690818428</v>
      </c>
      <c r="V39" s="5">
        <f>U39*$N$1</f>
        <v>5.7064878454092138</v>
      </c>
      <c r="W39" s="4"/>
      <c r="X39" s="4">
        <f>w*N39*10^-6*$G$1</f>
        <v>118.35489772262379</v>
      </c>
      <c r="Y39" s="4">
        <f>X39*$G$1</f>
        <v>591.77448861311893</v>
      </c>
    </row>
    <row r="40" spans="2:27" x14ac:dyDescent="0.25">
      <c r="B40">
        <f>VALUE(LEFT(Sheet1!B238,LEN(Sheet1!B238)-2))</f>
        <v>6</v>
      </c>
      <c r="C40">
        <f>VALUE(LEFT(Sheet1!C238,LEN(Sheet1!C238)-2))</f>
        <v>0</v>
      </c>
      <c r="D40" s="1">
        <f>VALUE(LEFT(Sheet1!D238,LEN(Sheet1!D238)-2))</f>
        <v>2807.6418890662999</v>
      </c>
      <c r="E40" s="1">
        <f>VALUE(LEFT(Sheet1!E238,LEN(Sheet1!E238)-2))</f>
        <v>126.07180237207901</v>
      </c>
      <c r="F40" s="1">
        <v>9.6281094169025805E-2</v>
      </c>
      <c r="G40" s="1">
        <f>VALUE(LEFT(Sheet1!G238,LEN(Sheet1!G238)-2))</f>
        <v>57.282353703452003</v>
      </c>
      <c r="H40" s="1">
        <f t="shared" si="0"/>
        <v>66.153503494512421</v>
      </c>
      <c r="I40" s="1">
        <f t="shared" si="1"/>
        <v>0</v>
      </c>
      <c r="J40" s="2">
        <f>F40*SQRT(H40*I40)</f>
        <v>0</v>
      </c>
      <c r="K40">
        <f>2*PI()*150000*G40*Ipt*(10^-9)</f>
        <v>0.17200163917005351</v>
      </c>
      <c r="N40">
        <f>D40*$D$1^2*10^-3</f>
        <v>25.2687770015967</v>
      </c>
      <c r="O40">
        <f>E40*$D$2^2*10^-3</f>
        <v>3.1517950593019752</v>
      </c>
      <c r="P40">
        <f>G40*$D$1*$D$2*10^-3</f>
        <v>0.85923530555178007</v>
      </c>
      <c r="Q40">
        <f>P40/SQRT(N40*O40)</f>
        <v>9.6281094169025777E-2</v>
      </c>
      <c r="S40" s="4">
        <f>w*P40*10^-6*$G$1</f>
        <v>4.0490509854396803</v>
      </c>
      <c r="T40" s="4">
        <f>P40*$G$1/O40</f>
        <v>1.3630887944568231</v>
      </c>
      <c r="U40" s="4">
        <f>S40*T40</f>
        <v>5.519216026437185</v>
      </c>
      <c r="V40" s="5">
        <f>U40*$N$1</f>
        <v>27.596080132185925</v>
      </c>
      <c r="W40" s="4"/>
      <c r="X40" s="4">
        <f>w*N40*10^-6*$G$1</f>
        <v>119.07630629012235</v>
      </c>
      <c r="Y40" s="4">
        <f>X40*$G$1</f>
        <v>595.38153145061176</v>
      </c>
    </row>
    <row r="41" spans="2:27" x14ac:dyDescent="0.25">
      <c r="B41">
        <f>VALUE(LEFT(Sheet1!B239,LEN(Sheet1!B239)-2))</f>
        <v>6</v>
      </c>
      <c r="C41">
        <f>VALUE(LEFT(Sheet1!C239,LEN(Sheet1!C239)-2))</f>
        <v>3</v>
      </c>
      <c r="D41" s="1">
        <f>VALUE(LEFT(Sheet1!D239,LEN(Sheet1!D239)-2))</f>
        <v>2812.1441680318799</v>
      </c>
      <c r="E41" s="1">
        <f>VALUE(LEFT(Sheet1!E239,LEN(Sheet1!E239)-2))</f>
        <v>126.26518899754301</v>
      </c>
      <c r="F41" s="1">
        <v>9.6115672036687999E-2</v>
      </c>
      <c r="G41" s="1">
        <f>VALUE(LEFT(Sheet1!G239,LEN(Sheet1!G239)-2))</f>
        <v>57.2736438017862</v>
      </c>
      <c r="H41" s="1">
        <f t="shared" si="0"/>
        <v>66.259585943432512</v>
      </c>
      <c r="I41" s="1">
        <f t="shared" si="1"/>
        <v>0</v>
      </c>
      <c r="J41" s="2">
        <f>F41*SQRT(H41*I41)</f>
        <v>0</v>
      </c>
      <c r="K41">
        <f>2*PI()*150000*G41*Ipt*(10^-9)</f>
        <v>0.17197548596113887</v>
      </c>
      <c r="N41">
        <f>D41*$D$1^2*10^-3</f>
        <v>25.309297512286918</v>
      </c>
      <c r="O41">
        <f>E41*$D$2^2*10^-3</f>
        <v>3.1566297249385755</v>
      </c>
      <c r="P41">
        <f>G41*$D$1*$D$2*10^-3</f>
        <v>0.85910465702679306</v>
      </c>
      <c r="Q41">
        <f>P41/SQRT(N41*O41)</f>
        <v>9.6115672036688041E-2</v>
      </c>
      <c r="S41" s="4">
        <f>w*P41*10^-6*$G$1</f>
        <v>4.0484353187702276</v>
      </c>
      <c r="T41" s="4">
        <f>P41*$G$1/O41</f>
        <v>1.3607941568812134</v>
      </c>
      <c r="U41" s="4">
        <f>S41*T41</f>
        <v>5.5090871262940579</v>
      </c>
      <c r="V41" s="5">
        <f>U41*$N$1</f>
        <v>27.545435631470291</v>
      </c>
      <c r="W41" s="4"/>
      <c r="X41" s="4">
        <f>w*N41*10^-6*$G$1</f>
        <v>119.2672546981785</v>
      </c>
      <c r="Y41" s="4">
        <f>X41*$G$1</f>
        <v>596.33627349089249</v>
      </c>
    </row>
    <row r="42" spans="2:27" x14ac:dyDescent="0.25">
      <c r="B42">
        <f>VALUE(LEFT(Sheet1!B240,LEN(Sheet1!B240)-2))</f>
        <v>6</v>
      </c>
      <c r="C42">
        <f>VALUE(LEFT(Sheet1!C240,LEN(Sheet1!C240)-2))</f>
        <v>6</v>
      </c>
      <c r="D42" s="1">
        <f>VALUE(LEFT(Sheet1!D240,LEN(Sheet1!D240)-2))</f>
        <v>2812.7851965029799</v>
      </c>
      <c r="E42" s="1">
        <f>VALUE(LEFT(Sheet1!E240,LEN(Sheet1!E240)-2))</f>
        <v>126.494168308531</v>
      </c>
      <c r="F42" s="1">
        <v>9.55122665816205E-2</v>
      </c>
      <c r="G42" s="1">
        <f>VALUE(LEFT(Sheet1!G240,LEN(Sheet1!G240)-2))</f>
        <v>56.972160247621602</v>
      </c>
      <c r="H42" s="1">
        <f t="shared" si="0"/>
        <v>66.274689820949135</v>
      </c>
      <c r="I42" s="1">
        <f t="shared" si="1"/>
        <v>0</v>
      </c>
      <c r="J42" s="2">
        <f>F42*SQRT(H42*I42)</f>
        <v>0</v>
      </c>
      <c r="K42">
        <f>2*PI()*150000*G42*Ipt*(10^-9)</f>
        <v>0.17107022173670464</v>
      </c>
      <c r="N42">
        <f>D42*$D$1^2*10^-3</f>
        <v>25.315066768526819</v>
      </c>
      <c r="O42">
        <f>E42*$D$2^2*10^-3</f>
        <v>3.1623542077132751</v>
      </c>
      <c r="P42">
        <f>G42*$D$1*$D$2*10^-3</f>
        <v>0.85458240371432392</v>
      </c>
      <c r="Q42">
        <f>P42/SQRT(N42*O42)</f>
        <v>9.5512266581620431E-2</v>
      </c>
      <c r="S42" s="4">
        <f>w*P42*10^-6*$G$1</f>
        <v>4.0271247020940395</v>
      </c>
      <c r="T42" s="4">
        <f>P42*$G$1/O42</f>
        <v>1.351180714718671</v>
      </c>
      <c r="U42" s="4">
        <f>S42*T42</f>
        <v>5.4413732332366394</v>
      </c>
      <c r="V42" s="5">
        <f>U42*$N$1</f>
        <v>27.206866166183197</v>
      </c>
      <c r="W42" s="4"/>
      <c r="X42" s="4">
        <f>w*N42*10^-6*$G$1</f>
        <v>119.29444167770842</v>
      </c>
      <c r="Y42" s="4">
        <f>X42*$G$1</f>
        <v>596.47220838854207</v>
      </c>
    </row>
    <row r="43" spans="2:27" x14ac:dyDescent="0.25">
      <c r="B43">
        <f>VALUE(LEFT(Sheet1!B241,LEN(Sheet1!B241)-2))</f>
        <v>6</v>
      </c>
      <c r="C43">
        <f>VALUE(LEFT(Sheet1!C241,LEN(Sheet1!C241)-2))</f>
        <v>9</v>
      </c>
      <c r="D43" s="1">
        <f>VALUE(LEFT(Sheet1!D241,LEN(Sheet1!D241)-2))</f>
        <v>2809.1477778406402</v>
      </c>
      <c r="E43" s="1">
        <f>VALUE(LEFT(Sheet1!E241,LEN(Sheet1!E241)-2))</f>
        <v>126.17803116483999</v>
      </c>
      <c r="F43" s="1">
        <v>9.4265925491299501E-2</v>
      </c>
      <c r="G43" s="1">
        <f>VALUE(LEFT(Sheet1!G241,LEN(Sheet1!G241)-2))</f>
        <v>56.1220985622423</v>
      </c>
      <c r="H43" s="1">
        <f t="shared" si="0"/>
        <v>66.18898516284186</v>
      </c>
      <c r="I43" s="1">
        <f t="shared" si="1"/>
        <v>0</v>
      </c>
      <c r="J43" s="2">
        <f>F43*SQRT(H43*I43)</f>
        <v>0</v>
      </c>
      <c r="K43">
        <f>2*PI()*150000*G43*Ipt*(10^-9)</f>
        <v>0.16851774276494602</v>
      </c>
      <c r="N43">
        <f>D43*$D$1^2*10^-3</f>
        <v>25.282330000565764</v>
      </c>
      <c r="O43">
        <f>E43*$D$2^2*10^-3</f>
        <v>3.1544507791209999</v>
      </c>
      <c r="P43">
        <f>G43*$D$1*$D$2*10^-3</f>
        <v>0.84183147843363459</v>
      </c>
      <c r="Q43">
        <f>P43/SQRT(N43*O43)</f>
        <v>9.4265925491299404E-2</v>
      </c>
      <c r="S43" s="4">
        <f>w*P43*10^-6*$G$1</f>
        <v>3.9670373823116112</v>
      </c>
      <c r="T43" s="4">
        <f>P43*$G$1/O43</f>
        <v>1.3343550706285141</v>
      </c>
      <c r="U43" s="4">
        <f>S43*T43</f>
        <v>5.2934364464603654</v>
      </c>
      <c r="V43" s="5">
        <f>U43*$N$1</f>
        <v>26.467182232301827</v>
      </c>
      <c r="W43" s="4"/>
      <c r="X43" s="4">
        <f>w*N43*10^-6*$G$1</f>
        <v>119.14017329311534</v>
      </c>
      <c r="Y43" s="4">
        <f>X43*$G$1</f>
        <v>595.70086646557672</v>
      </c>
    </row>
    <row r="44" spans="2:27" x14ac:dyDescent="0.25">
      <c r="B44">
        <f>VALUE(LEFT(Sheet1!B242,LEN(Sheet1!B242)-2))</f>
        <v>6</v>
      </c>
      <c r="C44">
        <f>VALUE(LEFT(Sheet1!C242,LEN(Sheet1!C242)-2))</f>
        <v>12</v>
      </c>
      <c r="D44" s="1">
        <f>VALUE(LEFT(Sheet1!D242,LEN(Sheet1!D242)-2))</f>
        <v>2804.0170646003598</v>
      </c>
      <c r="E44" s="1">
        <f>VALUE(LEFT(Sheet1!E242,LEN(Sheet1!E242)-2))</f>
        <v>126.01048812274701</v>
      </c>
      <c r="F44" s="1">
        <v>9.2512683328405398E-2</v>
      </c>
      <c r="G44" s="1">
        <f>VALUE(LEFT(Sheet1!G242,LEN(Sheet1!G242)-2))</f>
        <v>54.991422110933399</v>
      </c>
      <c r="H44" s="1">
        <f t="shared" si="0"/>
        <v>66.068095580166812</v>
      </c>
      <c r="I44" s="1">
        <f t="shared" si="1"/>
        <v>0</v>
      </c>
      <c r="J44" s="2">
        <f>F44*SQRT(H44*I44)</f>
        <v>0</v>
      </c>
      <c r="K44">
        <f>2*PI()*150000*G44*Ipt*(10^-9)</f>
        <v>0.16512266224847647</v>
      </c>
      <c r="N44">
        <f>D44*$D$1^2*10^-3</f>
        <v>25.23615358140324</v>
      </c>
      <c r="O44">
        <f>E44*$D$2^2*10^-3</f>
        <v>3.1502622030686753</v>
      </c>
      <c r="P44">
        <f>G44*$D$1*$D$2*10^-3</f>
        <v>0.82487133166400106</v>
      </c>
      <c r="Q44">
        <f>P44/SQRT(N44*O44)</f>
        <v>9.2512683328405398E-2</v>
      </c>
      <c r="S44" s="4">
        <f>w*P44*10^-6*$G$1</f>
        <v>3.8871145735686827</v>
      </c>
      <c r="T44" s="4">
        <f>P44*$G$1/O44</f>
        <v>1.3092105965981065</v>
      </c>
      <c r="U44" s="4">
        <f>S44*T44</f>
        <v>5.089051589907049</v>
      </c>
      <c r="V44" s="5">
        <f>U44*$N$1</f>
        <v>25.445257949535247</v>
      </c>
      <c r="W44" s="4"/>
      <c r="X44" s="4">
        <f>w*N44*10^-6*$G$1</f>
        <v>118.92257204430024</v>
      </c>
      <c r="Y44" s="4">
        <f>X44*$G$1</f>
        <v>594.61286022150125</v>
      </c>
    </row>
    <row r="45" spans="2:27" x14ac:dyDescent="0.25">
      <c r="B45">
        <f>VALUE(LEFT(Sheet1!B243,LEN(Sheet1!B243)-2))</f>
        <v>6</v>
      </c>
      <c r="C45">
        <f>VALUE(LEFT(Sheet1!C243,LEN(Sheet1!C243)-2))</f>
        <v>15</v>
      </c>
      <c r="D45" s="1">
        <f>VALUE(LEFT(Sheet1!D243,LEN(Sheet1!D243)-2))</f>
        <v>2809.13100608992</v>
      </c>
      <c r="E45" s="1">
        <f>VALUE(LEFT(Sheet1!E243,LEN(Sheet1!E243)-2))</f>
        <v>126.51412676475201</v>
      </c>
      <c r="F45" s="1">
        <v>9.0492910969772605E-2</v>
      </c>
      <c r="G45" s="1">
        <f>VALUE(LEFT(Sheet1!G243,LEN(Sheet1!G243)-2))</f>
        <v>53.9473438428547</v>
      </c>
      <c r="H45" s="1">
        <f t="shared" si="0"/>
        <v>66.188589987775472</v>
      </c>
      <c r="I45" s="1">
        <f t="shared" si="1"/>
        <v>0</v>
      </c>
      <c r="J45" s="2">
        <f>F45*SQRT(H45*I45)</f>
        <v>0</v>
      </c>
      <c r="K45">
        <f>2*PI()*150000*G45*Ipt*(10^-9)</f>
        <v>0.16198760996935643</v>
      </c>
      <c r="N45">
        <f>D45*$D$1^2*10^-3</f>
        <v>25.28217905480928</v>
      </c>
      <c r="O45">
        <f>E45*$D$2^2*10^-3</f>
        <v>3.1628531691188</v>
      </c>
      <c r="P45">
        <f>G45*$D$1*$D$2*10^-3</f>
        <v>0.80921015764282056</v>
      </c>
      <c r="Q45">
        <f>P45/SQRT(N45*O45)</f>
        <v>9.0492910969772702E-2</v>
      </c>
      <c r="S45" s="4">
        <f>w*P45*10^-6*$G$1</f>
        <v>3.8133130296913849</v>
      </c>
      <c r="T45" s="4">
        <f>P45*$G$1/O45</f>
        <v>1.2792407904731695</v>
      </c>
      <c r="U45" s="4">
        <f>S45*T45</f>
        <v>4.8781455744240443</v>
      </c>
      <c r="V45" s="5">
        <f>U45*$N$1</f>
        <v>24.390727872120223</v>
      </c>
      <c r="W45" s="4"/>
      <c r="X45" s="4">
        <f>w*N45*10^-6*$G$1</f>
        <v>119.13946197799586</v>
      </c>
      <c r="Y45" s="4">
        <f>X45*$G$1</f>
        <v>595.69730988997935</v>
      </c>
    </row>
    <row r="46" spans="2:27" x14ac:dyDescent="0.25">
      <c r="B46">
        <f>VALUE(LEFT(Sheet1!B244,LEN(Sheet1!B244)-2))</f>
        <v>6</v>
      </c>
      <c r="C46">
        <f>VALUE(LEFT(Sheet1!C244,LEN(Sheet1!C244)-2))</f>
        <v>18</v>
      </c>
      <c r="D46" s="1">
        <f>VALUE(LEFT(Sheet1!D244,LEN(Sheet1!D244)-2))</f>
        <v>2809.1668856176598</v>
      </c>
      <c r="E46" s="1">
        <f>VALUE(LEFT(Sheet1!E244,LEN(Sheet1!E244)-2))</f>
        <v>126.505059177964</v>
      </c>
      <c r="F46" s="1">
        <v>8.7941859085989602E-2</v>
      </c>
      <c r="G46" s="1">
        <f>VALUE(LEFT(Sheet1!G244,LEN(Sheet1!G244)-2))</f>
        <v>52.424990394471102</v>
      </c>
      <c r="H46" s="1">
        <f t="shared" si="0"/>
        <v>66.189435379231185</v>
      </c>
      <c r="I46" s="1">
        <f t="shared" si="1"/>
        <v>0</v>
      </c>
      <c r="J46" s="2">
        <f>F46*SQRT(H46*I46)</f>
        <v>0</v>
      </c>
      <c r="K46">
        <f>2*PI()*150000*G46*Ipt*(10^-9)</f>
        <v>0.15741644151015285</v>
      </c>
      <c r="N46">
        <f>D46*$D$1^2*10^-3</f>
        <v>25.282501970558936</v>
      </c>
      <c r="O46">
        <f>E46*$D$2^2*10^-3</f>
        <v>3.1626264794490999</v>
      </c>
      <c r="P46">
        <f>G46*$D$1*$D$2*10^-3</f>
        <v>0.78637485591706646</v>
      </c>
      <c r="Q46">
        <f>P46/SQRT(N46*O46)</f>
        <v>8.7941859085989518E-2</v>
      </c>
      <c r="S46" s="4">
        <f>w*P46*10^-6*$G$1</f>
        <v>3.7057042054751816</v>
      </c>
      <c r="T46" s="4">
        <f>P46*$G$1/O46</f>
        <v>1.2432306834635205</v>
      </c>
      <c r="U46" s="4">
        <f>S46*T46</f>
        <v>4.6070451720865524</v>
      </c>
      <c r="V46" s="5">
        <f>U46*$N$1</f>
        <v>23.03522586043276</v>
      </c>
      <c r="W46" s="4"/>
      <c r="X46" s="4">
        <f>w*N46*10^-6*$G$1</f>
        <v>119.14098368261612</v>
      </c>
      <c r="Y46" s="4">
        <f>X46*$G$1</f>
        <v>595.70491841308058</v>
      </c>
    </row>
    <row r="47" spans="2:27" x14ac:dyDescent="0.25">
      <c r="B47">
        <f>VALUE(LEFT(Sheet1!B245,LEN(Sheet1!B245)-2))</f>
        <v>6</v>
      </c>
      <c r="C47">
        <f>VALUE(LEFT(Sheet1!C245,LEN(Sheet1!C245)-2))</f>
        <v>21</v>
      </c>
      <c r="D47" s="1">
        <f>VALUE(LEFT(Sheet1!D245,LEN(Sheet1!D245)-2))</f>
        <v>2807.7999922386998</v>
      </c>
      <c r="E47" s="1">
        <f>VALUE(LEFT(Sheet1!E245,LEN(Sheet1!E245)-2))</f>
        <v>126.543803936595</v>
      </c>
      <c r="F47" s="1">
        <v>8.49023620972916E-2</v>
      </c>
      <c r="G47" s="1">
        <f>VALUE(LEFT(Sheet1!G245,LEN(Sheet1!G245)-2))</f>
        <v>50.608480732062297</v>
      </c>
      <c r="H47" s="1">
        <f t="shared" si="0"/>
        <v>66.15722871274933</v>
      </c>
      <c r="I47" s="1">
        <f t="shared" si="1"/>
        <v>0</v>
      </c>
      <c r="J47" s="2">
        <f>F47*SQRT(H47*I47)</f>
        <v>0</v>
      </c>
      <c r="K47">
        <f>2*PI()*150000*G47*Ipt*(10^-9)</f>
        <v>0.15196201061996883</v>
      </c>
      <c r="N47">
        <f>D47*$D$1^2*10^-3</f>
        <v>25.270199930148298</v>
      </c>
      <c r="O47">
        <f>E47*$D$2^2*10^-3</f>
        <v>3.1635950984148749</v>
      </c>
      <c r="P47">
        <f>G47*$D$1*$D$2*10^-3</f>
        <v>0.7591272109809345</v>
      </c>
      <c r="Q47">
        <f>P47/SQRT(N47*O47)</f>
        <v>8.4902362097291642E-2</v>
      </c>
      <c r="S47" s="4">
        <f>w*P47*10^-6*$G$1</f>
        <v>3.5773027037367191</v>
      </c>
      <c r="T47" s="4">
        <f>P47*$G$1/O47</f>
        <v>1.1997856668846412</v>
      </c>
      <c r="U47" s="4">
        <f>S47*T47</f>
        <v>4.2919965100509891</v>
      </c>
      <c r="V47" s="5">
        <f>U47*$N$1</f>
        <v>21.459982550254946</v>
      </c>
      <c r="W47" s="4"/>
      <c r="X47" s="4">
        <f>w*N47*10^-6*$G$1</f>
        <v>119.08301168294878</v>
      </c>
      <c r="Y47" s="4">
        <f>X47*$G$1</f>
        <v>595.41505841474395</v>
      </c>
    </row>
    <row r="48" spans="2:27" x14ac:dyDescent="0.25">
      <c r="B48">
        <f>VALUE(LEFT(Sheet1!B246,LEN(Sheet1!B246)-2))</f>
        <v>6</v>
      </c>
      <c r="C48">
        <f>VALUE(LEFT(Sheet1!C246,LEN(Sheet1!C246)-2))</f>
        <v>24</v>
      </c>
      <c r="D48" s="1">
        <f>VALUE(LEFT(Sheet1!D246,LEN(Sheet1!D246)-2))</f>
        <v>2805.0620675080499</v>
      </c>
      <c r="E48" s="1">
        <f>VALUE(LEFT(Sheet1!E246,LEN(Sheet1!E246)-2))</f>
        <v>126.562408267427</v>
      </c>
      <c r="F48" s="1">
        <v>8.1437702400024403E-2</v>
      </c>
      <c r="G48" s="1">
        <f>VALUE(LEFT(Sheet1!G246,LEN(Sheet1!G246)-2))</f>
        <v>48.523164383441802</v>
      </c>
      <c r="H48" s="1">
        <f t="shared" si="0"/>
        <v>66.092717881100143</v>
      </c>
      <c r="I48" s="1">
        <f t="shared" si="1"/>
        <v>0</v>
      </c>
      <c r="J48" s="2">
        <f>F48*SQRT(H48*I48)</f>
        <v>0</v>
      </c>
      <c r="K48">
        <f>2*PI()*150000*G48*Ipt*(10^-9)</f>
        <v>0.14570043428866628</v>
      </c>
      <c r="N48">
        <f>D48*$D$1^2*10^-3</f>
        <v>25.245558607572448</v>
      </c>
      <c r="O48">
        <f>E48*$D$2^2*10^-3</f>
        <v>3.1640602066856749</v>
      </c>
      <c r="P48">
        <f>G48*$D$1*$D$2*10^-3</f>
        <v>0.72784746575162695</v>
      </c>
      <c r="Q48">
        <f>P48/SQRT(N48*O48)</f>
        <v>8.1437702400024389E-2</v>
      </c>
      <c r="S48" s="4">
        <f>w*P48*10^-6*$G$1</f>
        <v>3.4299003770088898</v>
      </c>
      <c r="T48" s="4">
        <f>P48*$G$1/O48</f>
        <v>1.1501795449620107</v>
      </c>
      <c r="U48" s="4">
        <f>S48*T48</f>
        <v>3.9450012548931137</v>
      </c>
      <c r="V48" s="5">
        <f>U48*$N$1</f>
        <v>19.725006274465567</v>
      </c>
      <c r="W48" s="4"/>
      <c r="X48" s="4">
        <f>w*N48*10^-6*$G$1</f>
        <v>118.96689218598024</v>
      </c>
      <c r="Y48" s="4">
        <f>X48*$G$1</f>
        <v>594.83446092990118</v>
      </c>
    </row>
    <row r="49" spans="2:25" x14ac:dyDescent="0.25">
      <c r="B49">
        <f>VALUE(LEFT(Sheet1!B247,LEN(Sheet1!B247)-2))</f>
        <v>6</v>
      </c>
      <c r="C49">
        <f>VALUE(LEFT(Sheet1!C247,LEN(Sheet1!C247)-2))</f>
        <v>27</v>
      </c>
      <c r="D49" s="1">
        <f>VALUE(LEFT(Sheet1!D247,LEN(Sheet1!D247)-2))</f>
        <v>2803.4404052643299</v>
      </c>
      <c r="E49" s="1">
        <f>VALUE(LEFT(Sheet1!E247,LEN(Sheet1!E247)-2))</f>
        <v>126.41820677736099</v>
      </c>
      <c r="F49" s="1">
        <v>7.7565135759245799E-2</v>
      </c>
      <c r="G49" s="1">
        <f>VALUE(LEFT(Sheet1!G247,LEN(Sheet1!G247)-2))</f>
        <v>46.1760770397794</v>
      </c>
      <c r="H49" s="1">
        <f t="shared" si="0"/>
        <v>66.054508364664088</v>
      </c>
      <c r="I49" s="1">
        <f t="shared" si="1"/>
        <v>0</v>
      </c>
      <c r="J49" s="2">
        <f>F49*SQRT(H49*I49)</f>
        <v>0</v>
      </c>
      <c r="K49">
        <f>2*PI()*150000*G49*Ipt*(10^-9)</f>
        <v>0.13865283857576716</v>
      </c>
      <c r="N49">
        <f>D49*$D$1^2*10^-3</f>
        <v>25.230963647378971</v>
      </c>
      <c r="O49">
        <f>E49*$D$2^2*10^-3</f>
        <v>3.1604551694340248</v>
      </c>
      <c r="P49">
        <f>G49*$D$1*$D$2*10^-3</f>
        <v>0.69264115559669104</v>
      </c>
      <c r="Q49">
        <f>P49/SQRT(N49*O49)</f>
        <v>7.7565135759245785E-2</v>
      </c>
      <c r="S49" s="4">
        <f>w*P49*10^-6*$G$1</f>
        <v>3.2639945489947642</v>
      </c>
      <c r="T49" s="4">
        <f>P49*$G$1/O49</f>
        <v>1.0957933564372144</v>
      </c>
      <c r="U49" s="4">
        <f>S49*T49</f>
        <v>3.5766635422357447</v>
      </c>
      <c r="V49" s="5">
        <f>U49*$N$1</f>
        <v>17.883317711178723</v>
      </c>
      <c r="W49" s="4"/>
      <c r="X49" s="4">
        <f>w*N49*10^-6*$G$1</f>
        <v>118.89811505639535</v>
      </c>
      <c r="Y49" s="4">
        <f>X49*$G$1</f>
        <v>594.49057528197682</v>
      </c>
    </row>
    <row r="50" spans="2:25" x14ac:dyDescent="0.25">
      <c r="B50">
        <f>VALUE(LEFT(Sheet1!B248,LEN(Sheet1!B248)-2))</f>
        <v>6</v>
      </c>
      <c r="C50">
        <f>VALUE(LEFT(Sheet1!C248,LEN(Sheet1!C248)-2))</f>
        <v>30</v>
      </c>
      <c r="D50" s="1">
        <f>VALUE(LEFT(Sheet1!D248,LEN(Sheet1!D248)-2))</f>
        <v>2801.0798756532299</v>
      </c>
      <c r="E50" s="1">
        <f>VALUE(LEFT(Sheet1!E248,LEN(Sheet1!E248)-2))</f>
        <v>126.31133371001999</v>
      </c>
      <c r="F50" s="1">
        <v>7.3607511451857094E-2</v>
      </c>
      <c r="G50" s="1">
        <f>VALUE(LEFT(Sheet1!G248,LEN(Sheet1!G248)-2))</f>
        <v>43.783053058346297</v>
      </c>
      <c r="H50" s="1">
        <f t="shared" si="0"/>
        <v>65.998889696027987</v>
      </c>
      <c r="I50" s="1">
        <f t="shared" si="1"/>
        <v>0</v>
      </c>
      <c r="J50" s="2">
        <f>F50*SQRT(H50*I50)</f>
        <v>0</v>
      </c>
      <c r="K50">
        <f>2*PI()*150000*G50*Ipt*(10^-9)</f>
        <v>0.13146730898823319</v>
      </c>
      <c r="N50">
        <f>D50*$D$1^2*10^-3</f>
        <v>25.20971888087907</v>
      </c>
      <c r="O50">
        <f>E50*$D$2^2*10^-3</f>
        <v>3.1577833427504998</v>
      </c>
      <c r="P50">
        <f>G50*$D$1*$D$2*10^-3</f>
        <v>0.65674579587519455</v>
      </c>
      <c r="Q50">
        <f>P50/SQRT(N50*O50)</f>
        <v>7.360751145185708E-2</v>
      </c>
      <c r="S50" s="4">
        <f>w*P50*10^-6*$G$1</f>
        <v>3.0948416513962398</v>
      </c>
      <c r="T50" s="4">
        <f>P50*$G$1/O50</f>
        <v>1.0398841918381174</v>
      </c>
      <c r="U50" s="4">
        <f>S50*T50</f>
        <v>3.2182769095291235</v>
      </c>
      <c r="V50" s="5">
        <f>U50*$N$1</f>
        <v>16.091384547645617</v>
      </c>
      <c r="W50" s="4"/>
      <c r="X50" s="4">
        <f>w*N50*10^-6*$G$1</f>
        <v>118.79800145285039</v>
      </c>
      <c r="Y50" s="4">
        <f>X50*$G$1</f>
        <v>593.99000726425197</v>
      </c>
    </row>
    <row r="51" spans="2:25" x14ac:dyDescent="0.25">
      <c r="B51">
        <f>VALUE(LEFT(Sheet1!B249,LEN(Sheet1!B249)-2))</f>
        <v>6</v>
      </c>
      <c r="C51">
        <f>VALUE(LEFT(Sheet1!C249,LEN(Sheet1!C249)-2))</f>
        <v>33</v>
      </c>
      <c r="D51" s="1">
        <f>VALUE(LEFT(Sheet1!D249,LEN(Sheet1!D249)-2))</f>
        <v>2801.8382708281802</v>
      </c>
      <c r="E51" s="1">
        <f>VALUE(LEFT(Sheet1!E249,LEN(Sheet1!E249)-2))</f>
        <v>126.493955804162</v>
      </c>
      <c r="F51" s="1">
        <v>6.9401532799477403E-2</v>
      </c>
      <c r="G51" s="1">
        <f>VALUE(LEFT(Sheet1!G249,LEN(Sheet1!G249)-2))</f>
        <v>41.3166861413915</v>
      </c>
      <c r="H51" s="1">
        <f t="shared" si="0"/>
        <v>66.016758961354057</v>
      </c>
      <c r="I51" s="1">
        <f t="shared" si="1"/>
        <v>0</v>
      </c>
      <c r="J51" s="2">
        <f>F51*SQRT(H51*I51)</f>
        <v>0</v>
      </c>
      <c r="K51">
        <f>2*PI()*150000*G51*Ipt*(10^-9)</f>
        <v>0.12406155267613785</v>
      </c>
      <c r="N51">
        <f>D51*$D$1^2*10^-3</f>
        <v>25.216544437453621</v>
      </c>
      <c r="O51">
        <f>E51*$D$2^2*10^-3</f>
        <v>3.1623488951040502</v>
      </c>
      <c r="P51">
        <f>G51*$D$1*$D$2*10^-3</f>
        <v>0.61975029212087251</v>
      </c>
      <c r="Q51">
        <f>P51/SQRT(N51*O51)</f>
        <v>6.9401532799477417E-2</v>
      </c>
      <c r="S51" s="4">
        <f>w*P51*10^-6*$G$1</f>
        <v>2.9205044471805919</v>
      </c>
      <c r="T51" s="4">
        <f>P51*$G$1/O51</f>
        <v>0.97988917838947209</v>
      </c>
      <c r="U51" s="4">
        <f>S51*T51</f>
        <v>2.8617707032305897</v>
      </c>
      <c r="V51" s="5">
        <f>U51*$N$1</f>
        <v>14.308853516152949</v>
      </c>
      <c r="W51" s="4"/>
      <c r="X51" s="4">
        <f>w*N51*10^-6*$G$1</f>
        <v>118.83016613043729</v>
      </c>
      <c r="Y51" s="4">
        <f>X51*$G$1</f>
        <v>594.15083065218641</v>
      </c>
    </row>
    <row r="52" spans="2:25" x14ac:dyDescent="0.25">
      <c r="B52">
        <f>VALUE(LEFT(Sheet1!B250,LEN(Sheet1!B250)-2))</f>
        <v>6</v>
      </c>
      <c r="C52">
        <f>VALUE(LEFT(Sheet1!C250,LEN(Sheet1!C250)-2))</f>
        <v>36</v>
      </c>
      <c r="D52" s="1">
        <f>VALUE(LEFT(Sheet1!D250,LEN(Sheet1!D250)-2))</f>
        <v>2799.9432241956401</v>
      </c>
      <c r="E52" s="1">
        <f>VALUE(LEFT(Sheet1!E250,LEN(Sheet1!E250)-2))</f>
        <v>126.282019085626</v>
      </c>
      <c r="F52" s="1">
        <v>6.4860712246795599E-2</v>
      </c>
      <c r="G52" s="1">
        <f>VALUE(LEFT(Sheet1!G250,LEN(Sheet1!G250)-2))</f>
        <v>38.567996981314998</v>
      </c>
      <c r="H52" s="1">
        <f t="shared" si="0"/>
        <v>65.972107977011575</v>
      </c>
      <c r="I52" s="1">
        <f t="shared" si="1"/>
        <v>0</v>
      </c>
      <c r="J52" s="2">
        <f>F52*SQRT(H52*I52)</f>
        <v>0</v>
      </c>
      <c r="K52">
        <f>2*PI()*150000*G52*Ipt*(10^-9)</f>
        <v>0.11580806778007945</v>
      </c>
      <c r="N52">
        <f>D52*$D$1^2*10^-3</f>
        <v>25.199489017760762</v>
      </c>
      <c r="O52">
        <f>E52*$D$2^2*10^-3</f>
        <v>3.15705047714065</v>
      </c>
      <c r="P52">
        <f>G52*$D$1*$D$2*10^-3</f>
        <v>0.57851995471972495</v>
      </c>
      <c r="Q52">
        <f>P52/SQRT(N52*O52)</f>
        <v>6.4860712246795613E-2</v>
      </c>
      <c r="S52" s="4">
        <f>w*P52*10^-6*$G$1</f>
        <v>2.7262110595538811</v>
      </c>
      <c r="T52" s="4">
        <f>P52*$G$1/O52</f>
        <v>0.9162348826992659</v>
      </c>
      <c r="U52" s="4">
        <f>S52*T52</f>
        <v>2.4978496703637916</v>
      </c>
      <c r="V52" s="5">
        <f>U52*$N$1</f>
        <v>12.489248351818958</v>
      </c>
      <c r="W52" s="4"/>
      <c r="X52" s="4">
        <f>w*N52*10^-6*$G$1</f>
        <v>118.7497943586208</v>
      </c>
      <c r="Y52" s="4">
        <f>X52*$G$1</f>
        <v>593.74897179310403</v>
      </c>
    </row>
    <row r="53" spans="2:25" x14ac:dyDescent="0.25">
      <c r="B53">
        <f>VALUE(LEFT(Sheet1!B251,LEN(Sheet1!B251)-2))</f>
        <v>6</v>
      </c>
      <c r="C53">
        <f>VALUE(LEFT(Sheet1!C251,LEN(Sheet1!C251)-2))</f>
        <v>39</v>
      </c>
      <c r="D53" s="1">
        <f>VALUE(LEFT(Sheet1!D251,LEN(Sheet1!D251)-2))</f>
        <v>2788.0694831543601</v>
      </c>
      <c r="E53" s="1">
        <f>VALUE(LEFT(Sheet1!E251,LEN(Sheet1!E251)-2))</f>
        <v>125.994496532241</v>
      </c>
      <c r="F53" s="1">
        <v>6.0204322044354899E-2</v>
      </c>
      <c r="G53" s="1">
        <f>VALUE(LEFT(Sheet1!G251,LEN(Sheet1!G251)-2))</f>
        <v>35.682498348873999</v>
      </c>
      <c r="H53" s="1">
        <f t="shared" si="0"/>
        <v>65.692339544817216</v>
      </c>
      <c r="I53" s="1">
        <f t="shared" si="1"/>
        <v>0</v>
      </c>
      <c r="J53" s="2">
        <f>F53*SQRT(H53*I53)</f>
        <v>0</v>
      </c>
      <c r="K53">
        <f>2*PI()*150000*G53*Ipt*(10^-9)</f>
        <v>0.10714378528267764</v>
      </c>
      <c r="N53">
        <f>D53*$D$1^2*10^-3</f>
        <v>25.092625348389241</v>
      </c>
      <c r="O53">
        <f>E53*$D$2^2*10^-3</f>
        <v>3.1498624133060251</v>
      </c>
      <c r="P53">
        <f>G53*$D$1*$D$2*10^-3</f>
        <v>0.53523747523311005</v>
      </c>
      <c r="Q53">
        <f>P53/SQRT(N53*O53)</f>
        <v>6.0204322044354962E-2</v>
      </c>
      <c r="S53" s="4">
        <f>w*P53*10^-6*$G$1</f>
        <v>2.5222471801774309</v>
      </c>
      <c r="T53" s="4">
        <f>P53*$G$1/O53</f>
        <v>0.84962040400891159</v>
      </c>
      <c r="U53" s="4">
        <f>S53*T53</f>
        <v>2.1429526682326867</v>
      </c>
      <c r="V53" s="5">
        <f>U53*$N$1</f>
        <v>10.714763341163433</v>
      </c>
      <c r="W53" s="4"/>
      <c r="X53" s="4">
        <f>w*N53*10^-6*$G$1</f>
        <v>118.24621118067098</v>
      </c>
      <c r="Y53" s="4">
        <f>X53*$G$1</f>
        <v>591.2310559033549</v>
      </c>
    </row>
    <row r="54" spans="2:25" x14ac:dyDescent="0.25">
      <c r="B54">
        <f>VALUE(LEFT(Sheet1!B252,LEN(Sheet1!B252)-2))</f>
        <v>6</v>
      </c>
      <c r="C54">
        <f>VALUE(LEFT(Sheet1!C252,LEN(Sheet1!C252)-2))</f>
        <v>42</v>
      </c>
      <c r="D54" s="1">
        <f>VALUE(LEFT(Sheet1!D252,LEN(Sheet1!D252)-2))</f>
        <v>2793.8111945935102</v>
      </c>
      <c r="E54" s="1">
        <f>VALUE(LEFT(Sheet1!E252,LEN(Sheet1!E252)-2))</f>
        <v>126.345814592403</v>
      </c>
      <c r="F54" s="1">
        <v>5.57887972705325E-2</v>
      </c>
      <c r="G54" s="1">
        <f>VALUE(LEFT(Sheet1!G252,LEN(Sheet1!G252)-2))</f>
        <v>33.145605359119401</v>
      </c>
      <c r="H54" s="1">
        <f t="shared" si="0"/>
        <v>65.827625433389215</v>
      </c>
      <c r="I54" s="1">
        <f t="shared" si="1"/>
        <v>0</v>
      </c>
      <c r="J54" s="2">
        <f>F54*SQRT(H54*I54)</f>
        <v>0</v>
      </c>
      <c r="K54">
        <f>2*PI()*150000*G54*Ipt*(10^-9)</f>
        <v>9.9526260435570793E-2</v>
      </c>
      <c r="N54">
        <f>D54*$D$1^2*10^-3</f>
        <v>25.144300751341589</v>
      </c>
      <c r="O54">
        <f>E54*$D$2^2*10^-3</f>
        <v>3.158645364810075</v>
      </c>
      <c r="P54">
        <f>G54*$D$1*$D$2*10^-3</f>
        <v>0.49718408038679107</v>
      </c>
      <c r="Q54">
        <f>P54/SQRT(N54*O54)</f>
        <v>5.5788797270532577E-2</v>
      </c>
      <c r="S54" s="4">
        <f>w*P54*10^-6*$G$1</f>
        <v>2.3429247816374099</v>
      </c>
      <c r="T54" s="4">
        <f>P54*$G$1/O54</f>
        <v>0.78702105327466243</v>
      </c>
      <c r="U54" s="4">
        <f>S54*T54</f>
        <v>1.8439311293875829</v>
      </c>
      <c r="V54" s="5">
        <f>U54*$N$1</f>
        <v>9.2196556469379143</v>
      </c>
      <c r="W54" s="4"/>
      <c r="X54" s="4">
        <f>w*N54*10^-6*$G$1</f>
        <v>118.48972578010057</v>
      </c>
      <c r="Y54" s="4">
        <f>X54*$G$1</f>
        <v>592.44862890050285</v>
      </c>
    </row>
    <row r="55" spans="2:25" x14ac:dyDescent="0.25">
      <c r="B55">
        <f>VALUE(LEFT(Sheet1!B253,LEN(Sheet1!B253)-2))</f>
        <v>6</v>
      </c>
      <c r="C55">
        <f>VALUE(LEFT(Sheet1!C253,LEN(Sheet1!C253)-2))</f>
        <v>45</v>
      </c>
      <c r="D55" s="1">
        <f>VALUE(LEFT(Sheet1!D253,LEN(Sheet1!D253)-2))</f>
        <v>2792.1703353486801</v>
      </c>
      <c r="E55" s="1">
        <f>VALUE(LEFT(Sheet1!E253,LEN(Sheet1!E253)-2))</f>
        <v>126.375979972162</v>
      </c>
      <c r="F55" s="1">
        <v>5.1238126413898598E-2</v>
      </c>
      <c r="G55" s="1">
        <f>VALUE(LEFT(Sheet1!G253,LEN(Sheet1!G253)-2))</f>
        <v>30.436622886349099</v>
      </c>
      <c r="H55" s="1">
        <f t="shared" si="0"/>
        <v>65.788963598270712</v>
      </c>
      <c r="I55" s="1">
        <f t="shared" si="1"/>
        <v>0</v>
      </c>
      <c r="J55" s="2">
        <f>F55*SQRT(H55*I55)</f>
        <v>0</v>
      </c>
      <c r="K55">
        <f>2*PI()*150000*G55*Ipt*(10^-9)</f>
        <v>9.1392002751055329E-2</v>
      </c>
      <c r="N55">
        <f>D55*$D$1^2*10^-3</f>
        <v>25.129533018138122</v>
      </c>
      <c r="O55">
        <f>E55*$D$2^2*10^-3</f>
        <v>3.1593994993040502</v>
      </c>
      <c r="P55">
        <f>G55*$D$1*$D$2*10^-3</f>
        <v>0.4565493432952365</v>
      </c>
      <c r="Q55">
        <f>P55/SQRT(N55*O55)</f>
        <v>5.1238126413898591E-2</v>
      </c>
      <c r="S55" s="4">
        <f>w*P55*10^-6*$G$1</f>
        <v>2.1514380943463389</v>
      </c>
      <c r="T55" s="4">
        <f>P55*$G$1/O55</f>
        <v>0.722525504286186</v>
      </c>
      <c r="U55" s="4">
        <f>S55*T55</f>
        <v>1.5544688940580995</v>
      </c>
      <c r="V55" s="5">
        <f>U55*$N$1</f>
        <v>7.7723444702904976</v>
      </c>
      <c r="W55" s="4"/>
      <c r="X55" s="4">
        <f>w*N55*10^-6*$G$1</f>
        <v>118.4201344768873</v>
      </c>
      <c r="Y55" s="4">
        <f>X55*$G$1</f>
        <v>592.10067238443651</v>
      </c>
    </row>
    <row r="56" spans="2:25" x14ac:dyDescent="0.25">
      <c r="B56">
        <f>VALUE(LEFT(Sheet1!B254,LEN(Sheet1!B254)-2))</f>
        <v>6</v>
      </c>
      <c r="C56">
        <f>VALUE(LEFT(Sheet1!C254,LEN(Sheet1!C254)-2))</f>
        <v>48</v>
      </c>
      <c r="D56" s="1">
        <f>VALUE(LEFT(Sheet1!D254,LEN(Sheet1!D254)-2))</f>
        <v>2786.4449495034801</v>
      </c>
      <c r="E56" s="1">
        <f>VALUE(LEFT(Sheet1!E254,LEN(Sheet1!E254)-2))</f>
        <v>126.252572023098</v>
      </c>
      <c r="F56" s="1">
        <v>4.6803256401302201E-2</v>
      </c>
      <c r="G56" s="1">
        <f>VALUE(LEFT(Sheet1!G254,LEN(Sheet1!G254)-2))</f>
        <v>27.760125271326299</v>
      </c>
      <c r="H56" s="1">
        <f t="shared" si="0"/>
        <v>65.65406237244386</v>
      </c>
      <c r="I56" s="1">
        <f t="shared" si="1"/>
        <v>0</v>
      </c>
      <c r="J56" s="2">
        <f>F56*SQRT(H56*I56)</f>
        <v>0</v>
      </c>
      <c r="K56">
        <f>2*PI()*150000*G56*Ipt*(10^-9)</f>
        <v>8.3355287301094386E-2</v>
      </c>
      <c r="N56">
        <f>D56*$D$1^2*10^-3</f>
        <v>25.078004545531321</v>
      </c>
      <c r="O56">
        <f>E56*$D$2^2*10^-3</f>
        <v>3.1563143005774501</v>
      </c>
      <c r="P56">
        <f>G56*$D$1*$D$2*10^-3</f>
        <v>0.41640187906989445</v>
      </c>
      <c r="Q56">
        <f>P56/SQRT(N56*O56)</f>
        <v>4.6803256401302215E-2</v>
      </c>
      <c r="S56" s="4">
        <f>w*P56*10^-6*$G$1</f>
        <v>1.9622476263404485</v>
      </c>
      <c r="T56" s="4">
        <f>P56*$G$1/O56</f>
        <v>0.65963310275170228</v>
      </c>
      <c r="U56" s="4">
        <f>S56*T56</f>
        <v>1.2943634901301129</v>
      </c>
      <c r="V56" s="5">
        <f>U56*$N$1</f>
        <v>6.4718174506505646</v>
      </c>
      <c r="W56" s="4"/>
      <c r="X56" s="4">
        <f>w*N56*10^-6*$G$1</f>
        <v>118.17731227039894</v>
      </c>
      <c r="Y56" s="4">
        <f>X56*$G$1</f>
        <v>590.88656135199471</v>
      </c>
    </row>
    <row r="57" spans="2:25" x14ac:dyDescent="0.25">
      <c r="B57">
        <f>VALUE(LEFT(Sheet1!B255,LEN(Sheet1!B255)-2))</f>
        <v>6</v>
      </c>
      <c r="C57">
        <f>VALUE(LEFT(Sheet1!C255,LEN(Sheet1!C255)-2))</f>
        <v>50</v>
      </c>
      <c r="D57" s="1">
        <f>VALUE(LEFT(Sheet1!D255,LEN(Sheet1!D255)-2))</f>
        <v>2788.58508293362</v>
      </c>
      <c r="E57" s="1">
        <f>VALUE(LEFT(Sheet1!E255,LEN(Sheet1!E255)-2))</f>
        <v>126.44274508153801</v>
      </c>
      <c r="F57" s="1">
        <v>4.3946723870477697E-2</v>
      </c>
      <c r="G57" s="1">
        <f>VALUE(LEFT(Sheet1!G255,LEN(Sheet1!G255)-2))</f>
        <v>26.095487397310599</v>
      </c>
      <c r="H57" s="1">
        <f t="shared" si="0"/>
        <v>65.704488078407593</v>
      </c>
      <c r="I57" s="1">
        <f t="shared" si="1"/>
        <v>0</v>
      </c>
      <c r="J57" s="2">
        <f>F57*SQRT(H57*I57)</f>
        <v>0</v>
      </c>
      <c r="K57">
        <f>2*PI()*150000*G57*Ipt*(10^-9)</f>
        <v>7.8356881606427564E-2</v>
      </c>
      <c r="N57">
        <f>D57*$D$1^2*10^-3</f>
        <v>25.097265746402581</v>
      </c>
      <c r="O57">
        <f>E57*$D$2^2*10^-3</f>
        <v>3.1610686270384503</v>
      </c>
      <c r="P57">
        <f>G57*$D$1*$D$2*10^-3</f>
        <v>0.39143231095965908</v>
      </c>
      <c r="Q57">
        <f>P57/SQRT(N57*O57)</f>
        <v>4.3946723870477648E-2</v>
      </c>
      <c r="S57" s="4">
        <f>w*P57*10^-6*$G$1</f>
        <v>1.8445813087328107</v>
      </c>
      <c r="T57" s="4">
        <f>P57*$G$1/O57</f>
        <v>0.6191455440282313</v>
      </c>
      <c r="U57" s="4">
        <f>S57*T57</f>
        <v>1.1420642978996829</v>
      </c>
      <c r="V57" s="5">
        <f>U57*$N$1</f>
        <v>5.7103214894984147</v>
      </c>
      <c r="W57" s="4"/>
      <c r="X57" s="4">
        <f>w*N57*10^-6*$G$1</f>
        <v>118.26807854113363</v>
      </c>
      <c r="Y57" s="4">
        <f>X57*$G$1</f>
        <v>591.34039270566814</v>
      </c>
    </row>
    <row r="58" spans="2:25" x14ac:dyDescent="0.25">
      <c r="B58">
        <f>VALUE(LEFT(Sheet1!B220,LEN(Sheet1!B220)-2))</f>
        <v>9</v>
      </c>
      <c r="C58">
        <f>VALUE(LEFT(Sheet1!C220,LEN(Sheet1!C220)-2))</f>
        <v>0</v>
      </c>
      <c r="D58" s="1">
        <f>VALUE(LEFT(Sheet1!D220,LEN(Sheet1!D220)-2))</f>
        <v>2809.9431835159899</v>
      </c>
      <c r="E58" s="1">
        <f>VALUE(LEFT(Sheet1!E220,LEN(Sheet1!E220)-2))</f>
        <v>126.19393575512299</v>
      </c>
      <c r="F58" s="1">
        <v>9.6657996707065597E-2</v>
      </c>
      <c r="G58" s="1">
        <f>VALUE(LEFT(Sheet1!G220,LEN(Sheet1!G220)-2))</f>
        <v>57.558014189393397</v>
      </c>
      <c r="H58" s="1">
        <f t="shared" si="0"/>
        <v>66.207726467539132</v>
      </c>
      <c r="I58" s="1">
        <f t="shared" si="1"/>
        <v>0</v>
      </c>
      <c r="J58" s="2">
        <f>F58*SQRT(H58*I58)</f>
        <v>0</v>
      </c>
      <c r="K58">
        <f>2*PI()*150000*G58*Ipt*(10^-9)</f>
        <v>0.17282936450553454</v>
      </c>
      <c r="N58">
        <f>D58*$D$1^2*10^-3</f>
        <v>25.289488651643907</v>
      </c>
      <c r="O58">
        <f>E58*$D$2^2*10^-3</f>
        <v>3.1548483938780745</v>
      </c>
      <c r="P58">
        <f>G58*$D$1*$D$2*10^-3</f>
        <v>0.86337021284090099</v>
      </c>
      <c r="Q58">
        <f>P58/SQRT(N58*O58)</f>
        <v>9.6657996707065569E-2</v>
      </c>
      <c r="S58" s="4">
        <f>w*P58*10^-6*$G$1</f>
        <v>4.0685362769838456</v>
      </c>
      <c r="T58" s="4">
        <f>P58*$G$1/O58</f>
        <v>1.3683228241906251</v>
      </c>
      <c r="U58" s="4">
        <f>S58*T58</f>
        <v>5.5670710488445474</v>
      </c>
      <c r="V58" s="5">
        <f>U58*$N$1</f>
        <v>27.835355244222736</v>
      </c>
      <c r="W58" s="4"/>
      <c r="X58" s="4">
        <f>w*N58*10^-6*$G$1</f>
        <v>119.17390764157041</v>
      </c>
      <c r="Y58" s="4">
        <f>X58*$G$1</f>
        <v>595.86953820785209</v>
      </c>
    </row>
    <row r="59" spans="2:25" x14ac:dyDescent="0.25">
      <c r="B59">
        <f>VALUE(LEFT(Sheet1!B221,LEN(Sheet1!B221)-2))</f>
        <v>9</v>
      </c>
      <c r="C59">
        <f>VALUE(LEFT(Sheet1!C221,LEN(Sheet1!C221)-2))</f>
        <v>3</v>
      </c>
      <c r="D59" s="1">
        <f>VALUE(LEFT(Sheet1!D221,LEN(Sheet1!D221)-2))</f>
        <v>2813.1671691464999</v>
      </c>
      <c r="E59" s="1">
        <f>VALUE(LEFT(Sheet1!E221,LEN(Sheet1!E221)-2))</f>
        <v>126.40950210522099</v>
      </c>
      <c r="F59" s="1">
        <v>9.6485793087279101E-2</v>
      </c>
      <c r="G59" s="1">
        <f>VALUE(LEFT(Sheet1!G221,LEN(Sheet1!G221)-2))</f>
        <v>57.537501807364301</v>
      </c>
      <c r="H59" s="1">
        <f t="shared" si="0"/>
        <v>66.283689839329796</v>
      </c>
      <c r="I59" s="1">
        <f t="shared" si="1"/>
        <v>0</v>
      </c>
      <c r="J59" s="2">
        <f>F59*SQRT(H59*I59)</f>
        <v>0</v>
      </c>
      <c r="K59">
        <f>2*PI()*150000*G59*Ipt*(10^-9)</f>
        <v>0.17276777200620128</v>
      </c>
      <c r="N59">
        <f>D59*$D$1^2*10^-3</f>
        <v>25.318504522318502</v>
      </c>
      <c r="O59">
        <f>E59*$D$2^2*10^-3</f>
        <v>3.1602375526305249</v>
      </c>
      <c r="P59">
        <f>G59*$D$1*$D$2*10^-3</f>
        <v>0.86306252711046461</v>
      </c>
      <c r="Q59">
        <f>P59/SQRT(N59*O59)</f>
        <v>9.6485793087279184E-2</v>
      </c>
      <c r="S59" s="4">
        <f>w*P59*10^-6*$G$1</f>
        <v>4.0670863421383157</v>
      </c>
      <c r="T59" s="4">
        <f>P59*$G$1/O59</f>
        <v>1.3655026129160241</v>
      </c>
      <c r="U59" s="4">
        <f>S59*T59</f>
        <v>5.553617027144945</v>
      </c>
      <c r="V59" s="5">
        <f>U59*$N$1</f>
        <v>27.768085135724725</v>
      </c>
      <c r="W59" s="4"/>
      <c r="X59" s="4">
        <f>w*N59*10^-6*$G$1</f>
        <v>119.31064171079363</v>
      </c>
      <c r="Y59" s="4">
        <f>X59*$G$1</f>
        <v>596.55320855396815</v>
      </c>
    </row>
    <row r="60" spans="2:25" x14ac:dyDescent="0.25">
      <c r="B60">
        <f>VALUE(LEFT(Sheet1!B222,LEN(Sheet1!B222)-2))</f>
        <v>9</v>
      </c>
      <c r="C60">
        <f>VALUE(LEFT(Sheet1!C222,LEN(Sheet1!C222)-2))</f>
        <v>6</v>
      </c>
      <c r="D60" s="1">
        <f>VALUE(LEFT(Sheet1!D222,LEN(Sheet1!D222)-2))</f>
        <v>2810.01811573643</v>
      </c>
      <c r="E60" s="1">
        <f>VALUE(LEFT(Sheet1!E222,LEN(Sheet1!E222)-2))</f>
        <v>126.3301214972</v>
      </c>
      <c r="F60" s="1">
        <v>9.57548588620903E-2</v>
      </c>
      <c r="G60" s="1">
        <f>VALUE(LEFT(Sheet1!G222,LEN(Sheet1!G222)-2))</f>
        <v>57.051732501664198</v>
      </c>
      <c r="H60" s="1">
        <f t="shared" si="0"/>
        <v>66.209492016388509</v>
      </c>
      <c r="I60" s="1">
        <f t="shared" si="1"/>
        <v>0</v>
      </c>
      <c r="J60" s="2">
        <f>F60*SQRT(H60*I60)</f>
        <v>0</v>
      </c>
      <c r="K60">
        <f>2*PI()*150000*G60*Ipt*(10^-9)</f>
        <v>0.17130915322682175</v>
      </c>
      <c r="N60">
        <f>D60*$D$1^2*10^-3</f>
        <v>25.290163041627871</v>
      </c>
      <c r="O60">
        <f>E60*$D$2^2*10^-3</f>
        <v>3.1582530374300002</v>
      </c>
      <c r="P60">
        <f>G60*$D$1*$D$2*10^-3</f>
        <v>0.85577598752496309</v>
      </c>
      <c r="Q60">
        <f>P60/SQRT(N60*O60)</f>
        <v>9.5754858862090272E-2</v>
      </c>
      <c r="S60" s="4">
        <f>w*P60*10^-6*$G$1</f>
        <v>4.0327493332904618</v>
      </c>
      <c r="T60" s="4">
        <f>P60*$G$1/O60</f>
        <v>1.3548249259681595</v>
      </c>
      <c r="U60" s="4">
        <f>S60*T60</f>
        <v>5.4636693169233945</v>
      </c>
      <c r="V60" s="5">
        <f>U60*$N$1</f>
        <v>27.318346584616972</v>
      </c>
      <c r="W60" s="4"/>
      <c r="X60" s="4">
        <f>w*N60*10^-6*$G$1</f>
        <v>119.17708562949933</v>
      </c>
      <c r="Y60" s="4">
        <f>X60*$G$1</f>
        <v>595.88542814749667</v>
      </c>
    </row>
    <row r="61" spans="2:25" x14ac:dyDescent="0.25">
      <c r="B61">
        <f>VALUE(LEFT(Sheet1!B223,LEN(Sheet1!B223)-2))</f>
        <v>9</v>
      </c>
      <c r="C61">
        <f>VALUE(LEFT(Sheet1!C223,LEN(Sheet1!C223)-2))</f>
        <v>9</v>
      </c>
      <c r="D61" s="1">
        <f>VALUE(LEFT(Sheet1!D223,LEN(Sheet1!D223)-2))</f>
        <v>2811.5611221695999</v>
      </c>
      <c r="E61" s="1">
        <f>VALUE(LEFT(Sheet1!E223,LEN(Sheet1!E223)-2))</f>
        <v>126.397103567952</v>
      </c>
      <c r="F61" s="1">
        <v>9.4576148850506206E-2</v>
      </c>
      <c r="G61" s="1">
        <f>VALUE(LEFT(Sheet1!G223,LEN(Sheet1!G223)-2))</f>
        <v>56.379854561254298</v>
      </c>
      <c r="H61" s="1">
        <f t="shared" si="0"/>
        <v>66.245848248950182</v>
      </c>
      <c r="I61" s="1">
        <f t="shared" si="1"/>
        <v>0</v>
      </c>
      <c r="J61" s="2">
        <f>F61*SQRT(H61*I61)</f>
        <v>0</v>
      </c>
      <c r="K61">
        <f>2*PI()*150000*G61*Ipt*(10^-9)</f>
        <v>0.16929170632387197</v>
      </c>
      <c r="N61">
        <f>D61*$D$1^2*10^-3</f>
        <v>25.304050099526403</v>
      </c>
      <c r="O61">
        <f>E61*$D$2^2*10^-3</f>
        <v>3.1599275891988001</v>
      </c>
      <c r="P61">
        <f>G61*$D$1*$D$2*10^-3</f>
        <v>0.84569781841881442</v>
      </c>
      <c r="Q61">
        <f>P61/SQRT(N61*O61)</f>
        <v>9.4576148850506137E-2</v>
      </c>
      <c r="S61" s="4">
        <f>w*P61*10^-6*$G$1</f>
        <v>3.9852570802521932</v>
      </c>
      <c r="T61" s="4">
        <f>P61*$G$1/O61</f>
        <v>1.3381601232090912</v>
      </c>
      <c r="U61" s="4">
        <f>S61*T61</f>
        <v>5.3329121055301778</v>
      </c>
      <c r="V61" s="5">
        <f>U61*$N$1</f>
        <v>26.664560527650888</v>
      </c>
      <c r="W61" s="4"/>
      <c r="X61" s="4">
        <f>w*N61*10^-6*$G$1</f>
        <v>119.24252684811032</v>
      </c>
      <c r="Y61" s="4">
        <f>X61*$G$1</f>
        <v>596.21263424055155</v>
      </c>
    </row>
    <row r="62" spans="2:25" x14ac:dyDescent="0.25">
      <c r="B62">
        <f>VALUE(LEFT(Sheet1!B224,LEN(Sheet1!B224)-2))</f>
        <v>9</v>
      </c>
      <c r="C62">
        <f>VALUE(LEFT(Sheet1!C224,LEN(Sheet1!C224)-2))</f>
        <v>12</v>
      </c>
      <c r="D62" s="1">
        <f>VALUE(LEFT(Sheet1!D224,LEN(Sheet1!D224)-2))</f>
        <v>2808.0727852339101</v>
      </c>
      <c r="E62" s="1">
        <f>VALUE(LEFT(Sheet1!E224,LEN(Sheet1!E224)-2))</f>
        <v>126.20048730327601</v>
      </c>
      <c r="F62" s="1">
        <v>9.2858177104973197E-2</v>
      </c>
      <c r="G62" s="1">
        <f>VALUE(LEFT(Sheet1!G224,LEN(Sheet1!G224)-2))</f>
        <v>55.278321827014402</v>
      </c>
      <c r="H62" s="1">
        <f t="shared" si="0"/>
        <v>66.163656246272112</v>
      </c>
      <c r="I62" s="1">
        <f t="shared" si="1"/>
        <v>0</v>
      </c>
      <c r="J62" s="2">
        <f>F62*SQRT(H62*I62)</f>
        <v>0</v>
      </c>
      <c r="K62">
        <f>2*PI()*150000*G62*Ipt*(10^-9)</f>
        <v>0.16598413560375833</v>
      </c>
      <c r="N62">
        <f>D62*$D$1^2*10^-3</f>
        <v>25.272655067105191</v>
      </c>
      <c r="O62">
        <f>E62*$D$2^2*10^-3</f>
        <v>3.1550121825819</v>
      </c>
      <c r="P62">
        <f>G62*$D$1*$D$2*10^-3</f>
        <v>0.82917482740521609</v>
      </c>
      <c r="Q62">
        <f>P62/SQRT(N62*O62)</f>
        <v>9.2858177104973211E-2</v>
      </c>
      <c r="S62" s="4">
        <f>w*P62*10^-6*$G$1</f>
        <v>3.9073943194767176</v>
      </c>
      <c r="T62" s="4">
        <f>P62*$G$1/O62</f>
        <v>1.3140596286488218</v>
      </c>
      <c r="U62" s="4">
        <f>S62*T62</f>
        <v>5.1345491284360909</v>
      </c>
      <c r="V62" s="5">
        <f>U62*$N$1</f>
        <v>25.672745642180455</v>
      </c>
      <c r="W62" s="4"/>
      <c r="X62" s="4">
        <f>w*N62*10^-6*$G$1</f>
        <v>119.09458124328978</v>
      </c>
      <c r="Y62" s="4">
        <f>X62*$G$1</f>
        <v>595.47290621644891</v>
      </c>
    </row>
    <row r="63" spans="2:25" x14ac:dyDescent="0.25">
      <c r="B63">
        <f>VALUE(LEFT(Sheet1!B225,LEN(Sheet1!B225)-2))</f>
        <v>9</v>
      </c>
      <c r="C63">
        <f>VALUE(LEFT(Sheet1!C225,LEN(Sheet1!C225)-2))</f>
        <v>15</v>
      </c>
      <c r="D63" s="1">
        <f>VALUE(LEFT(Sheet1!D225,LEN(Sheet1!D225)-2))</f>
        <v>2807.5945393106299</v>
      </c>
      <c r="E63" s="1">
        <f>VALUE(LEFT(Sheet1!E225,LEN(Sheet1!E225)-2))</f>
        <v>126.389065609166</v>
      </c>
      <c r="F63" s="1">
        <v>9.0796479921847598E-2</v>
      </c>
      <c r="G63" s="1">
        <f>VALUE(LEFT(Sheet1!G225,LEN(Sheet1!G225)-2))</f>
        <v>54.086758938334498</v>
      </c>
      <c r="H63" s="1">
        <f t="shared" si="0"/>
        <v>66.152387842178214</v>
      </c>
      <c r="I63" s="1">
        <f t="shared" si="1"/>
        <v>0</v>
      </c>
      <c r="J63" s="2">
        <f>F63*SQRT(H63*I63)</f>
        <v>0</v>
      </c>
      <c r="K63">
        <f>2*PI()*150000*G63*Ipt*(10^-9)</f>
        <v>0.16240623147139377</v>
      </c>
      <c r="N63">
        <f>D63*$D$1^2*10^-3</f>
        <v>25.26835085379567</v>
      </c>
      <c r="O63">
        <f>E63*$D$2^2*10^-3</f>
        <v>3.1597266402291497</v>
      </c>
      <c r="P63">
        <f>G63*$D$1*$D$2*10^-3</f>
        <v>0.81130138407501751</v>
      </c>
      <c r="Q63">
        <f>P63/SQRT(N63*O63)</f>
        <v>9.0796479921847514E-2</v>
      </c>
      <c r="S63" s="4">
        <f>w*P63*10^-6*$G$1</f>
        <v>3.8231677020859589</v>
      </c>
      <c r="T63" s="4">
        <f>P63*$G$1/O63</f>
        <v>1.2838157797349525</v>
      </c>
      <c r="U63" s="4">
        <f>S63*T63</f>
        <v>4.9082430245109716</v>
      </c>
      <c r="V63" s="5">
        <f>U63*$N$1</f>
        <v>24.54121512255486</v>
      </c>
      <c r="W63" s="4"/>
      <c r="X63" s="4">
        <f>w*N63*10^-6*$G$1</f>
        <v>119.07429811592078</v>
      </c>
      <c r="Y63" s="4">
        <f>X63*$G$1</f>
        <v>595.37149057960391</v>
      </c>
    </row>
    <row r="64" spans="2:25" x14ac:dyDescent="0.25">
      <c r="B64">
        <f>VALUE(LEFT(Sheet1!B226,LEN(Sheet1!B226)-2))</f>
        <v>9</v>
      </c>
      <c r="C64">
        <f>VALUE(LEFT(Sheet1!C226,LEN(Sheet1!C226)-2))</f>
        <v>18</v>
      </c>
      <c r="D64" s="1">
        <f>VALUE(LEFT(Sheet1!D226,LEN(Sheet1!D226)-2))</f>
        <v>2803.53342112779</v>
      </c>
      <c r="E64" s="1">
        <f>VALUE(LEFT(Sheet1!E226,LEN(Sheet1!E226)-2))</f>
        <v>126.12887975752101</v>
      </c>
      <c r="F64" s="1">
        <v>8.8027636721225697E-2</v>
      </c>
      <c r="G64" s="1">
        <f>VALUE(LEFT(Sheet1!G226,LEN(Sheet1!G226)-2))</f>
        <v>52.345479279797999</v>
      </c>
      <c r="H64" s="1">
        <f t="shared" si="0"/>
        <v>66.056699999313935</v>
      </c>
      <c r="I64" s="1">
        <f t="shared" si="1"/>
        <v>0</v>
      </c>
      <c r="J64" s="2">
        <f>F64*SQRT(H64*I64)</f>
        <v>0</v>
      </c>
      <c r="K64">
        <f>2*PI()*150000*G64*Ipt*(10^-9)</f>
        <v>0.15717769360313052</v>
      </c>
      <c r="N64">
        <f>D64*$D$1^2*10^-3</f>
        <v>25.23180079015011</v>
      </c>
      <c r="O64">
        <f>E64*$D$2^2*10^-3</f>
        <v>3.1532219939380255</v>
      </c>
      <c r="P64">
        <f>G64*$D$1*$D$2*10^-3</f>
        <v>0.78518218919697003</v>
      </c>
      <c r="Q64">
        <f>P64/SQRT(N64*O64)</f>
        <v>8.8027636721225738E-2</v>
      </c>
      <c r="S64" s="4">
        <f>w*P64*10^-6*$G$1</f>
        <v>3.7000838959661282</v>
      </c>
      <c r="T64" s="4">
        <f>P64*$G$1/O64</f>
        <v>1.2450474319703135</v>
      </c>
      <c r="U64" s="4">
        <f>S64*T64</f>
        <v>4.606779952747341</v>
      </c>
      <c r="V64" s="5">
        <f>U64*$N$1</f>
        <v>23.033899763736706</v>
      </c>
      <c r="W64" s="4"/>
      <c r="X64" s="4">
        <f>w*N64*10^-6*$G$1</f>
        <v>118.90205999876508</v>
      </c>
      <c r="Y64" s="4">
        <f>X64*$G$1</f>
        <v>594.51029999382536</v>
      </c>
    </row>
    <row r="65" spans="2:25" x14ac:dyDescent="0.25">
      <c r="B65">
        <f>VALUE(LEFT(Sheet1!B227,LEN(Sheet1!B227)-2))</f>
        <v>9</v>
      </c>
      <c r="C65">
        <f>VALUE(LEFT(Sheet1!C227,LEN(Sheet1!C227)-2))</f>
        <v>21</v>
      </c>
      <c r="D65" s="1">
        <f>VALUE(LEFT(Sheet1!D227,LEN(Sheet1!D227)-2))</f>
        <v>2803.0241774036299</v>
      </c>
      <c r="E65" s="1">
        <f>VALUE(LEFT(Sheet1!E227,LEN(Sheet1!E227)-2))</f>
        <v>126.30836164859301</v>
      </c>
      <c r="F65" s="1">
        <v>8.5015637777553901E-2</v>
      </c>
      <c r="G65" s="1">
        <f>VALUE(LEFT(Sheet1!G227,LEN(Sheet1!G227)-2))</f>
        <v>50.585761261007001</v>
      </c>
      <c r="H65" s="1">
        <f t="shared" si="0"/>
        <v>66.044701226743626</v>
      </c>
      <c r="I65" s="1">
        <f t="shared" si="1"/>
        <v>0</v>
      </c>
      <c r="J65" s="2">
        <f>F65*SQRT(H65*I65)</f>
        <v>0</v>
      </c>
      <c r="K65">
        <f>2*PI()*150000*G65*Ipt*(10^-9)</f>
        <v>0.1518937908976645</v>
      </c>
      <c r="N65">
        <f>D65*$D$1^2*10^-3</f>
        <v>25.22721759663267</v>
      </c>
      <c r="O65">
        <f>E65*$D$2^2*10^-3</f>
        <v>3.157709041214825</v>
      </c>
      <c r="P65">
        <f>G65*$D$1*$D$2*10^-3</f>
        <v>0.75878641891510501</v>
      </c>
      <c r="Q65">
        <f>P65/SQRT(N65*O65)</f>
        <v>8.5015637777553957E-2</v>
      </c>
      <c r="S65" s="4">
        <f>w*P65*10^-6*$G$1</f>
        <v>3.5756967589611017</v>
      </c>
      <c r="T65" s="4">
        <f>P65*$G$1/O65</f>
        <v>1.2014824814625524</v>
      </c>
      <c r="U65" s="4">
        <f>S65*T65</f>
        <v>4.2961370149141906</v>
      </c>
      <c r="V65" s="5">
        <f>U65*$N$1</f>
        <v>21.480685074570953</v>
      </c>
      <c r="W65" s="4"/>
      <c r="X65" s="4">
        <f>w*N65*10^-6*$G$1</f>
        <v>118.88046220813854</v>
      </c>
      <c r="Y65" s="4">
        <f>X65*$G$1</f>
        <v>594.40231104069267</v>
      </c>
    </row>
    <row r="66" spans="2:25" x14ac:dyDescent="0.25">
      <c r="B66">
        <f>VALUE(LEFT(Sheet1!B228,LEN(Sheet1!B228)-2))</f>
        <v>9</v>
      </c>
      <c r="C66">
        <f>VALUE(LEFT(Sheet1!C228,LEN(Sheet1!C228)-2))</f>
        <v>24</v>
      </c>
      <c r="D66" s="1">
        <f>VALUE(LEFT(Sheet1!D228,LEN(Sheet1!D228)-2))</f>
        <v>2802.2749002503501</v>
      </c>
      <c r="E66" s="1">
        <f>VALUE(LEFT(Sheet1!E228,LEN(Sheet1!E228)-2))</f>
        <v>126.125145701409</v>
      </c>
      <c r="F66" s="1">
        <v>8.1569163549746804E-2</v>
      </c>
      <c r="G66" s="1">
        <f>VALUE(LEFT(Sheet1!G228,LEN(Sheet1!G228)-2))</f>
        <v>48.4933534444407</v>
      </c>
      <c r="H66" s="1">
        <f t="shared" si="0"/>
        <v>66.027046799741782</v>
      </c>
      <c r="I66" s="1">
        <f t="shared" si="1"/>
        <v>0</v>
      </c>
      <c r="J66" s="2">
        <f>F66*SQRT(H66*I66)</f>
        <v>0</v>
      </c>
      <c r="K66">
        <f>2*PI()*150000*G66*Ipt*(10^-9)</f>
        <v>0.14561092102599674</v>
      </c>
      <c r="N66">
        <f>D66*$D$1^2*10^-3</f>
        <v>25.220474102253153</v>
      </c>
      <c r="O66">
        <f>E66*$D$2^2*10^-3</f>
        <v>3.1531286425352252</v>
      </c>
      <c r="P66">
        <f>G66*$D$1*$D$2*10^-3</f>
        <v>0.72740030166661063</v>
      </c>
      <c r="Q66">
        <f>P66/SQRT(N66*O66)</f>
        <v>8.1569163549746762E-2</v>
      </c>
      <c r="S66" s="4">
        <f>w*P66*10^-6*$G$1</f>
        <v>3.4277931659022349</v>
      </c>
      <c r="T66" s="4">
        <f>P66*$G$1/O66</f>
        <v>1.1534580160385646</v>
      </c>
      <c r="U66" s="4">
        <f>S66*T66</f>
        <v>3.9538155045321419</v>
      </c>
      <c r="V66" s="5">
        <f>U66*$N$1</f>
        <v>19.769077522660709</v>
      </c>
      <c r="W66" s="4"/>
      <c r="X66" s="4">
        <f>w*N66*10^-6*$G$1</f>
        <v>118.8486842395352</v>
      </c>
      <c r="Y66" s="4">
        <f>X66*$G$1</f>
        <v>594.24342119767607</v>
      </c>
    </row>
    <row r="67" spans="2:25" x14ac:dyDescent="0.25">
      <c r="B67">
        <f>VALUE(LEFT(Sheet1!B229,LEN(Sheet1!B229)-2))</f>
        <v>9</v>
      </c>
      <c r="C67">
        <f>VALUE(LEFT(Sheet1!C229,LEN(Sheet1!C229)-2))</f>
        <v>27</v>
      </c>
      <c r="D67" s="1">
        <f>VALUE(LEFT(Sheet1!D229,LEN(Sheet1!D229)-2))</f>
        <v>2802.9274127098201</v>
      </c>
      <c r="E67" s="1">
        <f>VALUE(LEFT(Sheet1!E229,LEN(Sheet1!E229)-2))</f>
        <v>126.359598354684</v>
      </c>
      <c r="F67" s="1">
        <v>7.7964806513274504E-2</v>
      </c>
      <c r="G67" s="1">
        <f>VALUE(LEFT(Sheet1!G229,LEN(Sheet1!G229)-2))</f>
        <v>46.399003062772003</v>
      </c>
      <c r="H67" s="1">
        <f t="shared" si="0"/>
        <v>66.042421262359625</v>
      </c>
      <c r="I67" s="1">
        <f t="shared" si="1"/>
        <v>0</v>
      </c>
      <c r="J67" s="2">
        <f>F67*SQRT(H67*I67)</f>
        <v>0</v>
      </c>
      <c r="K67">
        <f>2*PI()*150000*G67*Ipt*(10^-9)</f>
        <v>0.13932221821695459</v>
      </c>
      <c r="N67">
        <f>D67*$D$1^2*10^-3</f>
        <v>25.226346714388384</v>
      </c>
      <c r="O67">
        <f>E67*$D$2^2*10^-3</f>
        <v>3.1589899588671</v>
      </c>
      <c r="P67">
        <f>G67*$D$1*$D$2*10^-3</f>
        <v>0.69598504594157995</v>
      </c>
      <c r="Q67">
        <f>P67/SQRT(N67*O67)</f>
        <v>7.7964806513274504E-2</v>
      </c>
      <c r="S67" s="4">
        <f>w*P67*10^-6*$G$1</f>
        <v>3.2797522610076331</v>
      </c>
      <c r="T67" s="4">
        <f>P67*$G$1/O67</f>
        <v>1.1015942674777908</v>
      </c>
      <c r="U67" s="4">
        <f>S67*T67</f>
        <v>3.6129562894733316</v>
      </c>
      <c r="V67" s="5">
        <f>U67*$N$1</f>
        <v>18.064781447366659</v>
      </c>
      <c r="W67" s="4"/>
      <c r="X67" s="4">
        <f>w*N67*10^-6*$G$1</f>
        <v>118.87635827224734</v>
      </c>
      <c r="Y67" s="4">
        <f>X67*$G$1</f>
        <v>594.38179136123676</v>
      </c>
    </row>
    <row r="68" spans="2:25" x14ac:dyDescent="0.25">
      <c r="B68">
        <f>VALUE(LEFT(Sheet1!B230,LEN(Sheet1!B230)-2))</f>
        <v>9</v>
      </c>
      <c r="C68">
        <f>VALUE(LEFT(Sheet1!C230,LEN(Sheet1!C230)-2))</f>
        <v>30</v>
      </c>
      <c r="D68" s="1">
        <f>VALUE(LEFT(Sheet1!D230,LEN(Sheet1!D230)-2))</f>
        <v>2803.16792941733</v>
      </c>
      <c r="E68" s="1">
        <f>VALUE(LEFT(Sheet1!E230,LEN(Sheet1!E230)-2))</f>
        <v>126.70534186872101</v>
      </c>
      <c r="F68" s="1">
        <v>7.4018357128960002E-2</v>
      </c>
      <c r="G68" s="1">
        <f>VALUE(LEFT(Sheet1!G230,LEN(Sheet1!G230)-2))</f>
        <v>44.112478726681097</v>
      </c>
      <c r="H68" s="1">
        <f t="shared" si="0"/>
        <v>66.048088303769973</v>
      </c>
      <c r="I68" s="1">
        <f t="shared" si="1"/>
        <v>0</v>
      </c>
      <c r="J68" s="2">
        <f>F68*SQRT(H68*I68)</f>
        <v>0</v>
      </c>
      <c r="K68">
        <f>2*PI()*150000*G68*Ipt*(10^-9)</f>
        <v>0.13245647495776738</v>
      </c>
      <c r="N68">
        <f>D68*$D$1^2*10^-3</f>
        <v>25.22851136475597</v>
      </c>
      <c r="O68">
        <f>E68*$D$2^2*10^-3</f>
        <v>3.1676335467180254</v>
      </c>
      <c r="P68">
        <f>G68*$D$1*$D$2*10^-3</f>
        <v>0.66168718090021639</v>
      </c>
      <c r="Q68">
        <f>P68/SQRT(N68*O68)</f>
        <v>7.4018357128959933E-2</v>
      </c>
      <c r="S68" s="4">
        <f>w*P68*10^-6*$G$1</f>
        <v>3.1181273797359905</v>
      </c>
      <c r="T68" s="4">
        <f>P68*$G$1/O68</f>
        <v>1.044450330414306</v>
      </c>
      <c r="U68" s="4">
        <f>S68*T68</f>
        <v>3.2567291720391496</v>
      </c>
      <c r="V68" s="5">
        <f>U68*$N$1</f>
        <v>16.283645860195747</v>
      </c>
      <c r="W68" s="4"/>
      <c r="X68" s="4">
        <f>w*N68*10^-6*$G$1</f>
        <v>118.88655894678594</v>
      </c>
      <c r="Y68" s="4">
        <f>X68*$G$1</f>
        <v>594.43279473392965</v>
      </c>
    </row>
    <row r="69" spans="2:25" x14ac:dyDescent="0.25">
      <c r="B69">
        <f>VALUE(LEFT(Sheet1!B231,LEN(Sheet1!B231)-2))</f>
        <v>9</v>
      </c>
      <c r="C69">
        <f>VALUE(LEFT(Sheet1!C231,LEN(Sheet1!C231)-2))</f>
        <v>33</v>
      </c>
      <c r="D69" s="1">
        <f>VALUE(LEFT(Sheet1!D231,LEN(Sheet1!D231)-2))</f>
        <v>2796.7613115762201</v>
      </c>
      <c r="E69" s="1">
        <f>VALUE(LEFT(Sheet1!E231,LEN(Sheet1!E231)-2))</f>
        <v>126.33948771625001</v>
      </c>
      <c r="F69" s="1">
        <v>6.9603527437158294E-2</v>
      </c>
      <c r="G69" s="1">
        <f>VALUE(LEFT(Sheet1!G231,LEN(Sheet1!G231)-2))</f>
        <v>41.374094989948397</v>
      </c>
      <c r="H69" s="1">
        <f t="shared" si="0"/>
        <v>65.897135927190064</v>
      </c>
      <c r="I69" s="1">
        <f t="shared" si="1"/>
        <v>0</v>
      </c>
      <c r="J69" s="2">
        <f>F69*SQRT(H69*I69)</f>
        <v>0</v>
      </c>
      <c r="K69">
        <f>2*PI()*150000*G69*Ipt*(10^-9)</f>
        <v>0.12423393414121821</v>
      </c>
      <c r="N69">
        <f>D69*$D$1^2*10^-3</f>
        <v>25.170851804185983</v>
      </c>
      <c r="O69">
        <f>E69*$D$2^2*10^-3</f>
        <v>3.1584871929062501</v>
      </c>
      <c r="P69">
        <f>G69*$D$1*$D$2*10^-3</f>
        <v>0.62061142484922593</v>
      </c>
      <c r="Q69">
        <f>P69/SQRT(N69*O69)</f>
        <v>6.960352743715835E-2</v>
      </c>
      <c r="S69" s="4">
        <f>w*P69*10^-6*$G$1</f>
        <v>2.9245624395603329</v>
      </c>
      <c r="T69" s="4">
        <f>P69*$G$1/O69</f>
        <v>0.98245043741680738</v>
      </c>
      <c r="U69" s="4">
        <f>S69*T69</f>
        <v>2.8732376479988142</v>
      </c>
      <c r="V69" s="5">
        <f>U69*$N$1</f>
        <v>14.36618823999407</v>
      </c>
      <c r="W69" s="4"/>
      <c r="X69" s="4">
        <f>w*N69*10^-6*$G$1</f>
        <v>118.61484466894211</v>
      </c>
      <c r="Y69" s="4">
        <f>X69*$G$1</f>
        <v>593.07422334471062</v>
      </c>
    </row>
    <row r="70" spans="2:25" x14ac:dyDescent="0.25">
      <c r="B70">
        <f>VALUE(LEFT(Sheet1!B232,LEN(Sheet1!B232)-2))</f>
        <v>9</v>
      </c>
      <c r="C70">
        <f>VALUE(LEFT(Sheet1!C232,LEN(Sheet1!C232)-2))</f>
        <v>36</v>
      </c>
      <c r="D70" s="1">
        <f>VALUE(LEFT(Sheet1!D232,LEN(Sheet1!D232)-2))</f>
        <v>2799.6822980349798</v>
      </c>
      <c r="E70" s="1">
        <f>VALUE(LEFT(Sheet1!E232,LEN(Sheet1!E232)-2))</f>
        <v>126.77507705850201</v>
      </c>
      <c r="F70" s="1">
        <v>6.5224404891607995E-2</v>
      </c>
      <c r="G70" s="1">
        <f>VALUE(LEFT(Sheet1!G232,LEN(Sheet1!G232)-2))</f>
        <v>38.858089349220997</v>
      </c>
      <c r="H70" s="1">
        <f t="shared" ref="H70:H133" si="2">2*PI()*150000*$G$1*$G$1*D70*(10^-9)</f>
        <v>65.965960049190613</v>
      </c>
      <c r="I70" s="1">
        <f t="shared" ref="I70:I133" si="3">2*PI()*150000*$G$2*$G$2*E70*(10^-9)</f>
        <v>0</v>
      </c>
      <c r="J70" s="2">
        <f>F70*SQRT(H70*I70)</f>
        <v>0</v>
      </c>
      <c r="K70">
        <f>2*PI()*150000*G70*Ipt*(10^-9)</f>
        <v>0.11667912770629801</v>
      </c>
      <c r="N70">
        <f>D70*$D$1^2*10^-3</f>
        <v>25.197140682314817</v>
      </c>
      <c r="O70">
        <f>E70*$D$2^2*10^-3</f>
        <v>3.1693769264625504</v>
      </c>
      <c r="P70">
        <f>G70*$D$1*$D$2*10^-3</f>
        <v>0.58287134023831511</v>
      </c>
      <c r="Q70">
        <f>P70/SQRT(N70*O70)</f>
        <v>6.5224404891608037E-2</v>
      </c>
      <c r="S70" s="4">
        <f>w*P70*10^-6*$G$1</f>
        <v>2.7467164807210915</v>
      </c>
      <c r="T70" s="4">
        <f>P70*$G$1/O70</f>
        <v>0.91953616398803928</v>
      </c>
      <c r="U70" s="4">
        <f>S70*T70</f>
        <v>2.5257051362449996</v>
      </c>
      <c r="V70" s="5">
        <f>U70*$N$1</f>
        <v>12.628525681224998</v>
      </c>
      <c r="W70" s="4"/>
      <c r="X70" s="4">
        <f>w*N70*10^-6*$G$1</f>
        <v>118.7387280885431</v>
      </c>
      <c r="Y70" s="4">
        <f>X70*$G$1</f>
        <v>593.69364044271549</v>
      </c>
    </row>
    <row r="71" spans="2:25" x14ac:dyDescent="0.25">
      <c r="B71">
        <f>VALUE(LEFT(Sheet1!B233,LEN(Sheet1!B233)-2))</f>
        <v>9</v>
      </c>
      <c r="C71">
        <f>VALUE(LEFT(Sheet1!C233,LEN(Sheet1!C233)-2))</f>
        <v>39</v>
      </c>
      <c r="D71" s="1">
        <f>VALUE(LEFT(Sheet1!D233,LEN(Sheet1!D233)-2))</f>
        <v>2793.8971178421998</v>
      </c>
      <c r="E71" s="1">
        <f>VALUE(LEFT(Sheet1!E233,LEN(Sheet1!E233)-2))</f>
        <v>126.404789127558</v>
      </c>
      <c r="F71" s="1">
        <v>6.0599503104835299E-2</v>
      </c>
      <c r="G71" s="1">
        <f>VALUE(LEFT(Sheet1!G233,LEN(Sheet1!G233)-2))</f>
        <v>36.012728939131598</v>
      </c>
      <c r="H71" s="1">
        <f t="shared" si="2"/>
        <v>65.829649952240629</v>
      </c>
      <c r="I71" s="1">
        <f t="shared" si="3"/>
        <v>0</v>
      </c>
      <c r="J71" s="2">
        <f>F71*SQRT(H71*I71)</f>
        <v>0</v>
      </c>
      <c r="K71">
        <f>2*PI()*150000*G71*Ipt*(10^-9)</f>
        <v>0.10813536819008493</v>
      </c>
      <c r="N71">
        <f>D71*$D$1^2*10^-3</f>
        <v>25.145074060579798</v>
      </c>
      <c r="O71">
        <f>E71*$D$2^2*10^-3</f>
        <v>3.1601197281889499</v>
      </c>
      <c r="P71">
        <f>G71*$D$1*$D$2*10^-3</f>
        <v>0.54019093408697405</v>
      </c>
      <c r="Q71">
        <f>P71/SQRT(N71*O71)</f>
        <v>6.0599503104835327E-2</v>
      </c>
      <c r="S71" s="4">
        <f>w*P71*10^-6*$G$1</f>
        <v>2.5455898050951689</v>
      </c>
      <c r="T71" s="4">
        <f>P71*$G$1/O71</f>
        <v>0.8547001071958672</v>
      </c>
      <c r="U71" s="4">
        <f>S71*T71</f>
        <v>2.1757158792915474</v>
      </c>
      <c r="V71" s="5">
        <f>U71*$N$1</f>
        <v>10.878579396457738</v>
      </c>
      <c r="W71" s="4"/>
      <c r="X71" s="4">
        <f>w*N71*10^-6*$G$1</f>
        <v>118.49336991403314</v>
      </c>
      <c r="Y71" s="4">
        <f>X71*$G$1</f>
        <v>592.46684957016566</v>
      </c>
    </row>
    <row r="72" spans="2:25" x14ac:dyDescent="0.25">
      <c r="B72">
        <f>VALUE(LEFT(Sheet1!B234,LEN(Sheet1!B234)-2))</f>
        <v>9</v>
      </c>
      <c r="C72">
        <f>VALUE(LEFT(Sheet1!C234,LEN(Sheet1!C234)-2))</f>
        <v>42</v>
      </c>
      <c r="D72" s="1">
        <f>VALUE(LEFT(Sheet1!D234,LEN(Sheet1!D234)-2))</f>
        <v>2791.9000412497098</v>
      </c>
      <c r="E72" s="1">
        <f>VALUE(LEFT(Sheet1!E234,LEN(Sheet1!E234)-2))</f>
        <v>126.328816650807</v>
      </c>
      <c r="F72" s="1">
        <v>5.5917382736631702E-2</v>
      </c>
      <c r="G72" s="1">
        <f>VALUE(LEFT(Sheet1!G234,LEN(Sheet1!G234)-2))</f>
        <v>33.208402348001101</v>
      </c>
      <c r="H72" s="1">
        <f t="shared" si="2"/>
        <v>65.78259494360347</v>
      </c>
      <c r="I72" s="1">
        <f t="shared" si="3"/>
        <v>0</v>
      </c>
      <c r="J72" s="2">
        <f>F72*SQRT(H72*I72)</f>
        <v>0</v>
      </c>
      <c r="K72">
        <f>2*PI()*150000*G72*Ipt*(10^-9)</f>
        <v>9.971482086167538E-2</v>
      </c>
      <c r="N72">
        <f>D72*$D$1^2*10^-3</f>
        <v>25.127100371247391</v>
      </c>
      <c r="O72">
        <f>E72*$D$2^2*10^-3</f>
        <v>3.1582204162701752</v>
      </c>
      <c r="P72">
        <f>G72*$D$1*$D$2*10^-3</f>
        <v>0.49812603522001658</v>
      </c>
      <c r="Q72">
        <f>P72/SQRT(N72*O72)</f>
        <v>5.591738273663157E-2</v>
      </c>
      <c r="S72" s="4">
        <f>w*P72*10^-6*$G$1</f>
        <v>2.3473636392135218</v>
      </c>
      <c r="T72" s="4">
        <f>P72*$G$1/O72</f>
        <v>0.78861822413316252</v>
      </c>
      <c r="U72" s="4">
        <f>S72*T72</f>
        <v>1.8511737445513252</v>
      </c>
      <c r="V72" s="5">
        <f>U72*$N$1</f>
        <v>9.2558687227566256</v>
      </c>
      <c r="W72" s="4"/>
      <c r="X72" s="4">
        <f>w*N72*10^-6*$G$1</f>
        <v>118.40867089848624</v>
      </c>
      <c r="Y72" s="4">
        <f>X72*$G$1</f>
        <v>592.04335449243115</v>
      </c>
    </row>
    <row r="73" spans="2:25" x14ac:dyDescent="0.25">
      <c r="B73">
        <f>VALUE(LEFT(Sheet1!B235,LEN(Sheet1!B235)-2))</f>
        <v>9</v>
      </c>
      <c r="C73">
        <f>VALUE(LEFT(Sheet1!C235,LEN(Sheet1!C235)-2))</f>
        <v>45</v>
      </c>
      <c r="D73" s="1">
        <f>VALUE(LEFT(Sheet1!D235,LEN(Sheet1!D235)-2))</f>
        <v>2789.7596709057798</v>
      </c>
      <c r="E73" s="1">
        <f>VALUE(LEFT(Sheet1!E235,LEN(Sheet1!E235)-2))</f>
        <v>126.235019729999</v>
      </c>
      <c r="F73" s="1">
        <v>5.1512653833312202E-2</v>
      </c>
      <c r="G73" s="1">
        <f>VALUE(LEFT(Sheet1!G235,LEN(Sheet1!G235)-2))</f>
        <v>30.569423353853399</v>
      </c>
      <c r="H73" s="1">
        <f t="shared" si="2"/>
        <v>65.732163655490083</v>
      </c>
      <c r="I73" s="1">
        <f t="shared" si="3"/>
        <v>0</v>
      </c>
      <c r="J73" s="2">
        <f>F73*SQRT(H73*I73)</f>
        <v>0</v>
      </c>
      <c r="K73">
        <f>2*PI()*150000*G73*Ipt*(10^-9)</f>
        <v>9.1790762519404601E-2</v>
      </c>
      <c r="N73">
        <f>D73*$D$1^2*10^-3</f>
        <v>25.10783703815202</v>
      </c>
      <c r="O73">
        <f>E73*$D$2^2*10^-3</f>
        <v>3.1558754932499751</v>
      </c>
      <c r="P73">
        <f>G73*$D$1*$D$2*10^-3</f>
        <v>0.45854135030780102</v>
      </c>
      <c r="Q73">
        <f>P73/SQRT(N73*O73)</f>
        <v>5.1512653833312334E-2</v>
      </c>
      <c r="S73" s="4">
        <f>w*P73*10^-6*$G$1</f>
        <v>2.1608252062411974</v>
      </c>
      <c r="T73" s="4">
        <f>P73*$G$1/O73</f>
        <v>0.72648834101434601</v>
      </c>
      <c r="U73" s="4">
        <f>S73*T73</f>
        <v>1.5698143193041496</v>
      </c>
      <c r="V73" s="5">
        <f>U73*$N$1</f>
        <v>7.8490715965207478</v>
      </c>
      <c r="W73" s="4"/>
      <c r="X73" s="4">
        <f>w*N73*10^-6*$G$1</f>
        <v>118.31789457988214</v>
      </c>
      <c r="Y73" s="4">
        <f>X73*$G$1</f>
        <v>591.58947289941068</v>
      </c>
    </row>
    <row r="74" spans="2:25" x14ac:dyDescent="0.25">
      <c r="B74">
        <f>VALUE(LEFT(Sheet1!B236,LEN(Sheet1!B236)-2))</f>
        <v>9</v>
      </c>
      <c r="C74">
        <f>VALUE(LEFT(Sheet1!C236,LEN(Sheet1!C236)-2))</f>
        <v>48</v>
      </c>
      <c r="D74" s="1">
        <f>VALUE(LEFT(Sheet1!D236,LEN(Sheet1!D236)-2))</f>
        <v>2788.9459942728799</v>
      </c>
      <c r="E74" s="1">
        <f>VALUE(LEFT(Sheet1!E236,LEN(Sheet1!E236)-2))</f>
        <v>126.355564478784</v>
      </c>
      <c r="F74" s="1">
        <v>4.6996471522691902E-2</v>
      </c>
      <c r="G74" s="1">
        <f>VALUE(LEFT(Sheet1!G236,LEN(Sheet1!G236)-2))</f>
        <v>27.8986051864057</v>
      </c>
      <c r="H74" s="1">
        <f t="shared" si="2"/>
        <v>65.712991851497705</v>
      </c>
      <c r="I74" s="1">
        <f t="shared" si="3"/>
        <v>0</v>
      </c>
      <c r="J74" s="2">
        <f>F74*SQRT(H74*I74)</f>
        <v>0</v>
      </c>
      <c r="K74">
        <f>2*PI()*150000*G74*Ipt*(10^-9)</f>
        <v>8.377110073831967E-2</v>
      </c>
      <c r="N74">
        <f>D74*$D$1^2*10^-3</f>
        <v>25.100513948455919</v>
      </c>
      <c r="O74">
        <f>E74*$D$2^2*10^-3</f>
        <v>3.1588891119696001</v>
      </c>
      <c r="P74">
        <f>G74*$D$1*$D$2*10^-3</f>
        <v>0.41847907779608545</v>
      </c>
      <c r="Q74">
        <f>P74/SQRT(N74*O74)</f>
        <v>4.6996471522691874E-2</v>
      </c>
      <c r="S74" s="4">
        <f>w*P74*10^-6*$G$1</f>
        <v>1.9720361947278202</v>
      </c>
      <c r="T74" s="4">
        <f>P74*$G$1/O74</f>
        <v>0.66238329830951137</v>
      </c>
      <c r="U74" s="4">
        <f>S74*T74</f>
        <v>1.3062438390495514</v>
      </c>
      <c r="V74" s="5">
        <f>U74*$N$1</f>
        <v>6.5312191952477576</v>
      </c>
      <c r="W74" s="4"/>
      <c r="X74" s="4">
        <f>w*N74*10^-6*$G$1</f>
        <v>118.28338533269587</v>
      </c>
      <c r="Y74" s="4">
        <f>X74*$G$1</f>
        <v>591.41692666347933</v>
      </c>
    </row>
    <row r="75" spans="2:25" x14ac:dyDescent="0.25">
      <c r="B75">
        <f>VALUE(LEFT(Sheet1!B237,LEN(Sheet1!B237)-2))</f>
        <v>9</v>
      </c>
      <c r="C75">
        <f>VALUE(LEFT(Sheet1!C237,LEN(Sheet1!C237)-2))</f>
        <v>50</v>
      </c>
      <c r="D75" s="1">
        <f>VALUE(LEFT(Sheet1!D237,LEN(Sheet1!D237)-2))</f>
        <v>2789.6958352502102</v>
      </c>
      <c r="E75" s="1">
        <f>VALUE(LEFT(Sheet1!E237,LEN(Sheet1!E237)-2))</f>
        <v>126.60924326582099</v>
      </c>
      <c r="F75" s="1">
        <v>4.4069364585342503E-2</v>
      </c>
      <c r="G75" s="1">
        <f>VALUE(LEFT(Sheet1!G237,LEN(Sheet1!G237)-2))</f>
        <v>26.190749224908402</v>
      </c>
      <c r="H75" s="1">
        <f t="shared" si="2"/>
        <v>65.730659563290772</v>
      </c>
      <c r="I75" s="1">
        <f t="shared" si="3"/>
        <v>0</v>
      </c>
      <c r="J75" s="2">
        <f>F75*SQRT(H75*I75)</f>
        <v>0</v>
      </c>
      <c r="K75">
        <f>2*PI()*150000*G75*Ipt*(10^-9)</f>
        <v>7.8642924155970517E-2</v>
      </c>
      <c r="N75">
        <f>D75*$D$1^2*10^-3</f>
        <v>25.107262517251893</v>
      </c>
      <c r="O75">
        <f>E75*$D$2^2*10^-3</f>
        <v>3.1652310816455249</v>
      </c>
      <c r="P75">
        <f>G75*$D$1*$D$2*10^-3</f>
        <v>0.39286123837362602</v>
      </c>
      <c r="Q75">
        <f>P75/SQRT(N75*O75)</f>
        <v>4.4069364585342545E-2</v>
      </c>
      <c r="S75" s="4">
        <f>w*P75*10^-6*$G$1</f>
        <v>1.8513149705321581</v>
      </c>
      <c r="T75" s="4">
        <f>P75*$G$1/O75</f>
        <v>0.62058855773870902</v>
      </c>
      <c r="U75" s="4">
        <f>S75*T75</f>
        <v>1.1489048874826326</v>
      </c>
      <c r="V75" s="5">
        <f>U75*$N$1</f>
        <v>5.7445244374131637</v>
      </c>
      <c r="W75" s="4"/>
      <c r="X75" s="4">
        <f>w*N75*10^-6*$G$1</f>
        <v>118.31518721392339</v>
      </c>
      <c r="Y75" s="4">
        <f>X75*$G$1</f>
        <v>591.575936069617</v>
      </c>
    </row>
    <row r="76" spans="2:25" x14ac:dyDescent="0.25">
      <c r="B76">
        <f>VALUE(LEFT(Sheet1!B202,LEN(Sheet1!B202)-2))</f>
        <v>12</v>
      </c>
      <c r="C76">
        <f>VALUE(LEFT(Sheet1!C202,LEN(Sheet1!C202)-2))</f>
        <v>0</v>
      </c>
      <c r="D76" s="1">
        <f>VALUE(LEFT(Sheet1!D202,LEN(Sheet1!D202)-2))</f>
        <v>2807.0576887176799</v>
      </c>
      <c r="E76" s="1">
        <f>VALUE(LEFT(Sheet1!E202,LEN(Sheet1!E202)-2))</f>
        <v>126.041507831934</v>
      </c>
      <c r="F76" s="1">
        <v>9.7065492283206198E-2</v>
      </c>
      <c r="G76" s="1">
        <f>VALUE(LEFT(Sheet1!G202,LEN(Sheet1!G202)-2))</f>
        <v>57.736084179769001</v>
      </c>
      <c r="H76" s="1">
        <f t="shared" si="2"/>
        <v>66.139738598086566</v>
      </c>
      <c r="I76" s="1">
        <f t="shared" si="3"/>
        <v>0</v>
      </c>
      <c r="J76" s="2">
        <f>F76*SQRT(H76*I76)</f>
        <v>0</v>
      </c>
      <c r="K76">
        <f>2*PI()*150000*G76*Ipt*(10^-9)</f>
        <v>0.17336405500359198</v>
      </c>
      <c r="N76">
        <f>D76*$D$1^2*10^-3</f>
        <v>25.263519198459118</v>
      </c>
      <c r="O76">
        <f>E76*$D$2^2*10^-3</f>
        <v>3.1510376957983501</v>
      </c>
      <c r="P76">
        <f>G76*$D$1*$D$2*10^-3</f>
        <v>0.86604126269653514</v>
      </c>
      <c r="Q76">
        <f>P76/SQRT(N76*O76)</f>
        <v>9.7065492283206239E-2</v>
      </c>
      <c r="S76" s="4">
        <f>w*P76*10^-6*$G$1</f>
        <v>4.0811233028895941</v>
      </c>
      <c r="T76" s="4">
        <f>P76*$G$1/O76</f>
        <v>1.3742159667771192</v>
      </c>
      <c r="U76" s="4">
        <f>S76*T76</f>
        <v>5.6083448052170537</v>
      </c>
      <c r="V76" s="5">
        <f>U76*$N$1</f>
        <v>28.041724026085269</v>
      </c>
      <c r="W76" s="4"/>
      <c r="X76" s="4">
        <f>w*N76*10^-6*$G$1</f>
        <v>119.05152947655579</v>
      </c>
      <c r="Y76" s="4">
        <f>X76*$G$1</f>
        <v>595.25764738277894</v>
      </c>
    </row>
    <row r="77" spans="2:25" x14ac:dyDescent="0.25">
      <c r="B77">
        <f>VALUE(LEFT(Sheet1!B203,LEN(Sheet1!B203)-2))</f>
        <v>12</v>
      </c>
      <c r="C77">
        <f>VALUE(LEFT(Sheet1!C203,LEN(Sheet1!C203)-2))</f>
        <v>3</v>
      </c>
      <c r="D77" s="1">
        <f>VALUE(LEFT(Sheet1!D203,LEN(Sheet1!D203)-2))</f>
        <v>2815.87993347366</v>
      </c>
      <c r="E77" s="1">
        <f>VALUE(LEFT(Sheet1!E203,LEN(Sheet1!E203)-2))</f>
        <v>126.643874155362</v>
      </c>
      <c r="F77" s="1">
        <v>9.7043971065713303E-2</v>
      </c>
      <c r="G77" s="1">
        <f>VALUE(LEFT(Sheet1!G203,LEN(Sheet1!G203)-2))</f>
        <v>57.951905428635101</v>
      </c>
      <c r="H77" s="1">
        <f t="shared" si="2"/>
        <v>66.347607842938245</v>
      </c>
      <c r="I77" s="1">
        <f t="shared" si="3"/>
        <v>0</v>
      </c>
      <c r="J77" s="2">
        <f>F77*SQRT(H77*I77)</f>
        <v>0</v>
      </c>
      <c r="K77">
        <f>2*PI()*150000*G77*Ipt*(10^-9)</f>
        <v>0.17401210114996493</v>
      </c>
      <c r="N77">
        <f>D77*$D$1^2*10^-3</f>
        <v>25.342919401262943</v>
      </c>
      <c r="O77">
        <f>E77*$D$2^2*10^-3</f>
        <v>3.1660968538840497</v>
      </c>
      <c r="P77">
        <f>G77*$D$1*$D$2*10^-3</f>
        <v>0.86927858142952663</v>
      </c>
      <c r="Q77">
        <f>P77/SQRT(N77*O77)</f>
        <v>9.7043971065713316E-2</v>
      </c>
      <c r="S77" s="4">
        <f>w*P77*10^-6*$G$1</f>
        <v>4.0963788080129362</v>
      </c>
      <c r="T77" s="4">
        <f>P77*$G$1/O77</f>
        <v>1.372792149998709</v>
      </c>
      <c r="U77" s="4">
        <f>S77*T77</f>
        <v>5.6234766710612272</v>
      </c>
      <c r="V77" s="5">
        <f>U77*$N$1</f>
        <v>28.117383355306135</v>
      </c>
      <c r="W77" s="4"/>
      <c r="X77" s="4">
        <f>w*N77*10^-6*$G$1</f>
        <v>119.42569411728884</v>
      </c>
      <c r="Y77" s="4">
        <f>X77*$G$1</f>
        <v>597.12847058644422</v>
      </c>
    </row>
    <row r="78" spans="2:25" x14ac:dyDescent="0.25">
      <c r="B78">
        <f>VALUE(LEFT(Sheet1!B204,LEN(Sheet1!B204)-2))</f>
        <v>12</v>
      </c>
      <c r="C78">
        <f>VALUE(LEFT(Sheet1!C204,LEN(Sheet1!C204)-2))</f>
        <v>6</v>
      </c>
      <c r="D78" s="1">
        <f>VALUE(LEFT(Sheet1!D204,LEN(Sheet1!D204)-2))</f>
        <v>2811.8528577247098</v>
      </c>
      <c r="E78" s="1">
        <f>VALUE(LEFT(Sheet1!E204,LEN(Sheet1!E204)-2))</f>
        <v>126.439870771809</v>
      </c>
      <c r="F78" s="1">
        <v>9.6315743525485401E-2</v>
      </c>
      <c r="G78" s="1">
        <f>VALUE(LEFT(Sheet1!G204,LEN(Sheet1!G204)-2))</f>
        <v>57.429574497149197</v>
      </c>
      <c r="H78" s="1">
        <f t="shared" si="2"/>
        <v>66.252722106025615</v>
      </c>
      <c r="I78" s="1">
        <f t="shared" si="3"/>
        <v>0</v>
      </c>
      <c r="J78" s="2">
        <f>F78*SQRT(H78*I78)</f>
        <v>0</v>
      </c>
      <c r="K78">
        <f>2*PI()*150000*G78*Ipt*(10^-9)</f>
        <v>0.17244369883064159</v>
      </c>
      <c r="N78">
        <f>D78*$D$1^2*10^-3</f>
        <v>25.306675719522389</v>
      </c>
      <c r="O78">
        <f>E78*$D$2^2*10^-3</f>
        <v>3.1609967692952252</v>
      </c>
      <c r="P78">
        <f>G78*$D$1*$D$2*10^-3</f>
        <v>0.86144361745723808</v>
      </c>
      <c r="Q78">
        <f>P78/SQRT(N78*O78)</f>
        <v>9.6315743525485373E-2</v>
      </c>
      <c r="S78" s="4">
        <f>w*P78*10^-6*$G$1</f>
        <v>4.0594574101282124</v>
      </c>
      <c r="T78" s="4">
        <f>P78*$G$1/O78</f>
        <v>1.3626138846850282</v>
      </c>
      <c r="U78" s="4">
        <f>S78*T78</f>
        <v>5.5314730313282272</v>
      </c>
      <c r="V78" s="5">
        <f>U78*$N$1</f>
        <v>27.657365156641134</v>
      </c>
      <c r="W78" s="4"/>
      <c r="X78" s="4">
        <f>w*N78*10^-6*$G$1</f>
        <v>119.25489979084608</v>
      </c>
      <c r="Y78" s="4">
        <f>X78*$G$1</f>
        <v>596.27449895423047</v>
      </c>
    </row>
    <row r="79" spans="2:25" x14ac:dyDescent="0.25">
      <c r="B79">
        <f>VALUE(LEFT(Sheet1!B205,LEN(Sheet1!B205)-2))</f>
        <v>12</v>
      </c>
      <c r="C79">
        <f>VALUE(LEFT(Sheet1!C205,LEN(Sheet1!C205)-2))</f>
        <v>9</v>
      </c>
      <c r="D79" s="1">
        <f>VALUE(LEFT(Sheet1!D205,LEN(Sheet1!D205)-2))</f>
        <v>2810.94239405076</v>
      </c>
      <c r="E79" s="1">
        <f>VALUE(LEFT(Sheet1!E205,LEN(Sheet1!E205)-2))</f>
        <v>126.5791379891</v>
      </c>
      <c r="F79" s="1">
        <v>9.5101470926871698E-2</v>
      </c>
      <c r="G79" s="1">
        <f>VALUE(LEFT(Sheet1!G205,LEN(Sheet1!G205)-2))</f>
        <v>56.727582204974503</v>
      </c>
      <c r="H79" s="1">
        <f t="shared" si="2"/>
        <v>66.231269811104795</v>
      </c>
      <c r="I79" s="1">
        <f t="shared" si="3"/>
        <v>0</v>
      </c>
      <c r="J79" s="2">
        <f>F79*SQRT(H79*I79)</f>
        <v>0</v>
      </c>
      <c r="K79">
        <f>2*PI()*150000*G79*Ipt*(10^-9)</f>
        <v>0.17033582760796318</v>
      </c>
      <c r="N79">
        <f>D79*$D$1^2*10^-3</f>
        <v>25.298481546456838</v>
      </c>
      <c r="O79">
        <f>E79*$D$2^2*10^-3</f>
        <v>3.1644784497275</v>
      </c>
      <c r="P79">
        <f>G79*$D$1*$D$2*10^-3</f>
        <v>0.8509137330746176</v>
      </c>
      <c r="Q79">
        <f>P79/SQRT(N79*O79)</f>
        <v>9.5101470926871684E-2</v>
      </c>
      <c r="S79" s="4">
        <f>w*P79*10^-6*$G$1</f>
        <v>4.0098364989988271</v>
      </c>
      <c r="T79" s="4">
        <f>P79*$G$1/O79</f>
        <v>1.3444770545804974</v>
      </c>
      <c r="U79" s="4">
        <f>S79*T79</f>
        <v>5.3911331655233168</v>
      </c>
      <c r="V79" s="5">
        <f>U79*$N$1</f>
        <v>26.955665827616585</v>
      </c>
      <c r="W79" s="4"/>
      <c r="X79" s="4">
        <f>w*N79*10^-6*$G$1</f>
        <v>119.2162856599886</v>
      </c>
      <c r="Y79" s="4">
        <f>X79*$G$1</f>
        <v>596.08142829994301</v>
      </c>
    </row>
    <row r="80" spans="2:25" x14ac:dyDescent="0.25">
      <c r="B80">
        <f>VALUE(LEFT(Sheet1!B206,LEN(Sheet1!B206)-2))</f>
        <v>12</v>
      </c>
      <c r="C80">
        <f>VALUE(LEFT(Sheet1!C206,LEN(Sheet1!C206)-2))</f>
        <v>12</v>
      </c>
      <c r="D80" s="1">
        <f>VALUE(LEFT(Sheet1!D206,LEN(Sheet1!D206)-2))</f>
        <v>2804.7894755836101</v>
      </c>
      <c r="E80" s="1">
        <f>VALUE(LEFT(Sheet1!E206,LEN(Sheet1!E206)-2))</f>
        <v>125.987390414424</v>
      </c>
      <c r="F80" s="1">
        <v>9.3103295330560595E-2</v>
      </c>
      <c r="G80" s="1">
        <f>VALUE(LEFT(Sheet1!G206,LEN(Sheet1!G206)-2))</f>
        <v>55.345042798800399</v>
      </c>
      <c r="H80" s="1">
        <f t="shared" si="2"/>
        <v>66.086295085195786</v>
      </c>
      <c r="I80" s="1">
        <f t="shared" si="3"/>
        <v>0</v>
      </c>
      <c r="J80" s="2">
        <f>F80*SQRT(H80*I80)</f>
        <v>0</v>
      </c>
      <c r="K80">
        <f>2*PI()*150000*G80*Ipt*(10^-9)</f>
        <v>0.16618447856755519</v>
      </c>
      <c r="N80">
        <f>D80*$D$1^2*10^-3</f>
        <v>25.24310528025249</v>
      </c>
      <c r="O80">
        <f>E80*$D$2^2*10^-3</f>
        <v>3.1496847603606004</v>
      </c>
      <c r="P80">
        <f>G80*$D$1*$D$2*10^-3</f>
        <v>0.830175641982006</v>
      </c>
      <c r="Q80">
        <f>P80/SQRT(N80*O80)</f>
        <v>9.310329533056054E-2</v>
      </c>
      <c r="S80" s="4">
        <f>w*P80*10^-6*$G$1</f>
        <v>3.9121105470597901</v>
      </c>
      <c r="T80" s="4">
        <f>P80*$G$1/O80</f>
        <v>1.3178710016156683</v>
      </c>
      <c r="U80" s="4">
        <f>S80*T80</f>
        <v>5.1556570450849053</v>
      </c>
      <c r="V80" s="5">
        <f>U80*$N$1</f>
        <v>25.778285225424526</v>
      </c>
      <c r="W80" s="4"/>
      <c r="X80" s="4">
        <f>w*N80*10^-6*$G$1</f>
        <v>118.9553311533524</v>
      </c>
      <c r="Y80" s="4">
        <f>X80*$G$1</f>
        <v>594.77665576676202</v>
      </c>
    </row>
    <row r="81" spans="2:25" x14ac:dyDescent="0.25">
      <c r="B81">
        <f>VALUE(LEFT(Sheet1!B207,LEN(Sheet1!B207)-2))</f>
        <v>12</v>
      </c>
      <c r="C81">
        <f>VALUE(LEFT(Sheet1!C207,LEN(Sheet1!C207)-2))</f>
        <v>15</v>
      </c>
      <c r="D81" s="1">
        <f>VALUE(LEFT(Sheet1!D207,LEN(Sheet1!D207)-2))</f>
        <v>2804.84411312162</v>
      </c>
      <c r="E81" s="1">
        <f>VALUE(LEFT(Sheet1!E207,LEN(Sheet1!E207)-2))</f>
        <v>126.07923386945799</v>
      </c>
      <c r="F81" s="1">
        <v>9.1072914842939806E-2</v>
      </c>
      <c r="G81" s="1">
        <f>VALUE(LEFT(Sheet1!G207,LEN(Sheet1!G207)-2))</f>
        <v>54.158344666054703</v>
      </c>
      <c r="H81" s="1">
        <f t="shared" si="2"/>
        <v>66.087582451855951</v>
      </c>
      <c r="I81" s="1">
        <f t="shared" si="3"/>
        <v>0</v>
      </c>
      <c r="J81" s="2">
        <f>F81*SQRT(H81*I81)</f>
        <v>0</v>
      </c>
      <c r="K81">
        <f>2*PI()*150000*G81*Ipt*(10^-9)</f>
        <v>0.16262118183067542</v>
      </c>
      <c r="N81">
        <f>D81*$D$1^2*10^-3</f>
        <v>25.243597018094579</v>
      </c>
      <c r="O81">
        <f>E81*$D$2^2*10^-3</f>
        <v>3.1519808467364503</v>
      </c>
      <c r="P81">
        <f>G81*$D$1*$D$2*10^-3</f>
        <v>0.8123751699908206</v>
      </c>
      <c r="Q81">
        <f>P81/SQRT(N81*O81)</f>
        <v>9.1072914842939834E-2</v>
      </c>
      <c r="S81" s="4">
        <f>w*P81*10^-6*$G$1</f>
        <v>3.8282277990028817</v>
      </c>
      <c r="T81" s="4">
        <f>P81*$G$1/O81</f>
        <v>1.2886740267345707</v>
      </c>
      <c r="U81" s="4">
        <f>S81*T81</f>
        <v>4.9333377329982664</v>
      </c>
      <c r="V81" s="5">
        <f>U81*$N$1</f>
        <v>24.666688664991334</v>
      </c>
      <c r="W81" s="4"/>
      <c r="X81" s="4">
        <f>w*N81*10^-6*$G$1</f>
        <v>118.95764841334071</v>
      </c>
      <c r="Y81" s="4">
        <f>X81*$G$1</f>
        <v>594.78824206670356</v>
      </c>
    </row>
    <row r="82" spans="2:25" x14ac:dyDescent="0.25">
      <c r="B82">
        <f>VALUE(LEFT(Sheet1!B208,LEN(Sheet1!B208)-2))</f>
        <v>12</v>
      </c>
      <c r="C82">
        <f>VALUE(LEFT(Sheet1!C208,LEN(Sheet1!C208)-2))</f>
        <v>18</v>
      </c>
      <c r="D82" s="1">
        <f>VALUE(LEFT(Sheet1!D208,LEN(Sheet1!D208)-2))</f>
        <v>2807.7507585592998</v>
      </c>
      <c r="E82" s="1">
        <f>VALUE(LEFT(Sheet1!E208,LEN(Sheet1!E208)-2))</f>
        <v>126.32821995309899</v>
      </c>
      <c r="F82" s="1">
        <v>8.8536465725828503E-2</v>
      </c>
      <c r="G82" s="1">
        <f>VALUE(LEFT(Sheet1!G208,LEN(Sheet1!G208)-2))</f>
        <v>52.729256347342201</v>
      </c>
      <c r="H82" s="1">
        <f t="shared" si="2"/>
        <v>66.156068671507995</v>
      </c>
      <c r="I82" s="1">
        <f t="shared" si="3"/>
        <v>0</v>
      </c>
      <c r="J82" s="2">
        <f>F82*SQRT(H82*I82)</f>
        <v>0</v>
      </c>
      <c r="K82">
        <f>2*PI()*150000*G82*Ipt*(10^-9)</f>
        <v>0.15833006043908859</v>
      </c>
      <c r="N82">
        <f>D82*$D$1^2*10^-3</f>
        <v>25.269756827033699</v>
      </c>
      <c r="O82">
        <f>E82*$D$2^2*10^-3</f>
        <v>3.158205498827475</v>
      </c>
      <c r="P82">
        <f>G82*$D$1*$D$2*10^-3</f>
        <v>0.79093884521013313</v>
      </c>
      <c r="Q82">
        <f>P82/SQRT(N82*O82)</f>
        <v>8.8536465725828559E-2</v>
      </c>
      <c r="S82" s="4">
        <f>w*P82*10^-6*$G$1</f>
        <v>3.7272114983264224</v>
      </c>
      <c r="T82" s="4">
        <f>P82*$G$1/O82</f>
        <v>1.2521966121327119</v>
      </c>
      <c r="U82" s="4">
        <f>S82*T82</f>
        <v>4.6672016109064351</v>
      </c>
      <c r="V82" s="5">
        <f>U82*$N$1</f>
        <v>23.336008054532176</v>
      </c>
      <c r="W82" s="4"/>
      <c r="X82" s="4">
        <f>w*N82*10^-6*$G$1</f>
        <v>119.08092360871437</v>
      </c>
      <c r="Y82" s="4">
        <f>X82*$G$1</f>
        <v>595.40461804357187</v>
      </c>
    </row>
    <row r="83" spans="2:25" x14ac:dyDescent="0.25">
      <c r="B83">
        <f>VALUE(LEFT(Sheet1!B209,LEN(Sheet1!B209)-2))</f>
        <v>12</v>
      </c>
      <c r="C83">
        <f>VALUE(LEFT(Sheet1!C209,LEN(Sheet1!C209)-2))</f>
        <v>21</v>
      </c>
      <c r="D83" s="1">
        <f>VALUE(LEFT(Sheet1!D209,LEN(Sheet1!D209)-2))</f>
        <v>2803.6359584564998</v>
      </c>
      <c r="E83" s="1">
        <f>VALUE(LEFT(Sheet1!E209,LEN(Sheet1!E209)-2))</f>
        <v>126.240663239597</v>
      </c>
      <c r="F83" s="1">
        <v>8.5431505758645401E-2</v>
      </c>
      <c r="G83" s="1">
        <f>VALUE(LEFT(Sheet1!G209,LEN(Sheet1!G209)-2))</f>
        <v>50.825130863127796</v>
      </c>
      <c r="H83" s="1">
        <f t="shared" si="2"/>
        <v>66.059115978203394</v>
      </c>
      <c r="I83" s="1">
        <f t="shared" si="3"/>
        <v>0</v>
      </c>
      <c r="J83" s="2">
        <f>F83*SQRT(H83*I83)</f>
        <v>0</v>
      </c>
      <c r="K83">
        <f>2*PI()*150000*G83*Ipt*(10^-9)</f>
        <v>0.1526125456497022</v>
      </c>
      <c r="N83">
        <f>D83*$D$1^2*10^-3</f>
        <v>25.232723626108498</v>
      </c>
      <c r="O83">
        <f>E83*$D$2^2*10^-3</f>
        <v>3.1560165809899252</v>
      </c>
      <c r="P83">
        <f>G83*$D$1*$D$2*10^-3</f>
        <v>0.76237696294691681</v>
      </c>
      <c r="Q83">
        <f>P83/SQRT(N83*O83)</f>
        <v>8.5431505758645374E-2</v>
      </c>
      <c r="S83" s="4">
        <f>w*P83*10^-6*$G$1</f>
        <v>3.5926167990901976</v>
      </c>
      <c r="T83" s="4">
        <f>P83*$G$1/O83</f>
        <v>1.2078152053114173</v>
      </c>
      <c r="U83" s="4">
        <f>S83*T83</f>
        <v>4.3392171967983737</v>
      </c>
      <c r="V83" s="5">
        <f>U83*$N$1</f>
        <v>21.696085983991868</v>
      </c>
      <c r="W83" s="4"/>
      <c r="X83" s="4">
        <f>w*N83*10^-6*$G$1</f>
        <v>118.90640876076608</v>
      </c>
      <c r="Y83" s="4">
        <f>X83*$G$1</f>
        <v>594.53204380383045</v>
      </c>
    </row>
    <row r="84" spans="2:25" x14ac:dyDescent="0.25">
      <c r="B84">
        <f>VALUE(LEFT(Sheet1!B210,LEN(Sheet1!B210)-2))</f>
        <v>12</v>
      </c>
      <c r="C84">
        <f>VALUE(LEFT(Sheet1!C210,LEN(Sheet1!C210)-2))</f>
        <v>24</v>
      </c>
      <c r="D84" s="1">
        <f>VALUE(LEFT(Sheet1!D210,LEN(Sheet1!D210)-2))</f>
        <v>2804.1323332061402</v>
      </c>
      <c r="E84" s="1">
        <f>VALUE(LEFT(Sheet1!E210,LEN(Sheet1!E210)-2))</f>
        <v>126.398123840465</v>
      </c>
      <c r="F84" s="1">
        <v>8.2116830039677804E-2</v>
      </c>
      <c r="G84" s="1">
        <f>VALUE(LEFT(Sheet1!G210,LEN(Sheet1!G210)-2))</f>
        <v>48.887940517627101</v>
      </c>
      <c r="H84" s="1">
        <f t="shared" si="2"/>
        <v>66.070811532705122</v>
      </c>
      <c r="I84" s="1">
        <f t="shared" si="3"/>
        <v>0</v>
      </c>
      <c r="J84" s="2">
        <f>F84*SQRT(H84*I84)</f>
        <v>0</v>
      </c>
      <c r="K84">
        <f>2*PI()*150000*G84*Ipt*(10^-9)</f>
        <v>0.14679574704998891</v>
      </c>
      <c r="N84">
        <f>D84*$D$1^2*10^-3</f>
        <v>25.237190998855262</v>
      </c>
      <c r="O84">
        <f>E84*$D$2^2*10^-3</f>
        <v>3.1599530960116251</v>
      </c>
      <c r="P84">
        <f>G84*$D$1*$D$2*10^-3</f>
        <v>0.73331910776440645</v>
      </c>
      <c r="Q84">
        <f>P84/SQRT(N84*O84)</f>
        <v>8.2116830039677721E-2</v>
      </c>
      <c r="S84" s="4">
        <f>w*P84*10^-6*$G$1</f>
        <v>3.4556848825345217</v>
      </c>
      <c r="T84" s="4">
        <f>P84*$G$1/O84</f>
        <v>1.1603322667826534</v>
      </c>
      <c r="U84" s="4">
        <f>S84*T84</f>
        <v>4.0097426730378292</v>
      </c>
      <c r="V84" s="5">
        <f>U84*$N$1</f>
        <v>20.048713365189144</v>
      </c>
      <c r="W84" s="4"/>
      <c r="X84" s="4">
        <f>w*N84*10^-6*$G$1</f>
        <v>118.9274607588692</v>
      </c>
      <c r="Y84" s="4">
        <f>X84*$G$1</f>
        <v>594.63730379434605</v>
      </c>
    </row>
    <row r="85" spans="2:25" x14ac:dyDescent="0.25">
      <c r="B85">
        <f>VALUE(LEFT(Sheet1!B211,LEN(Sheet1!B211)-2))</f>
        <v>12</v>
      </c>
      <c r="C85">
        <f>VALUE(LEFT(Sheet1!C211,LEN(Sheet1!C211)-2))</f>
        <v>27</v>
      </c>
      <c r="D85" s="1">
        <f>VALUE(LEFT(Sheet1!D211,LEN(Sheet1!D211)-2))</f>
        <v>2800.7438190583898</v>
      </c>
      <c r="E85" s="1">
        <f>VALUE(LEFT(Sheet1!E211,LEN(Sheet1!E211)-2))</f>
        <v>126.35303022880601</v>
      </c>
      <c r="F85" s="1">
        <v>7.8323685424336598E-2</v>
      </c>
      <c r="G85" s="1">
        <f>VALUE(LEFT(Sheet1!G211,LEN(Sheet1!G211)-2))</f>
        <v>46.593210708575199</v>
      </c>
      <c r="H85" s="1">
        <f t="shared" si="2"/>
        <v>65.990971549056439</v>
      </c>
      <c r="I85" s="1">
        <f t="shared" si="3"/>
        <v>0</v>
      </c>
      <c r="J85" s="2">
        <f>F85*SQRT(H85*I85)</f>
        <v>0</v>
      </c>
      <c r="K85">
        <f>2*PI()*150000*G85*Ipt*(10^-9)</f>
        <v>0.13990536522921668</v>
      </c>
      <c r="N85">
        <f>D85*$D$1^2*10^-3</f>
        <v>25.206694371525508</v>
      </c>
      <c r="O85">
        <f>E85*$D$2^2*10^-3</f>
        <v>3.1588257557201502</v>
      </c>
      <c r="P85">
        <f>G85*$D$1*$D$2*10^-3</f>
        <v>0.69889816062862797</v>
      </c>
      <c r="Q85">
        <f>P85/SQRT(N85*O85)</f>
        <v>7.8323685424336612E-2</v>
      </c>
      <c r="S85" s="4">
        <f>w*P85*10^-6*$G$1</f>
        <v>3.2934799905574752</v>
      </c>
      <c r="T85" s="4">
        <f>P85*$G$1/O85</f>
        <v>1.1062626030622777</v>
      </c>
      <c r="U85" s="4">
        <f>S85*T85</f>
        <v>3.6434537474876385</v>
      </c>
      <c r="V85" s="5">
        <f>U85*$N$1</f>
        <v>18.217268737438193</v>
      </c>
      <c r="W85" s="4"/>
      <c r="X85" s="4">
        <f>w*N85*10^-6*$G$1</f>
        <v>118.78374878830158</v>
      </c>
      <c r="Y85" s="4">
        <f>X85*$G$1</f>
        <v>593.91874394150796</v>
      </c>
    </row>
    <row r="86" spans="2:25" x14ac:dyDescent="0.25">
      <c r="B86">
        <f>VALUE(LEFT(Sheet1!B212,LEN(Sheet1!B212)-2))</f>
        <v>12</v>
      </c>
      <c r="C86">
        <f>VALUE(LEFT(Sheet1!C212,LEN(Sheet1!C212)-2))</f>
        <v>30</v>
      </c>
      <c r="D86" s="1">
        <f>VALUE(LEFT(Sheet1!D212,LEN(Sheet1!D212)-2))</f>
        <v>2800.6842485341799</v>
      </c>
      <c r="E86" s="1">
        <f>VALUE(LEFT(Sheet1!E212,LEN(Sheet1!E212)-2))</f>
        <v>126.34076254055999</v>
      </c>
      <c r="F86" s="1">
        <v>7.4222469679560005E-2</v>
      </c>
      <c r="G86" s="1">
        <f>VALUE(LEFT(Sheet1!G212,LEN(Sheet1!G212)-2))</f>
        <v>44.150865573600697</v>
      </c>
      <c r="H86" s="1">
        <f t="shared" si="2"/>
        <v>65.989567951647231</v>
      </c>
      <c r="I86" s="1">
        <f t="shared" si="3"/>
        <v>0</v>
      </c>
      <c r="J86" s="2">
        <f>F86*SQRT(H86*I86)</f>
        <v>0</v>
      </c>
      <c r="K86">
        <f>2*PI()*150000*G86*Ipt*(10^-9)</f>
        <v>0.13257173908652373</v>
      </c>
      <c r="N86">
        <f>D86*$D$1^2*10^-3</f>
        <v>25.206158236807621</v>
      </c>
      <c r="O86">
        <f>E86*$D$2^2*10^-3</f>
        <v>3.1585190635139999</v>
      </c>
      <c r="P86">
        <f>G86*$D$1*$D$2*10^-3</f>
        <v>0.66226298360401048</v>
      </c>
      <c r="Q86">
        <f>P86/SQRT(N86*O86)</f>
        <v>7.4222469679559977E-2</v>
      </c>
      <c r="S86" s="4">
        <f>w*P86*10^-6*$G$1</f>
        <v>3.1208407860522254</v>
      </c>
      <c r="T86" s="4">
        <f>P86*$G$1/O86</f>
        <v>1.0483757898665522</v>
      </c>
      <c r="U86" s="4">
        <f>S86*T86</f>
        <v>3.2718139241252535</v>
      </c>
      <c r="V86" s="5">
        <f>U86*$N$1</f>
        <v>16.359069620626268</v>
      </c>
      <c r="W86" s="4"/>
      <c r="X86" s="4">
        <f>w*N86*10^-6*$G$1</f>
        <v>118.781222312965</v>
      </c>
      <c r="Y86" s="4">
        <f>X86*$G$1</f>
        <v>593.90611156482498</v>
      </c>
    </row>
    <row r="87" spans="2:25" x14ac:dyDescent="0.25">
      <c r="B87">
        <f>VALUE(LEFT(Sheet1!B213,LEN(Sheet1!B213)-2))</f>
        <v>12</v>
      </c>
      <c r="C87">
        <f>VALUE(LEFT(Sheet1!C213,LEN(Sheet1!C213)-2))</f>
        <v>33</v>
      </c>
      <c r="D87" s="1">
        <f>VALUE(LEFT(Sheet1!D213,LEN(Sheet1!D213)-2))</f>
        <v>2796.24000457395</v>
      </c>
      <c r="E87" s="1">
        <f>VALUE(LEFT(Sheet1!E213,LEN(Sheet1!E213)-2))</f>
        <v>126.26802048512</v>
      </c>
      <c r="F87" s="1">
        <v>6.9836877225410099E-2</v>
      </c>
      <c r="G87" s="1">
        <f>VALUE(LEFT(Sheet1!G213,LEN(Sheet1!G213)-2))</f>
        <v>41.497192926875201</v>
      </c>
      <c r="H87" s="1">
        <f t="shared" si="2"/>
        <v>65.884852920325585</v>
      </c>
      <c r="I87" s="1">
        <f t="shared" si="3"/>
        <v>0</v>
      </c>
      <c r="J87" s="2">
        <f>F87*SQRT(H87*I87)</f>
        <v>0</v>
      </c>
      <c r="K87">
        <f>2*PI()*150000*G87*Ipt*(10^-9)</f>
        <v>0.12460356013528043</v>
      </c>
      <c r="N87">
        <f>D87*$D$1^2*10^-3</f>
        <v>25.166160041165551</v>
      </c>
      <c r="O87">
        <f>E87*$D$2^2*10^-3</f>
        <v>3.1567005121279998</v>
      </c>
      <c r="P87">
        <f>G87*$D$1*$D$2*10^-3</f>
        <v>0.622457893903128</v>
      </c>
      <c r="Q87">
        <f>P87/SQRT(N87*O87)</f>
        <v>6.9836877225410127E-2</v>
      </c>
      <c r="S87" s="4">
        <f>w*P87*10^-6*$G$1</f>
        <v>2.9332637199825622</v>
      </c>
      <c r="T87" s="4">
        <f>P87*$G$1/O87</f>
        <v>0.98593118275182168</v>
      </c>
      <c r="U87" s="4">
        <f>S87*T87</f>
        <v>2.8919961687654157</v>
      </c>
      <c r="V87" s="5">
        <f>U87*$N$1</f>
        <v>14.459980843827079</v>
      </c>
      <c r="W87" s="4"/>
      <c r="X87" s="4">
        <f>w*N87*10^-6*$G$1</f>
        <v>118.59273525658605</v>
      </c>
      <c r="Y87" s="4">
        <f>X87*$G$1</f>
        <v>592.96367628293024</v>
      </c>
    </row>
    <row r="88" spans="2:25" x14ac:dyDescent="0.25">
      <c r="B88">
        <f>VALUE(LEFT(Sheet1!B214,LEN(Sheet1!B214)-2))</f>
        <v>12</v>
      </c>
      <c r="C88">
        <f>VALUE(LEFT(Sheet1!C214,LEN(Sheet1!C214)-2))</f>
        <v>36</v>
      </c>
      <c r="D88" s="1">
        <f>VALUE(LEFT(Sheet1!D214,LEN(Sheet1!D214)-2))</f>
        <v>2795.0250066080598</v>
      </c>
      <c r="E88" s="1">
        <f>VALUE(LEFT(Sheet1!E214,LEN(Sheet1!E214)-2))</f>
        <v>126.130152599479</v>
      </c>
      <c r="F88" s="1">
        <v>6.5343334373176798E-2</v>
      </c>
      <c r="G88" s="1">
        <f>VALUE(LEFT(Sheet1!G214,LEN(Sheet1!G214)-2))</f>
        <v>38.797487474195897</v>
      </c>
      <c r="H88" s="1">
        <f t="shared" si="2"/>
        <v>65.856225205197333</v>
      </c>
      <c r="I88" s="1">
        <f t="shared" si="3"/>
        <v>0</v>
      </c>
      <c r="J88" s="2">
        <f>F88*SQRT(H88*I88)</f>
        <v>0</v>
      </c>
      <c r="K88">
        <f>2*PI()*150000*G88*Ipt*(10^-9)</f>
        <v>0.11649715854534039</v>
      </c>
      <c r="N88">
        <f>D88*$D$1^2*10^-3</f>
        <v>25.155225059472539</v>
      </c>
      <c r="O88">
        <f>E88*$D$2^2*10^-3</f>
        <v>3.1532538149869751</v>
      </c>
      <c r="P88">
        <f>G88*$D$1*$D$2*10^-3</f>
        <v>0.58196231211293847</v>
      </c>
      <c r="Q88">
        <f>P88/SQRT(N88*O88)</f>
        <v>6.534333437317684E-2</v>
      </c>
      <c r="S88" s="4">
        <f>w*P88*10^-6*$G$1</f>
        <v>2.7424327866002067</v>
      </c>
      <c r="T88" s="4">
        <f>P88*$G$1/O88</f>
        <v>0.92279649254200991</v>
      </c>
      <c r="U88" s="4">
        <f>S88*T88</f>
        <v>2.5307073565068809</v>
      </c>
      <c r="V88" s="5">
        <f>U88*$N$1</f>
        <v>12.653536782534404</v>
      </c>
      <c r="W88" s="4"/>
      <c r="X88" s="4">
        <f>w*N88*10^-6*$G$1</f>
        <v>118.54120536935518</v>
      </c>
      <c r="Y88" s="4">
        <f>X88*$G$1</f>
        <v>592.7060268467759</v>
      </c>
    </row>
    <row r="89" spans="2:25" x14ac:dyDescent="0.25">
      <c r="B89">
        <f>VALUE(LEFT(Sheet1!B215,LEN(Sheet1!B215)-2))</f>
        <v>12</v>
      </c>
      <c r="C89">
        <f>VALUE(LEFT(Sheet1!C215,LEN(Sheet1!C215)-2))</f>
        <v>39</v>
      </c>
      <c r="D89" s="1">
        <f>VALUE(LEFT(Sheet1!D215,LEN(Sheet1!D215)-2))</f>
        <v>2791.6077527866601</v>
      </c>
      <c r="E89" s="1">
        <f>VALUE(LEFT(Sheet1!E215,LEN(Sheet1!E215)-2))</f>
        <v>126.200824126558</v>
      </c>
      <c r="F89" s="1">
        <v>6.0763952234048499E-2</v>
      </c>
      <c r="G89" s="1">
        <f>VALUE(LEFT(Sheet1!G215,LEN(Sheet1!G215)-2))</f>
        <v>36.066525570325702</v>
      </c>
      <c r="H89" s="1">
        <f t="shared" si="2"/>
        <v>65.775708058941618</v>
      </c>
      <c r="I89" s="1">
        <f t="shared" si="3"/>
        <v>0</v>
      </c>
      <c r="J89" s="2">
        <f>F89*SQRT(H89*I89)</f>
        <v>0</v>
      </c>
      <c r="K89">
        <f>2*PI()*150000*G89*Ipt*(10^-9)</f>
        <v>0.10829690325540567</v>
      </c>
      <c r="N89">
        <f>D89*$D$1^2*10^-3</f>
        <v>25.124469775079938</v>
      </c>
      <c r="O89">
        <f>E89*$D$2^2*10^-3</f>
        <v>3.1550206031639503</v>
      </c>
      <c r="P89">
        <f>G89*$D$1*$D$2*10^-3</f>
        <v>0.54099788355488554</v>
      </c>
      <c r="Q89">
        <f>P89/SQRT(N89*O89)</f>
        <v>6.0763952234048554E-2</v>
      </c>
      <c r="S89" s="4">
        <f>w*P89*10^-6*$G$1</f>
        <v>2.5493924648754822</v>
      </c>
      <c r="T89" s="4">
        <f>P89*$G$1/O89</f>
        <v>0.85736030219954262</v>
      </c>
      <c r="U89" s="4">
        <f>S89*T89</f>
        <v>2.1857478941108801</v>
      </c>
      <c r="V89" s="5">
        <f>U89*$N$1</f>
        <v>10.928739470554401</v>
      </c>
      <c r="W89" s="4"/>
      <c r="X89" s="4">
        <f>w*N89*10^-6*$G$1</f>
        <v>118.3962745060949</v>
      </c>
      <c r="Y89" s="4">
        <f>X89*$G$1</f>
        <v>591.98137253047446</v>
      </c>
    </row>
    <row r="90" spans="2:25" x14ac:dyDescent="0.25">
      <c r="B90">
        <f>VALUE(LEFT(Sheet1!B216,LEN(Sheet1!B216)-2))</f>
        <v>12</v>
      </c>
      <c r="C90">
        <f>VALUE(LEFT(Sheet1!C216,LEN(Sheet1!C216)-2))</f>
        <v>42</v>
      </c>
      <c r="D90" s="1">
        <f>VALUE(LEFT(Sheet1!D216,LEN(Sheet1!D216)-2))</f>
        <v>2795.4110156441502</v>
      </c>
      <c r="E90" s="1">
        <f>VALUE(LEFT(Sheet1!E216,LEN(Sheet1!E216)-2))</f>
        <v>126.703130961185</v>
      </c>
      <c r="F90" s="1">
        <v>5.6423302637155302E-2</v>
      </c>
      <c r="G90" s="1">
        <f>VALUE(LEFT(Sheet1!G216,LEN(Sheet1!G216)-2))</f>
        <v>33.579560894748496</v>
      </c>
      <c r="H90" s="1">
        <f t="shared" si="2"/>
        <v>65.865320328837342</v>
      </c>
      <c r="I90" s="1">
        <f t="shared" si="3"/>
        <v>0</v>
      </c>
      <c r="J90" s="2">
        <f>F90*SQRT(H90*I90)</f>
        <v>0</v>
      </c>
      <c r="K90">
        <f>2*PI()*150000*G90*Ipt*(10^-9)</f>
        <v>0.10082929808380599</v>
      </c>
      <c r="N90">
        <f>D90*$D$1^2*10^-3</f>
        <v>25.158699140797353</v>
      </c>
      <c r="O90">
        <f>E90*$D$2^2*10^-3</f>
        <v>3.167578274029625</v>
      </c>
      <c r="P90">
        <f>G90*$D$1*$D$2*10^-3</f>
        <v>0.50369341342122742</v>
      </c>
      <c r="Q90">
        <f>P90/SQRT(N90*O90)</f>
        <v>5.6423302637155358E-2</v>
      </c>
      <c r="S90" s="4">
        <f>w*P90*10^-6*$G$1</f>
        <v>2.3735992908985417</v>
      </c>
      <c r="T90" s="4">
        <f>P90*$G$1/O90</f>
        <v>0.79507650616073855</v>
      </c>
      <c r="U90" s="4">
        <f>S90*T90</f>
        <v>1.887193031233219</v>
      </c>
      <c r="V90" s="5">
        <f>U90*$N$1</f>
        <v>9.4359651561660947</v>
      </c>
      <c r="W90" s="4"/>
      <c r="X90" s="4">
        <f>w*N90*10^-6*$G$1</f>
        <v>118.55757659190718</v>
      </c>
      <c r="Y90" s="4">
        <f>X90*$G$1</f>
        <v>592.78788295953586</v>
      </c>
    </row>
    <row r="91" spans="2:25" x14ac:dyDescent="0.25">
      <c r="B91">
        <f>VALUE(LEFT(Sheet1!B217,LEN(Sheet1!B217)-2))</f>
        <v>12</v>
      </c>
      <c r="C91">
        <f>VALUE(LEFT(Sheet1!C217,LEN(Sheet1!C217)-2))</f>
        <v>45</v>
      </c>
      <c r="D91" s="1">
        <f>VALUE(LEFT(Sheet1!D217,LEN(Sheet1!D217)-2))</f>
        <v>2793.6725720228301</v>
      </c>
      <c r="E91" s="1">
        <f>VALUE(LEFT(Sheet1!E217,LEN(Sheet1!E217)-2))</f>
        <v>126.68442858164001</v>
      </c>
      <c r="F91" s="1">
        <v>5.1884408870417301E-2</v>
      </c>
      <c r="G91" s="1">
        <f>VALUE(LEFT(Sheet1!G217,LEN(Sheet1!G217)-2))</f>
        <v>30.866418731757001</v>
      </c>
      <c r="H91" s="1">
        <f t="shared" si="2"/>
        <v>65.824359216016688</v>
      </c>
      <c r="I91" s="1">
        <f t="shared" si="3"/>
        <v>0</v>
      </c>
      <c r="J91" s="2">
        <f>F91*SQRT(H91*I91)</f>
        <v>0</v>
      </c>
      <c r="K91">
        <f>2*PI()*150000*G91*Ipt*(10^-9)</f>
        <v>9.2682550103584657E-2</v>
      </c>
      <c r="N91">
        <f>D91*$D$1^2*10^-3</f>
        <v>25.143053148205471</v>
      </c>
      <c r="O91">
        <f>E91*$D$2^2*10^-3</f>
        <v>3.1671107145410002</v>
      </c>
      <c r="P91">
        <f>G91*$D$1*$D$2*10^-3</f>
        <v>0.46299628097635503</v>
      </c>
      <c r="Q91">
        <f>P91/SQRT(N91*O91)</f>
        <v>5.1884408870417308E-2</v>
      </c>
      <c r="S91" s="4">
        <f>w*P91*10^-6*$G$1</f>
        <v>2.1818185724320691</v>
      </c>
      <c r="T91" s="4">
        <f>P91*$G$1/O91</f>
        <v>0.73094426230605536</v>
      </c>
      <c r="U91" s="4">
        <f>S91*T91</f>
        <v>1.5947877669120096</v>
      </c>
      <c r="V91" s="5">
        <f>U91*$N$1</f>
        <v>7.9739388345600482</v>
      </c>
      <c r="W91" s="4"/>
      <c r="X91" s="4">
        <f>w*N91*10^-6*$G$1</f>
        <v>118.48384658883003</v>
      </c>
      <c r="Y91" s="4">
        <f>X91*$G$1</f>
        <v>592.41923294415017</v>
      </c>
    </row>
    <row r="92" spans="2:25" x14ac:dyDescent="0.25">
      <c r="B92">
        <f>VALUE(LEFT(Sheet1!B218,LEN(Sheet1!B218)-2))</f>
        <v>12</v>
      </c>
      <c r="C92">
        <f>VALUE(LEFT(Sheet1!C218,LEN(Sheet1!C218)-2))</f>
        <v>48</v>
      </c>
      <c r="D92" s="1">
        <f>VALUE(LEFT(Sheet1!D218,LEN(Sheet1!D218)-2))</f>
        <v>2791.1768519388702</v>
      </c>
      <c r="E92" s="1">
        <f>VALUE(LEFT(Sheet1!E218,LEN(Sheet1!E218)-2))</f>
        <v>126.558063526485</v>
      </c>
      <c r="F92" s="1">
        <v>4.7271745130692301E-2</v>
      </c>
      <c r="G92" s="1">
        <f>VALUE(LEFT(Sheet1!G218,LEN(Sheet1!G218)-2))</f>
        <v>28.095723702028</v>
      </c>
      <c r="H92" s="1">
        <f t="shared" si="2"/>
        <v>65.765555196907798</v>
      </c>
      <c r="I92" s="1">
        <f t="shared" si="3"/>
        <v>0</v>
      </c>
      <c r="J92" s="2">
        <f>F92*SQRT(H92*I92)</f>
        <v>0</v>
      </c>
      <c r="K92">
        <f>2*PI()*150000*G92*Ipt*(10^-9)</f>
        <v>8.436298821510399E-2</v>
      </c>
      <c r="N92">
        <f>D92*$D$1^2*10^-3</f>
        <v>25.120591667449833</v>
      </c>
      <c r="O92">
        <f>E92*$D$2^2*10^-3</f>
        <v>3.1639515881621252</v>
      </c>
      <c r="P92">
        <f>G92*$D$1*$D$2*10^-3</f>
        <v>0.42143585553042001</v>
      </c>
      <c r="Q92">
        <f>P92/SQRT(N92*O92)</f>
        <v>4.7271745130692301E-2</v>
      </c>
      <c r="S92" s="4">
        <f>w*P92*10^-6*$G$1</f>
        <v>1.9859696815405452</v>
      </c>
      <c r="T92" s="4">
        <f>P92*$G$1/O92</f>
        <v>0.66599605554524843</v>
      </c>
      <c r="U92" s="4">
        <f>S92*T92</f>
        <v>1.3226479743384563</v>
      </c>
      <c r="V92" s="5">
        <f>U92*$N$1</f>
        <v>6.6132398716922811</v>
      </c>
      <c r="W92" s="4"/>
      <c r="X92" s="4">
        <f>w*N92*10^-6*$G$1</f>
        <v>118.37799935443405</v>
      </c>
      <c r="Y92" s="4">
        <f>X92*$G$1</f>
        <v>591.88999677217021</v>
      </c>
    </row>
    <row r="93" spans="2:25" x14ac:dyDescent="0.25">
      <c r="B93">
        <f>VALUE(LEFT(Sheet1!B219,LEN(Sheet1!B219)-2))</f>
        <v>12</v>
      </c>
      <c r="C93">
        <f>VALUE(LEFT(Sheet1!C219,LEN(Sheet1!C219)-2))</f>
        <v>50</v>
      </c>
      <c r="D93" s="1">
        <f>VALUE(LEFT(Sheet1!D219,LEN(Sheet1!D219)-2))</f>
        <v>2793.1926652130501</v>
      </c>
      <c r="E93" s="1">
        <f>VALUE(LEFT(Sheet1!E219,LEN(Sheet1!E219)-2))</f>
        <v>126.86675374587</v>
      </c>
      <c r="F93" s="1">
        <v>4.4358567422316003E-2</v>
      </c>
      <c r="G93" s="1">
        <f>VALUE(LEFT(Sheet1!G219,LEN(Sheet1!G219)-2))</f>
        <v>26.405954591363301</v>
      </c>
      <c r="H93" s="1">
        <f t="shared" si="2"/>
        <v>65.813051678206605</v>
      </c>
      <c r="I93" s="1">
        <f t="shared" si="3"/>
        <v>0</v>
      </c>
      <c r="J93" s="2">
        <f>F93*SQRT(H93*I93)</f>
        <v>0</v>
      </c>
      <c r="K93">
        <f>2*PI()*150000*G93*Ipt*(10^-9)</f>
        <v>7.9289120993133747E-2</v>
      </c>
      <c r="N93">
        <f>D93*$D$1^2*10^-3</f>
        <v>25.138733986917451</v>
      </c>
      <c r="O93">
        <f>E93*$D$2^2*10^-3</f>
        <v>3.1716688436467497</v>
      </c>
      <c r="P93">
        <f>G93*$D$1*$D$2*10^-3</f>
        <v>0.39608931887044951</v>
      </c>
      <c r="Q93">
        <f>P93/SQRT(N93*O93)</f>
        <v>4.4358567422315962E-2</v>
      </c>
      <c r="S93" s="4">
        <f>w*P93*10^-6*$G$1</f>
        <v>1.8665269414931838</v>
      </c>
      <c r="T93" s="4">
        <f>P93*$G$1/O93</f>
        <v>0.62441783552508334</v>
      </c>
      <c r="U93" s="4">
        <f>S93*T93</f>
        <v>1.1654927127564276</v>
      </c>
      <c r="V93" s="5">
        <f>U93*$N$1</f>
        <v>5.8274635637821381</v>
      </c>
      <c r="W93" s="4"/>
      <c r="X93" s="4">
        <f>w*N93*10^-6*$G$1</f>
        <v>118.46349302077186</v>
      </c>
      <c r="Y93" s="4">
        <f>X93*$G$1</f>
        <v>592.31746510385938</v>
      </c>
    </row>
    <row r="94" spans="2:25" x14ac:dyDescent="0.25">
      <c r="B94">
        <f>VALUE(LEFT(Sheet1!B184,LEN(Sheet1!B184)-2))</f>
        <v>15</v>
      </c>
      <c r="C94">
        <f>VALUE(LEFT(Sheet1!C184,LEN(Sheet1!C184)-2))</f>
        <v>0</v>
      </c>
      <c r="D94" s="1">
        <f>VALUE(LEFT(Sheet1!D184,LEN(Sheet1!D184)-2))</f>
        <v>2809.9475643814299</v>
      </c>
      <c r="E94" s="1">
        <f>VALUE(LEFT(Sheet1!E184,LEN(Sheet1!E184)-2))</f>
        <v>126.271842626861</v>
      </c>
      <c r="F94" s="1">
        <v>9.77202836144343E-2</v>
      </c>
      <c r="G94" s="1">
        <f>VALUE(LEFT(Sheet1!G184,LEN(Sheet1!G184)-2))</f>
        <v>58.208590833324301</v>
      </c>
      <c r="H94" s="1">
        <f t="shared" si="2"/>
        <v>66.207829689249238</v>
      </c>
      <c r="I94" s="1">
        <f t="shared" si="3"/>
        <v>0</v>
      </c>
      <c r="J94" s="2">
        <f>F94*SQRT(H94*I94)</f>
        <v>0</v>
      </c>
      <c r="K94">
        <f>2*PI()*150000*G94*Ipt*(10^-9)</f>
        <v>0.17478285003689328</v>
      </c>
      <c r="N94">
        <f>D94*$D$1^2*10^-3</f>
        <v>25.28952807943287</v>
      </c>
      <c r="O94">
        <f>E94*$D$2^2*10^-3</f>
        <v>3.156796065671525</v>
      </c>
      <c r="P94">
        <f>G94*$D$1*$D$2*10^-3</f>
        <v>0.87312886249986443</v>
      </c>
      <c r="Q94">
        <f>P94/SQRT(N94*O94)</f>
        <v>9.7720283614434356E-2</v>
      </c>
      <c r="S94" s="4">
        <f>w*P94*10^-6*$G$1</f>
        <v>4.1145228301001797</v>
      </c>
      <c r="T94" s="4">
        <f>P94*$G$1/O94</f>
        <v>1.3829351727764037</v>
      </c>
      <c r="U94" s="4">
        <f>S94*T94</f>
        <v>5.6901183409370493</v>
      </c>
      <c r="V94" s="5">
        <f>U94*$N$1</f>
        <v>28.450591704685245</v>
      </c>
      <c r="W94" s="4"/>
      <c r="X94" s="4">
        <f>w*N94*10^-6*$G$1</f>
        <v>119.17409344064863</v>
      </c>
      <c r="Y94" s="4">
        <f>X94*$G$1</f>
        <v>595.87046720324315</v>
      </c>
    </row>
    <row r="95" spans="2:25" x14ac:dyDescent="0.25">
      <c r="B95">
        <f>VALUE(LEFT(Sheet1!B185,LEN(Sheet1!B185)-2))</f>
        <v>15</v>
      </c>
      <c r="C95">
        <f>VALUE(LEFT(Sheet1!C185,LEN(Sheet1!C185)-2))</f>
        <v>3</v>
      </c>
      <c r="D95" s="1">
        <f>VALUE(LEFT(Sheet1!D185,LEN(Sheet1!D185)-2))</f>
        <v>2812.0128402723099</v>
      </c>
      <c r="E95" s="1">
        <f>VALUE(LEFT(Sheet1!E185,LEN(Sheet1!E185)-2))</f>
        <v>126.522873280955</v>
      </c>
      <c r="F95" s="1">
        <v>9.7553296970657996E-2</v>
      </c>
      <c r="G95" s="1">
        <f>VALUE(LEFT(Sheet1!G185,LEN(Sheet1!G185)-2))</f>
        <v>58.188226996101903</v>
      </c>
      <c r="H95" s="1">
        <f t="shared" si="2"/>
        <v>66.256491605997439</v>
      </c>
      <c r="I95" s="1">
        <f t="shared" si="3"/>
        <v>0</v>
      </c>
      <c r="J95" s="2">
        <f>F95*SQRT(H95*I95)</f>
        <v>0</v>
      </c>
      <c r="K95">
        <f>2*PI()*150000*G95*Ipt*(10^-9)</f>
        <v>0.17472170357283254</v>
      </c>
      <c r="N95">
        <f>D95*$D$1^2*10^-3</f>
        <v>25.308115562450787</v>
      </c>
      <c r="O95">
        <f>E95*$D$2^2*10^-3</f>
        <v>3.1630718320238747</v>
      </c>
      <c r="P95">
        <f>G95*$D$1*$D$2*10^-3</f>
        <v>0.87282340494152866</v>
      </c>
      <c r="Q95">
        <f>P95/SQRT(N95*O95)</f>
        <v>9.7553296970657982E-2</v>
      </c>
      <c r="S95" s="4">
        <f>w*P95*10^-6*$G$1</f>
        <v>4.113083395268303</v>
      </c>
      <c r="T95" s="4">
        <f>P95*$G$1/O95</f>
        <v>1.3797084784872831</v>
      </c>
      <c r="U95" s="4">
        <f>S95*T95</f>
        <v>5.6748560331769387</v>
      </c>
      <c r="V95" s="5">
        <f>U95*$N$1</f>
        <v>28.374280165884691</v>
      </c>
      <c r="W95" s="4"/>
      <c r="X95" s="4">
        <f>w*N95*10^-6*$G$1</f>
        <v>119.26168489079537</v>
      </c>
      <c r="Y95" s="4">
        <f>X95*$G$1</f>
        <v>596.30842445397684</v>
      </c>
    </row>
    <row r="96" spans="2:25" x14ac:dyDescent="0.25">
      <c r="B96">
        <f>VALUE(LEFT(Sheet1!B186,LEN(Sheet1!B186)-2))</f>
        <v>15</v>
      </c>
      <c r="C96">
        <f>VALUE(LEFT(Sheet1!C186,LEN(Sheet1!C186)-2))</f>
        <v>6</v>
      </c>
      <c r="D96" s="1">
        <f>VALUE(LEFT(Sheet1!D186,LEN(Sheet1!D186)-2))</f>
        <v>2811.70887743303</v>
      </c>
      <c r="E96" s="1">
        <f>VALUE(LEFT(Sheet1!E186,LEN(Sheet1!E186)-2))</f>
        <v>126.38662849041199</v>
      </c>
      <c r="F96" s="1">
        <v>9.6817776817571505E-2</v>
      </c>
      <c r="G96" s="1">
        <f>VALUE(LEFT(Sheet1!G186,LEN(Sheet1!G186)-2))</f>
        <v>57.7152852323457</v>
      </c>
      <c r="H96" s="1">
        <f t="shared" si="2"/>
        <v>66.249329650326089</v>
      </c>
      <c r="I96" s="1">
        <f t="shared" si="3"/>
        <v>0</v>
      </c>
      <c r="J96" s="2">
        <f>F96*SQRT(H96*I96)</f>
        <v>0</v>
      </c>
      <c r="K96">
        <f>2*PI()*150000*G96*Ipt*(10^-9)</f>
        <v>0.17330160203477124</v>
      </c>
      <c r="N96">
        <f>D96*$D$1^2*10^-3</f>
        <v>25.305379896897271</v>
      </c>
      <c r="O96">
        <f>E96*$D$2^2*10^-3</f>
        <v>3.1596657122602996</v>
      </c>
      <c r="P96">
        <f>G96*$D$1*$D$2*10^-3</f>
        <v>0.86572927848518544</v>
      </c>
      <c r="Q96">
        <f>P96/SQRT(N96*O96)</f>
        <v>9.6817776817571477E-2</v>
      </c>
      <c r="S96" s="4">
        <f>w*P96*10^-6*$G$1</f>
        <v>4.0796531119299759</v>
      </c>
      <c r="T96" s="4">
        <f>P96*$G$1/O96</f>
        <v>1.369969733073245</v>
      </c>
      <c r="U96" s="4">
        <f>S96*T96</f>
        <v>5.5890012847821424</v>
      </c>
      <c r="V96" s="5">
        <f>U96*$N$1</f>
        <v>27.945006423910712</v>
      </c>
      <c r="W96" s="4"/>
      <c r="X96" s="4">
        <f>w*N96*10^-6*$G$1</f>
        <v>119.24879337058695</v>
      </c>
      <c r="Y96" s="4">
        <f>X96*$G$1</f>
        <v>596.24396685293482</v>
      </c>
    </row>
    <row r="97" spans="2:25" x14ac:dyDescent="0.25">
      <c r="B97">
        <f>VALUE(LEFT(Sheet1!B187,LEN(Sheet1!B187)-2))</f>
        <v>15</v>
      </c>
      <c r="C97">
        <f>VALUE(LEFT(Sheet1!C187,LEN(Sheet1!C187)-2))</f>
        <v>9</v>
      </c>
      <c r="D97" s="1">
        <f>VALUE(LEFT(Sheet1!D187,LEN(Sheet1!D187)-2))</f>
        <v>2811.29163754199</v>
      </c>
      <c r="E97" s="1">
        <f>VALUE(LEFT(Sheet1!E187,LEN(Sheet1!E187)-2))</f>
        <v>126.285562079108</v>
      </c>
      <c r="F97" s="1">
        <v>9.5570411298398703E-2</v>
      </c>
      <c r="G97" s="1">
        <f>VALUE(LEFT(Sheet1!G187,LEN(Sheet1!G187)-2))</f>
        <v>56.944693036594302</v>
      </c>
      <c r="H97" s="1">
        <f t="shared" si="2"/>
        <v>66.239498667002508</v>
      </c>
      <c r="I97" s="1">
        <f t="shared" si="3"/>
        <v>0</v>
      </c>
      <c r="J97" s="2">
        <f>F97*SQRT(H97*I97)</f>
        <v>0</v>
      </c>
      <c r="K97">
        <f>2*PI()*150000*G97*Ipt*(10^-9)</f>
        <v>0.17098774598257302</v>
      </c>
      <c r="N97">
        <f>D97*$D$1^2*10^-3</f>
        <v>25.301624737877908</v>
      </c>
      <c r="O97">
        <f>E97*$D$2^2*10^-3</f>
        <v>3.1571390519777003</v>
      </c>
      <c r="P97">
        <f>G97*$D$1*$D$2*10^-3</f>
        <v>0.85417039554891461</v>
      </c>
      <c r="Q97">
        <f>P97/SQRT(N97*O97)</f>
        <v>9.5570411298398647E-2</v>
      </c>
      <c r="S97" s="4">
        <f>w*P97*10^-6*$G$1</f>
        <v>4.0251831593555369</v>
      </c>
      <c r="T97" s="4">
        <f>P97*$G$1/O97</f>
        <v>1.3527601754091949</v>
      </c>
      <c r="U97" s="4">
        <f>S97*T97</f>
        <v>5.4451074767039334</v>
      </c>
      <c r="V97" s="5">
        <f>U97*$N$1</f>
        <v>27.225537383519665</v>
      </c>
      <c r="W97" s="4"/>
      <c r="X97" s="4">
        <f>w*N97*10^-6*$G$1</f>
        <v>119.23109760060453</v>
      </c>
      <c r="Y97" s="4">
        <f>X97*$G$1</f>
        <v>596.15548800302258</v>
      </c>
    </row>
    <row r="98" spans="2:25" x14ac:dyDescent="0.25">
      <c r="B98">
        <f>VALUE(LEFT(Sheet1!B188,LEN(Sheet1!B188)-2))</f>
        <v>15</v>
      </c>
      <c r="C98">
        <f>VALUE(LEFT(Sheet1!C188,LEN(Sheet1!C188)-2))</f>
        <v>12</v>
      </c>
      <c r="D98" s="1">
        <f>VALUE(LEFT(Sheet1!D188,LEN(Sheet1!D188)-2))</f>
        <v>2804.33736137393</v>
      </c>
      <c r="E98" s="1">
        <f>VALUE(LEFT(Sheet1!E188,LEN(Sheet1!E188)-2))</f>
        <v>126.016301058511</v>
      </c>
      <c r="F98" s="1">
        <v>9.3778057462155395E-2</v>
      </c>
      <c r="G98" s="1">
        <f>VALUE(LEFT(Sheet1!G188,LEN(Sheet1!G188)-2))</f>
        <v>55.748055697097399</v>
      </c>
      <c r="H98" s="1">
        <f t="shared" si="2"/>
        <v>66.07564239509793</v>
      </c>
      <c r="I98" s="1">
        <f t="shared" si="3"/>
        <v>0</v>
      </c>
      <c r="J98" s="2">
        <f>F98*SQRT(H98*I98)</f>
        <v>0</v>
      </c>
      <c r="K98">
        <f>2*PI()*150000*G98*Ipt*(10^-9)</f>
        <v>0.16739460480420773</v>
      </c>
      <c r="N98">
        <f>D98*$D$1^2*10^-3</f>
        <v>25.23903625236537</v>
      </c>
      <c r="O98">
        <f>E98*$D$2^2*10^-3</f>
        <v>3.1504075264627751</v>
      </c>
      <c r="P98">
        <f>G98*$D$1*$D$2*10^-3</f>
        <v>0.83622083545646098</v>
      </c>
      <c r="Q98">
        <f>P98/SQRT(N98*O98)</f>
        <v>9.3778057462155479E-2</v>
      </c>
      <c r="S98" s="4">
        <f>w*P98*10^-6*$G$1</f>
        <v>3.9405978501731047</v>
      </c>
      <c r="T98" s="4">
        <f>P98*$G$1/O98</f>
        <v>1.3271629597637415</v>
      </c>
      <c r="U98" s="4">
        <f>S98*T98</f>
        <v>5.2298155060743747</v>
      </c>
      <c r="V98" s="5">
        <f>U98*$N$1</f>
        <v>26.149077530371873</v>
      </c>
      <c r="W98" s="4"/>
      <c r="X98" s="4">
        <f>w*N98*10^-6*$G$1</f>
        <v>118.93615631117626</v>
      </c>
      <c r="Y98" s="4">
        <f>X98*$G$1</f>
        <v>594.68078155588137</v>
      </c>
    </row>
    <row r="99" spans="2:25" x14ac:dyDescent="0.25">
      <c r="B99">
        <f>VALUE(LEFT(Sheet1!B189,LEN(Sheet1!B189)-2))</f>
        <v>15</v>
      </c>
      <c r="C99">
        <f>VALUE(LEFT(Sheet1!C189,LEN(Sheet1!C189)-2))</f>
        <v>15</v>
      </c>
      <c r="D99" s="1">
        <f>VALUE(LEFT(Sheet1!D189,LEN(Sheet1!D189)-2))</f>
        <v>2811.05789140349</v>
      </c>
      <c r="E99" s="1">
        <f>VALUE(LEFT(Sheet1!E189,LEN(Sheet1!E189)-2))</f>
        <v>126.65067113155401</v>
      </c>
      <c r="F99" s="1">
        <v>9.1815353992488302E-2</v>
      </c>
      <c r="G99" s="1">
        <f>VALUE(LEFT(Sheet1!G189,LEN(Sheet1!G189)-2))</f>
        <v>54.784027357645002</v>
      </c>
      <c r="H99" s="1">
        <f t="shared" si="2"/>
        <v>66.233991153366134</v>
      </c>
      <c r="I99" s="1">
        <f t="shared" si="3"/>
        <v>0</v>
      </c>
      <c r="J99" s="2">
        <f>F99*SQRT(H99*I99)</f>
        <v>0</v>
      </c>
      <c r="K99">
        <f>2*PI()*150000*G99*Ipt*(10^-9)</f>
        <v>0.16449991832797439</v>
      </c>
      <c r="N99">
        <f>D99*$D$1^2*10^-3</f>
        <v>25.29952102263141</v>
      </c>
      <c r="O99">
        <f>E99*$D$2^2*10^-3</f>
        <v>3.1662667782888505</v>
      </c>
      <c r="P99">
        <f>G99*$D$1*$D$2*10^-3</f>
        <v>0.82176041036467495</v>
      </c>
      <c r="Q99">
        <f>P99/SQRT(N99*O99)</f>
        <v>9.1815353992488261E-2</v>
      </c>
      <c r="S99" s="4">
        <f>w*P99*10^-6*$G$1</f>
        <v>3.8724547023188944</v>
      </c>
      <c r="T99" s="4">
        <f>P99*$G$1/O99</f>
        <v>1.2976803091885705</v>
      </c>
      <c r="U99" s="4">
        <f>S99*T99</f>
        <v>5.0252082154239162</v>
      </c>
      <c r="V99" s="5">
        <f>U99*$N$1</f>
        <v>25.126041077119581</v>
      </c>
      <c r="W99" s="4"/>
      <c r="X99" s="4">
        <f>w*N99*10^-6*$G$1</f>
        <v>119.22118407605905</v>
      </c>
      <c r="Y99" s="4">
        <f>X99*$G$1</f>
        <v>596.10592038029517</v>
      </c>
    </row>
    <row r="100" spans="2:25" x14ac:dyDescent="0.25">
      <c r="B100">
        <f>VALUE(LEFT(Sheet1!B190,LEN(Sheet1!B190)-2))</f>
        <v>15</v>
      </c>
      <c r="C100">
        <f>VALUE(LEFT(Sheet1!C190,LEN(Sheet1!C190)-2))</f>
        <v>18</v>
      </c>
      <c r="D100" s="1">
        <f>VALUE(LEFT(Sheet1!D190,LEN(Sheet1!D190)-2))</f>
        <v>2804.0043484719999</v>
      </c>
      <c r="E100" s="1">
        <f>VALUE(LEFT(Sheet1!E190,LEN(Sheet1!E190)-2))</f>
        <v>126.235027801209</v>
      </c>
      <c r="F100" s="1">
        <v>8.9010294257800507E-2</v>
      </c>
      <c r="G100" s="1">
        <f>VALUE(LEFT(Sheet1!G190,LEN(Sheet1!G190)-2))</f>
        <v>52.9565297750162</v>
      </c>
      <c r="H100" s="1">
        <f t="shared" si="2"/>
        <v>66.067795963451019</v>
      </c>
      <c r="I100" s="1">
        <f t="shared" si="3"/>
        <v>0</v>
      </c>
      <c r="J100" s="2">
        <f>F100*SQRT(H100*I100)</f>
        <v>0</v>
      </c>
      <c r="K100">
        <f>2*PI()*150000*G100*Ipt*(10^-9)</f>
        <v>0.15901249402591536</v>
      </c>
      <c r="N100">
        <f>D100*$D$1^2*10^-3</f>
        <v>25.236039136247999</v>
      </c>
      <c r="O100">
        <f>E100*$D$2^2*10^-3</f>
        <v>3.1558756950302249</v>
      </c>
      <c r="P100">
        <f>G100*$D$1*$D$2*10^-3</f>
        <v>0.79434794662524288</v>
      </c>
      <c r="Q100">
        <f>P100/SQRT(N100*O100)</f>
        <v>8.9010294257800521E-2</v>
      </c>
      <c r="S100" s="4">
        <f>w*P100*10^-6*$G$1</f>
        <v>3.7432765102680006</v>
      </c>
      <c r="T100" s="4">
        <f>P100*$G$1/O100</f>
        <v>1.2585222350109628</v>
      </c>
      <c r="U100" s="4">
        <f>S100*T100</f>
        <v>4.7109967199665217</v>
      </c>
      <c r="V100" s="5">
        <f>U100*$N$1</f>
        <v>23.55498359983261</v>
      </c>
      <c r="W100" s="4"/>
      <c r="X100" s="4">
        <f>w*N100*10^-6*$G$1</f>
        <v>118.92203273421183</v>
      </c>
      <c r="Y100" s="4">
        <f>X100*$G$1</f>
        <v>594.61016367105913</v>
      </c>
    </row>
    <row r="101" spans="2:25" x14ac:dyDescent="0.25">
      <c r="B101">
        <f>VALUE(LEFT(Sheet1!B191,LEN(Sheet1!B191)-2))</f>
        <v>15</v>
      </c>
      <c r="C101">
        <f>VALUE(LEFT(Sheet1!C191,LEN(Sheet1!C191)-2))</f>
        <v>21</v>
      </c>
      <c r="D101" s="1">
        <f>VALUE(LEFT(Sheet1!D191,LEN(Sheet1!D191)-2))</f>
        <v>2803.11001471093</v>
      </c>
      <c r="E101" s="1">
        <f>VALUE(LEFT(Sheet1!E191,LEN(Sheet1!E191)-2))</f>
        <v>126.274351355603</v>
      </c>
      <c r="F101" s="1">
        <v>8.6040273116841204E-2</v>
      </c>
      <c r="G101" s="1">
        <f>VALUE(LEFT(Sheet1!G191,LEN(Sheet1!G191)-2))</f>
        <v>51.189327607855802</v>
      </c>
      <c r="H101" s="1">
        <f t="shared" si="2"/>
        <v>66.046723720648757</v>
      </c>
      <c r="I101" s="1">
        <f t="shared" si="3"/>
        <v>0</v>
      </c>
      <c r="J101" s="2">
        <f>F101*SQRT(H101*I101)</f>
        <v>0</v>
      </c>
      <c r="K101">
        <f>2*PI()*150000*G101*Ipt*(10^-9)</f>
        <v>0.15370611867915401</v>
      </c>
      <c r="N101">
        <f>D101*$D$1^2*10^-3</f>
        <v>25.227990132398372</v>
      </c>
      <c r="O101">
        <f>E101*$D$2^2*10^-3</f>
        <v>3.1568587838900748</v>
      </c>
      <c r="P101">
        <f>G101*$D$1*$D$2*10^-3</f>
        <v>0.76783991411783703</v>
      </c>
      <c r="Q101">
        <f>P101/SQRT(N101*O101)</f>
        <v>8.6040273116841245E-2</v>
      </c>
      <c r="S101" s="4">
        <f>w*P101*10^-6*$G$1</f>
        <v>3.6183603499884214</v>
      </c>
      <c r="T101" s="4">
        <f>P101*$G$1/O101</f>
        <v>1.2161454893646804</v>
      </c>
      <c r="U101" s="4">
        <f>S101*T101</f>
        <v>4.400452618534425</v>
      </c>
      <c r="V101" s="5">
        <f>U101*$N$1</f>
        <v>22.002263092672123</v>
      </c>
      <c r="W101" s="4"/>
      <c r="X101" s="4">
        <f>w*N101*10^-6*$G$1</f>
        <v>118.88410269716775</v>
      </c>
      <c r="Y101" s="4">
        <f>X101*$G$1</f>
        <v>594.42051348583868</v>
      </c>
    </row>
    <row r="102" spans="2:25" x14ac:dyDescent="0.25">
      <c r="B102">
        <f>VALUE(LEFT(Sheet1!B192,LEN(Sheet1!B192)-2))</f>
        <v>15</v>
      </c>
      <c r="C102">
        <f>VALUE(LEFT(Sheet1!C192,LEN(Sheet1!C192)-2))</f>
        <v>24</v>
      </c>
      <c r="D102" s="1">
        <f>VALUE(LEFT(Sheet1!D192,LEN(Sheet1!D192)-2))</f>
        <v>2809.7634202596901</v>
      </c>
      <c r="E102" s="1">
        <f>VALUE(LEFT(Sheet1!E192,LEN(Sheet1!E192)-2))</f>
        <v>126.847095437642</v>
      </c>
      <c r="F102" s="1">
        <v>8.2704368269231901E-2</v>
      </c>
      <c r="G102" s="1">
        <f>VALUE(LEFT(Sheet1!G192,LEN(Sheet1!G192)-2))</f>
        <v>49.374599893091997</v>
      </c>
      <c r="H102" s="1">
        <f t="shared" si="2"/>
        <v>66.20349089559879</v>
      </c>
      <c r="I102" s="1">
        <f t="shared" si="3"/>
        <v>0</v>
      </c>
      <c r="J102" s="2">
        <f>F102*SQRT(H102*I102)</f>
        <v>0</v>
      </c>
      <c r="K102">
        <f>2*PI()*150000*G102*Ipt*(10^-9)</f>
        <v>0.14825703844054139</v>
      </c>
      <c r="N102">
        <f>D102*$D$1^2*10^-3</f>
        <v>25.287870782337212</v>
      </c>
      <c r="O102">
        <f>E102*$D$2^2*10^-3</f>
        <v>3.1711773859410499</v>
      </c>
      <c r="P102">
        <f>G102*$D$1*$D$2*10^-3</f>
        <v>0.7406189983963799</v>
      </c>
      <c r="Q102">
        <f>P102/SQRT(N102*O102)</f>
        <v>8.2704368269231915E-2</v>
      </c>
      <c r="S102" s="4">
        <f>w*P102*10^-6*$G$1</f>
        <v>3.4900848067066468</v>
      </c>
      <c r="T102" s="4">
        <f>P102*$G$1/O102</f>
        <v>1.1677350527280588</v>
      </c>
      <c r="U102" s="4">
        <f>S102*T102</f>
        <v>4.0754943657849827</v>
      </c>
      <c r="V102" s="5">
        <f>U102*$N$1</f>
        <v>20.377471828924914</v>
      </c>
      <c r="W102" s="4"/>
      <c r="X102" s="4">
        <f>w*N102*10^-6*$G$1</f>
        <v>119.16628361207783</v>
      </c>
      <c r="Y102" s="4">
        <f>X102*$G$1</f>
        <v>595.83141806038918</v>
      </c>
    </row>
    <row r="103" spans="2:25" x14ac:dyDescent="0.25">
      <c r="B103">
        <f>VALUE(LEFT(Sheet1!B193,LEN(Sheet1!B193)-2))</f>
        <v>15</v>
      </c>
      <c r="C103">
        <f>VALUE(LEFT(Sheet1!C193,LEN(Sheet1!C193)-2))</f>
        <v>27</v>
      </c>
      <c r="D103" s="1">
        <f>VALUE(LEFT(Sheet1!D193,LEN(Sheet1!D193)-2))</f>
        <v>2801.5084652104001</v>
      </c>
      <c r="E103" s="1">
        <f>VALUE(LEFT(Sheet1!E193,LEN(Sheet1!E193)-2))</f>
        <v>126.327755165995</v>
      </c>
      <c r="F103" s="1">
        <v>7.8733699396523998E-2</v>
      </c>
      <c r="G103" s="1">
        <f>VALUE(LEFT(Sheet1!G193,LEN(Sheet1!G193)-2))</f>
        <v>46.838827686952698</v>
      </c>
      <c r="H103" s="1">
        <f t="shared" si="2"/>
        <v>66.008988099559573</v>
      </c>
      <c r="I103" s="1">
        <f t="shared" si="3"/>
        <v>0</v>
      </c>
      <c r="J103" s="2">
        <f>F103*SQRT(H103*I103)</f>
        <v>0</v>
      </c>
      <c r="K103">
        <f>2*PI()*150000*G103*Ipt*(10^-9)</f>
        <v>0.14064287896874689</v>
      </c>
      <c r="N103">
        <f>D103*$D$1^2*10^-3</f>
        <v>25.213576186893604</v>
      </c>
      <c r="O103">
        <f>E103*$D$2^2*10^-3</f>
        <v>3.1581938791498754</v>
      </c>
      <c r="P103">
        <f>G103*$D$1*$D$2*10^-3</f>
        <v>0.70258241530429044</v>
      </c>
      <c r="Q103">
        <f>P103/SQRT(N103*O103)</f>
        <v>7.8733699396523874E-2</v>
      </c>
      <c r="S103" s="4">
        <f>w*P103*10^-6*$G$1</f>
        <v>3.3108416316919973</v>
      </c>
      <c r="T103" s="4">
        <f>P103*$G$1/O103</f>
        <v>1.1123167895781814</v>
      </c>
      <c r="U103" s="4">
        <f>S103*T103</f>
        <v>3.68270473456543</v>
      </c>
      <c r="V103" s="5">
        <f>U103*$N$1</f>
        <v>18.41352367282715</v>
      </c>
      <c r="W103" s="4"/>
      <c r="X103" s="4">
        <f>w*N103*10^-6*$G$1</f>
        <v>118.81617857920725</v>
      </c>
      <c r="Y103" s="4">
        <f>X103*$G$1</f>
        <v>594.08089289603618</v>
      </c>
    </row>
    <row r="104" spans="2:25" x14ac:dyDescent="0.25">
      <c r="B104">
        <f>VALUE(LEFT(Sheet1!B194,LEN(Sheet1!B194)-2))</f>
        <v>15</v>
      </c>
      <c r="C104">
        <f>VALUE(LEFT(Sheet1!C194,LEN(Sheet1!C194)-2))</f>
        <v>30</v>
      </c>
      <c r="D104" s="1">
        <f>VALUE(LEFT(Sheet1!D194,LEN(Sheet1!D194)-2))</f>
        <v>2799.96372066923</v>
      </c>
      <c r="E104" s="1">
        <f>VALUE(LEFT(Sheet1!E194,LEN(Sheet1!E194)-2))</f>
        <v>126.411343842821</v>
      </c>
      <c r="F104" s="1">
        <v>7.4678009446319998E-2</v>
      </c>
      <c r="G104" s="1">
        <f>VALUE(LEFT(Sheet1!G194,LEN(Sheet1!G194)-2))</f>
        <v>44.4285315760511</v>
      </c>
      <c r="H104" s="1">
        <f t="shared" si="2"/>
        <v>65.972590913792985</v>
      </c>
      <c r="I104" s="1">
        <f t="shared" si="3"/>
        <v>0</v>
      </c>
      <c r="J104" s="2">
        <f>F104*SQRT(H104*I104)</f>
        <v>0</v>
      </c>
      <c r="K104">
        <f>2*PI()*150000*G104*Ipt*(10^-9)</f>
        <v>0.1334054863834751</v>
      </c>
      <c r="N104">
        <f>D104*$D$1^2*10^-3</f>
        <v>25.199673486023073</v>
      </c>
      <c r="O104">
        <f>E104*$D$2^2*10^-3</f>
        <v>3.1602835960705251</v>
      </c>
      <c r="P104">
        <f>G104*$D$1*$D$2*10^-3</f>
        <v>0.66642797364076634</v>
      </c>
      <c r="Q104">
        <f>P104/SQRT(N104*O104)</f>
        <v>7.4678009446319984E-2</v>
      </c>
      <c r="S104" s="4">
        <f>w*P104*10^-6*$G$1</f>
        <v>3.1404678392048457</v>
      </c>
      <c r="T104" s="4">
        <f>P104*$G$1/O104</f>
        <v>1.0543800158780028</v>
      </c>
      <c r="U104" s="4">
        <f>S104*T104</f>
        <v>3.3112465301651621</v>
      </c>
      <c r="V104" s="5">
        <f>U104*$N$1</f>
        <v>16.556232650825812</v>
      </c>
      <c r="W104" s="4"/>
      <c r="X104" s="4">
        <f>w*N104*10^-6*$G$1</f>
        <v>118.75066364482736</v>
      </c>
      <c r="Y104" s="4">
        <f>X104*$G$1</f>
        <v>593.75331822413682</v>
      </c>
    </row>
    <row r="105" spans="2:25" x14ac:dyDescent="0.25">
      <c r="B105">
        <f>VALUE(LEFT(Sheet1!B195,LEN(Sheet1!B195)-2))</f>
        <v>15</v>
      </c>
      <c r="C105">
        <f>VALUE(LEFT(Sheet1!C195,LEN(Sheet1!C195)-2))</f>
        <v>33</v>
      </c>
      <c r="D105" s="1">
        <f>VALUE(LEFT(Sheet1!D195,LEN(Sheet1!D195)-2))</f>
        <v>2798.3295412419702</v>
      </c>
      <c r="E105" s="1">
        <f>VALUE(LEFT(Sheet1!E195,LEN(Sheet1!E195)-2))</f>
        <v>126.488232418862</v>
      </c>
      <c r="F105" s="1">
        <v>7.02790411928777E-2</v>
      </c>
      <c r="G105" s="1">
        <f>VALUE(LEFT(Sheet1!G195,LEN(Sheet1!G195)-2))</f>
        <v>41.811939978917501</v>
      </c>
      <c r="H105" s="1">
        <f t="shared" si="2"/>
        <v>65.934086468168033</v>
      </c>
      <c r="I105" s="1">
        <f t="shared" si="3"/>
        <v>0</v>
      </c>
      <c r="J105" s="2">
        <f>F105*SQRT(H105*I105)</f>
        <v>0</v>
      </c>
      <c r="K105">
        <f>2*PI()*150000*G105*Ipt*(10^-9)</f>
        <v>0.12554865064527382</v>
      </c>
      <c r="N105">
        <f>D105*$D$1^2*10^-3</f>
        <v>25.184965871177731</v>
      </c>
      <c r="O105">
        <f>E105*$D$2^2*10^-3</f>
        <v>3.1622058104715496</v>
      </c>
      <c r="P105">
        <f>G105*$D$1*$D$2*10^-3</f>
        <v>0.62717909968376251</v>
      </c>
      <c r="Q105">
        <f>P105/SQRT(N105*O105)</f>
        <v>7.0279041192877645E-2</v>
      </c>
      <c r="S105" s="4">
        <f>w*P105*10^-6*$G$1</f>
        <v>2.955511878077353</v>
      </c>
      <c r="T105" s="4">
        <f>P105*$G$1/O105</f>
        <v>0.99167975975326739</v>
      </c>
      <c r="U105" s="4">
        <f>S105*T105</f>
        <v>2.9309213091996775</v>
      </c>
      <c r="V105" s="5">
        <f>U105*$N$1</f>
        <v>14.654606545998387</v>
      </c>
      <c r="W105" s="4"/>
      <c r="X105" s="4">
        <f>w*N105*10^-6*$G$1</f>
        <v>118.68135564270241</v>
      </c>
      <c r="Y105" s="4">
        <f>X105*$G$1</f>
        <v>593.4067782135121</v>
      </c>
    </row>
    <row r="106" spans="2:25" x14ac:dyDescent="0.25">
      <c r="B106">
        <f>VALUE(LEFT(Sheet1!B196,LEN(Sheet1!B196)-2))</f>
        <v>15</v>
      </c>
      <c r="C106">
        <f>VALUE(LEFT(Sheet1!C196,LEN(Sheet1!C196)-2))</f>
        <v>36</v>
      </c>
      <c r="D106" s="1">
        <f>VALUE(LEFT(Sheet1!D196,LEN(Sheet1!D196)-2))</f>
        <v>2802.2994807815999</v>
      </c>
      <c r="E106" s="1">
        <f>VALUE(LEFT(Sheet1!E196,LEN(Sheet1!E196)-2))</f>
        <v>126.715157573879</v>
      </c>
      <c r="F106" s="1">
        <v>6.5908637373496906E-2</v>
      </c>
      <c r="G106" s="1">
        <f>VALUE(LEFT(Sheet1!G196,LEN(Sheet1!G196)-2))</f>
        <v>39.274791673544499</v>
      </c>
      <c r="H106" s="1">
        <f t="shared" si="2"/>
        <v>66.02762596486474</v>
      </c>
      <c r="I106" s="1">
        <f t="shared" si="3"/>
        <v>0</v>
      </c>
      <c r="J106" s="2">
        <f>F106*SQRT(H106*I106)</f>
        <v>0</v>
      </c>
      <c r="K106">
        <f>2*PI()*150000*G106*Ipt*(10^-9)</f>
        <v>0.11793035916233531</v>
      </c>
      <c r="N106">
        <f>D106*$D$1^2*10^-3</f>
        <v>25.220695327034399</v>
      </c>
      <c r="O106">
        <f>E106*$D$2^2*10^-3</f>
        <v>3.1678789393469753</v>
      </c>
      <c r="P106">
        <f>G106*$D$1*$D$2*10^-3</f>
        <v>0.58912187510316749</v>
      </c>
      <c r="Q106">
        <f>P106/SQRT(N106*O106)</f>
        <v>6.5908637373496934E-2</v>
      </c>
      <c r="S106" s="4">
        <f>w*P106*10^-6*$G$1</f>
        <v>2.7761714323397317</v>
      </c>
      <c r="T106" s="4">
        <f>P106*$G$1/O106</f>
        <v>0.92983647163077621</v>
      </c>
      <c r="U106" s="4">
        <f>S106*T106</f>
        <v>2.5813854492889341</v>
      </c>
      <c r="V106" s="5">
        <f>U106*$N$1</f>
        <v>12.90692724644467</v>
      </c>
      <c r="W106" s="4"/>
      <c r="X106" s="4">
        <f>w*N106*10^-6*$G$1</f>
        <v>118.84972673675654</v>
      </c>
      <c r="Y106" s="4">
        <f>X106*$G$1</f>
        <v>594.24863368378271</v>
      </c>
    </row>
    <row r="107" spans="2:25" x14ac:dyDescent="0.25">
      <c r="B107">
        <f>VALUE(LEFT(Sheet1!B197,LEN(Sheet1!B197)-2))</f>
        <v>15</v>
      </c>
      <c r="C107">
        <f>VALUE(LEFT(Sheet1!C197,LEN(Sheet1!C197)-2))</f>
        <v>39</v>
      </c>
      <c r="D107" s="1">
        <f>VALUE(LEFT(Sheet1!D197,LEN(Sheet1!D197)-2))</f>
        <v>2797.1334610393201</v>
      </c>
      <c r="E107" s="1">
        <f>VALUE(LEFT(Sheet1!E197,LEN(Sheet1!E197)-2))</f>
        <v>126.531430440409</v>
      </c>
      <c r="F107" s="1">
        <v>6.12009224572128E-2</v>
      </c>
      <c r="G107" s="1">
        <f>VALUE(LEFT(Sheet1!G197,LEN(Sheet1!G197)-2))</f>
        <v>36.409420890102702</v>
      </c>
      <c r="H107" s="1">
        <f t="shared" si="2"/>
        <v>65.905904492334898</v>
      </c>
      <c r="I107" s="1">
        <f t="shared" si="3"/>
        <v>0</v>
      </c>
      <c r="J107" s="2">
        <f>F107*SQRT(H107*I107)</f>
        <v>0</v>
      </c>
      <c r="K107">
        <f>2*PI()*150000*G107*Ipt*(10^-9)</f>
        <v>0.10932651452750373</v>
      </c>
      <c r="N107">
        <f>D107*$D$1^2*10^-3</f>
        <v>25.17420114935388</v>
      </c>
      <c r="O107">
        <f>E107*$D$2^2*10^-3</f>
        <v>3.1632857610102252</v>
      </c>
      <c r="P107">
        <f>G107*$D$1*$D$2*10^-3</f>
        <v>0.54614131335154059</v>
      </c>
      <c r="Q107">
        <f>P107/SQRT(N107*O107)</f>
        <v>6.1200922457212779E-2</v>
      </c>
      <c r="S107" s="4">
        <f>w*P107*10^-6*$G$1</f>
        <v>2.5736303067706219</v>
      </c>
      <c r="T107" s="4">
        <f>P107*$G$1/O107</f>
        <v>0.86325004222369917</v>
      </c>
      <c r="U107" s="4">
        <f>S107*T107</f>
        <v>2.2216864709879314</v>
      </c>
      <c r="V107" s="5">
        <f>U107*$N$1</f>
        <v>11.108432354939657</v>
      </c>
      <c r="W107" s="4"/>
      <c r="X107" s="4">
        <f>w*N107*10^-6*$G$1</f>
        <v>118.63062808620282</v>
      </c>
      <c r="Y107" s="4">
        <f>X107*$G$1</f>
        <v>593.15314043101409</v>
      </c>
    </row>
    <row r="108" spans="2:25" x14ac:dyDescent="0.25">
      <c r="B108">
        <f>VALUE(LEFT(Sheet1!B198,LEN(Sheet1!B198)-2))</f>
        <v>15</v>
      </c>
      <c r="C108">
        <f>VALUE(LEFT(Sheet1!C198,LEN(Sheet1!C198)-2))</f>
        <v>42</v>
      </c>
      <c r="D108" s="1">
        <f>VALUE(LEFT(Sheet1!D198,LEN(Sheet1!D198)-2))</f>
        <v>2798.0441583423199</v>
      </c>
      <c r="E108" s="1">
        <f>VALUE(LEFT(Sheet1!E198,LEN(Sheet1!E198)-2))</f>
        <v>126.767541031504</v>
      </c>
      <c r="F108" s="1">
        <v>5.6733178659182801E-2</v>
      </c>
      <c r="G108" s="1">
        <f>VALUE(LEFT(Sheet1!G198,LEN(Sheet1!G198)-2))</f>
        <v>33.788462653044299</v>
      </c>
      <c r="H108" s="1">
        <f t="shared" si="2"/>
        <v>65.927362292010514</v>
      </c>
      <c r="I108" s="1">
        <f t="shared" si="3"/>
        <v>0</v>
      </c>
      <c r="J108" s="2">
        <f>F108*SQRT(H108*I108)</f>
        <v>0</v>
      </c>
      <c r="K108">
        <f>2*PI()*150000*G108*Ipt*(10^-9)</f>
        <v>0.10145656708602611</v>
      </c>
      <c r="N108">
        <f>D108*$D$1^2*10^-3</f>
        <v>25.182397425080879</v>
      </c>
      <c r="O108">
        <f>E108*$D$2^2*10^-3</f>
        <v>3.1691885257875998</v>
      </c>
      <c r="P108">
        <f>G108*$D$1*$D$2*10^-3</f>
        <v>0.50682693979566451</v>
      </c>
      <c r="Q108">
        <f>P108/SQRT(N108*O108)</f>
        <v>5.6733178659182863E-2</v>
      </c>
      <c r="S108" s="4">
        <f>w*P108*10^-6*$G$1</f>
        <v>2.3883656860551836</v>
      </c>
      <c r="T108" s="4">
        <f>P108*$G$1/O108</f>
        <v>0.79961626717948098</v>
      </c>
      <c r="U108" s="4">
        <f>S108*T108</f>
        <v>1.909776054543006</v>
      </c>
      <c r="V108" s="5">
        <f>U108*$N$1</f>
        <v>9.5488802727150297</v>
      </c>
      <c r="W108" s="4"/>
      <c r="X108" s="4">
        <f>w*N108*10^-6*$G$1</f>
        <v>118.66925212561893</v>
      </c>
      <c r="Y108" s="4">
        <f>X108*$G$1</f>
        <v>593.34626062809457</v>
      </c>
    </row>
    <row r="109" spans="2:25" x14ac:dyDescent="0.25">
      <c r="B109">
        <f>VALUE(LEFT(Sheet1!B199,LEN(Sheet1!B199)-2))</f>
        <v>15</v>
      </c>
      <c r="C109">
        <f>VALUE(LEFT(Sheet1!C199,LEN(Sheet1!C199)-2))</f>
        <v>45</v>
      </c>
      <c r="D109" s="1">
        <f>VALUE(LEFT(Sheet1!D199,LEN(Sheet1!D199)-2))</f>
        <v>2787.4317923090598</v>
      </c>
      <c r="E109" s="1">
        <f>VALUE(LEFT(Sheet1!E199,LEN(Sheet1!E199)-2))</f>
        <v>126.271266208537</v>
      </c>
      <c r="F109" s="1">
        <v>5.2048468724476299E-2</v>
      </c>
      <c r="G109" s="1">
        <f>VALUE(LEFT(Sheet1!G199,LEN(Sheet1!G199)-2))</f>
        <v>30.8789375590007</v>
      </c>
      <c r="H109" s="1">
        <f t="shared" si="2"/>
        <v>65.677314308255788</v>
      </c>
      <c r="I109" s="1">
        <f t="shared" si="3"/>
        <v>0</v>
      </c>
      <c r="J109" s="2">
        <f>F109*SQRT(H109*I109)</f>
        <v>0</v>
      </c>
      <c r="K109">
        <f>2*PI()*150000*G109*Ipt*(10^-9)</f>
        <v>9.2720140367726911E-2</v>
      </c>
      <c r="N109">
        <f>D109*$D$1^2*10^-3</f>
        <v>25.08688613078154</v>
      </c>
      <c r="O109">
        <f>E109*$D$2^2*10^-3</f>
        <v>3.1567816552134249</v>
      </c>
      <c r="P109">
        <f>G109*$D$1*$D$2*10^-3</f>
        <v>0.4631840633850105</v>
      </c>
      <c r="Q109">
        <f>P109/SQRT(N109*O109)</f>
        <v>5.2048468724476278E-2</v>
      </c>
      <c r="S109" s="4">
        <f>w*P109*10^-6*$G$1</f>
        <v>2.1827034761853268</v>
      </c>
      <c r="T109" s="4">
        <f>P109*$G$1/O109</f>
        <v>0.73363335506600846</v>
      </c>
      <c r="U109" s="4">
        <f>S109*T109</f>
        <v>1.6013040743480809</v>
      </c>
      <c r="V109" s="5">
        <f>U109*$N$1</f>
        <v>8.0065203717404039</v>
      </c>
      <c r="W109" s="4"/>
      <c r="X109" s="4">
        <f>w*N109*10^-6*$G$1</f>
        <v>118.21916575486043</v>
      </c>
      <c r="Y109" s="4">
        <f>X109*$G$1</f>
        <v>591.09582877430216</v>
      </c>
    </row>
    <row r="110" spans="2:25" x14ac:dyDescent="0.25">
      <c r="B110">
        <f>VALUE(LEFT(Sheet1!B200,LEN(Sheet1!B200)-2))</f>
        <v>15</v>
      </c>
      <c r="C110">
        <f>VALUE(LEFT(Sheet1!C200,LEN(Sheet1!C200)-2))</f>
        <v>48</v>
      </c>
      <c r="D110" s="1">
        <f>VALUE(LEFT(Sheet1!D200,LEN(Sheet1!D200)-2))</f>
        <v>2787.7112192638401</v>
      </c>
      <c r="E110" s="1">
        <f>VALUE(LEFT(Sheet1!E200,LEN(Sheet1!E200)-2))</f>
        <v>126.293605070439</v>
      </c>
      <c r="F110" s="1">
        <v>4.7528829028746201E-2</v>
      </c>
      <c r="G110" s="1">
        <f>VALUE(LEFT(Sheet1!G200,LEN(Sheet1!G200)-2))</f>
        <v>28.201466095532901</v>
      </c>
      <c r="H110" s="1">
        <f t="shared" si="2"/>
        <v>65.683898150768442</v>
      </c>
      <c r="I110" s="1">
        <f t="shared" si="3"/>
        <v>0</v>
      </c>
      <c r="J110" s="2">
        <f>F110*SQRT(H110*I110)</f>
        <v>0</v>
      </c>
      <c r="K110">
        <f>2*PI()*150000*G110*Ipt*(10^-9)</f>
        <v>8.4680500744473267E-2</v>
      </c>
      <c r="N110">
        <f>D110*$D$1^2*10^-3</f>
        <v>25.089400973374563</v>
      </c>
      <c r="O110">
        <f>E110*$D$2^2*10^-3</f>
        <v>3.1573401267609751</v>
      </c>
      <c r="P110">
        <f>G110*$D$1*$D$2*10^-3</f>
        <v>0.42302199143299346</v>
      </c>
      <c r="Q110">
        <f>P110/SQRT(N110*O110)</f>
        <v>4.7528829028746174E-2</v>
      </c>
      <c r="S110" s="4">
        <f>w*P110*10^-6*$G$1</f>
        <v>1.9934441708892248</v>
      </c>
      <c r="T110" s="4">
        <f>P110*$G$1/O110</f>
        <v>0.66990247241268808</v>
      </c>
      <c r="U110" s="4">
        <f>S110*T110</f>
        <v>1.3354131786953527</v>
      </c>
      <c r="V110" s="5">
        <f>U110*$N$1</f>
        <v>6.6770658934767635</v>
      </c>
      <c r="W110" s="4"/>
      <c r="X110" s="4">
        <f>w*N110*10^-6*$G$1</f>
        <v>118.23101667138319</v>
      </c>
      <c r="Y110" s="4">
        <f>X110*$G$1</f>
        <v>591.15508335691595</v>
      </c>
    </row>
    <row r="111" spans="2:25" x14ac:dyDescent="0.25">
      <c r="B111">
        <f>VALUE(LEFT(Sheet1!B201,LEN(Sheet1!B201)-2))</f>
        <v>15</v>
      </c>
      <c r="C111">
        <f>VALUE(LEFT(Sheet1!C201,LEN(Sheet1!C201)-2))</f>
        <v>50</v>
      </c>
      <c r="D111" s="1">
        <f>VALUE(LEFT(Sheet1!D201,LEN(Sheet1!D201)-2))</f>
        <v>2792.5464249135598</v>
      </c>
      <c r="E111" s="1">
        <f>VALUE(LEFT(Sheet1!E201,LEN(Sheet1!E201)-2))</f>
        <v>126.895973019812</v>
      </c>
      <c r="F111" s="1">
        <v>4.4738983413781297E-2</v>
      </c>
      <c r="G111" s="1">
        <f>VALUE(LEFT(Sheet1!G201,LEN(Sheet1!G201)-2))</f>
        <v>26.632395558826602</v>
      </c>
      <c r="H111" s="1">
        <f t="shared" si="2"/>
        <v>65.79782499987661</v>
      </c>
      <c r="I111" s="1">
        <f t="shared" si="3"/>
        <v>0</v>
      </c>
      <c r="J111" s="2">
        <f>F111*SQRT(H111*I111)</f>
        <v>0</v>
      </c>
      <c r="K111">
        <f>2*PI()*150000*G111*Ipt*(10^-9)</f>
        <v>7.9969054952910845E-2</v>
      </c>
      <c r="N111">
        <f>D111*$D$1^2*10^-3</f>
        <v>25.132917824222037</v>
      </c>
      <c r="O111">
        <f>E111*$D$2^2*10^-3</f>
        <v>3.1723993254953005</v>
      </c>
      <c r="P111">
        <f>G111*$D$1*$D$2*10^-3</f>
        <v>0.39948593338239902</v>
      </c>
      <c r="Q111">
        <f>P111/SQRT(N111*O111)</f>
        <v>4.4738983413781276E-2</v>
      </c>
      <c r="S111" s="4">
        <f>w*P111*10^-6*$G$1</f>
        <v>1.8825331102899092</v>
      </c>
      <c r="T111" s="4">
        <f>P111*$G$1/O111</f>
        <v>0.6296274402971449</v>
      </c>
      <c r="U111" s="4">
        <f>S111*T111</f>
        <v>1.1852945035064584</v>
      </c>
      <c r="V111" s="5">
        <f>U111*$N$1</f>
        <v>5.9264725175322921</v>
      </c>
      <c r="W111" s="4"/>
      <c r="X111" s="4">
        <f>w*N111*10^-6*$G$1</f>
        <v>118.43608499977788</v>
      </c>
      <c r="Y111" s="4">
        <f>X111*$G$1</f>
        <v>592.18042499888941</v>
      </c>
    </row>
    <row r="112" spans="2:25" x14ac:dyDescent="0.25">
      <c r="B112">
        <f>VALUE(LEFT(Sheet1!B166,LEN(Sheet1!B166)-2))</f>
        <v>18</v>
      </c>
      <c r="C112">
        <f>VALUE(LEFT(Sheet1!C166,LEN(Sheet1!C166)-2))</f>
        <v>0</v>
      </c>
      <c r="D112" s="1">
        <f>VALUE(LEFT(Sheet1!D166,LEN(Sheet1!D166)-2))</f>
        <v>2812.7035576369499</v>
      </c>
      <c r="E112" s="1">
        <f>VALUE(LEFT(Sheet1!E166,LEN(Sheet1!E166)-2))</f>
        <v>126.420445920798</v>
      </c>
      <c r="F112" s="1">
        <v>9.8570709229161904E-2</v>
      </c>
      <c r="G112" s="1">
        <f>VALUE(LEFT(Sheet1!G166,LEN(Sheet1!G166)-2))</f>
        <v>58.778503068776303</v>
      </c>
      <c r="H112" s="1">
        <f t="shared" si="2"/>
        <v>66.272766250485887</v>
      </c>
      <c r="I112" s="1">
        <f t="shared" si="3"/>
        <v>0</v>
      </c>
      <c r="J112" s="2">
        <f>F112*SQRT(H112*I112)</f>
        <v>0</v>
      </c>
      <c r="K112">
        <f>2*PI()*150000*G112*Ipt*(10^-9)</f>
        <v>0.17649412466761619</v>
      </c>
      <c r="N112">
        <f>D112*$D$1^2*10^-3</f>
        <v>25.31433201873255</v>
      </c>
      <c r="O112">
        <f>E112*$D$2^2*10^-3</f>
        <v>3.1605111480199501</v>
      </c>
      <c r="P112">
        <f>G112*$D$1*$D$2*10^-3</f>
        <v>0.8816775460316445</v>
      </c>
      <c r="Q112">
        <f>P112/SQRT(N112*O112)</f>
        <v>9.857070922916189E-2</v>
      </c>
      <c r="S112" s="4">
        <f>w*P112*10^-6*$G$1</f>
        <v>4.1548075521721364</v>
      </c>
      <c r="T112" s="4">
        <f>P112*$G$1/O112</f>
        <v>1.3948337859589777</v>
      </c>
      <c r="U112" s="4">
        <f>S112*T112</f>
        <v>5.7952659479272137</v>
      </c>
      <c r="V112" s="5">
        <f>U112*$N$1</f>
        <v>28.976329739636068</v>
      </c>
      <c r="W112" s="4"/>
      <c r="X112" s="4">
        <f>w*N112*10^-6*$G$1</f>
        <v>119.29097925087459</v>
      </c>
      <c r="Y112" s="4">
        <f>X112*$G$1</f>
        <v>596.4548962543729</v>
      </c>
    </row>
    <row r="113" spans="2:25" x14ac:dyDescent="0.25">
      <c r="B113">
        <f>VALUE(LEFT(Sheet1!B167,LEN(Sheet1!B167)-2))</f>
        <v>18</v>
      </c>
      <c r="C113">
        <f>VALUE(LEFT(Sheet1!C167,LEN(Sheet1!C167)-2))</f>
        <v>3</v>
      </c>
      <c r="D113" s="1">
        <f>VALUE(LEFT(Sheet1!D167,LEN(Sheet1!D167)-2))</f>
        <v>2815.7326478411501</v>
      </c>
      <c r="E113" s="1">
        <f>VALUE(LEFT(Sheet1!E167,LEN(Sheet1!E167)-2))</f>
        <v>126.54237159625301</v>
      </c>
      <c r="F113" s="1">
        <v>9.8287699269269405E-2</v>
      </c>
      <c r="G113" s="1">
        <f>VALUE(LEFT(Sheet1!G167,LEN(Sheet1!G167)-2))</f>
        <v>58.669564183327701</v>
      </c>
      <c r="H113" s="1">
        <f t="shared" si="2"/>
        <v>66.344137506980204</v>
      </c>
      <c r="I113" s="1">
        <f t="shared" si="3"/>
        <v>0</v>
      </c>
      <c r="J113" s="2">
        <f>F113*SQRT(H113*I113)</f>
        <v>0</v>
      </c>
      <c r="K113">
        <f>2*PI()*150000*G113*Ipt*(10^-9)</f>
        <v>0.17616701403659146</v>
      </c>
      <c r="N113">
        <f>D113*$D$1^2*10^-3</f>
        <v>25.34159383057035</v>
      </c>
      <c r="O113">
        <f>E113*$D$2^2*10^-3</f>
        <v>3.163559289906325</v>
      </c>
      <c r="P113">
        <f>G113*$D$1*$D$2*10^-3</f>
        <v>0.88004346274991552</v>
      </c>
      <c r="Q113">
        <f>P113/SQRT(N113*O113)</f>
        <v>9.8287699269269488E-2</v>
      </c>
      <c r="S113" s="4">
        <f>w*P113*10^-6*$G$1</f>
        <v>4.1471071161222852</v>
      </c>
      <c r="T113" s="4">
        <f>P113*$G$1/O113</f>
        <v>1.3909071746462736</v>
      </c>
      <c r="U113" s="4">
        <f>S113*T113</f>
        <v>5.7682410418411036</v>
      </c>
      <c r="V113" s="5">
        <f>U113*$N$1</f>
        <v>28.841205209205519</v>
      </c>
      <c r="W113" s="4"/>
      <c r="X113" s="4">
        <f>w*N113*10^-6*$G$1</f>
        <v>119.41944751256436</v>
      </c>
      <c r="Y113" s="4">
        <f>X113*$G$1</f>
        <v>597.09723756282176</v>
      </c>
    </row>
    <row r="114" spans="2:25" x14ac:dyDescent="0.25">
      <c r="B114">
        <f>VALUE(LEFT(Sheet1!B168,LEN(Sheet1!B168)-2))</f>
        <v>18</v>
      </c>
      <c r="C114">
        <f>VALUE(LEFT(Sheet1!C168,LEN(Sheet1!C168)-2))</f>
        <v>6</v>
      </c>
      <c r="D114" s="1">
        <f>VALUE(LEFT(Sheet1!D168,LEN(Sheet1!D168)-2))</f>
        <v>2812.7784666909001</v>
      </c>
      <c r="E114" s="1">
        <f>VALUE(LEFT(Sheet1!E168,LEN(Sheet1!E168)-2))</f>
        <v>126.45001294910099</v>
      </c>
      <c r="F114" s="1">
        <v>9.7496229440354396E-2</v>
      </c>
      <c r="G114" s="1">
        <f>VALUE(LEFT(Sheet1!G168,LEN(Sheet1!G168)-2))</f>
        <v>58.1453546203374</v>
      </c>
      <c r="H114" s="1">
        <f t="shared" si="2"/>
        <v>66.274531253487709</v>
      </c>
      <c r="I114" s="1">
        <f t="shared" si="3"/>
        <v>0</v>
      </c>
      <c r="J114" s="2">
        <f>F114*SQRT(H114*I114)</f>
        <v>0</v>
      </c>
      <c r="K114">
        <f>2*PI()*150000*G114*Ipt*(10^-9)</f>
        <v>0.17459297075321439</v>
      </c>
      <c r="N114">
        <f>D114*$D$1^2*10^-3</f>
        <v>25.3150062002181</v>
      </c>
      <c r="O114">
        <f>E114*$D$2^2*10^-3</f>
        <v>3.1612503237275251</v>
      </c>
      <c r="P114">
        <f>G114*$D$1*$D$2*10^-3</f>
        <v>0.87218031930506101</v>
      </c>
      <c r="Q114">
        <f>P114/SQRT(N114*O114)</f>
        <v>9.7496229440354423E-2</v>
      </c>
      <c r="S114" s="4">
        <f>w*P114*10^-6*$G$1</f>
        <v>4.1100529256015692</v>
      </c>
      <c r="T114" s="4">
        <f>P114*$G$1/O114</f>
        <v>1.3794863265947364</v>
      </c>
      <c r="U114" s="4">
        <f>S114*T114</f>
        <v>5.6697618124480575</v>
      </c>
      <c r="V114" s="5">
        <f>U114*$N$1</f>
        <v>28.348809062240289</v>
      </c>
      <c r="W114" s="4"/>
      <c r="X114" s="4">
        <f>w*N114*10^-6*$G$1</f>
        <v>119.29415625627786</v>
      </c>
      <c r="Y114" s="4">
        <f>X114*$G$1</f>
        <v>596.47078128138924</v>
      </c>
    </row>
    <row r="115" spans="2:25" x14ac:dyDescent="0.25">
      <c r="B115">
        <f>VALUE(LEFT(Sheet1!B169,LEN(Sheet1!B169)-2))</f>
        <v>18</v>
      </c>
      <c r="C115">
        <f>VALUE(LEFT(Sheet1!C169,LEN(Sheet1!C169)-2))</f>
        <v>9</v>
      </c>
      <c r="D115" s="1">
        <f>VALUE(LEFT(Sheet1!D169,LEN(Sheet1!D169)-2))</f>
        <v>2817.20173084507</v>
      </c>
      <c r="E115" s="1">
        <f>VALUE(LEFT(Sheet1!E169,LEN(Sheet1!E169)-2))</f>
        <v>126.564087344363</v>
      </c>
      <c r="F115" s="1">
        <v>9.6323587408858893E-2</v>
      </c>
      <c r="G115" s="1">
        <f>VALUE(LEFT(Sheet1!G169,LEN(Sheet1!G169)-2))</f>
        <v>57.517085040473603</v>
      </c>
      <c r="H115" s="1">
        <f t="shared" si="2"/>
        <v>66.378751959774917</v>
      </c>
      <c r="I115" s="1">
        <f t="shared" si="3"/>
        <v>0</v>
      </c>
      <c r="J115" s="2">
        <f>F115*SQRT(H115*I115)</f>
        <v>0</v>
      </c>
      <c r="K115">
        <f>2*PI()*150000*G115*Ipt*(10^-9)</f>
        <v>0.17270646661030342</v>
      </c>
      <c r="N115">
        <f>D115*$D$1^2*10^-3</f>
        <v>25.354815577605631</v>
      </c>
      <c r="O115">
        <f>E115*$D$2^2*10^-3</f>
        <v>3.1641021836090748</v>
      </c>
      <c r="P115">
        <f>G115*$D$1*$D$2*10^-3</f>
        <v>0.86275627560710411</v>
      </c>
      <c r="Q115">
        <f>P115/SQRT(N115*O115)</f>
        <v>9.6323587408858977E-2</v>
      </c>
      <c r="S115" s="4">
        <f>w*P115*10^-6*$G$1</f>
        <v>4.0656431659286527</v>
      </c>
      <c r="T115" s="4">
        <f>P115*$G$1/O115</f>
        <v>1.3633508425809073</v>
      </c>
      <c r="U115" s="4">
        <f>S115*T115</f>
        <v>5.5428980359021365</v>
      </c>
      <c r="V115" s="5">
        <f>U115*$N$1</f>
        <v>27.714490179510683</v>
      </c>
      <c r="W115" s="4"/>
      <c r="X115" s="4">
        <f>w*N115*10^-6*$G$1</f>
        <v>119.48175352759483</v>
      </c>
      <c r="Y115" s="4">
        <f>X115*$G$1</f>
        <v>597.40876763797417</v>
      </c>
    </row>
    <row r="116" spans="2:25" x14ac:dyDescent="0.25">
      <c r="B116">
        <f>VALUE(LEFT(Sheet1!B170,LEN(Sheet1!B170)-2))</f>
        <v>18</v>
      </c>
      <c r="C116">
        <f>VALUE(LEFT(Sheet1!C170,LEN(Sheet1!C170)-2))</f>
        <v>12</v>
      </c>
      <c r="D116" s="1">
        <f>VALUE(LEFT(Sheet1!D170,LEN(Sheet1!D170)-2))</f>
        <v>2811.8224218185101</v>
      </c>
      <c r="E116" s="1">
        <f>VALUE(LEFT(Sheet1!E170,LEN(Sheet1!E170)-2))</f>
        <v>126.510106801717</v>
      </c>
      <c r="F116" s="1">
        <v>9.4607933690262297E-2</v>
      </c>
      <c r="G116" s="1">
        <f>VALUE(LEFT(Sheet1!G170,LEN(Sheet1!G170)-2))</f>
        <v>56.426629985185002</v>
      </c>
      <c r="H116" s="1">
        <f t="shared" si="2"/>
        <v>66.252004976880684</v>
      </c>
      <c r="I116" s="1">
        <f t="shared" si="3"/>
        <v>0</v>
      </c>
      <c r="J116" s="2">
        <f>F116*SQRT(H116*I116)</f>
        <v>0</v>
      </c>
      <c r="K116">
        <f>2*PI()*150000*G116*Ipt*(10^-9)</f>
        <v>0.16943215882047516</v>
      </c>
      <c r="N116">
        <f>D116*$D$1^2*10^-3</f>
        <v>25.30640179636659</v>
      </c>
      <c r="O116">
        <f>E116*$D$2^2*10^-3</f>
        <v>3.1627526700429249</v>
      </c>
      <c r="P116">
        <f>G116*$D$1*$D$2*10^-3</f>
        <v>0.84639944977777515</v>
      </c>
      <c r="Q116">
        <f>P116/SQRT(N116*O116)</f>
        <v>9.4607933690262283E-2</v>
      </c>
      <c r="S116" s="4">
        <f>w*P116*10^-6*$G$1</f>
        <v>3.9885634401364518</v>
      </c>
      <c r="T116" s="4">
        <f>P116*$G$1/O116</f>
        <v>1.3380740419488568</v>
      </c>
      <c r="U116" s="4">
        <f>S116*T116</f>
        <v>5.3369932039128196</v>
      </c>
      <c r="V116" s="5">
        <f>U116*$N$1</f>
        <v>26.684966019564097</v>
      </c>
      <c r="W116" s="4"/>
      <c r="X116" s="4">
        <f>w*N116*10^-6*$G$1</f>
        <v>119.25360895838523</v>
      </c>
      <c r="Y116" s="4">
        <f>X116*$G$1</f>
        <v>596.26804479192617</v>
      </c>
    </row>
    <row r="117" spans="2:25" x14ac:dyDescent="0.25">
      <c r="B117">
        <f>VALUE(LEFT(Sheet1!B171,LEN(Sheet1!B171)-2))</f>
        <v>18</v>
      </c>
      <c r="C117">
        <f>VALUE(LEFT(Sheet1!C171,LEN(Sheet1!C171)-2))</f>
        <v>15</v>
      </c>
      <c r="D117" s="1">
        <f>VALUE(LEFT(Sheet1!D171,LEN(Sheet1!D171)-2))</f>
        <v>2809.06885103684</v>
      </c>
      <c r="E117" s="1">
        <f>VALUE(LEFT(Sheet1!E171,LEN(Sheet1!E171)-2))</f>
        <v>126.73413699256599</v>
      </c>
      <c r="F117" s="1">
        <v>9.2515446087415507E-2</v>
      </c>
      <c r="G117" s="1">
        <f>VALUE(LEFT(Sheet1!G171,LEN(Sheet1!G171)-2))</f>
        <v>55.200402587898502</v>
      </c>
      <c r="H117" s="1">
        <f t="shared" si="2"/>
        <v>66.187125493839432</v>
      </c>
      <c r="I117" s="1">
        <f t="shared" si="3"/>
        <v>0</v>
      </c>
      <c r="J117" s="2">
        <f>F117*SQRT(H117*I117)</f>
        <v>0</v>
      </c>
      <c r="K117">
        <f>2*PI()*150000*G117*Ipt*(10^-9)</f>
        <v>0.16575016761912903</v>
      </c>
      <c r="N117">
        <f>D117*$D$1^2*10^-3</f>
        <v>25.281619659331561</v>
      </c>
      <c r="O117">
        <f>E117*$D$2^2*10^-3</f>
        <v>3.1683534248141503</v>
      </c>
      <c r="P117">
        <f>G117*$D$1*$D$2*10^-3</f>
        <v>0.82800603881847745</v>
      </c>
      <c r="Q117">
        <f>P117/SQRT(N117*O117)</f>
        <v>9.2515446087415562E-2</v>
      </c>
      <c r="S117" s="4">
        <f>w*P117*10^-6*$G$1</f>
        <v>3.9018865330201709</v>
      </c>
      <c r="T117" s="4">
        <f>P117*$G$1/O117</f>
        <v>1.3066819382169252</v>
      </c>
      <c r="U117" s="4">
        <f>S117*T117</f>
        <v>5.0985246576693157</v>
      </c>
      <c r="V117" s="5">
        <f>U117*$N$1</f>
        <v>25.492623288346579</v>
      </c>
      <c r="W117" s="4"/>
      <c r="X117" s="4">
        <f>w*N117*10^-6*$G$1</f>
        <v>119.13682588891098</v>
      </c>
      <c r="Y117" s="4">
        <f>X117*$G$1</f>
        <v>595.68412944455486</v>
      </c>
    </row>
    <row r="118" spans="2:25" x14ac:dyDescent="0.25">
      <c r="B118">
        <f>VALUE(LEFT(Sheet1!B172,LEN(Sheet1!B172)-2))</f>
        <v>18</v>
      </c>
      <c r="C118">
        <f>VALUE(LEFT(Sheet1!C172,LEN(Sheet1!C172)-2))</f>
        <v>18</v>
      </c>
      <c r="D118" s="1">
        <f>VALUE(LEFT(Sheet1!D172,LEN(Sheet1!D172)-2))</f>
        <v>2808.6292203080002</v>
      </c>
      <c r="E118" s="1">
        <f>VALUE(LEFT(Sheet1!E172,LEN(Sheet1!E172)-2))</f>
        <v>126.65066846926</v>
      </c>
      <c r="F118" s="1">
        <v>8.9934387592491893E-2</v>
      </c>
      <c r="G118" s="1">
        <f>VALUE(LEFT(Sheet1!G172,LEN(Sheet1!G172)-2))</f>
        <v>53.638513025868598</v>
      </c>
      <c r="H118" s="1">
        <f t="shared" si="2"/>
        <v>66.176766938829317</v>
      </c>
      <c r="I118" s="1">
        <f t="shared" si="3"/>
        <v>0</v>
      </c>
      <c r="J118" s="2">
        <f>F118*SQRT(H118*I118)</f>
        <v>0</v>
      </c>
      <c r="K118">
        <f>2*PI()*150000*G118*Ipt*(10^-9)</f>
        <v>0.16106028412966009</v>
      </c>
      <c r="N118">
        <f>D118*$D$1^2*10^-3</f>
        <v>25.277662982772004</v>
      </c>
      <c r="O118">
        <f>E118*$D$2^2*10^-3</f>
        <v>3.1662667117315002</v>
      </c>
      <c r="P118">
        <f>G118*$D$1*$D$2*10^-3</f>
        <v>0.80457769538802892</v>
      </c>
      <c r="Q118">
        <f>P118/SQRT(N118*O118)</f>
        <v>8.9934387592491866E-2</v>
      </c>
      <c r="S118" s="4">
        <f>w*P118*10^-6*$G$1</f>
        <v>3.791483065609857</v>
      </c>
      <c r="T118" s="4">
        <f>P118*$G$1/O118</f>
        <v>1.2705463068018654</v>
      </c>
      <c r="U118" s="4">
        <f>S118*T118</f>
        <v>4.8172548063124188</v>
      </c>
      <c r="V118" s="5">
        <f>U118*$N$1</f>
        <v>24.086274031562095</v>
      </c>
      <c r="W118" s="4"/>
      <c r="X118" s="4">
        <f>w*N118*10^-6*$G$1</f>
        <v>119.11818048989277</v>
      </c>
      <c r="Y118" s="4">
        <f>X118*$G$1</f>
        <v>595.59090244946378</v>
      </c>
    </row>
    <row r="119" spans="2:25" x14ac:dyDescent="0.25">
      <c r="B119">
        <f>VALUE(LEFT(Sheet1!B173,LEN(Sheet1!B173)-2))</f>
        <v>18</v>
      </c>
      <c r="C119">
        <f>VALUE(LEFT(Sheet1!C173,LEN(Sheet1!C173)-2))</f>
        <v>21</v>
      </c>
      <c r="D119" s="1">
        <f>VALUE(LEFT(Sheet1!D173,LEN(Sheet1!D173)-2))</f>
        <v>2805.1114793356601</v>
      </c>
      <c r="E119" s="1">
        <f>VALUE(LEFT(Sheet1!E173,LEN(Sheet1!E173)-2))</f>
        <v>126.376197981926</v>
      </c>
      <c r="F119" s="1">
        <v>8.6625410715868406E-2</v>
      </c>
      <c r="G119" s="1">
        <f>VALUE(LEFT(Sheet1!G173,LEN(Sheet1!G173)-2))</f>
        <v>51.576635955487603</v>
      </c>
      <c r="H119" s="1">
        <f t="shared" si="2"/>
        <v>66.093882119859799</v>
      </c>
      <c r="I119" s="1">
        <f t="shared" si="3"/>
        <v>0</v>
      </c>
      <c r="J119" s="2">
        <f>F119*SQRT(H119*I119)</f>
        <v>0</v>
      </c>
      <c r="K119">
        <f>2*PI()*150000*G119*Ipt*(10^-9)</f>
        <v>0.1548690888846346</v>
      </c>
      <c r="N119">
        <f>D119*$D$1^2*10^-3</f>
        <v>25.246003314020943</v>
      </c>
      <c r="O119">
        <f>E119*$D$2^2*10^-3</f>
        <v>3.1594049495481502</v>
      </c>
      <c r="P119">
        <f>G119*$D$1*$D$2*10^-3</f>
        <v>0.77364953933231406</v>
      </c>
      <c r="Q119">
        <f>P119/SQRT(N119*O119)</f>
        <v>8.6625410715868378E-2</v>
      </c>
      <c r="S119" s="4">
        <f>w*P119*10^-6*$G$1</f>
        <v>3.6457375638292877</v>
      </c>
      <c r="T119" s="4">
        <f>P119*$G$1/O119</f>
        <v>1.224359573537668</v>
      </c>
      <c r="U119" s="4">
        <f>S119*T119</f>
        <v>4.4636936888802836</v>
      </c>
      <c r="V119" s="5">
        <f>U119*$N$1</f>
        <v>22.318468444401418</v>
      </c>
      <c r="W119" s="4"/>
      <c r="X119" s="4">
        <f>w*N119*10^-6*$G$1</f>
        <v>118.96898781574764</v>
      </c>
      <c r="Y119" s="4">
        <f>X119*$G$1</f>
        <v>594.84493907873821</v>
      </c>
    </row>
    <row r="120" spans="2:25" x14ac:dyDescent="0.25">
      <c r="B120">
        <f>VALUE(LEFT(Sheet1!B174,LEN(Sheet1!B174)-2))</f>
        <v>18</v>
      </c>
      <c r="C120">
        <f>VALUE(LEFT(Sheet1!C174,LEN(Sheet1!C174)-2))</f>
        <v>24</v>
      </c>
      <c r="D120" s="1">
        <f>VALUE(LEFT(Sheet1!D174,LEN(Sheet1!D174)-2))</f>
        <v>2800.6163230787902</v>
      </c>
      <c r="E120" s="1">
        <f>VALUE(LEFT(Sheet1!E174,LEN(Sheet1!E174)-2))</f>
        <v>126.38614108966</v>
      </c>
      <c r="F120" s="1">
        <v>8.3176531958531003E-2</v>
      </c>
      <c r="G120" s="1">
        <f>VALUE(LEFT(Sheet1!G174,LEN(Sheet1!G174)-2))</f>
        <v>49.485429421646202</v>
      </c>
      <c r="H120" s="1">
        <f t="shared" si="2"/>
        <v>65.987967495809897</v>
      </c>
      <c r="I120" s="1">
        <f t="shared" si="3"/>
        <v>0</v>
      </c>
      <c r="J120" s="2">
        <f>F120*SQRT(H120*I120)</f>
        <v>0</v>
      </c>
      <c r="K120">
        <f>2*PI()*150000*G120*Ipt*(10^-9)</f>
        <v>0.14858982610283711</v>
      </c>
      <c r="N120">
        <f>D120*$D$1^2*10^-3</f>
        <v>25.205546907709113</v>
      </c>
      <c r="O120">
        <f>E120*$D$2^2*10^-3</f>
        <v>3.1596535272414998</v>
      </c>
      <c r="P120">
        <f>G120*$D$1*$D$2*10^-3</f>
        <v>0.74228144132469309</v>
      </c>
      <c r="Q120">
        <f>P120/SQRT(N120*O120)</f>
        <v>8.3176531958530919E-2</v>
      </c>
      <c r="S120" s="4">
        <f>w*P120*10^-6*$G$1</f>
        <v>3.4979188844425479</v>
      </c>
      <c r="T120" s="4">
        <f>P120*$G$1/O120</f>
        <v>1.1746247411701713</v>
      </c>
      <c r="U120" s="4">
        <f>S120*T120</f>
        <v>4.1087420642725823</v>
      </c>
      <c r="V120" s="5">
        <f>U120*$N$1</f>
        <v>20.543710321362912</v>
      </c>
      <c r="W120" s="4"/>
      <c r="X120" s="4">
        <f>w*N120*10^-6*$G$1</f>
        <v>118.77834149245783</v>
      </c>
      <c r="Y120" s="4">
        <f>X120*$G$1</f>
        <v>593.89170746228911</v>
      </c>
    </row>
    <row r="121" spans="2:25" x14ac:dyDescent="0.25">
      <c r="B121">
        <f>VALUE(LEFT(Sheet1!B175,LEN(Sheet1!B175)-2))</f>
        <v>18</v>
      </c>
      <c r="C121">
        <f>VALUE(LEFT(Sheet1!C175,LEN(Sheet1!C175)-2))</f>
        <v>27</v>
      </c>
      <c r="D121" s="1">
        <f>VALUE(LEFT(Sheet1!D175,LEN(Sheet1!D175)-2))</f>
        <v>2805.8276173693098</v>
      </c>
      <c r="E121" s="1">
        <f>VALUE(LEFT(Sheet1!E175,LEN(Sheet1!E175)-2))</f>
        <v>126.741159776476</v>
      </c>
      <c r="F121" s="1">
        <v>7.9584947154283603E-2</v>
      </c>
      <c r="G121" s="1">
        <f>VALUE(LEFT(Sheet1!G175,LEN(Sheet1!G175)-2))</f>
        <v>47.459183638799303</v>
      </c>
      <c r="H121" s="1">
        <f t="shared" si="2"/>
        <v>66.110755724750831</v>
      </c>
      <c r="I121" s="1">
        <f t="shared" si="3"/>
        <v>0</v>
      </c>
      <c r="J121" s="2">
        <f>F121*SQRT(H121*I121)</f>
        <v>0</v>
      </c>
      <c r="K121">
        <f>2*PI()*150000*G121*Ipt*(10^-9)</f>
        <v>0.14250562087245613</v>
      </c>
      <c r="N121">
        <f>D121*$D$1^2*10^-3</f>
        <v>25.252448556323788</v>
      </c>
      <c r="O121">
        <f>E121*$D$2^2*10^-3</f>
        <v>3.1685289944119002</v>
      </c>
      <c r="P121">
        <f>G121*$D$1*$D$2*10^-3</f>
        <v>0.71188775458198961</v>
      </c>
      <c r="Q121">
        <f>P121/SQRT(N121*O121)</f>
        <v>7.9584947154283686E-2</v>
      </c>
      <c r="S121" s="4">
        <f>w*P121*10^-6*$G$1</f>
        <v>3.3546920099629678</v>
      </c>
      <c r="T121" s="4">
        <f>P121*$G$1/O121</f>
        <v>1.1233726373302775</v>
      </c>
      <c r="U121" s="4">
        <f>S121*T121</f>
        <v>3.7685692106629087</v>
      </c>
      <c r="V121" s="5">
        <f>U121*$N$1</f>
        <v>18.842846053314545</v>
      </c>
      <c r="W121" s="4"/>
      <c r="X121" s="4">
        <f>w*N121*10^-6*$G$1</f>
        <v>118.99936030455149</v>
      </c>
      <c r="Y121" s="4">
        <f>X121*$G$1</f>
        <v>594.99680152275744</v>
      </c>
    </row>
    <row r="122" spans="2:25" x14ac:dyDescent="0.25">
      <c r="B122">
        <f>VALUE(LEFT(Sheet1!B176,LEN(Sheet1!B176)-2))</f>
        <v>18</v>
      </c>
      <c r="C122">
        <f>VALUE(LEFT(Sheet1!C176,LEN(Sheet1!C176)-2))</f>
        <v>30</v>
      </c>
      <c r="D122" s="1">
        <f>VALUE(LEFT(Sheet1!D176,LEN(Sheet1!D176)-2))</f>
        <v>2797.8623700518601</v>
      </c>
      <c r="E122" s="1">
        <f>VALUE(LEFT(Sheet1!E176,LEN(Sheet1!E176)-2))</f>
        <v>126.373721421063</v>
      </c>
      <c r="F122" s="1">
        <v>7.5163161991513905E-2</v>
      </c>
      <c r="G122" s="1">
        <f>VALUE(LEFT(Sheet1!G176,LEN(Sheet1!G176)-2))</f>
        <v>44.693730184547</v>
      </c>
      <c r="H122" s="1">
        <f t="shared" si="2"/>
        <v>65.923079006326887</v>
      </c>
      <c r="I122" s="1">
        <f t="shared" si="3"/>
        <v>0</v>
      </c>
      <c r="J122" s="2">
        <f>F122*SQRT(H122*I122)</f>
        <v>0</v>
      </c>
      <c r="K122">
        <f>2*PI()*150000*G122*Ipt*(10^-9)</f>
        <v>0.13420179785494599</v>
      </c>
      <c r="N122">
        <f>D122*$D$1^2*10^-3</f>
        <v>25.180761330466741</v>
      </c>
      <c r="O122">
        <f>E122*$D$2^2*10^-3</f>
        <v>3.1593430355265752</v>
      </c>
      <c r="P122">
        <f>G122*$D$1*$D$2*10^-3</f>
        <v>0.67040595276820503</v>
      </c>
      <c r="Q122">
        <f>P122/SQRT(N122*O122)</f>
        <v>7.516316199151403E-2</v>
      </c>
      <c r="S122" s="4">
        <f>w*P122*10^-6*$G$1</f>
        <v>3.1592136242091886</v>
      </c>
      <c r="T122" s="4">
        <f>P122*$G$1/O122</f>
        <v>1.0609894924823617</v>
      </c>
      <c r="U122" s="4">
        <f>S122*T122</f>
        <v>3.3518924597930697</v>
      </c>
      <c r="V122" s="5">
        <f>U122*$N$1</f>
        <v>16.759462298965349</v>
      </c>
      <c r="W122" s="4"/>
      <c r="X122" s="4">
        <f>w*N122*10^-6*$G$1</f>
        <v>118.66154221138839</v>
      </c>
      <c r="Y122" s="4">
        <f>X122*$G$1</f>
        <v>593.30771105694203</v>
      </c>
    </row>
    <row r="123" spans="2:25" x14ac:dyDescent="0.25">
      <c r="B123">
        <f>VALUE(LEFT(Sheet1!B177,LEN(Sheet1!B177)-2))</f>
        <v>18</v>
      </c>
      <c r="C123">
        <f>VALUE(LEFT(Sheet1!C177,LEN(Sheet1!C177)-2))</f>
        <v>33</v>
      </c>
      <c r="D123" s="1">
        <f>VALUE(LEFT(Sheet1!D177,LEN(Sheet1!D177)-2))</f>
        <v>2794.9307938505999</v>
      </c>
      <c r="E123" s="1">
        <f>VALUE(LEFT(Sheet1!E177,LEN(Sheet1!E177)-2))</f>
        <v>126.390043754874</v>
      </c>
      <c r="F123" s="1">
        <v>7.0837258256733995E-2</v>
      </c>
      <c r="G123" s="1">
        <f>VALUE(LEFT(Sheet1!G177,LEN(Sheet1!G177)-2))</f>
        <v>42.1020948172198</v>
      </c>
      <c r="H123" s="1">
        <f t="shared" si="2"/>
        <v>65.854005369397001</v>
      </c>
      <c r="I123" s="1">
        <f t="shared" si="3"/>
        <v>0</v>
      </c>
      <c r="J123" s="2">
        <f>F123*SQRT(H123*I123)</f>
        <v>0</v>
      </c>
      <c r="K123">
        <f>2*PI()*150000*G123*Ipt*(10^-9)</f>
        <v>0.12641989815125942</v>
      </c>
      <c r="N123">
        <f>D123*$D$1^2*10^-3</f>
        <v>25.154377144655399</v>
      </c>
      <c r="O123">
        <f>E123*$D$2^2*10^-3</f>
        <v>3.1597510938718503</v>
      </c>
      <c r="P123">
        <f>G123*$D$1*$D$2*10^-3</f>
        <v>0.63153142225829695</v>
      </c>
      <c r="Q123">
        <f>P123/SQRT(N123*O123)</f>
        <v>7.0837258256733954E-2</v>
      </c>
      <c r="S123" s="4">
        <f>w*P123*10^-6*$G$1</f>
        <v>2.9760217150166692</v>
      </c>
      <c r="T123" s="4">
        <f>P123*$G$1/O123</f>
        <v>0.99933729508491143</v>
      </c>
      <c r="U123" s="4">
        <f>S123*T123</f>
        <v>2.9740494907987172</v>
      </c>
      <c r="V123" s="5">
        <f>U123*$N$1</f>
        <v>14.870247453993585</v>
      </c>
      <c r="W123" s="4"/>
      <c r="X123" s="4">
        <f>w*N123*10^-6*$G$1</f>
        <v>118.53720966491458</v>
      </c>
      <c r="Y123" s="4">
        <f>X123*$G$1</f>
        <v>592.68604832457288</v>
      </c>
    </row>
    <row r="124" spans="2:25" x14ac:dyDescent="0.25">
      <c r="B124">
        <f>VALUE(LEFT(Sheet1!B178,LEN(Sheet1!B178)-2))</f>
        <v>18</v>
      </c>
      <c r="C124">
        <f>VALUE(LEFT(Sheet1!C178,LEN(Sheet1!C178)-2))</f>
        <v>36</v>
      </c>
      <c r="D124" s="1">
        <f>VALUE(LEFT(Sheet1!D178,LEN(Sheet1!D178)-2))</f>
        <v>2798.2832939178002</v>
      </c>
      <c r="E124" s="1">
        <f>VALUE(LEFT(Sheet1!E178,LEN(Sheet1!E178)-2))</f>
        <v>126.528629551375</v>
      </c>
      <c r="F124" s="1">
        <v>6.6407151126327099E-2</v>
      </c>
      <c r="G124" s="1">
        <f>VALUE(LEFT(Sheet1!G178,LEN(Sheet1!G178)-2))</f>
        <v>39.514372653083903</v>
      </c>
      <c r="H124" s="1">
        <f t="shared" si="2"/>
        <v>65.93299679126406</v>
      </c>
      <c r="I124" s="1">
        <f t="shared" si="3"/>
        <v>0</v>
      </c>
      <c r="J124" s="2">
        <f>F124*SQRT(H124*I124)</f>
        <v>0</v>
      </c>
      <c r="K124">
        <f>2*PI()*150000*G124*Ipt*(10^-9)</f>
        <v>0.11864974861703681</v>
      </c>
      <c r="N124">
        <f>D124*$D$1^2*10^-3</f>
        <v>25.184549645260201</v>
      </c>
      <c r="O124">
        <f>E124*$D$2^2*10^-3</f>
        <v>3.1632157387843751</v>
      </c>
      <c r="P124">
        <f>G124*$D$1*$D$2*10^-3</f>
        <v>0.5927155897962586</v>
      </c>
      <c r="Q124">
        <f>P124/SQRT(N124*O124)</f>
        <v>6.6407151126327071E-2</v>
      </c>
      <c r="S124" s="4">
        <f>w*P124*10^-6*$G$1</f>
        <v>2.7931064138581005</v>
      </c>
      <c r="T124" s="4">
        <f>P124*$G$1/O124</f>
        <v>0.93688770975836033</v>
      </c>
      <c r="U124" s="4">
        <f>S124*T124</f>
        <v>2.6168270711909027</v>
      </c>
      <c r="V124" s="5">
        <f>U124*$N$1</f>
        <v>13.084135355954514</v>
      </c>
      <c r="W124" s="4"/>
      <c r="X124" s="4">
        <f>w*N124*10^-6*$G$1</f>
        <v>118.67939422427531</v>
      </c>
      <c r="Y124" s="4">
        <f>X124*$G$1</f>
        <v>593.39697112137651</v>
      </c>
    </row>
    <row r="125" spans="2:25" x14ac:dyDescent="0.25">
      <c r="B125">
        <f>VALUE(LEFT(Sheet1!B179,LEN(Sheet1!B179)-2))</f>
        <v>18</v>
      </c>
      <c r="C125">
        <f>VALUE(LEFT(Sheet1!C179,LEN(Sheet1!C179)-2))</f>
        <v>39</v>
      </c>
      <c r="D125" s="1">
        <f>VALUE(LEFT(Sheet1!D179,LEN(Sheet1!D179)-2))</f>
        <v>2795.5691411389398</v>
      </c>
      <c r="E125" s="1">
        <f>VALUE(LEFT(Sheet1!E179,LEN(Sheet1!E179)-2))</f>
        <v>126.537728850313</v>
      </c>
      <c r="F125" s="1">
        <v>6.1679968570493897E-2</v>
      </c>
      <c r="G125" s="1">
        <f>VALUE(LEFT(Sheet1!G179,LEN(Sheet1!G179)-2))</f>
        <v>36.685063937488103</v>
      </c>
      <c r="H125" s="1">
        <f t="shared" si="2"/>
        <v>65.869046073033161</v>
      </c>
      <c r="I125" s="1">
        <f t="shared" si="3"/>
        <v>0</v>
      </c>
      <c r="J125" s="2">
        <f>F125*SQRT(H125*I125)</f>
        <v>0</v>
      </c>
      <c r="K125">
        <f>2*PI()*150000*G125*Ipt*(10^-9)</f>
        <v>0.11015418750025835</v>
      </c>
      <c r="N125">
        <f>D125*$D$1^2*10^-3</f>
        <v>25.160122270250461</v>
      </c>
      <c r="O125">
        <f>E125*$D$2^2*10^-3</f>
        <v>3.163443221257825</v>
      </c>
      <c r="P125">
        <f>G125*$D$1*$D$2*10^-3</f>
        <v>0.55027595906232152</v>
      </c>
      <c r="Q125">
        <f>P125/SQRT(N125*O125)</f>
        <v>6.1679968570493848E-2</v>
      </c>
      <c r="S125" s="4">
        <f>w*P125*10^-6*$G$1</f>
        <v>2.5931143656559001</v>
      </c>
      <c r="T125" s="4">
        <f>P125*$G$1/O125</f>
        <v>0.86974211416939051</v>
      </c>
      <c r="U125" s="4">
        <f>S125*T125</f>
        <v>2.2553407706685804</v>
      </c>
      <c r="V125" s="5">
        <f>U125*$N$1</f>
        <v>11.276703853342902</v>
      </c>
      <c r="W125" s="4"/>
      <c r="X125" s="4">
        <f>w*N125*10^-6*$G$1</f>
        <v>118.56428293145969</v>
      </c>
      <c r="Y125" s="4">
        <f>X125*$G$1</f>
        <v>592.82141465729842</v>
      </c>
    </row>
    <row r="126" spans="2:25" x14ac:dyDescent="0.25">
      <c r="B126">
        <f>VALUE(LEFT(Sheet1!B180,LEN(Sheet1!B180)-2))</f>
        <v>18</v>
      </c>
      <c r="C126">
        <f>VALUE(LEFT(Sheet1!C180,LEN(Sheet1!C180)-2))</f>
        <v>42</v>
      </c>
      <c r="D126" s="1">
        <f>VALUE(LEFT(Sheet1!D180,LEN(Sheet1!D180)-2))</f>
        <v>2796.6013336184501</v>
      </c>
      <c r="E126" s="1">
        <f>VALUE(LEFT(Sheet1!E180,LEN(Sheet1!E180)-2))</f>
        <v>126.842545014945</v>
      </c>
      <c r="F126" s="1">
        <v>5.7148273212263803E-2</v>
      </c>
      <c r="G126" s="1">
        <f>VALUE(LEFT(Sheet1!G180,LEN(Sheet1!G180)-2))</f>
        <v>34.036967986131202</v>
      </c>
      <c r="H126" s="1">
        <f t="shared" si="2"/>
        <v>65.893366535363555</v>
      </c>
      <c r="I126" s="1">
        <f t="shared" si="3"/>
        <v>0</v>
      </c>
      <c r="J126" s="2">
        <f>F126*SQRT(H126*I126)</f>
        <v>0</v>
      </c>
      <c r="K126">
        <f>2*PI()*150000*G126*Ipt*(10^-9)</f>
        <v>0.10220275368399183</v>
      </c>
      <c r="N126">
        <f>D126*$D$1^2*10^-3</f>
        <v>25.169412002566052</v>
      </c>
      <c r="O126">
        <f>E126*$D$2^2*10^-3</f>
        <v>3.1710636253736251</v>
      </c>
      <c r="P126">
        <f>G126*$D$1*$D$2*10^-3</f>
        <v>0.51055451979196798</v>
      </c>
      <c r="Q126">
        <f>P126/SQRT(N126*O126)</f>
        <v>5.7148273212263699E-2</v>
      </c>
      <c r="S126" s="4">
        <f>w*P126*10^-6*$G$1</f>
        <v>2.4059314929532665</v>
      </c>
      <c r="T126" s="4">
        <f>P126*$G$1/O126</f>
        <v>0.80502093320788037</v>
      </c>
      <c r="U126" s="4">
        <f>S126*T126</f>
        <v>1.9368252156914674</v>
      </c>
      <c r="V126" s="5">
        <f>U126*$N$1</f>
        <v>9.6841260784573375</v>
      </c>
      <c r="W126" s="4"/>
      <c r="X126" s="4">
        <f>w*N126*10^-6*$G$1</f>
        <v>118.60805976365441</v>
      </c>
      <c r="Y126" s="4">
        <f>X126*$G$1</f>
        <v>593.04029881827205</v>
      </c>
    </row>
    <row r="127" spans="2:25" x14ac:dyDescent="0.25">
      <c r="B127">
        <f>VALUE(LEFT(Sheet1!B181,LEN(Sheet1!B181)-2))</f>
        <v>18</v>
      </c>
      <c r="C127">
        <f>VALUE(LEFT(Sheet1!C181,LEN(Sheet1!C181)-2))</f>
        <v>45</v>
      </c>
      <c r="D127" s="1">
        <f>VALUE(LEFT(Sheet1!D181,LEN(Sheet1!D181)-2))</f>
        <v>2794.8223126101698</v>
      </c>
      <c r="E127" s="1">
        <f>VALUE(LEFT(Sheet1!E181,LEN(Sheet1!E181)-2))</f>
        <v>126.716841177294</v>
      </c>
      <c r="F127" s="1">
        <v>5.2501650069657999E-2</v>
      </c>
      <c r="G127" s="1">
        <f>VALUE(LEFT(Sheet1!G181,LEN(Sheet1!G181)-2))</f>
        <v>31.244042725936598</v>
      </c>
      <c r="H127" s="1">
        <f t="shared" si="2"/>
        <v>65.851449340387092</v>
      </c>
      <c r="I127" s="1">
        <f t="shared" si="3"/>
        <v>0</v>
      </c>
      <c r="J127" s="2">
        <f>F127*SQRT(H127*I127)</f>
        <v>0</v>
      </c>
      <c r="K127">
        <f>2*PI()*150000*G127*Ipt*(10^-9)</f>
        <v>9.3816441115205568E-2</v>
      </c>
      <c r="N127">
        <f>D127*$D$1^2*10^-3</f>
        <v>25.15340081349153</v>
      </c>
      <c r="O127">
        <f>E127*$D$2^2*10^-3</f>
        <v>3.1679210294323501</v>
      </c>
      <c r="P127">
        <f>G127*$D$1*$D$2*10^-3</f>
        <v>0.46866064088904896</v>
      </c>
      <c r="Q127">
        <f>P127/SQRT(N127*O127)</f>
        <v>5.2501650069657922E-2</v>
      </c>
      <c r="S127" s="4">
        <f>w*P127*10^-6*$G$1</f>
        <v>2.2085112396655804</v>
      </c>
      <c r="T127" s="4">
        <f>P127*$G$1/O127</f>
        <v>0.73969748067398455</v>
      </c>
      <c r="U127" s="4">
        <f>S127*T127</f>
        <v>1.6336302000208083</v>
      </c>
      <c r="V127" s="5">
        <f>U127*$N$1</f>
        <v>8.1681510001040412</v>
      </c>
      <c r="W127" s="4"/>
      <c r="X127" s="4">
        <f>w*N127*10^-6*$G$1</f>
        <v>118.53260881269676</v>
      </c>
      <c r="Y127" s="4">
        <f>X127*$G$1</f>
        <v>592.66304406348377</v>
      </c>
    </row>
    <row r="128" spans="2:25" x14ac:dyDescent="0.25">
      <c r="B128">
        <f>VALUE(LEFT(Sheet1!B182,LEN(Sheet1!B182)-2))</f>
        <v>18</v>
      </c>
      <c r="C128">
        <f>VALUE(LEFT(Sheet1!C182,LEN(Sheet1!C182)-2))</f>
        <v>48</v>
      </c>
      <c r="D128" s="1">
        <f>VALUE(LEFT(Sheet1!D182,LEN(Sheet1!D182)-2))</f>
        <v>2793.1947877292901</v>
      </c>
      <c r="E128" s="1">
        <f>VALUE(LEFT(Sheet1!E182,LEN(Sheet1!E182)-2))</f>
        <v>126.815412854233</v>
      </c>
      <c r="F128" s="1">
        <v>4.78946445365135E-2</v>
      </c>
      <c r="G128" s="1">
        <f>VALUE(LEFT(Sheet1!G182,LEN(Sheet1!G182)-2))</f>
        <v>28.505166743935</v>
      </c>
      <c r="H128" s="1">
        <f t="shared" si="2"/>
        <v>65.813101688817298</v>
      </c>
      <c r="I128" s="1">
        <f t="shared" si="3"/>
        <v>0</v>
      </c>
      <c r="J128" s="2">
        <f>F128*SQRT(H128*I128)</f>
        <v>0</v>
      </c>
      <c r="K128">
        <f>2*PI()*150000*G128*Ipt*(10^-9)</f>
        <v>8.5592422234511842E-2</v>
      </c>
      <c r="N128">
        <f>D128*$D$1^2*10^-3</f>
        <v>25.138753089563611</v>
      </c>
      <c r="O128">
        <f>E128*$D$2^2*10^-3</f>
        <v>3.1703853213558251</v>
      </c>
      <c r="P128">
        <f>G128*$D$1*$D$2*10^-3</f>
        <v>0.42757750115902499</v>
      </c>
      <c r="Q128">
        <f>P128/SQRT(N128*O128)</f>
        <v>4.7894644536513535E-2</v>
      </c>
      <c r="S128" s="4">
        <f>w*P128*10^-6*$G$1</f>
        <v>2.0149115047222113</v>
      </c>
      <c r="T128" s="4">
        <f>P128*$G$1/O128</f>
        <v>0.67433049585305638</v>
      </c>
      <c r="U128" s="4">
        <f>S128*T128</f>
        <v>1.3587162740793566</v>
      </c>
      <c r="V128" s="5">
        <f>U128*$N$1</f>
        <v>6.7935813703967831</v>
      </c>
      <c r="W128" s="4"/>
      <c r="X128" s="4">
        <f>w*N128*10^-6*$G$1</f>
        <v>118.46358303987114</v>
      </c>
      <c r="Y128" s="4">
        <f>X128*$G$1</f>
        <v>592.31791519935564</v>
      </c>
    </row>
    <row r="129" spans="2:25" x14ac:dyDescent="0.25">
      <c r="B129">
        <f>VALUE(LEFT(Sheet1!B183,LEN(Sheet1!B183)-2))</f>
        <v>18</v>
      </c>
      <c r="C129">
        <f>VALUE(LEFT(Sheet1!C183,LEN(Sheet1!C183)-2))</f>
        <v>50</v>
      </c>
      <c r="D129" s="1">
        <f>VALUE(LEFT(Sheet1!D183,LEN(Sheet1!D183)-2))</f>
        <v>2789.8342635509498</v>
      </c>
      <c r="E129" s="1">
        <f>VALUE(LEFT(Sheet1!E183,LEN(Sheet1!E183)-2))</f>
        <v>126.704969562386</v>
      </c>
      <c r="F129" s="1">
        <v>4.4926698396632998E-2</v>
      </c>
      <c r="G129" s="1">
        <f>VALUE(LEFT(Sheet1!G183,LEN(Sheet1!G183)-2))</f>
        <v>26.7110235594062</v>
      </c>
      <c r="H129" s="1">
        <f t="shared" si="2"/>
        <v>65.733921203285661</v>
      </c>
      <c r="I129" s="1">
        <f t="shared" si="3"/>
        <v>0</v>
      </c>
      <c r="J129" s="2">
        <f>F129*SQRT(H129*I129)</f>
        <v>0</v>
      </c>
      <c r="K129">
        <f>2*PI()*150000*G129*Ipt*(10^-9)</f>
        <v>8.020515113454417E-2</v>
      </c>
      <c r="N129">
        <f>D129*$D$1^2*10^-3</f>
        <v>25.10850837195855</v>
      </c>
      <c r="O129">
        <f>E129*$D$2^2*10^-3</f>
        <v>3.1676242390596498</v>
      </c>
      <c r="P129">
        <f>G129*$D$1*$D$2*10^-3</f>
        <v>0.40066535339109299</v>
      </c>
      <c r="Q129">
        <f>P129/SQRT(N129*O129)</f>
        <v>4.4926698396632915E-2</v>
      </c>
      <c r="S129" s="4">
        <f>w*P129*10^-6*$G$1</f>
        <v>1.8880909961421242</v>
      </c>
      <c r="T129" s="4">
        <f>P129*$G$1/O129</f>
        <v>0.63243826153766847</v>
      </c>
      <c r="U129" s="4">
        <f>S129*T129</f>
        <v>1.1941009872250496</v>
      </c>
      <c r="V129" s="5">
        <f>U129*$N$1</f>
        <v>5.9705049361252485</v>
      </c>
      <c r="W129" s="4"/>
      <c r="X129" s="4">
        <f>w*N129*10^-6*$G$1</f>
        <v>118.3210581659142</v>
      </c>
      <c r="Y129" s="4">
        <f>X129*$G$1</f>
        <v>591.605290829571</v>
      </c>
    </row>
    <row r="130" spans="2:25" x14ac:dyDescent="0.25">
      <c r="B130">
        <f>VALUE(LEFT(Sheet1!B148,LEN(Sheet1!B148)-2))</f>
        <v>21</v>
      </c>
      <c r="C130">
        <f>VALUE(LEFT(Sheet1!C148,LEN(Sheet1!C148)-2))</f>
        <v>0</v>
      </c>
      <c r="D130" s="1">
        <f>VALUE(LEFT(Sheet1!D148,LEN(Sheet1!D148)-2))</f>
        <v>2810.4695510184602</v>
      </c>
      <c r="E130" s="1">
        <f>VALUE(LEFT(Sheet1!E148,LEN(Sheet1!E148)-2))</f>
        <v>126.378993963781</v>
      </c>
      <c r="F130" s="1">
        <v>9.9329143587808505E-2</v>
      </c>
      <c r="G130" s="1">
        <f>VALUE(LEFT(Sheet1!G148,LEN(Sheet1!G148)-2))</f>
        <v>59.197529166118002</v>
      </c>
      <c r="H130" s="1">
        <f t="shared" si="2"/>
        <v>66.220128709630487</v>
      </c>
      <c r="I130" s="1">
        <f t="shared" si="3"/>
        <v>0</v>
      </c>
      <c r="J130" s="2">
        <f>F130*SQRT(H130*I130)</f>
        <v>0</v>
      </c>
      <c r="K130">
        <f>2*PI()*150000*G130*Ipt*(10^-9)</f>
        <v>0.17775233371347562</v>
      </c>
      <c r="N130">
        <f>D130*$D$1^2*10^-3</f>
        <v>25.294225959166141</v>
      </c>
      <c r="O130">
        <f>E130*$D$2^2*10^-3</f>
        <v>3.1594748490945248</v>
      </c>
      <c r="P130">
        <f>G130*$D$1*$D$2*10^-3</f>
        <v>0.88796293749177013</v>
      </c>
      <c r="Q130">
        <f>P130/SQRT(N130*O130)</f>
        <v>9.9329143587808449E-2</v>
      </c>
      <c r="S130" s="4">
        <f>w*P130*10^-6*$G$1</f>
        <v>4.1844267616262361</v>
      </c>
      <c r="T130" s="4">
        <f>P130*$G$1/O130</f>
        <v>1.4052381802410168</v>
      </c>
      <c r="U130" s="4">
        <f>S130*T130</f>
        <v>5.8801162478594629</v>
      </c>
      <c r="V130" s="5">
        <f>U130*$N$1</f>
        <v>29.400581239297313</v>
      </c>
      <c r="W130" s="4"/>
      <c r="X130" s="4">
        <f>w*N130*10^-6*$G$1</f>
        <v>119.19623167733488</v>
      </c>
      <c r="Y130" s="4">
        <f>X130*$G$1</f>
        <v>595.98115838667445</v>
      </c>
    </row>
    <row r="131" spans="2:25" x14ac:dyDescent="0.25">
      <c r="B131">
        <f>VALUE(LEFT(Sheet1!B149,LEN(Sheet1!B149)-2))</f>
        <v>21</v>
      </c>
      <c r="C131">
        <f>VALUE(LEFT(Sheet1!C149,LEN(Sheet1!C149)-2))</f>
        <v>3</v>
      </c>
      <c r="D131" s="1">
        <f>VALUE(LEFT(Sheet1!D149,LEN(Sheet1!D149)-2))</f>
        <v>2807.6667980371399</v>
      </c>
      <c r="E131" s="1">
        <f>VALUE(LEFT(Sheet1!E149,LEN(Sheet1!E149)-2))</f>
        <v>126.089131894655</v>
      </c>
      <c r="F131" s="1">
        <v>9.8962679388425595E-2</v>
      </c>
      <c r="G131" s="1">
        <f>VALUE(LEFT(Sheet1!G149,LEN(Sheet1!G149)-2))</f>
        <v>58.882068162745199</v>
      </c>
      <c r="H131" s="1">
        <f t="shared" si="2"/>
        <v>66.154090398310927</v>
      </c>
      <c r="I131" s="1">
        <f t="shared" si="3"/>
        <v>0</v>
      </c>
      <c r="J131" s="2">
        <f>F131*SQRT(H131*I131)</f>
        <v>0</v>
      </c>
      <c r="K131">
        <f>2*PI()*150000*G131*Ipt*(10^-9)</f>
        <v>0.17680509942287276</v>
      </c>
      <c r="N131">
        <f>D131*$D$1^2*10^-3</f>
        <v>25.269001182334257</v>
      </c>
      <c r="O131">
        <f>E131*$D$2^2*10^-3</f>
        <v>3.1522282973663751</v>
      </c>
      <c r="P131">
        <f>G131*$D$1*$D$2*10^-3</f>
        <v>0.8832310224411779</v>
      </c>
      <c r="Q131">
        <f>P131/SQRT(N131*O131)</f>
        <v>9.8962679388425512E-2</v>
      </c>
      <c r="S131" s="4">
        <f>w*P131*10^-6*$G$1</f>
        <v>4.1621281372857091</v>
      </c>
      <c r="T131" s="4">
        <f>P131*$G$1/O131</f>
        <v>1.4009629682899238</v>
      </c>
      <c r="U131" s="4">
        <f>S131*T131</f>
        <v>5.8309873896147986</v>
      </c>
      <c r="V131" s="5">
        <f>U131*$N$1</f>
        <v>29.154936948073992</v>
      </c>
      <c r="W131" s="4"/>
      <c r="X131" s="4">
        <f>w*N131*10^-6*$G$1</f>
        <v>119.07736271695964</v>
      </c>
      <c r="Y131" s="4">
        <f>X131*$G$1</f>
        <v>595.38681358479823</v>
      </c>
    </row>
    <row r="132" spans="2:25" x14ac:dyDescent="0.25">
      <c r="B132">
        <f>VALUE(LEFT(Sheet1!B150,LEN(Sheet1!B150)-2))</f>
        <v>21</v>
      </c>
      <c r="C132">
        <f>VALUE(LEFT(Sheet1!C150,LEN(Sheet1!C150)-2))</f>
        <v>6</v>
      </c>
      <c r="D132" s="1">
        <f>VALUE(LEFT(Sheet1!D150,LEN(Sheet1!D150)-2))</f>
        <v>2813.1702716856698</v>
      </c>
      <c r="E132" s="1">
        <f>VALUE(LEFT(Sheet1!E150,LEN(Sheet1!E150)-2))</f>
        <v>126.81350176549699</v>
      </c>
      <c r="F132" s="1">
        <v>9.8588454222156299E-2</v>
      </c>
      <c r="G132" s="1">
        <f>VALUE(LEFT(Sheet1!G150,LEN(Sheet1!G150)-2))</f>
        <v>58.885289501513803</v>
      </c>
      <c r="H132" s="1">
        <f t="shared" si="2"/>
        <v>66.283762941186765</v>
      </c>
      <c r="I132" s="1">
        <f t="shared" si="3"/>
        <v>0</v>
      </c>
      <c r="J132" s="2">
        <f>F132*SQRT(H132*I132)</f>
        <v>0</v>
      </c>
      <c r="K132">
        <f>2*PI()*150000*G132*Ipt*(10^-9)</f>
        <v>0.17681477213205279</v>
      </c>
      <c r="N132">
        <f>D132*$D$1^2*10^-3</f>
        <v>25.31853244517103</v>
      </c>
      <c r="O132">
        <f>E132*$D$2^2*10^-3</f>
        <v>3.1703375441374249</v>
      </c>
      <c r="P132">
        <f>G132*$D$1*$D$2*10^-3</f>
        <v>0.88327934252270712</v>
      </c>
      <c r="Q132">
        <f>P132/SQRT(N132*O132)</f>
        <v>9.8588454222156285E-2</v>
      </c>
      <c r="S132" s="4">
        <f>w*P132*10^-6*$G$1</f>
        <v>4.1623558403054384</v>
      </c>
      <c r="T132" s="4">
        <f>P132*$G$1/O132</f>
        <v>1.3930367511750661</v>
      </c>
      <c r="U132" s="4">
        <f>S132*T132</f>
        <v>5.7983146570136501</v>
      </c>
      <c r="V132" s="5">
        <f>U132*$N$1</f>
        <v>28.991573285068249</v>
      </c>
      <c r="W132" s="4"/>
      <c r="X132" s="4">
        <f>w*N132*10^-6*$G$1</f>
        <v>119.31077329413618</v>
      </c>
      <c r="Y132" s="4">
        <f>X132*$G$1</f>
        <v>596.55386647068087</v>
      </c>
    </row>
    <row r="133" spans="2:25" x14ac:dyDescent="0.25">
      <c r="B133">
        <f>VALUE(LEFT(Sheet1!B151,LEN(Sheet1!B151)-2))</f>
        <v>21</v>
      </c>
      <c r="C133">
        <f>VALUE(LEFT(Sheet1!C151,LEN(Sheet1!C151)-2))</f>
        <v>9</v>
      </c>
      <c r="D133" s="1">
        <f>VALUE(LEFT(Sheet1!D151,LEN(Sheet1!D151)-2))</f>
        <v>2810.26648547788</v>
      </c>
      <c r="E133" s="1">
        <f>VALUE(LEFT(Sheet1!E151,LEN(Sheet1!E151)-2))</f>
        <v>126.48174147854</v>
      </c>
      <c r="F133" s="1">
        <v>9.7130409019952998E-2</v>
      </c>
      <c r="G133" s="1">
        <f>VALUE(LEFT(Sheet1!G151,LEN(Sheet1!G151)-2))</f>
        <v>57.908576318038598</v>
      </c>
      <c r="H133" s="1">
        <f t="shared" si="2"/>
        <v>66.215344090551866</v>
      </c>
      <c r="I133" s="1">
        <f t="shared" si="3"/>
        <v>0</v>
      </c>
      <c r="J133" s="2">
        <f>F133*SQRT(H133*I133)</f>
        <v>0</v>
      </c>
      <c r="K133">
        <f>2*PI()*150000*G133*Ipt*(10^-9)</f>
        <v>0.17388199689333889</v>
      </c>
      <c r="N133">
        <f>D133*$D$1^2*10^-3</f>
        <v>25.292398369300923</v>
      </c>
      <c r="O133">
        <f>E133*$D$2^2*10^-3</f>
        <v>3.1620435369635</v>
      </c>
      <c r="P133">
        <f>G133*$D$1*$D$2*10^-3</f>
        <v>0.86862864477057899</v>
      </c>
      <c r="Q133">
        <f>P133/SQRT(N133*O133)</f>
        <v>9.7130409019953012E-2</v>
      </c>
      <c r="S133" s="4">
        <f>w*P133*10^-6*$G$1</f>
        <v>4.0933160536633633</v>
      </c>
      <c r="T133" s="4">
        <f>P133*$G$1/O133</f>
        <v>1.3735241697600409</v>
      </c>
      <c r="U133" s="4">
        <f>S133*T133</f>
        <v>5.6222685341734175</v>
      </c>
      <c r="V133" s="5">
        <f>U133*$N$1</f>
        <v>28.111342670867089</v>
      </c>
      <c r="W133" s="4"/>
      <c r="X133" s="4">
        <f>w*N133*10^-6*$G$1</f>
        <v>119.18761936299336</v>
      </c>
      <c r="Y133" s="4">
        <f>X133*$G$1</f>
        <v>595.9380968149668</v>
      </c>
    </row>
    <row r="134" spans="2:25" x14ac:dyDescent="0.25">
      <c r="B134">
        <f>VALUE(LEFT(Sheet1!B152,LEN(Sheet1!B152)-2))</f>
        <v>21</v>
      </c>
      <c r="C134">
        <f>VALUE(LEFT(Sheet1!C152,LEN(Sheet1!C152)-2))</f>
        <v>12</v>
      </c>
      <c r="D134" s="1">
        <f>VALUE(LEFT(Sheet1!D152,LEN(Sheet1!D152)-2))</f>
        <v>2808.55240425287</v>
      </c>
      <c r="E134" s="1">
        <f>VALUE(LEFT(Sheet1!E152,LEN(Sheet1!E152)-2))</f>
        <v>126.288483189882</v>
      </c>
      <c r="F134" s="1">
        <v>9.5329831220872505E-2</v>
      </c>
      <c r="G134" s="1">
        <f>VALUE(LEFT(Sheet1!G152,LEN(Sheet1!G152)-2))</f>
        <v>56.774322909034701</v>
      </c>
      <c r="H134" s="1">
        <f t="shared" ref="H134:H197" si="4">2*PI()*150000*$G$1*$G$1*D134*(10^-9)</f>
        <v>66.174957003170761</v>
      </c>
      <c r="I134" s="1">
        <f t="shared" ref="I134:I197" si="5">2*PI()*150000*$G$2*$G$2*E134*(10^-9)</f>
        <v>0</v>
      </c>
      <c r="J134" s="2">
        <f>F134*SQRT(H134*I134)</f>
        <v>0</v>
      </c>
      <c r="K134">
        <f>2*PI()*150000*G134*Ipt*(10^-9)</f>
        <v>0.17047617585126229</v>
      </c>
      <c r="N134">
        <f>D134*$D$1^2*10^-3</f>
        <v>25.276971638275832</v>
      </c>
      <c r="O134">
        <f>E134*$D$2^2*10^-3</f>
        <v>3.1572120797470502</v>
      </c>
      <c r="P134">
        <f>G134*$D$1*$D$2*10^-3</f>
        <v>0.85161484363552054</v>
      </c>
      <c r="Q134">
        <f>P134/SQRT(N134*O134)</f>
        <v>9.532983122087256E-2</v>
      </c>
      <c r="S134" s="4">
        <f>w*P134*10^-6*$G$1</f>
        <v>4.0131404046800574</v>
      </c>
      <c r="T134" s="4">
        <f>P134*$G$1/O134</f>
        <v>1.3486817200188692</v>
      </c>
      <c r="U134" s="4">
        <f>S134*T134</f>
        <v>5.4124491036611211</v>
      </c>
      <c r="V134" s="5">
        <f>U134*$N$1</f>
        <v>27.062245518305605</v>
      </c>
      <c r="W134" s="4"/>
      <c r="X134" s="4">
        <f>w*N134*10^-6*$G$1</f>
        <v>119.11492260570736</v>
      </c>
      <c r="Y134" s="4">
        <f>X134*$G$1</f>
        <v>595.57461302853676</v>
      </c>
    </row>
    <row r="135" spans="2:25" x14ac:dyDescent="0.25">
      <c r="B135">
        <f>VALUE(LEFT(Sheet1!B153,LEN(Sheet1!B153)-2))</f>
        <v>21</v>
      </c>
      <c r="C135">
        <f>VALUE(LEFT(Sheet1!C153,LEN(Sheet1!C153)-2))</f>
        <v>15</v>
      </c>
      <c r="D135" s="1">
        <f>VALUE(LEFT(Sheet1!D153,LEN(Sheet1!D153)-2))</f>
        <v>2811.2868604196201</v>
      </c>
      <c r="E135" s="1">
        <f>VALUE(LEFT(Sheet1!E153,LEN(Sheet1!E153)-2))</f>
        <v>126.701841621573</v>
      </c>
      <c r="F135" s="1">
        <v>9.3354520434308003E-2</v>
      </c>
      <c r="G135" s="1">
        <f>VALUE(LEFT(Sheet1!G153,LEN(Sheet1!G153)-2))</f>
        <v>55.715931709658598</v>
      </c>
      <c r="H135" s="1">
        <f t="shared" si="4"/>
        <v>66.239386108708445</v>
      </c>
      <c r="I135" s="1">
        <f t="shared" si="5"/>
        <v>0</v>
      </c>
      <c r="J135" s="2">
        <f>F135*SQRT(H135*I135)</f>
        <v>0</v>
      </c>
      <c r="K135">
        <f>2*PI()*150000*G135*Ipt*(10^-9)</f>
        <v>0.16729814615439809</v>
      </c>
      <c r="N135">
        <f>D135*$D$1^2*10^-3</f>
        <v>25.30158174377658</v>
      </c>
      <c r="O135">
        <f>E135*$D$2^2*10^-3</f>
        <v>3.167546040539325</v>
      </c>
      <c r="P135">
        <f>G135*$D$1*$D$2*10^-3</f>
        <v>0.83573897564487898</v>
      </c>
      <c r="Q135">
        <f>P135/SQRT(N135*O135)</f>
        <v>9.3354520434308016E-2</v>
      </c>
      <c r="S135" s="4">
        <f>w*P135*10^-6*$G$1</f>
        <v>3.9383271393069164</v>
      </c>
      <c r="T135" s="4">
        <f>P135*$G$1/O135</f>
        <v>1.3192215124086737</v>
      </c>
      <c r="U135" s="4">
        <f>S135*T135</f>
        <v>5.195525885076596</v>
      </c>
      <c r="V135" s="5">
        <f>U135*$N$1</f>
        <v>25.977629425382979</v>
      </c>
      <c r="W135" s="4"/>
      <c r="X135" s="4">
        <f>w*N135*10^-6*$G$1</f>
        <v>119.23089499567519</v>
      </c>
      <c r="Y135" s="4">
        <f>X135*$G$1</f>
        <v>596.1544749783759</v>
      </c>
    </row>
    <row r="136" spans="2:25" x14ac:dyDescent="0.25">
      <c r="B136">
        <f>VALUE(LEFT(Sheet1!B154,LEN(Sheet1!B154)-2))</f>
        <v>21</v>
      </c>
      <c r="C136">
        <f>VALUE(LEFT(Sheet1!C154,LEN(Sheet1!C154)-2))</f>
        <v>18</v>
      </c>
      <c r="D136" s="1">
        <f>VALUE(LEFT(Sheet1!D154,LEN(Sheet1!D154)-2))</f>
        <v>2807.95477095978</v>
      </c>
      <c r="E136" s="1">
        <f>VALUE(LEFT(Sheet1!E154,LEN(Sheet1!E154)-2))</f>
        <v>126.711573401857</v>
      </c>
      <c r="F136" s="1">
        <v>9.0618364551820693E-2</v>
      </c>
      <c r="G136" s="1">
        <f>VALUE(LEFT(Sheet1!G154,LEN(Sheet1!G154)-2))</f>
        <v>54.052951839308001</v>
      </c>
      <c r="H136" s="1">
        <f t="shared" si="4"/>
        <v>66.160875600447412</v>
      </c>
      <c r="I136" s="1">
        <f t="shared" si="5"/>
        <v>0</v>
      </c>
      <c r="J136" s="2">
        <f>F136*SQRT(H136*I136)</f>
        <v>0</v>
      </c>
      <c r="K136">
        <f>2*PI()*150000*G136*Ipt*(10^-9)</f>
        <v>0.16230471894489662</v>
      </c>
      <c r="N136">
        <f>D136*$D$1^2*10^-3</f>
        <v>25.271592938638019</v>
      </c>
      <c r="O136">
        <f>E136*$D$2^2*10^-3</f>
        <v>3.1677893350464252</v>
      </c>
      <c r="P136">
        <f>G136*$D$1*$D$2*10^-3</f>
        <v>0.81079427758961997</v>
      </c>
      <c r="Q136">
        <f>P136/SQRT(N136*O136)</f>
        <v>9.0618364551820776E-2</v>
      </c>
      <c r="S136" s="4">
        <f>w*P136*10^-6*$G$1</f>
        <v>3.8207780190722902</v>
      </c>
      <c r="T136" s="4">
        <f>P136*$G$1/O136</f>
        <v>1.2797477859709656</v>
      </c>
      <c r="U136" s="4">
        <f>S136*T136</f>
        <v>4.8896322105942955</v>
      </c>
      <c r="V136" s="5">
        <f>U136*$N$1</f>
        <v>24.448161052971479</v>
      </c>
      <c r="W136" s="4"/>
      <c r="X136" s="4">
        <f>w*N136*10^-6*$G$1</f>
        <v>119.08957608080534</v>
      </c>
      <c r="Y136" s="4">
        <f>X136*$G$1</f>
        <v>595.44788040402671</v>
      </c>
    </row>
    <row r="137" spans="2:25" x14ac:dyDescent="0.25">
      <c r="B137">
        <f>VALUE(LEFT(Sheet1!B155,LEN(Sheet1!B155)-2))</f>
        <v>21</v>
      </c>
      <c r="C137">
        <f>VALUE(LEFT(Sheet1!C155,LEN(Sheet1!C155)-2))</f>
        <v>21</v>
      </c>
      <c r="D137" s="1">
        <f>VALUE(LEFT(Sheet1!D155,LEN(Sheet1!D155)-2))</f>
        <v>2805.6392261782498</v>
      </c>
      <c r="E137" s="1">
        <f>VALUE(LEFT(Sheet1!E155,LEN(Sheet1!E155)-2))</f>
        <v>126.562885730372</v>
      </c>
      <c r="F137" s="1">
        <v>8.7518185531824499E-2</v>
      </c>
      <c r="G137" s="1">
        <f>VALUE(LEFT(Sheet1!G155,LEN(Sheet1!G155)-2))</f>
        <v>52.151571750008401</v>
      </c>
      <c r="H137" s="1">
        <f t="shared" si="4"/>
        <v>66.106316861887066</v>
      </c>
      <c r="I137" s="1">
        <f t="shared" si="5"/>
        <v>0</v>
      </c>
      <c r="J137" s="2">
        <f>F137*SQRT(H137*I137)</f>
        <v>0</v>
      </c>
      <c r="K137">
        <f>2*PI()*150000*G137*Ipt*(10^-9)</f>
        <v>0.15659544774878087</v>
      </c>
      <c r="N137">
        <f>D137*$D$1^2*10^-3</f>
        <v>25.250753035604248</v>
      </c>
      <c r="O137">
        <f>E137*$D$2^2*10^-3</f>
        <v>3.1640721432593</v>
      </c>
      <c r="P137">
        <f>G137*$D$1*$D$2*10^-3</f>
        <v>0.78227357625012595</v>
      </c>
      <c r="Q137">
        <f>P137/SQRT(N137*O137)</f>
        <v>8.7518185531824499E-2</v>
      </c>
      <c r="S137" s="4">
        <f>w*P137*10^-6*$G$1</f>
        <v>3.6863773803672157</v>
      </c>
      <c r="T137" s="4">
        <f>P137*$G$1/O137</f>
        <v>1.2361816368768199</v>
      </c>
      <c r="U137" s="4">
        <f>S137*T137</f>
        <v>4.557032024208028</v>
      </c>
      <c r="V137" s="5">
        <f>U137*$N$1</f>
        <v>22.785160121040139</v>
      </c>
      <c r="W137" s="4"/>
      <c r="X137" s="4">
        <f>w*N137*10^-6*$G$1</f>
        <v>118.99137035139671</v>
      </c>
      <c r="Y137" s="4">
        <f>X137*$G$1</f>
        <v>594.9568517569835</v>
      </c>
    </row>
    <row r="138" spans="2:25" x14ac:dyDescent="0.25">
      <c r="B138">
        <f>VALUE(LEFT(Sheet1!B156,LEN(Sheet1!B156)-2))</f>
        <v>21</v>
      </c>
      <c r="C138">
        <f>VALUE(LEFT(Sheet1!C156,LEN(Sheet1!C156)-2))</f>
        <v>24</v>
      </c>
      <c r="D138" s="1">
        <f>VALUE(LEFT(Sheet1!D156,LEN(Sheet1!D156)-2))</f>
        <v>2805.14089868677</v>
      </c>
      <c r="E138" s="1">
        <f>VALUE(LEFT(Sheet1!E156,LEN(Sheet1!E156)-2))</f>
        <v>126.63748183994799</v>
      </c>
      <c r="F138" s="1">
        <v>8.4036982970175603E-2</v>
      </c>
      <c r="G138" s="1">
        <f>VALUE(LEFT(Sheet1!G156,LEN(Sheet1!G156)-2))</f>
        <v>50.087450409818203</v>
      </c>
      <c r="H138" s="1">
        <f t="shared" si="4"/>
        <v>66.094575296989703</v>
      </c>
      <c r="I138" s="1">
        <f t="shared" si="5"/>
        <v>0</v>
      </c>
      <c r="J138" s="2">
        <f>F138*SQRT(H138*I138)</f>
        <v>0</v>
      </c>
      <c r="K138">
        <f>2*PI()*150000*G138*Ipt*(10^-9)</f>
        <v>0.15039751363810192</v>
      </c>
      <c r="N138">
        <f>D138*$D$1^2*10^-3</f>
        <v>25.24626808818093</v>
      </c>
      <c r="O138">
        <f>E138*$D$2^2*10^-3</f>
        <v>3.1659370459987</v>
      </c>
      <c r="P138">
        <f>G138*$D$1*$D$2*10^-3</f>
        <v>0.75131175614727319</v>
      </c>
      <c r="Q138">
        <f>P138/SQRT(N138*O138)</f>
        <v>8.4036982970175658E-2</v>
      </c>
      <c r="S138" s="4">
        <f>w*P138*10^-6*$G$1</f>
        <v>3.5404732405018793</v>
      </c>
      <c r="T138" s="4">
        <f>P138*$G$1/O138</f>
        <v>1.1865551102742642</v>
      </c>
      <c r="U138" s="4">
        <f>S138*T138</f>
        <v>4.2009666163067889</v>
      </c>
      <c r="V138" s="5">
        <f>U138*$N$1</f>
        <v>21.004833081533945</v>
      </c>
      <c r="W138" s="4"/>
      <c r="X138" s="4">
        <f>w*N138*10^-6*$G$1</f>
        <v>118.97023553458146</v>
      </c>
      <c r="Y138" s="4">
        <f>X138*$G$1</f>
        <v>594.85117767290728</v>
      </c>
    </row>
    <row r="139" spans="2:25" x14ac:dyDescent="0.25">
      <c r="B139">
        <f>VALUE(LEFT(Sheet1!B157,LEN(Sheet1!B157)-2))</f>
        <v>21</v>
      </c>
      <c r="C139">
        <f>VALUE(LEFT(Sheet1!C157,LEN(Sheet1!C157)-2))</f>
        <v>27</v>
      </c>
      <c r="D139" s="1">
        <f>VALUE(LEFT(Sheet1!D157,LEN(Sheet1!D157)-2))</f>
        <v>2805.0642478609302</v>
      </c>
      <c r="E139" s="1">
        <f>VALUE(LEFT(Sheet1!E157,LEN(Sheet1!E157)-2))</f>
        <v>126.68976576945199</v>
      </c>
      <c r="F139" s="1">
        <v>8.0265630269094806E-2</v>
      </c>
      <c r="G139" s="1">
        <f>VALUE(LEFT(Sheet1!G157,LEN(Sheet1!G157)-2))</f>
        <v>47.848881829537703</v>
      </c>
      <c r="H139" s="1">
        <f t="shared" si="4"/>
        <v>66.092769254454581</v>
      </c>
      <c r="I139" s="1">
        <f t="shared" si="5"/>
        <v>0</v>
      </c>
      <c r="J139" s="2">
        <f>F139*SQRT(H139*I139)</f>
        <v>0</v>
      </c>
      <c r="K139">
        <f>2*PI()*150000*G139*Ipt*(10^-9)</f>
        <v>0.1436757670563161</v>
      </c>
      <c r="N139">
        <f>D139*$D$1^2*10^-3</f>
        <v>25.245578230748372</v>
      </c>
      <c r="O139">
        <f>E139*$D$2^2*10^-3</f>
        <v>3.1672441442363</v>
      </c>
      <c r="P139">
        <f>G139*$D$1*$D$2*10^-3</f>
        <v>0.71773322744306556</v>
      </c>
      <c r="Q139">
        <f>P139/SQRT(N139*O139)</f>
        <v>8.0265630269094848E-2</v>
      </c>
      <c r="S139" s="4">
        <f>w*P139*10^-6*$G$1</f>
        <v>3.3822381518586404</v>
      </c>
      <c r="T139" s="4">
        <f>P139*$G$1/O139</f>
        <v>1.1330563650250722</v>
      </c>
      <c r="U139" s="4">
        <f>S139*T139</f>
        <v>3.8322664659940693</v>
      </c>
      <c r="V139" s="5">
        <f>U139*$N$1</f>
        <v>19.161332329970346</v>
      </c>
      <c r="W139" s="4"/>
      <c r="X139" s="4">
        <f>w*N139*10^-6*$G$1</f>
        <v>118.96698465801822</v>
      </c>
      <c r="Y139" s="4">
        <f>X139*$G$1</f>
        <v>594.83492329009107</v>
      </c>
    </row>
    <row r="140" spans="2:25" x14ac:dyDescent="0.25">
      <c r="B140">
        <f>VALUE(LEFT(Sheet1!B158,LEN(Sheet1!B158)-2))</f>
        <v>21</v>
      </c>
      <c r="C140">
        <f>VALUE(LEFT(Sheet1!C158,LEN(Sheet1!C158)-2))</f>
        <v>30</v>
      </c>
      <c r="D140" s="1">
        <f>VALUE(LEFT(Sheet1!D158,LEN(Sheet1!D158)-2))</f>
        <v>2802.1522766099101</v>
      </c>
      <c r="E140" s="1">
        <f>VALUE(LEFT(Sheet1!E158,LEN(Sheet1!E158)-2))</f>
        <v>126.760182317606</v>
      </c>
      <c r="F140" s="1">
        <v>7.6054967736205695E-2</v>
      </c>
      <c r="G140" s="1">
        <f>VALUE(LEFT(Sheet1!G158,LEN(Sheet1!G158)-2))</f>
        <v>45.327824970125697</v>
      </c>
      <c r="H140" s="1">
        <f t="shared" si="4"/>
        <v>66.024157548282062</v>
      </c>
      <c r="I140" s="1">
        <f t="shared" si="5"/>
        <v>0</v>
      </c>
      <c r="J140" s="2">
        <f>F140*SQRT(H140*I140)</f>
        <v>0</v>
      </c>
      <c r="K140">
        <f>2*PI()*150000*G140*Ipt*(10^-9)</f>
        <v>0.13610579333448486</v>
      </c>
      <c r="N140">
        <f>D140*$D$1^2*10^-3</f>
        <v>25.219370489489194</v>
      </c>
      <c r="O140">
        <f>E140*$D$2^2*10^-3</f>
        <v>3.1690045579401498</v>
      </c>
      <c r="P140">
        <f>G140*$D$1*$D$2*10^-3</f>
        <v>0.67991737455188539</v>
      </c>
      <c r="Q140">
        <f>P140/SQRT(N140*O140)</f>
        <v>7.605496773620575E-2</v>
      </c>
      <c r="S140" s="4">
        <f>w*P140*10^-6*$G$1</f>
        <v>3.204035143410394</v>
      </c>
      <c r="T140" s="4">
        <f>P140*$G$1/O140</f>
        <v>1.0727617491876236</v>
      </c>
      <c r="U140" s="4">
        <f>S140*T140</f>
        <v>3.4371663449035528</v>
      </c>
      <c r="V140" s="5">
        <f>U140*$N$1</f>
        <v>17.185831724517765</v>
      </c>
      <c r="W140" s="4"/>
      <c r="X140" s="4">
        <f>w*N140*10^-6*$G$1</f>
        <v>118.84348358690771</v>
      </c>
      <c r="Y140" s="4">
        <f>X140*$G$1</f>
        <v>594.2174179345385</v>
      </c>
    </row>
    <row r="141" spans="2:25" x14ac:dyDescent="0.25">
      <c r="B141">
        <f>VALUE(LEFT(Sheet1!B159,LEN(Sheet1!B159)-2))</f>
        <v>21</v>
      </c>
      <c r="C141">
        <f>VALUE(LEFT(Sheet1!C159,LEN(Sheet1!C159)-2))</f>
        <v>33</v>
      </c>
      <c r="D141" s="1">
        <f>VALUE(LEFT(Sheet1!D159,LEN(Sheet1!D159)-2))</f>
        <v>2800.6594631298299</v>
      </c>
      <c r="E141" s="1">
        <f>VALUE(LEFT(Sheet1!E159,LEN(Sheet1!E159)-2))</f>
        <v>126.808155431619</v>
      </c>
      <c r="F141" s="1">
        <v>7.1531714786353298E-2</v>
      </c>
      <c r="G141" s="1">
        <f>VALUE(LEFT(Sheet1!G159,LEN(Sheet1!G159)-2))</f>
        <v>42.628728755683397</v>
      </c>
      <c r="H141" s="1">
        <f t="shared" si="4"/>
        <v>65.988983959315561</v>
      </c>
      <c r="I141" s="1">
        <f t="shared" si="5"/>
        <v>0</v>
      </c>
      <c r="J141" s="2">
        <f>F141*SQRT(H141*I141)</f>
        <v>0</v>
      </c>
      <c r="K141">
        <f>2*PI()*150000*G141*Ipt*(10^-9)</f>
        <v>0.12800122110330253</v>
      </c>
      <c r="N141">
        <f>D141*$D$1^2*10^-3</f>
        <v>25.20593516816847</v>
      </c>
      <c r="O141">
        <f>E141*$D$2^2*10^-3</f>
        <v>3.1702038857904751</v>
      </c>
      <c r="P141">
        <f>G141*$D$1*$D$2*10^-3</f>
        <v>0.63943093133525097</v>
      </c>
      <c r="Q141">
        <f>P141/SQRT(N141*O141)</f>
        <v>7.1531714786353284E-2</v>
      </c>
      <c r="S141" s="4">
        <f>w*P141*10^-6*$G$1</f>
        <v>3.0132472745413557</v>
      </c>
      <c r="T141" s="4">
        <f>P141*$G$1/O141</f>
        <v>1.0085012736898655</v>
      </c>
      <c r="U141" s="4">
        <f>S141*T141</f>
        <v>3.0388637143174733</v>
      </c>
      <c r="V141" s="5">
        <f>U141*$N$1</f>
        <v>15.194318571587367</v>
      </c>
      <c r="W141" s="4"/>
      <c r="X141" s="4">
        <f>w*N141*10^-6*$G$1</f>
        <v>118.78017112676801</v>
      </c>
      <c r="Y141" s="4">
        <f>X141*$G$1</f>
        <v>593.90085563384002</v>
      </c>
    </row>
    <row r="142" spans="2:25" x14ac:dyDescent="0.25">
      <c r="B142">
        <f>VALUE(LEFT(Sheet1!B160,LEN(Sheet1!B160)-2))</f>
        <v>21</v>
      </c>
      <c r="C142">
        <f>VALUE(LEFT(Sheet1!C160,LEN(Sheet1!C160)-2))</f>
        <v>36</v>
      </c>
      <c r="D142" s="1">
        <f>VALUE(LEFT(Sheet1!D160,LEN(Sheet1!D160)-2))</f>
        <v>2795.72099984942</v>
      </c>
      <c r="E142" s="1">
        <f>VALUE(LEFT(Sheet1!E160,LEN(Sheet1!E160)-2))</f>
        <v>126.47465700217801</v>
      </c>
      <c r="F142" s="1">
        <v>6.6914343051267297E-2</v>
      </c>
      <c r="G142" s="1">
        <f>VALUE(LEFT(Sheet1!G160,LEN(Sheet1!G160)-2))</f>
        <v>39.789445596746603</v>
      </c>
      <c r="H142" s="1">
        <f t="shared" si="4"/>
        <v>65.872624159602367</v>
      </c>
      <c r="I142" s="1">
        <f t="shared" si="5"/>
        <v>0</v>
      </c>
      <c r="J142" s="2">
        <f>F142*SQRT(H142*I142)</f>
        <v>0</v>
      </c>
      <c r="K142">
        <f>2*PI()*150000*G142*Ipt*(10^-9)</f>
        <v>0.11947570974018221</v>
      </c>
      <c r="N142">
        <f>D142*$D$1^2*10^-3</f>
        <v>25.161488998644781</v>
      </c>
      <c r="O142">
        <f>E142*$D$2^2*10^-3</f>
        <v>3.1618664250544501</v>
      </c>
      <c r="P142">
        <f>G142*$D$1*$D$2*10^-3</f>
        <v>0.59684168395119896</v>
      </c>
      <c r="Q142">
        <f>P142/SQRT(N142*O142)</f>
        <v>6.6914343051267228E-2</v>
      </c>
      <c r="S142" s="4">
        <f>w*P142*10^-6*$G$1</f>
        <v>2.8125501744858719</v>
      </c>
      <c r="T142" s="4">
        <f>P142*$G$1/O142</f>
        <v>0.94381229899824259</v>
      </c>
      <c r="U142" s="4">
        <f>S142*T142</f>
        <v>2.6545194462294193</v>
      </c>
      <c r="V142" s="5">
        <f>U142*$N$1</f>
        <v>13.272597231147095</v>
      </c>
      <c r="W142" s="4"/>
      <c r="X142" s="4">
        <f>w*N142*10^-6*$G$1</f>
        <v>118.57072348728424</v>
      </c>
      <c r="Y142" s="4">
        <f>X142*$G$1</f>
        <v>592.85361743642125</v>
      </c>
    </row>
    <row r="143" spans="2:25" x14ac:dyDescent="0.25">
      <c r="B143">
        <f>VALUE(LEFT(Sheet1!B161,LEN(Sheet1!B161)-2))</f>
        <v>21</v>
      </c>
      <c r="C143">
        <f>VALUE(LEFT(Sheet1!C161,LEN(Sheet1!C161)-2))</f>
        <v>39</v>
      </c>
      <c r="D143" s="1">
        <f>VALUE(LEFT(Sheet1!D161,LEN(Sheet1!D161)-2))</f>
        <v>2796.9984847301498</v>
      </c>
      <c r="E143" s="1">
        <f>VALUE(LEFT(Sheet1!E161,LEN(Sheet1!E161)-2))</f>
        <v>126.660741902868</v>
      </c>
      <c r="F143" s="1">
        <v>6.2302684619708101E-2</v>
      </c>
      <c r="G143" s="1">
        <f>VALUE(LEFT(Sheet1!G161,LEN(Sheet1!G161)-2))</f>
        <v>37.082917086161402</v>
      </c>
      <c r="H143" s="1">
        <f t="shared" si="4"/>
        <v>65.902724187975167</v>
      </c>
      <c r="I143" s="1">
        <f t="shared" si="5"/>
        <v>0</v>
      </c>
      <c r="J143" s="2">
        <f>F143*SQRT(H143*I143)</f>
        <v>0</v>
      </c>
      <c r="K143">
        <f>2*PI()*150000*G143*Ipt*(10^-9)</f>
        <v>0.11134882056430878</v>
      </c>
      <c r="N143">
        <f>D143*$D$1^2*10^-3</f>
        <v>25.172986362571347</v>
      </c>
      <c r="O143">
        <f>E143*$D$2^2*10^-3</f>
        <v>3.1665185475716999</v>
      </c>
      <c r="P143">
        <f>G143*$D$1*$D$2*10^-3</f>
        <v>0.55624375629242107</v>
      </c>
      <c r="Q143">
        <f>P143/SQRT(N143*O143)</f>
        <v>6.2302684619707976E-2</v>
      </c>
      <c r="S143" s="4">
        <f>w*P143*10^-6*$G$1</f>
        <v>2.6212369475601918</v>
      </c>
      <c r="T143" s="4">
        <f>P143*$G$1/O143</f>
        <v>0.87832069816705527</v>
      </c>
      <c r="U143" s="4">
        <f>S143*T143</f>
        <v>2.3022866658423484</v>
      </c>
      <c r="V143" s="5">
        <f>U143*$N$1</f>
        <v>11.511433329211743</v>
      </c>
      <c r="W143" s="4"/>
      <c r="X143" s="4">
        <f>w*N143*10^-6*$G$1</f>
        <v>118.62490353835527</v>
      </c>
      <c r="Y143" s="4">
        <f>X143*$G$1</f>
        <v>593.1245176917763</v>
      </c>
    </row>
    <row r="144" spans="2:25" x14ac:dyDescent="0.25">
      <c r="B144">
        <f>VALUE(LEFT(Sheet1!B162,LEN(Sheet1!B162)-2))</f>
        <v>21</v>
      </c>
      <c r="C144">
        <f>VALUE(LEFT(Sheet1!C162,LEN(Sheet1!C162)-2))</f>
        <v>42</v>
      </c>
      <c r="D144" s="1">
        <f>VALUE(LEFT(Sheet1!D162,LEN(Sheet1!D162)-2))</f>
        <v>2793.6977567039798</v>
      </c>
      <c r="E144" s="1">
        <f>VALUE(LEFT(Sheet1!E162,LEN(Sheet1!E162)-2))</f>
        <v>126.564298763838</v>
      </c>
      <c r="F144" s="1">
        <v>5.7521139917207899E-2</v>
      </c>
      <c r="G144" s="1">
        <f>VALUE(LEFT(Sheet1!G162,LEN(Sheet1!G162)-2))</f>
        <v>34.203677443602302</v>
      </c>
      <c r="H144" s="1">
        <f t="shared" si="4"/>
        <v>65.824952616086321</v>
      </c>
      <c r="I144" s="1">
        <f t="shared" si="5"/>
        <v>0</v>
      </c>
      <c r="J144" s="2">
        <f>F144*SQRT(H144*I144)</f>
        <v>0</v>
      </c>
      <c r="K144">
        <f>2*PI()*150000*G144*Ipt*(10^-9)</f>
        <v>0.10270333192661477</v>
      </c>
      <c r="N144">
        <f>D144*$D$1^2*10^-3</f>
        <v>25.143279810335819</v>
      </c>
      <c r="O144">
        <f>E144*$D$2^2*10^-3</f>
        <v>3.1641074690959501</v>
      </c>
      <c r="P144">
        <f>G144*$D$1*$D$2*10^-3</f>
        <v>0.51305516165403464</v>
      </c>
      <c r="Q144">
        <f>P144/SQRT(N144*O144)</f>
        <v>5.7521139917207843E-2</v>
      </c>
      <c r="S144" s="4">
        <f>w*P144*10^-6*$G$1</f>
        <v>2.4177154901079581</v>
      </c>
      <c r="T144" s="4">
        <f>P144*$G$1/O144</f>
        <v>0.81074231306154865</v>
      </c>
      <c r="U144" s="4">
        <f>S144*T144</f>
        <v>1.9601442487748617</v>
      </c>
      <c r="V144" s="5">
        <f>U144*$N$1</f>
        <v>9.8007212438743085</v>
      </c>
      <c r="W144" s="4"/>
      <c r="X144" s="4">
        <f>w*N144*10^-6*$G$1</f>
        <v>118.48491470895536</v>
      </c>
      <c r="Y144" s="4">
        <f>X144*$G$1</f>
        <v>592.42457354477676</v>
      </c>
    </row>
    <row r="145" spans="2:25" x14ac:dyDescent="0.25">
      <c r="B145">
        <f>VALUE(LEFT(Sheet1!B163,LEN(Sheet1!B163)-2))</f>
        <v>21</v>
      </c>
      <c r="C145">
        <f>VALUE(LEFT(Sheet1!C163,LEN(Sheet1!C163)-2))</f>
        <v>45</v>
      </c>
      <c r="D145" s="1">
        <f>VALUE(LEFT(Sheet1!D163,LEN(Sheet1!D163)-2))</f>
        <v>2793.6648746577898</v>
      </c>
      <c r="E145" s="1">
        <f>VALUE(LEFT(Sheet1!E163,LEN(Sheet1!E163)-2))</f>
        <v>126.742335377313</v>
      </c>
      <c r="F145" s="1">
        <v>5.2933542345404899E-2</v>
      </c>
      <c r="G145" s="1">
        <f>VALUE(LEFT(Sheet1!G163,LEN(Sheet1!G163)-2))</f>
        <v>31.497708868641901</v>
      </c>
      <c r="H145" s="1">
        <f t="shared" si="4"/>
        <v>65.824177851125725</v>
      </c>
      <c r="I145" s="1">
        <f t="shared" si="5"/>
        <v>0</v>
      </c>
      <c r="J145" s="2">
        <f>F145*SQRT(H145*I145)</f>
        <v>0</v>
      </c>
      <c r="K145">
        <f>2*PI()*150000*G145*Ipt*(10^-9)</f>
        <v>9.4578124068617916E-2</v>
      </c>
      <c r="N145">
        <f>D145*$D$1^2*10^-3</f>
        <v>25.142983871920109</v>
      </c>
      <c r="O145">
        <f>E145*$D$2^2*10^-3</f>
        <v>3.1685583844328247</v>
      </c>
      <c r="P145">
        <f>G145*$D$1*$D$2*10^-3</f>
        <v>0.47246563302962852</v>
      </c>
      <c r="Q145">
        <f>P145/SQRT(N145*O145)</f>
        <v>5.2933542345404989E-2</v>
      </c>
      <c r="S145" s="4">
        <f>w*P145*10^-6*$G$1</f>
        <v>2.2264418426992978</v>
      </c>
      <c r="T145" s="4">
        <f>P145*$G$1/O145</f>
        <v>0.74555298610064957</v>
      </c>
      <c r="U145" s="4">
        <f>S145*T145</f>
        <v>1.6599303642038943</v>
      </c>
      <c r="V145" s="5">
        <f>U145*$N$1</f>
        <v>8.2996518210194719</v>
      </c>
      <c r="W145" s="4"/>
      <c r="X145" s="4">
        <f>w*N145*10^-6*$G$1</f>
        <v>118.4835201320263</v>
      </c>
      <c r="Y145" s="4">
        <f>X145*$G$1</f>
        <v>592.41760066013148</v>
      </c>
    </row>
    <row r="146" spans="2:25" x14ac:dyDescent="0.25">
      <c r="B146">
        <f>VALUE(LEFT(Sheet1!B164,LEN(Sheet1!B164)-2))</f>
        <v>21</v>
      </c>
      <c r="C146">
        <f>VALUE(LEFT(Sheet1!C164,LEN(Sheet1!C164)-2))</f>
        <v>48</v>
      </c>
      <c r="D146" s="1">
        <f>VALUE(LEFT(Sheet1!D164,LEN(Sheet1!D164)-2))</f>
        <v>2793.5279556860901</v>
      </c>
      <c r="E146" s="1">
        <f>VALUE(LEFT(Sheet1!E164,LEN(Sheet1!E164)-2))</f>
        <v>126.94961685822101</v>
      </c>
      <c r="F146" s="1">
        <v>4.8344106593882198E-2</v>
      </c>
      <c r="G146" s="1">
        <f>VALUE(LEFT(Sheet1!G164,LEN(Sheet1!G164)-2))</f>
        <v>28.7896076965595</v>
      </c>
      <c r="H146" s="1">
        <f t="shared" si="4"/>
        <v>65.820951773858511</v>
      </c>
      <c r="I146" s="1">
        <f t="shared" si="5"/>
        <v>0</v>
      </c>
      <c r="J146" s="2">
        <f>F146*SQRT(H146*I146)</f>
        <v>0</v>
      </c>
      <c r="K146">
        <f>2*PI()*150000*G146*Ipt*(10^-9)</f>
        <v>8.6446512664381123E-2</v>
      </c>
      <c r="N146">
        <f>D146*$D$1^2*10^-3</f>
        <v>25.141751601174814</v>
      </c>
      <c r="O146">
        <f>E146*$D$2^2*10^-3</f>
        <v>3.1737404214555252</v>
      </c>
      <c r="P146">
        <f>G146*$D$1*$D$2*10^-3</f>
        <v>0.43184411544839246</v>
      </c>
      <c r="Q146">
        <f>P146/SQRT(N146*O146)</f>
        <v>4.8344106593882274E-2</v>
      </c>
      <c r="S146" s="4">
        <f>w*P146*10^-6*$G$1</f>
        <v>2.0350174508829784</v>
      </c>
      <c r="T146" s="4">
        <f>P146*$G$1/O146</f>
        <v>0.68033937578666592</v>
      </c>
      <c r="U146" s="4">
        <f>S146*T146</f>
        <v>1.3845025022486976</v>
      </c>
      <c r="V146" s="5">
        <f>U146*$N$1</f>
        <v>6.9225125112434878</v>
      </c>
      <c r="W146" s="4"/>
      <c r="X146" s="4">
        <f>w*N146*10^-6*$G$1</f>
        <v>118.47771319294532</v>
      </c>
      <c r="Y146" s="4">
        <f>X146*$G$1</f>
        <v>592.38856596472658</v>
      </c>
    </row>
    <row r="147" spans="2:25" x14ac:dyDescent="0.25">
      <c r="B147">
        <f>VALUE(LEFT(Sheet1!B165,LEN(Sheet1!B165)-2))</f>
        <v>21</v>
      </c>
      <c r="C147">
        <f>VALUE(LEFT(Sheet1!C165,LEN(Sheet1!C165)-2))</f>
        <v>50</v>
      </c>
      <c r="D147" s="1">
        <f>VALUE(LEFT(Sheet1!D165,LEN(Sheet1!D165)-2))</f>
        <v>2788.8661289506599</v>
      </c>
      <c r="E147" s="1">
        <f>VALUE(LEFT(Sheet1!E165,LEN(Sheet1!E165)-2))</f>
        <v>126.59160503534299</v>
      </c>
      <c r="F147" s="1">
        <v>4.5322751482138102E-2</v>
      </c>
      <c r="G147" s="1">
        <f>VALUE(LEFT(Sheet1!G165,LEN(Sheet1!G165)-2))</f>
        <v>26.929764431447001</v>
      </c>
      <c r="H147" s="1">
        <f t="shared" si="4"/>
        <v>65.711110069175987</v>
      </c>
      <c r="I147" s="1">
        <f t="shared" si="5"/>
        <v>0</v>
      </c>
      <c r="J147" s="2">
        <f>F147*SQRT(H147*I147)</f>
        <v>0</v>
      </c>
      <c r="K147">
        <f>2*PI()*150000*G147*Ipt*(10^-9)</f>
        <v>8.0861964029127389E-2</v>
      </c>
      <c r="N147">
        <f>D147*$D$1^2*10^-3</f>
        <v>25.099795160555939</v>
      </c>
      <c r="O147">
        <f>E147*$D$2^2*10^-3</f>
        <v>3.1647901258835751</v>
      </c>
      <c r="P147">
        <f>G147*$D$1*$D$2*10^-3</f>
        <v>0.40394646647170507</v>
      </c>
      <c r="Q147">
        <f>P147/SQRT(N147*O147)</f>
        <v>4.532275148213797E-2</v>
      </c>
      <c r="S147" s="4">
        <f>w*P147*10^-6*$G$1</f>
        <v>1.9035528772665964</v>
      </c>
      <c r="T147" s="4">
        <f>P147*$G$1/O147</f>
        <v>0.63818839544522343</v>
      </c>
      <c r="U147" s="4">
        <f>S147*T147</f>
        <v>1.2148253563879075</v>
      </c>
      <c r="V147" s="5">
        <f>U147*$N$1</f>
        <v>6.0741267819395368</v>
      </c>
      <c r="W147" s="4"/>
      <c r="X147" s="4">
        <f>w*N147*10^-6*$G$1</f>
        <v>118.27999812451678</v>
      </c>
      <c r="Y147" s="4">
        <f>X147*$G$1</f>
        <v>591.39999062258391</v>
      </c>
    </row>
    <row r="148" spans="2:25" x14ac:dyDescent="0.25">
      <c r="B148">
        <f>VALUE(LEFT(Sheet1!B130,LEN(Sheet1!B130)-2))</f>
        <v>24</v>
      </c>
      <c r="C148">
        <f>VALUE(LEFT(Sheet1!C130,LEN(Sheet1!C130)-2))</f>
        <v>0</v>
      </c>
      <c r="D148" s="1">
        <f>VALUE(LEFT(Sheet1!D130,LEN(Sheet1!D130)-2))</f>
        <v>2807.0730006631802</v>
      </c>
      <c r="E148" s="1">
        <f>VALUE(LEFT(Sheet1!E130,LEN(Sheet1!E130)-2))</f>
        <v>126.27675076986201</v>
      </c>
      <c r="F148" s="1">
        <v>0.100341679523788</v>
      </c>
      <c r="G148" s="1">
        <f>VALUE(LEFT(Sheet1!G130,LEN(Sheet1!G130)-2))</f>
        <v>59.740646587920601</v>
      </c>
      <c r="H148" s="1">
        <f t="shared" si="4"/>
        <v>66.140099377302775</v>
      </c>
      <c r="I148" s="1">
        <f t="shared" si="5"/>
        <v>0</v>
      </c>
      <c r="J148" s="2">
        <f>F148*SQRT(H148*I148)</f>
        <v>0</v>
      </c>
      <c r="K148">
        <f>2*PI()*150000*G148*Ipt*(10^-9)</f>
        <v>0.17938315159668405</v>
      </c>
      <c r="N148">
        <f>D148*$D$1^2*10^-3</f>
        <v>25.263657005968621</v>
      </c>
      <c r="O148">
        <f>E148*$D$2^2*10^-3</f>
        <v>3.1569187692465501</v>
      </c>
      <c r="P148">
        <f>G148*$D$1*$D$2*10^-3</f>
        <v>0.89610969881880909</v>
      </c>
      <c r="Q148">
        <f>P148/SQRT(N148*O148)</f>
        <v>0.10034167952378786</v>
      </c>
      <c r="S148" s="4">
        <f>w*P148*10^-6*$G$1</f>
        <v>4.2228174699295993</v>
      </c>
      <c r="T148" s="4">
        <f>P148*$G$1/O148</f>
        <v>1.4192789937269754</v>
      </c>
      <c r="U148" s="4">
        <f>S148*T148</f>
        <v>5.9933561294143738</v>
      </c>
      <c r="V148" s="5">
        <f>U148*$N$1</f>
        <v>29.966780647071868</v>
      </c>
      <c r="W148" s="4"/>
      <c r="X148" s="4">
        <f>w*N148*10^-6*$G$1</f>
        <v>119.05217887914498</v>
      </c>
      <c r="Y148" s="4">
        <f>X148*$G$1</f>
        <v>595.2608943957249</v>
      </c>
    </row>
    <row r="149" spans="2:25" x14ac:dyDescent="0.25">
      <c r="B149">
        <f>VALUE(LEFT(Sheet1!B131,LEN(Sheet1!B131)-2))</f>
        <v>24</v>
      </c>
      <c r="C149">
        <f>VALUE(LEFT(Sheet1!C131,LEN(Sheet1!C131)-2))</f>
        <v>3</v>
      </c>
      <c r="D149" s="1">
        <f>VALUE(LEFT(Sheet1!D131,LEN(Sheet1!D131)-2))</f>
        <v>2815.5456845327399</v>
      </c>
      <c r="E149" s="1">
        <f>VALUE(LEFT(Sheet1!E131,LEN(Sheet1!E131)-2))</f>
        <v>126.93039004328899</v>
      </c>
      <c r="F149" s="1">
        <v>0.100378775438589</v>
      </c>
      <c r="G149" s="1">
        <f>VALUE(LEFT(Sheet1!G131,LEN(Sheet1!G131)-2))</f>
        <v>60.007563006312402</v>
      </c>
      <c r="H149" s="1">
        <f t="shared" si="4"/>
        <v>66.339732287808758</v>
      </c>
      <c r="I149" s="1">
        <f t="shared" si="5"/>
        <v>0</v>
      </c>
      <c r="J149" s="2">
        <f>F149*SQRT(H149*I149)</f>
        <v>0</v>
      </c>
      <c r="K149">
        <f>2*PI()*150000*G149*Ipt*(10^-9)</f>
        <v>0.1801846211334015</v>
      </c>
      <c r="N149">
        <f>D149*$D$1^2*10^-3</f>
        <v>25.33991116079466</v>
      </c>
      <c r="O149">
        <f>E149*$D$2^2*10^-3</f>
        <v>3.1732597510822247</v>
      </c>
      <c r="P149">
        <f>G149*$D$1*$D$2*10^-3</f>
        <v>0.90011344509468594</v>
      </c>
      <c r="Q149">
        <f>P149/SQRT(N149*O149)</f>
        <v>0.10037877543858852</v>
      </c>
      <c r="S149" s="4">
        <f>w*P149*10^-6*$G$1</f>
        <v>4.2416846797602972</v>
      </c>
      <c r="T149" s="4">
        <f>P149*$G$1/O149</f>
        <v>1.4182788610161943</v>
      </c>
      <c r="U149" s="4">
        <f>S149*T149</f>
        <v>6.015891716400275</v>
      </c>
      <c r="V149" s="5">
        <f>U149*$N$1</f>
        <v>30.079458582001376</v>
      </c>
      <c r="W149" s="4"/>
      <c r="X149" s="4">
        <f>w*N149*10^-6*$G$1</f>
        <v>119.41151811805575</v>
      </c>
      <c r="Y149" s="4">
        <f>X149*$G$1</f>
        <v>597.05759059027878</v>
      </c>
    </row>
    <row r="150" spans="2:25" x14ac:dyDescent="0.25">
      <c r="B150">
        <f>VALUE(LEFT(Sheet1!B132,LEN(Sheet1!B132)-2))</f>
        <v>24</v>
      </c>
      <c r="C150">
        <f>VALUE(LEFT(Sheet1!C132,LEN(Sheet1!C132)-2))</f>
        <v>6</v>
      </c>
      <c r="D150" s="1">
        <f>VALUE(LEFT(Sheet1!D132,LEN(Sheet1!D132)-2))</f>
        <v>2814.9641862625299</v>
      </c>
      <c r="E150" s="1">
        <f>VALUE(LEFT(Sheet1!E132,LEN(Sheet1!E132)-2))</f>
        <v>126.674618603124</v>
      </c>
      <c r="F150" s="1">
        <v>9.9413817090964002E-2</v>
      </c>
      <c r="G150" s="1">
        <f>VALUE(LEFT(Sheet1!G132,LEN(Sheet1!G132)-2))</f>
        <v>59.3646605590001</v>
      </c>
      <c r="H150" s="1">
        <f t="shared" si="4"/>
        <v>66.326031057605505</v>
      </c>
      <c r="I150" s="1">
        <f t="shared" si="5"/>
        <v>0</v>
      </c>
      <c r="J150" s="2">
        <f>F150*SQRT(H150*I150)</f>
        <v>0</v>
      </c>
      <c r="K150">
        <f>2*PI()*150000*G150*Ipt*(10^-9)</f>
        <v>0.17825417890093626</v>
      </c>
      <c r="N150">
        <f>D150*$D$1^2*10^-3</f>
        <v>25.334677676362769</v>
      </c>
      <c r="O150">
        <f>E150*$D$2^2*10^-3</f>
        <v>3.1668654650781001</v>
      </c>
      <c r="P150">
        <f>G150*$D$1*$D$2*10^-3</f>
        <v>0.89046990838500151</v>
      </c>
      <c r="Q150">
        <f>P150/SQRT(N150*O150)</f>
        <v>9.9413817090963946E-2</v>
      </c>
      <c r="S150" s="4">
        <f>w*P150*10^-6*$G$1</f>
        <v>4.1962405836376453</v>
      </c>
      <c r="T150" s="4">
        <f>P150*$G$1/O150</f>
        <v>1.4059168572275316</v>
      </c>
      <c r="U150" s="4">
        <f>S150*T150</f>
        <v>5.8995653735184614</v>
      </c>
      <c r="V150" s="5">
        <f>U150*$N$1</f>
        <v>29.497826867592309</v>
      </c>
      <c r="W150" s="4"/>
      <c r="X150" s="4">
        <f>w*N150*10^-6*$G$1</f>
        <v>119.38685590368991</v>
      </c>
      <c r="Y150" s="4">
        <f>X150*$G$1</f>
        <v>596.93427951844956</v>
      </c>
    </row>
    <row r="151" spans="2:25" x14ac:dyDescent="0.25">
      <c r="B151">
        <f>VALUE(LEFT(Sheet1!B133,LEN(Sheet1!B133)-2))</f>
        <v>24</v>
      </c>
      <c r="C151">
        <f>VALUE(LEFT(Sheet1!C133,LEN(Sheet1!C133)-2))</f>
        <v>9</v>
      </c>
      <c r="D151" s="1">
        <f>VALUE(LEFT(Sheet1!D133,LEN(Sheet1!D133)-2))</f>
        <v>2813.8589641859298</v>
      </c>
      <c r="E151" s="1">
        <f>VALUE(LEFT(Sheet1!E133,LEN(Sheet1!E133)-2))</f>
        <v>126.691076385729</v>
      </c>
      <c r="F151" s="1">
        <v>9.8128500289849402E-2</v>
      </c>
      <c r="G151" s="1">
        <f>VALUE(LEFT(Sheet1!G133,LEN(Sheet1!G133)-2))</f>
        <v>58.5894387168943</v>
      </c>
      <c r="H151" s="1">
        <f t="shared" si="4"/>
        <v>66.299989875932269</v>
      </c>
      <c r="I151" s="1">
        <f t="shared" si="5"/>
        <v>0</v>
      </c>
      <c r="J151" s="2">
        <f>F151*SQRT(H151*I151)</f>
        <v>0</v>
      </c>
      <c r="K151">
        <f>2*PI()*150000*G151*Ipt*(10^-9)</f>
        <v>0.17592642141644255</v>
      </c>
      <c r="N151">
        <f>D151*$D$1^2*10^-3</f>
        <v>25.324730677673369</v>
      </c>
      <c r="O151">
        <f>E151*$D$2^2*10^-3</f>
        <v>3.1672769096432254</v>
      </c>
      <c r="P151">
        <f>G151*$D$1*$D$2*10^-3</f>
        <v>0.87884158075341456</v>
      </c>
      <c r="Q151">
        <f>P151/SQRT(N151*O151)</f>
        <v>9.8128500289849444E-2</v>
      </c>
      <c r="S151" s="4">
        <f>w*P151*10^-6*$G$1</f>
        <v>4.1414433806462521</v>
      </c>
      <c r="T151" s="4">
        <f>P151*$G$1/O151</f>
        <v>1.3873772420681882</v>
      </c>
      <c r="U151" s="4">
        <f>S151*T151</f>
        <v>5.7457442956225515</v>
      </c>
      <c r="V151" s="5">
        <f>U151*$N$1</f>
        <v>28.728721478112757</v>
      </c>
      <c r="W151" s="4"/>
      <c r="X151" s="4">
        <f>w*N151*10^-6*$G$1</f>
        <v>119.33998177667806</v>
      </c>
      <c r="Y151" s="4">
        <f>X151*$G$1</f>
        <v>596.69990888339032</v>
      </c>
    </row>
    <row r="152" spans="2:25" x14ac:dyDescent="0.25">
      <c r="B152">
        <f>VALUE(LEFT(Sheet1!B134,LEN(Sheet1!B134)-2))</f>
        <v>24</v>
      </c>
      <c r="C152">
        <f>VALUE(LEFT(Sheet1!C134,LEN(Sheet1!C134)-2))</f>
        <v>12</v>
      </c>
      <c r="D152" s="1">
        <f>VALUE(LEFT(Sheet1!D134,LEN(Sheet1!D134)-2))</f>
        <v>2808.61986784479</v>
      </c>
      <c r="E152" s="1">
        <f>VALUE(LEFT(Sheet1!E134,LEN(Sheet1!E134)-2))</f>
        <v>126.469932370244</v>
      </c>
      <c r="F152" s="1">
        <v>9.6474225090886698E-2</v>
      </c>
      <c r="G152" s="1">
        <f>VALUE(LEFT(Sheet1!G134,LEN(Sheet1!G134)-2))</f>
        <v>57.497825947151</v>
      </c>
      <c r="H152" s="1">
        <f t="shared" si="4"/>
        <v>66.176546576606455</v>
      </c>
      <c r="I152" s="1">
        <f t="shared" si="5"/>
        <v>0</v>
      </c>
      <c r="J152" s="2">
        <f>F152*SQRT(H152*I152)</f>
        <v>0</v>
      </c>
      <c r="K152">
        <f>2*PI()*150000*G152*Ipt*(10^-9)</f>
        <v>0.17264863735912481</v>
      </c>
      <c r="N152">
        <f>D152*$D$1^2*10^-3</f>
        <v>25.27757881060311</v>
      </c>
      <c r="O152">
        <f>E152*$D$2^2*10^-3</f>
        <v>3.1617483092560996</v>
      </c>
      <c r="P152">
        <f>G152*$D$1*$D$2*10^-3</f>
        <v>0.86246738920726507</v>
      </c>
      <c r="Q152">
        <f>P152/SQRT(N152*O152)</f>
        <v>9.6474225090886601E-2</v>
      </c>
      <c r="S152" s="4">
        <f>w*P152*10^-6*$G$1</f>
        <v>4.0642818208414688</v>
      </c>
      <c r="T152" s="4">
        <f>P152*$G$1/O152</f>
        <v>1.3639089909250042</v>
      </c>
      <c r="U152" s="4">
        <f>S152*T152</f>
        <v>5.5433105170987265</v>
      </c>
      <c r="V152" s="5">
        <f>U152*$N$1</f>
        <v>27.716552585493631</v>
      </c>
      <c r="W152" s="4"/>
      <c r="X152" s="4">
        <f>w*N152*10^-6*$G$1</f>
        <v>119.11778383789162</v>
      </c>
      <c r="Y152" s="4">
        <f>X152*$G$1</f>
        <v>595.58891918945812</v>
      </c>
    </row>
    <row r="153" spans="2:25" x14ac:dyDescent="0.25">
      <c r="B153">
        <f>VALUE(LEFT(Sheet1!B135,LEN(Sheet1!B135)-2))</f>
        <v>24</v>
      </c>
      <c r="C153">
        <f>VALUE(LEFT(Sheet1!C135,LEN(Sheet1!C135)-2))</f>
        <v>15</v>
      </c>
      <c r="D153" s="1">
        <f>VALUE(LEFT(Sheet1!D135,LEN(Sheet1!D135)-2))</f>
        <v>2810.2336886562498</v>
      </c>
      <c r="E153" s="1">
        <f>VALUE(LEFT(Sheet1!E135,LEN(Sheet1!E135)-2))</f>
        <v>126.606679172966</v>
      </c>
      <c r="F153" s="1">
        <v>9.4202476397406601E-2</v>
      </c>
      <c r="G153" s="1">
        <f>VALUE(LEFT(Sheet1!G135,LEN(Sheet1!G135)-2))</f>
        <v>56.190364117779602</v>
      </c>
      <c r="H153" s="1">
        <f t="shared" si="4"/>
        <v>66.214571333647655</v>
      </c>
      <c r="I153" s="1">
        <f t="shared" si="5"/>
        <v>0</v>
      </c>
      <c r="J153" s="2">
        <f>F153*SQRT(H153*I153)</f>
        <v>0</v>
      </c>
      <c r="K153">
        <f>2*PI()*150000*G153*Ipt*(10^-9)</f>
        <v>0.16872272364809998</v>
      </c>
      <c r="N153">
        <f>D153*$D$1^2*10^-3</f>
        <v>25.292103197906247</v>
      </c>
      <c r="O153">
        <f>E153*$D$2^2*10^-3</f>
        <v>3.1651669793241499</v>
      </c>
      <c r="P153">
        <f>G153*$D$1*$D$2*10^-3</f>
        <v>0.84285546176669401</v>
      </c>
      <c r="Q153">
        <f>P153/SQRT(N153*O153)</f>
        <v>9.4202476397406712E-2</v>
      </c>
      <c r="S153" s="4">
        <f>w*P153*10^-6*$G$1</f>
        <v>3.9718627900864178</v>
      </c>
      <c r="T153" s="4">
        <f>P153*$G$1/O153</f>
        <v>1.3314549710528492</v>
      </c>
      <c r="U153" s="4">
        <f>S153*T153</f>
        <v>5.2883564562004004</v>
      </c>
      <c r="V153" s="5">
        <f>U153*$N$1</f>
        <v>26.441782281002002</v>
      </c>
      <c r="W153" s="4"/>
      <c r="X153" s="4">
        <f>w*N153*10^-6*$G$1</f>
        <v>119.18622840056574</v>
      </c>
      <c r="Y153" s="4">
        <f>X153*$G$1</f>
        <v>595.93114200282866</v>
      </c>
    </row>
    <row r="154" spans="2:25" x14ac:dyDescent="0.25">
      <c r="B154">
        <f>VALUE(LEFT(Sheet1!B136,LEN(Sheet1!B136)-2))</f>
        <v>24</v>
      </c>
      <c r="C154">
        <f>VALUE(LEFT(Sheet1!C136,LEN(Sheet1!C136)-2))</f>
        <v>18</v>
      </c>
      <c r="D154" s="1">
        <f>VALUE(LEFT(Sheet1!D136,LEN(Sheet1!D136)-2))</f>
        <v>2809.8697740827602</v>
      </c>
      <c r="E154" s="1">
        <f>VALUE(LEFT(Sheet1!E136,LEN(Sheet1!E136)-2))</f>
        <v>126.62309840576199</v>
      </c>
      <c r="F154" s="1">
        <v>9.1462597246028995E-2</v>
      </c>
      <c r="G154" s="1">
        <f>VALUE(LEFT(Sheet1!G136,LEN(Sheet1!G136)-2))</f>
        <v>54.556072047642701</v>
      </c>
      <c r="H154" s="1">
        <f t="shared" si="4"/>
        <v>66.205996798518086</v>
      </c>
      <c r="I154" s="1">
        <f t="shared" si="5"/>
        <v>0</v>
      </c>
      <c r="J154" s="2">
        <f>F154*SQRT(H154*I154)</f>
        <v>0</v>
      </c>
      <c r="K154">
        <f>2*PI()*150000*G154*Ipt*(10^-9)</f>
        <v>0.1638154372540839</v>
      </c>
      <c r="N154">
        <f>D154*$D$1^2*10^-3</f>
        <v>25.28882796674484</v>
      </c>
      <c r="O154">
        <f>E154*$D$2^2*10^-3</f>
        <v>3.1655774601440498</v>
      </c>
      <c r="P154">
        <f>G154*$D$1*$D$2*10^-3</f>
        <v>0.8183410807146404</v>
      </c>
      <c r="Q154">
        <f>P154/SQRT(N154*O154)</f>
        <v>9.1462597246029023E-2</v>
      </c>
      <c r="S154" s="4">
        <f>w*P154*10^-6*$G$1</f>
        <v>3.8563414909557689</v>
      </c>
      <c r="T154" s="4">
        <f>P154*$G$1/O154</f>
        <v>1.2925620854613389</v>
      </c>
      <c r="U154" s="4">
        <f>S154*T154</f>
        <v>4.9845607998008781</v>
      </c>
      <c r="V154" s="5">
        <f>U154*$N$1</f>
        <v>24.92280399900439</v>
      </c>
      <c r="W154" s="4"/>
      <c r="X154" s="4">
        <f>w*N154*10^-6*$G$1</f>
        <v>119.17079423733254</v>
      </c>
      <c r="Y154" s="4">
        <f>X154*$G$1</f>
        <v>595.85397118666276</v>
      </c>
    </row>
    <row r="155" spans="2:25" x14ac:dyDescent="0.25">
      <c r="B155">
        <f>VALUE(LEFT(Sheet1!B137,LEN(Sheet1!B137)-2))</f>
        <v>24</v>
      </c>
      <c r="C155">
        <f>VALUE(LEFT(Sheet1!C137,LEN(Sheet1!C137)-2))</f>
        <v>21</v>
      </c>
      <c r="D155" s="1">
        <f>VALUE(LEFT(Sheet1!D137,LEN(Sheet1!D137)-2))</f>
        <v>2812.4938854605198</v>
      </c>
      <c r="E155" s="1">
        <f>VALUE(LEFT(Sheet1!E137,LEN(Sheet1!E137)-2))</f>
        <v>126.87318145024901</v>
      </c>
      <c r="F155" s="1">
        <v>8.84256942058953E-2</v>
      </c>
      <c r="G155" s="1">
        <f>VALUE(LEFT(Sheet1!G137,LEN(Sheet1!G137)-2))</f>
        <v>52.821312295992399</v>
      </c>
      <c r="H155" s="1">
        <f t="shared" si="4"/>
        <v>66.267825966217359</v>
      </c>
      <c r="I155" s="1">
        <f t="shared" si="5"/>
        <v>0</v>
      </c>
      <c r="J155" s="2">
        <f>F155*SQRT(H155*I155)</f>
        <v>0</v>
      </c>
      <c r="K155">
        <f>2*PI()*150000*G155*Ipt*(10^-9)</f>
        <v>0.1586064767006333</v>
      </c>
      <c r="N155">
        <f>D155*$D$1^2*10^-3</f>
        <v>25.312444969144678</v>
      </c>
      <c r="O155">
        <f>E155*$D$2^2*10^-3</f>
        <v>3.1718295362562254</v>
      </c>
      <c r="P155">
        <f>G155*$D$1*$D$2*10^-3</f>
        <v>0.79231968443988599</v>
      </c>
      <c r="Q155">
        <f>P155/SQRT(N155*O155)</f>
        <v>8.8425694205895355E-2</v>
      </c>
      <c r="S155" s="4">
        <f>w*P155*10^-6*$G$1</f>
        <v>3.733718549896393</v>
      </c>
      <c r="T155" s="4">
        <f>P155*$G$1/O155</f>
        <v>1.2489947448044085</v>
      </c>
      <c r="U155" s="4">
        <f>S155*T155</f>
        <v>4.6633948473993314</v>
      </c>
      <c r="V155" s="5">
        <f>U155*$N$1</f>
        <v>23.316974236996657</v>
      </c>
      <c r="W155" s="4"/>
      <c r="X155" s="4">
        <f>w*N155*10^-6*$G$1</f>
        <v>119.28208673919127</v>
      </c>
      <c r="Y155" s="4">
        <f>X155*$G$1</f>
        <v>596.41043369595639</v>
      </c>
    </row>
    <row r="156" spans="2:25" x14ac:dyDescent="0.25">
      <c r="B156">
        <f>VALUE(LEFT(Sheet1!B138,LEN(Sheet1!B138)-2))</f>
        <v>24</v>
      </c>
      <c r="C156">
        <f>VALUE(LEFT(Sheet1!C138,LEN(Sheet1!C138)-2))</f>
        <v>24</v>
      </c>
      <c r="D156" s="1">
        <f>VALUE(LEFT(Sheet1!D138,LEN(Sheet1!D138)-2))</f>
        <v>2806.4905790862499</v>
      </c>
      <c r="E156" s="1">
        <f>VALUE(LEFT(Sheet1!E138,LEN(Sheet1!E138)-2))</f>
        <v>126.74893974062201</v>
      </c>
      <c r="F156" s="1">
        <v>8.4902325312784202E-2</v>
      </c>
      <c r="G156" s="1">
        <f>VALUE(LEFT(Sheet1!G138,LEN(Sheet1!G138)-2))</f>
        <v>50.637650484160602</v>
      </c>
      <c r="H156" s="1">
        <f t="shared" si="4"/>
        <v>66.126376392197457</v>
      </c>
      <c r="I156" s="1">
        <f t="shared" si="5"/>
        <v>0</v>
      </c>
      <c r="J156" s="2">
        <f>F156*SQRT(H156*I156)</f>
        <v>0</v>
      </c>
      <c r="K156">
        <f>2*PI()*150000*G156*Ipt*(10^-9)</f>
        <v>0.15204959859166894</v>
      </c>
      <c r="N156">
        <f>D156*$D$1^2*10^-3</f>
        <v>25.258415211776249</v>
      </c>
      <c r="O156">
        <f>E156*$D$2^2*10^-3</f>
        <v>3.1687234935155502</v>
      </c>
      <c r="P156">
        <f>G156*$D$1*$D$2*10^-3</f>
        <v>0.75956475726240913</v>
      </c>
      <c r="Q156">
        <f>P156/SQRT(N156*O156)</f>
        <v>8.4902325312784147E-2</v>
      </c>
      <c r="S156" s="4">
        <f>w*P156*10^-6*$G$1</f>
        <v>3.5793645920119488</v>
      </c>
      <c r="T156" s="4">
        <f>P156*$G$1/O156</f>
        <v>1.1985342975125097</v>
      </c>
      <c r="U156" s="4">
        <f>S156*T156</f>
        <v>4.2899912268281923</v>
      </c>
      <c r="V156" s="5">
        <f>U156*$N$1</f>
        <v>21.449956134140962</v>
      </c>
      <c r="W156" s="4"/>
      <c r="X156" s="4">
        <f>w*N156*10^-6*$G$1</f>
        <v>119.0274775059554</v>
      </c>
      <c r="Y156" s="4">
        <f>X156*$G$1</f>
        <v>595.13738752977702</v>
      </c>
    </row>
    <row r="157" spans="2:25" x14ac:dyDescent="0.25">
      <c r="B157">
        <f>VALUE(LEFT(Sheet1!B139,LEN(Sheet1!B139)-2))</f>
        <v>24</v>
      </c>
      <c r="C157">
        <f>VALUE(LEFT(Sheet1!C139,LEN(Sheet1!C139)-2))</f>
        <v>27</v>
      </c>
      <c r="D157" s="1">
        <f>VALUE(LEFT(Sheet1!D139,LEN(Sheet1!D139)-2))</f>
        <v>2808.3757924612901</v>
      </c>
      <c r="E157" s="1">
        <f>VALUE(LEFT(Sheet1!E139,LEN(Sheet1!E139)-2))</f>
        <v>126.984344426476</v>
      </c>
      <c r="F157" s="1">
        <v>8.1041744465110893E-2</v>
      </c>
      <c r="G157" s="1">
        <f>VALUE(LEFT(Sheet1!G139,LEN(Sheet1!G139)-2))</f>
        <v>48.396224414952499</v>
      </c>
      <c r="H157" s="1">
        <f t="shared" si="4"/>
        <v>66.170795685868512</v>
      </c>
      <c r="I157" s="1">
        <f t="shared" si="5"/>
        <v>0</v>
      </c>
      <c r="J157" s="2">
        <f>F157*SQRT(H157*I157)</f>
        <v>0</v>
      </c>
      <c r="K157">
        <f>2*PI()*150000*G157*Ipt*(10^-9)</f>
        <v>0.14531927183208521</v>
      </c>
      <c r="N157">
        <f>D157*$D$1^2*10^-3</f>
        <v>25.275382132151613</v>
      </c>
      <c r="O157">
        <f>E157*$D$2^2*10^-3</f>
        <v>3.1746086106619003</v>
      </c>
      <c r="P157">
        <f>G157*$D$1*$D$2*10^-3</f>
        <v>0.72594336622428757</v>
      </c>
      <c r="Q157">
        <f>P157/SQRT(N157*O157)</f>
        <v>8.1041744465110893E-2</v>
      </c>
      <c r="S157" s="4">
        <f>w*P157*10^-6*$G$1</f>
        <v>3.4209275193786999</v>
      </c>
      <c r="T157" s="4">
        <f>P157*$G$1/O157</f>
        <v>1.1433588439630196</v>
      </c>
      <c r="U157" s="4">
        <f>S157*T157</f>
        <v>3.9113477338381104</v>
      </c>
      <c r="V157" s="5">
        <f>U157*$N$1</f>
        <v>19.556738669190551</v>
      </c>
      <c r="W157" s="4"/>
      <c r="X157" s="4">
        <f>w*N157*10^-6*$G$1</f>
        <v>119.10743223456335</v>
      </c>
      <c r="Y157" s="4">
        <f>X157*$G$1</f>
        <v>595.5371611728167</v>
      </c>
    </row>
    <row r="158" spans="2:25" x14ac:dyDescent="0.25">
      <c r="B158">
        <f>VALUE(LEFT(Sheet1!B140,LEN(Sheet1!B140)-2))</f>
        <v>24</v>
      </c>
      <c r="C158">
        <f>VALUE(LEFT(Sheet1!C140,LEN(Sheet1!C140)-2))</f>
        <v>30</v>
      </c>
      <c r="D158" s="1">
        <f>VALUE(LEFT(Sheet1!D140,LEN(Sheet1!D140)-2))</f>
        <v>2804.4489972648298</v>
      </c>
      <c r="E158" s="1">
        <f>VALUE(LEFT(Sheet1!E140,LEN(Sheet1!E140)-2))</f>
        <v>126.869534340407</v>
      </c>
      <c r="F158" s="1">
        <v>7.6847246746957407E-2</v>
      </c>
      <c r="G158" s="1">
        <f>VALUE(LEFT(Sheet1!G140,LEN(Sheet1!G140)-2))</f>
        <v>45.838538089104901</v>
      </c>
      <c r="H158" s="1">
        <f t="shared" si="4"/>
        <v>66.078272753808378</v>
      </c>
      <c r="I158" s="1">
        <f t="shared" si="5"/>
        <v>0</v>
      </c>
      <c r="J158" s="2">
        <f>F158*SQRT(H158*I158)</f>
        <v>0</v>
      </c>
      <c r="K158">
        <f>2*PI()*150000*G158*Ipt*(10^-9)</f>
        <v>0.13763931086529085</v>
      </c>
      <c r="N158">
        <f>D158*$D$1^2*10^-3</f>
        <v>25.240040975383469</v>
      </c>
      <c r="O158">
        <f>E158*$D$2^2*10^-3</f>
        <v>3.1717383585101753</v>
      </c>
      <c r="P158">
        <f>G158*$D$1*$D$2*10^-3</f>
        <v>0.68757807133657356</v>
      </c>
      <c r="Q158">
        <f>P158/SQRT(N158*O158)</f>
        <v>7.6847246746957365E-2</v>
      </c>
      <c r="S158" s="4">
        <f>w*P158*10^-6*$G$1</f>
        <v>3.240135326520627</v>
      </c>
      <c r="T158" s="4">
        <f>P158*$G$1/O158</f>
        <v>1.083913604493439</v>
      </c>
      <c r="U158" s="4">
        <f>S158*T158</f>
        <v>3.5120267608154987</v>
      </c>
      <c r="V158" s="5">
        <f>U158*$N$1</f>
        <v>17.560133804077495</v>
      </c>
      <c r="W158" s="4"/>
      <c r="X158" s="4">
        <f>w*N158*10^-6*$G$1</f>
        <v>118.94089095685509</v>
      </c>
      <c r="Y158" s="4">
        <f>X158*$G$1</f>
        <v>594.70445478427541</v>
      </c>
    </row>
    <row r="159" spans="2:25" x14ac:dyDescent="0.25">
      <c r="B159">
        <f>VALUE(LEFT(Sheet1!B141,LEN(Sheet1!B141)-2))</f>
        <v>24</v>
      </c>
      <c r="C159">
        <f>VALUE(LEFT(Sheet1!C141,LEN(Sheet1!C141)-2))</f>
        <v>33</v>
      </c>
      <c r="D159" s="1">
        <f>VALUE(LEFT(Sheet1!D141,LEN(Sheet1!D141)-2))</f>
        <v>2796.7508148929801</v>
      </c>
      <c r="E159" s="1">
        <f>VALUE(LEFT(Sheet1!E141,LEN(Sheet1!E141)-2))</f>
        <v>126.541082096363</v>
      </c>
      <c r="F159" s="1">
        <v>7.2231182623336998E-2</v>
      </c>
      <c r="G159" s="1">
        <f>VALUE(LEFT(Sheet1!G141,LEN(Sheet1!G141)-2))</f>
        <v>42.9702008972558</v>
      </c>
      <c r="H159" s="1">
        <f t="shared" si="4"/>
        <v>65.896888604917905</v>
      </c>
      <c r="I159" s="1">
        <f t="shared" si="5"/>
        <v>0</v>
      </c>
      <c r="J159" s="2">
        <f>F159*SQRT(H159*I159)</f>
        <v>0</v>
      </c>
      <c r="K159">
        <f>2*PI()*150000*G159*Ipt*(10^-9)</f>
        <v>0.1290265590003</v>
      </c>
      <c r="N159">
        <f>D159*$D$1^2*10^-3</f>
        <v>25.170757334036821</v>
      </c>
      <c r="O159">
        <f>E159*$D$2^2*10^-3</f>
        <v>3.1635270524090751</v>
      </c>
      <c r="P159">
        <f>G159*$D$1*$D$2*10^-3</f>
        <v>0.64455301345883698</v>
      </c>
      <c r="Q159">
        <f>P159/SQRT(N159*O159)</f>
        <v>7.2231182623337054E-2</v>
      </c>
      <c r="S159" s="4">
        <f>w*P159*10^-6*$G$1</f>
        <v>3.0373845178971677</v>
      </c>
      <c r="T159" s="4">
        <f>P159*$G$1/O159</f>
        <v>1.0187253068817601</v>
      </c>
      <c r="U159" s="4">
        <f>S159*T159</f>
        <v>3.0942604751126992</v>
      </c>
      <c r="V159" s="5">
        <f>U159*$N$1</f>
        <v>15.471302375563496</v>
      </c>
      <c r="W159" s="4"/>
      <c r="X159" s="4">
        <f>w*N159*10^-6*$G$1</f>
        <v>118.61439948885221</v>
      </c>
      <c r="Y159" s="4">
        <f>X159*$G$1</f>
        <v>593.07199744426111</v>
      </c>
    </row>
    <row r="160" spans="2:25" x14ac:dyDescent="0.25">
      <c r="B160">
        <f>VALUE(LEFT(Sheet1!B142,LEN(Sheet1!B142)-2))</f>
        <v>24</v>
      </c>
      <c r="C160">
        <f>VALUE(LEFT(Sheet1!C142,LEN(Sheet1!C142)-2))</f>
        <v>36</v>
      </c>
      <c r="D160" s="1">
        <f>VALUE(LEFT(Sheet1!D142,LEN(Sheet1!D142)-2))</f>
        <v>2797.5755912514101</v>
      </c>
      <c r="E160" s="1">
        <f>VALUE(LEFT(Sheet1!E142,LEN(Sheet1!E142)-2))</f>
        <v>126.710047088411</v>
      </c>
      <c r="F160" s="1">
        <v>6.7694703151182395E-2</v>
      </c>
      <c r="G160" s="1">
        <f>VALUE(LEFT(Sheet1!G142,LEN(Sheet1!G142)-2))</f>
        <v>40.304276481599103</v>
      </c>
      <c r="H160" s="1">
        <f t="shared" si="4"/>
        <v>65.916321940031636</v>
      </c>
      <c r="I160" s="1">
        <f t="shared" si="5"/>
        <v>0</v>
      </c>
      <c r="J160" s="2">
        <f>F160*SQRT(H160*I160)</f>
        <v>0</v>
      </c>
      <c r="K160">
        <f>2*PI()*150000*G160*Ipt*(10^-9)</f>
        <v>0.12102159168051636</v>
      </c>
      <c r="N160">
        <f>D160*$D$1^2*10^-3</f>
        <v>25.17818032126269</v>
      </c>
      <c r="O160">
        <f>E160*$D$2^2*10^-3</f>
        <v>3.1677511772102753</v>
      </c>
      <c r="P160">
        <f>G160*$D$1*$D$2*10^-3</f>
        <v>0.60456414722398655</v>
      </c>
      <c r="Q160">
        <f>P160/SQRT(N160*O160)</f>
        <v>6.7694703151182353E-2</v>
      </c>
      <c r="S160" s="4">
        <f>w*P160*10^-6*$G$1</f>
        <v>2.8489414253139818</v>
      </c>
      <c r="T160" s="4">
        <f>P160*$G$1/O160</f>
        <v>0.95424816124037326</v>
      </c>
      <c r="U160" s="4">
        <f>S160*T160</f>
        <v>2.7185971165873952</v>
      </c>
      <c r="V160" s="5">
        <f>U160*$N$1</f>
        <v>13.592985582936976</v>
      </c>
      <c r="W160" s="4"/>
      <c r="X160" s="4">
        <f>w*N160*10^-6*$G$1</f>
        <v>118.64937949205695</v>
      </c>
      <c r="Y160" s="4">
        <f>X160*$G$1</f>
        <v>593.2468974602848</v>
      </c>
    </row>
    <row r="161" spans="2:25" x14ac:dyDescent="0.25">
      <c r="B161">
        <f>VALUE(LEFT(Sheet1!B143,LEN(Sheet1!B143)-2))</f>
        <v>24</v>
      </c>
      <c r="C161">
        <f>VALUE(LEFT(Sheet1!C143,LEN(Sheet1!C143)-2))</f>
        <v>39</v>
      </c>
      <c r="D161" s="1">
        <f>VALUE(LEFT(Sheet1!D143,LEN(Sheet1!D143)-2))</f>
        <v>2797.24763834542</v>
      </c>
      <c r="E161" s="1">
        <f>VALUE(LEFT(Sheet1!E143,LEN(Sheet1!E143)-2))</f>
        <v>126.74114729054401</v>
      </c>
      <c r="F161" s="1">
        <v>6.2982395521154699E-2</v>
      </c>
      <c r="G161" s="1">
        <f>VALUE(LEFT(Sheet1!G143,LEN(Sheet1!G143)-2))</f>
        <v>37.501051908566303</v>
      </c>
      <c r="H161" s="1">
        <f t="shared" si="4"/>
        <v>65.908594731730275</v>
      </c>
      <c r="I161" s="1">
        <f t="shared" si="5"/>
        <v>0</v>
      </c>
      <c r="J161" s="2">
        <f>F161*SQRT(H161*I161)</f>
        <v>0</v>
      </c>
      <c r="K161">
        <f>2*PI()*150000*G161*Ipt*(10^-9)</f>
        <v>0.11260435338022706</v>
      </c>
      <c r="N161">
        <f>D161*$D$1^2*10^-3</f>
        <v>25.175228745108779</v>
      </c>
      <c r="O161">
        <f>E161*$D$2^2*10^-3</f>
        <v>3.1685286822636005</v>
      </c>
      <c r="P161">
        <f>G161*$D$1*$D$2*10^-3</f>
        <v>0.56251577862849456</v>
      </c>
      <c r="Q161">
        <f>P161/SQRT(N161*O161)</f>
        <v>6.2982395521154796E-2</v>
      </c>
      <c r="S161" s="4">
        <f>w*P161*10^-6*$G$1</f>
        <v>2.6507931565014315</v>
      </c>
      <c r="T161" s="4">
        <f>P161*$G$1/O161</f>
        <v>0.88766085940341344</v>
      </c>
      <c r="U161" s="4">
        <f>S161*T161</f>
        <v>2.3530053314007477</v>
      </c>
      <c r="V161" s="5">
        <f>U161*$N$1</f>
        <v>11.765026657003739</v>
      </c>
      <c r="W161" s="4"/>
      <c r="X161" s="4">
        <f>w*N161*10^-6*$G$1</f>
        <v>118.63547051711448</v>
      </c>
      <c r="Y161" s="4">
        <f>X161*$G$1</f>
        <v>593.17735258557241</v>
      </c>
    </row>
    <row r="162" spans="2:25" x14ac:dyDescent="0.25">
      <c r="B162">
        <f>VALUE(LEFT(Sheet1!B144,LEN(Sheet1!B144)-2))</f>
        <v>24</v>
      </c>
      <c r="C162">
        <f>VALUE(LEFT(Sheet1!C144,LEN(Sheet1!C144)-2))</f>
        <v>42</v>
      </c>
      <c r="D162" s="1">
        <f>VALUE(LEFT(Sheet1!D144,LEN(Sheet1!D144)-2))</f>
        <v>2795.10084606792</v>
      </c>
      <c r="E162" s="1">
        <f>VALUE(LEFT(Sheet1!E144,LEN(Sheet1!E144)-2))</f>
        <v>126.865846816493</v>
      </c>
      <c r="F162" s="1">
        <v>5.8199648789889397E-2</v>
      </c>
      <c r="G162" s="1">
        <f>VALUE(LEFT(Sheet1!G144,LEN(Sheet1!G144)-2))</f>
        <v>34.657039876809399</v>
      </c>
      <c r="H162" s="1">
        <f t="shared" si="4"/>
        <v>65.858012130371947</v>
      </c>
      <c r="I162" s="1">
        <f t="shared" si="5"/>
        <v>0</v>
      </c>
      <c r="J162" s="2">
        <f>F162*SQRT(H162*I162)</f>
        <v>0</v>
      </c>
      <c r="K162">
        <f>2*PI()*150000*G162*Ipt*(10^-9)</f>
        <v>0.10406464263764872</v>
      </c>
      <c r="N162">
        <f>D162*$D$1^2*10^-3</f>
        <v>25.15590761461128</v>
      </c>
      <c r="O162">
        <f>E162*$D$2^2*10^-3</f>
        <v>3.1716461704123255</v>
      </c>
      <c r="P162">
        <f>G162*$D$1*$D$2*10^-3</f>
        <v>0.51985559815214111</v>
      </c>
      <c r="Q162">
        <f>P162/SQRT(N162*O162)</f>
        <v>5.819964878988939E-2</v>
      </c>
      <c r="S162" s="4">
        <f>w*P162*10^-6*$G$1</f>
        <v>2.4497617921234411</v>
      </c>
      <c r="T162" s="4">
        <f>P162*$G$1/O162</f>
        <v>0.81953592901026207</v>
      </c>
      <c r="U162" s="4">
        <f>S162*T162</f>
        <v>2.007667806161729</v>
      </c>
      <c r="V162" s="5">
        <f>U162*$N$1</f>
        <v>10.038339030808645</v>
      </c>
      <c r="W162" s="4"/>
      <c r="X162" s="4">
        <f>w*N162*10^-6*$G$1</f>
        <v>118.54442183466951</v>
      </c>
      <c r="Y162" s="4">
        <f>X162*$G$1</f>
        <v>592.72210917334758</v>
      </c>
    </row>
    <row r="163" spans="2:25" x14ac:dyDescent="0.25">
      <c r="B163">
        <f>VALUE(LEFT(Sheet1!B145,LEN(Sheet1!B145)-2))</f>
        <v>24</v>
      </c>
      <c r="C163">
        <f>VALUE(LEFT(Sheet1!C145,LEN(Sheet1!C145)-2))</f>
        <v>45</v>
      </c>
      <c r="D163" s="1">
        <f>VALUE(LEFT(Sheet1!D145,LEN(Sheet1!D145)-2))</f>
        <v>2795.1533623011401</v>
      </c>
      <c r="E163" s="1">
        <f>VALUE(LEFT(Sheet1!E145,LEN(Sheet1!E145)-2))</f>
        <v>126.95327316917999</v>
      </c>
      <c r="F163" s="1">
        <v>5.3602136285884699E-2</v>
      </c>
      <c r="G163" s="1">
        <f>VALUE(LEFT(Sheet1!G145,LEN(Sheet1!G145)-2))</f>
        <v>31.930584652895298</v>
      </c>
      <c r="H163" s="1">
        <f t="shared" si="4"/>
        <v>65.859249514965541</v>
      </c>
      <c r="I163" s="1">
        <f t="shared" si="5"/>
        <v>0</v>
      </c>
      <c r="J163" s="2">
        <f>F163*SQRT(H163*I163)</f>
        <v>0</v>
      </c>
      <c r="K163">
        <f>2*PI()*150000*G163*Ipt*(10^-9)</f>
        <v>9.5877919548986251E-2</v>
      </c>
      <c r="N163">
        <f>D163*$D$1^2*10^-3</f>
        <v>25.156380260710264</v>
      </c>
      <c r="O163">
        <f>E163*$D$2^2*10^-3</f>
        <v>3.1738318292295</v>
      </c>
      <c r="P163">
        <f>G163*$D$1*$D$2*10^-3</f>
        <v>0.47895876979342944</v>
      </c>
      <c r="Q163">
        <f>P163/SQRT(N163*O163)</f>
        <v>5.3602136285884699E-2</v>
      </c>
      <c r="S163" s="4">
        <f>w*P163*10^-6*$G$1</f>
        <v>2.2570400288331642</v>
      </c>
      <c r="T163" s="4">
        <f>P163*$G$1/O163</f>
        <v>0.75454339669550885</v>
      </c>
      <c r="U163" s="4">
        <f>S163*T163</f>
        <v>1.7030346498335049</v>
      </c>
      <c r="V163" s="5">
        <f>U163*$N$1</f>
        <v>8.5151732491675247</v>
      </c>
      <c r="W163" s="4"/>
      <c r="X163" s="4">
        <f>w*N163*10^-6*$G$1</f>
        <v>118.54664912693795</v>
      </c>
      <c r="Y163" s="4">
        <f>X163*$G$1</f>
        <v>592.73324563468975</v>
      </c>
    </row>
    <row r="164" spans="2:25" x14ac:dyDescent="0.25">
      <c r="B164">
        <f>VALUE(LEFT(Sheet1!B146,LEN(Sheet1!B146)-2))</f>
        <v>24</v>
      </c>
      <c r="C164">
        <f>VALUE(LEFT(Sheet1!C146,LEN(Sheet1!C146)-2))</f>
        <v>48</v>
      </c>
      <c r="D164" s="1">
        <f>VALUE(LEFT(Sheet1!D146,LEN(Sheet1!D146)-2))</f>
        <v>2789.69165340369</v>
      </c>
      <c r="E164" s="1">
        <f>VALUE(LEFT(Sheet1!E146,LEN(Sheet1!E146)-2))</f>
        <v>126.678179083769</v>
      </c>
      <c r="F164" s="1">
        <v>4.8830885130363599E-2</v>
      </c>
      <c r="G164" s="1">
        <f>VALUE(LEFT(Sheet1!G146,LEN(Sheet1!G146)-2))</f>
        <v>29.028433771697198</v>
      </c>
      <c r="H164" s="1">
        <f t="shared" si="4"/>
        <v>65.73056103085348</v>
      </c>
      <c r="I164" s="1">
        <f t="shared" si="5"/>
        <v>0</v>
      </c>
      <c r="J164" s="2">
        <f>F164*SQRT(H164*I164)</f>
        <v>0</v>
      </c>
      <c r="K164">
        <f>2*PI()*150000*G164*Ipt*(10^-9)</f>
        <v>8.7163635368746523E-2</v>
      </c>
      <c r="N164">
        <f>D164*$D$1^2*10^-3</f>
        <v>25.107224880633211</v>
      </c>
      <c r="O164">
        <f>E164*$D$2^2*10^-3</f>
        <v>3.1669544770942251</v>
      </c>
      <c r="P164">
        <f>G164*$D$1*$D$2*10^-3</f>
        <v>0.43542650657545801</v>
      </c>
      <c r="Q164">
        <f>P164/SQRT(N164*O164)</f>
        <v>4.8830885130363599E-2</v>
      </c>
      <c r="S164" s="4">
        <f>w*P164*10^-6*$G$1</f>
        <v>2.0518990713535898</v>
      </c>
      <c r="T164" s="4">
        <f>P164*$G$1/O164</f>
        <v>0.6874530558061176</v>
      </c>
      <c r="U164" s="4">
        <f>S164*T164</f>
        <v>1.4105842868077603</v>
      </c>
      <c r="V164" s="5">
        <f>U164*$N$1</f>
        <v>7.0529214340388009</v>
      </c>
      <c r="W164" s="4"/>
      <c r="X164" s="4">
        <f>w*N164*10^-6*$G$1</f>
        <v>118.31500985553623</v>
      </c>
      <c r="Y164" s="4">
        <f>X164*$G$1</f>
        <v>591.57504927768116</v>
      </c>
    </row>
    <row r="165" spans="2:25" x14ac:dyDescent="0.25">
      <c r="B165">
        <f>VALUE(LEFT(Sheet1!B147,LEN(Sheet1!B147)-2))</f>
        <v>24</v>
      </c>
      <c r="C165">
        <f>VALUE(LEFT(Sheet1!C147,LEN(Sheet1!C147)-2))</f>
        <v>50</v>
      </c>
      <c r="D165" s="1">
        <f>VALUE(LEFT(Sheet1!D147,LEN(Sheet1!D147)-2))</f>
        <v>2791.7362416512501</v>
      </c>
      <c r="E165" s="1">
        <f>VALUE(LEFT(Sheet1!E147,LEN(Sheet1!E147)-2))</f>
        <v>127.017836221563</v>
      </c>
      <c r="F165" s="1">
        <v>4.5805058672909599E-2</v>
      </c>
      <c r="G165" s="1">
        <f>VALUE(LEFT(Sheet1!G147,LEN(Sheet1!G147)-2))</f>
        <v>27.276145039039701</v>
      </c>
      <c r="H165" s="1">
        <f t="shared" si="4"/>
        <v>65.77873550648961</v>
      </c>
      <c r="I165" s="1">
        <f t="shared" si="5"/>
        <v>0</v>
      </c>
      <c r="J165" s="2">
        <f>F165*SQRT(H165*I165)</f>
        <v>0</v>
      </c>
      <c r="K165">
        <f>2*PI()*150000*G165*Ipt*(10^-9)</f>
        <v>8.1902040569820811E-2</v>
      </c>
      <c r="N165">
        <f>D165*$D$1^2*10^-3</f>
        <v>25.125626174861253</v>
      </c>
      <c r="O165">
        <f>E165*$D$2^2*10^-3</f>
        <v>3.1754459055390747</v>
      </c>
      <c r="P165">
        <f>G165*$D$1*$D$2*10^-3</f>
        <v>0.40914217558559551</v>
      </c>
      <c r="Q165">
        <f>P165/SQRT(N165*O165)</f>
        <v>4.5805058672909633E-2</v>
      </c>
      <c r="S165" s="4">
        <f>w*P165*10^-6*$G$1</f>
        <v>1.928037079640178</v>
      </c>
      <c r="T165" s="4">
        <f>P165*$G$1/O165</f>
        <v>0.64422790964870513</v>
      </c>
      <c r="U165" s="4">
        <f>S165*T165</f>
        <v>1.2420952975417858</v>
      </c>
      <c r="V165" s="5">
        <f>U165*$N$1</f>
        <v>6.2104764877089291</v>
      </c>
      <c r="W165" s="4"/>
      <c r="X165" s="4">
        <f>w*N165*10^-6*$G$1</f>
        <v>118.40172391168127</v>
      </c>
      <c r="Y165" s="4">
        <f>X165*$G$1</f>
        <v>592.00861955840639</v>
      </c>
    </row>
    <row r="166" spans="2:25" x14ac:dyDescent="0.25">
      <c r="B166">
        <f>VALUE(LEFT(Sheet1!B112,LEN(Sheet1!B112)-2))</f>
        <v>27</v>
      </c>
      <c r="C166">
        <f>VALUE(LEFT(Sheet1!C112,LEN(Sheet1!C112)-2))</f>
        <v>0</v>
      </c>
      <c r="D166" s="1">
        <f>VALUE(LEFT(Sheet1!D112,LEN(Sheet1!D112)-2))</f>
        <v>2811.3233961222199</v>
      </c>
      <c r="E166" s="1">
        <f>VALUE(LEFT(Sheet1!E112,LEN(Sheet1!E112)-2))</f>
        <v>126.749015690429</v>
      </c>
      <c r="F166" s="1">
        <v>0.101670382428784</v>
      </c>
      <c r="G166" s="1">
        <f>VALUE(LEFT(Sheet1!G112,LEN(Sheet1!G112)-2))</f>
        <v>60.690701624855301</v>
      </c>
      <c r="H166" s="1">
        <f t="shared" si="4"/>
        <v>66.240246960920061</v>
      </c>
      <c r="I166" s="1">
        <f t="shared" si="5"/>
        <v>0</v>
      </c>
      <c r="J166" s="2">
        <f>F166*SQRT(H166*I166)</f>
        <v>0</v>
      </c>
      <c r="K166">
        <f>2*PI()*150000*G166*Ipt*(10^-9)</f>
        <v>0.18223588045801026</v>
      </c>
      <c r="N166">
        <f>D166*$D$1^2*10^-3</f>
        <v>25.30191056509998</v>
      </c>
      <c r="O166">
        <f>E166*$D$2^2*10^-3</f>
        <v>3.168725392260725</v>
      </c>
      <c r="P166">
        <f>G166*$D$1*$D$2*10^-3</f>
        <v>0.91036052437282944</v>
      </c>
      <c r="Q166">
        <f>P166/SQRT(N166*O166)</f>
        <v>0.10167038242878365</v>
      </c>
      <c r="S166" s="4">
        <f>w*P166*10^-6*$G$1</f>
        <v>4.2899729032317495</v>
      </c>
      <c r="T166" s="4">
        <f>P166*$G$1/O166</f>
        <v>1.4364774659809403</v>
      </c>
      <c r="U166" s="4">
        <f>S166*T166</f>
        <v>6.1624494051612411</v>
      </c>
      <c r="V166" s="5">
        <f>U166*$N$1</f>
        <v>30.812247025806204</v>
      </c>
      <c r="W166" s="4"/>
      <c r="X166" s="4">
        <f>w*N166*10^-6*$G$1</f>
        <v>119.23244452965608</v>
      </c>
      <c r="Y166" s="4">
        <f>X166*$G$1</f>
        <v>596.16222264828036</v>
      </c>
    </row>
    <row r="167" spans="2:25" x14ac:dyDescent="0.25">
      <c r="B167">
        <f>VALUE(LEFT(Sheet1!B113,LEN(Sheet1!B113)-2))</f>
        <v>27</v>
      </c>
      <c r="C167">
        <f>VALUE(LEFT(Sheet1!C113,LEN(Sheet1!C113)-2))</f>
        <v>3</v>
      </c>
      <c r="D167" s="1">
        <f>VALUE(LEFT(Sheet1!D113,LEN(Sheet1!D113)-2))</f>
        <v>2811.9440353031</v>
      </c>
      <c r="E167" s="1">
        <f>VALUE(LEFT(Sheet1!E113,LEN(Sheet1!E113)-2))</f>
        <v>126.894678367525</v>
      </c>
      <c r="F167" s="1">
        <v>0.101526185132265</v>
      </c>
      <c r="G167" s="1">
        <f>VALUE(LEFT(Sheet1!G113,LEN(Sheet1!G113)-2))</f>
        <v>60.646132282144599</v>
      </c>
      <c r="H167" s="1">
        <f t="shared" si="4"/>
        <v>66.254870427103938</v>
      </c>
      <c r="I167" s="1">
        <f t="shared" si="5"/>
        <v>0</v>
      </c>
      <c r="J167" s="2">
        <f>F167*SQRT(H167*I167)</f>
        <v>0</v>
      </c>
      <c r="K167">
        <f>2*PI()*150000*G167*Ipt*(10^-9)</f>
        <v>0.18210205215823999</v>
      </c>
      <c r="N167">
        <f>D167*$D$1^2*10^-3</f>
        <v>25.3074963177279</v>
      </c>
      <c r="O167">
        <f>E167*$D$2^2*10^-3</f>
        <v>3.1723669591881252</v>
      </c>
      <c r="P167">
        <f>G167*$D$1*$D$2*10^-3</f>
        <v>0.9096919842321689</v>
      </c>
      <c r="Q167">
        <f>P167/SQRT(N167*O167)</f>
        <v>0.10152618513226543</v>
      </c>
      <c r="S167" s="4">
        <f>w*P167*10^-6*$G$1</f>
        <v>4.2868224820399554</v>
      </c>
      <c r="T167" s="4">
        <f>P167*$G$1/O167</f>
        <v>1.4337748374245112</v>
      </c>
      <c r="U167" s="4">
        <f>S167*T167</f>
        <v>6.1463382072545762</v>
      </c>
      <c r="V167" s="5">
        <f>U167*$N$1</f>
        <v>30.731691036272881</v>
      </c>
      <c r="W167" s="4"/>
      <c r="X167" s="4">
        <f>w*N167*10^-6*$G$1</f>
        <v>119.25876676878704</v>
      </c>
      <c r="Y167" s="4">
        <f>X167*$G$1</f>
        <v>596.2938338439352</v>
      </c>
    </row>
    <row r="168" spans="2:25" x14ac:dyDescent="0.25">
      <c r="B168">
        <f>VALUE(LEFT(Sheet1!B114,LEN(Sheet1!B114)-2))</f>
        <v>27</v>
      </c>
      <c r="C168">
        <f>VALUE(LEFT(Sheet1!C114,LEN(Sheet1!C114)-2))</f>
        <v>6</v>
      </c>
      <c r="D168" s="1">
        <f>VALUE(LEFT(Sheet1!D114,LEN(Sheet1!D114)-2))</f>
        <v>2813.5636439815298</v>
      </c>
      <c r="E168" s="1">
        <f>VALUE(LEFT(Sheet1!E114,LEN(Sheet1!E114)-2))</f>
        <v>126.675513939102</v>
      </c>
      <c r="F168" s="1">
        <v>0.100650032130033</v>
      </c>
      <c r="G168" s="1">
        <f>VALUE(LEFT(Sheet1!G114,LEN(Sheet1!G114)-2))</f>
        <v>60.088121496166501</v>
      </c>
      <c r="H168" s="1">
        <f t="shared" si="4"/>
        <v>66.293031557547778</v>
      </c>
      <c r="I168" s="1">
        <f t="shared" si="5"/>
        <v>0</v>
      </c>
      <c r="J168" s="2">
        <f>F168*SQRT(H168*I168)</f>
        <v>0</v>
      </c>
      <c r="K168">
        <f>2*PI()*150000*G168*Ipt*(10^-9)</f>
        <v>0.1804265139923385</v>
      </c>
      <c r="N168">
        <f>D168*$D$1^2*10^-3</f>
        <v>25.322072795833765</v>
      </c>
      <c r="O168">
        <f>E168*$D$2^2*10^-3</f>
        <v>3.16688784847755</v>
      </c>
      <c r="P168">
        <f>G168*$D$1*$D$2*10^-3</f>
        <v>0.90132182244249748</v>
      </c>
      <c r="Q168">
        <f>P168/SQRT(N168*O168)</f>
        <v>0.10065003213003269</v>
      </c>
      <c r="S168" s="4">
        <f>w*P168*10^-6*$G$1</f>
        <v>4.2473790238582705</v>
      </c>
      <c r="T168" s="4">
        <f>P168*$G$1/O168</f>
        <v>1.4230403247083712</v>
      </c>
      <c r="U168" s="4">
        <f>S168*T168</f>
        <v>6.0441916252707975</v>
      </c>
      <c r="V168" s="5">
        <f>U168*$N$1</f>
        <v>30.220958126353988</v>
      </c>
      <c r="W168" s="4"/>
      <c r="X168" s="4">
        <f>w*N168*10^-6*$G$1</f>
        <v>119.32745680358595</v>
      </c>
      <c r="Y168" s="4">
        <f>X168*$G$1</f>
        <v>596.63728401792969</v>
      </c>
    </row>
    <row r="169" spans="2:25" x14ac:dyDescent="0.25">
      <c r="B169">
        <f>VALUE(LEFT(Sheet1!B115,LEN(Sheet1!B115)-2))</f>
        <v>27</v>
      </c>
      <c r="C169">
        <f>VALUE(LEFT(Sheet1!C115,LEN(Sheet1!C115)-2))</f>
        <v>9</v>
      </c>
      <c r="D169" s="1">
        <f>VALUE(LEFT(Sheet1!D115,LEN(Sheet1!D115)-2))</f>
        <v>2808.6174451335501</v>
      </c>
      <c r="E169" s="1">
        <f>VALUE(LEFT(Sheet1!E115,LEN(Sheet1!E115)-2))</f>
        <v>126.553940996972</v>
      </c>
      <c r="F169" s="1">
        <v>9.9225782627761799E-2</v>
      </c>
      <c r="G169" s="1">
        <f>VALUE(LEFT(Sheet1!G115,LEN(Sheet1!G115)-2))</f>
        <v>59.157343645547101</v>
      </c>
      <c r="H169" s="1">
        <f t="shared" si="4"/>
        <v>66.176489492817709</v>
      </c>
      <c r="I169" s="1">
        <f t="shared" si="5"/>
        <v>0</v>
      </c>
      <c r="J169" s="2">
        <f>F169*SQRT(H169*I169)</f>
        <v>0</v>
      </c>
      <c r="K169">
        <f>2*PI()*150000*G169*Ipt*(10^-9)</f>
        <v>0.17763166870999339</v>
      </c>
      <c r="N169">
        <f>D169*$D$1^2*10^-3</f>
        <v>25.277557006201953</v>
      </c>
      <c r="O169">
        <f>E169*$D$2^2*10^-3</f>
        <v>3.1638485249242998</v>
      </c>
      <c r="P169">
        <f>G169*$D$1*$D$2*10^-3</f>
        <v>0.88736015468320661</v>
      </c>
      <c r="Q169">
        <f>P169/SQRT(N169*O169)</f>
        <v>9.9225782627761772E-2</v>
      </c>
      <c r="S169" s="4">
        <f>w*P169*10^-6*$G$1</f>
        <v>4.1815862145615963</v>
      </c>
      <c r="T169" s="4">
        <f>P169*$G$1/O169</f>
        <v>1.4023429814871402</v>
      </c>
      <c r="U169" s="4">
        <f>S169*T169</f>
        <v>5.8640180794738335</v>
      </c>
      <c r="V169" s="5">
        <f>U169*$N$1</f>
        <v>29.320090397369167</v>
      </c>
      <c r="W169" s="4"/>
      <c r="X169" s="4">
        <f>w*N169*10^-6*$G$1</f>
        <v>119.1176810870719</v>
      </c>
      <c r="Y169" s="4">
        <f>X169*$G$1</f>
        <v>595.5884054353595</v>
      </c>
    </row>
    <row r="170" spans="2:25" x14ac:dyDescent="0.25">
      <c r="B170">
        <f>VALUE(LEFT(Sheet1!B116,LEN(Sheet1!B116)-2))</f>
        <v>27</v>
      </c>
      <c r="C170">
        <f>VALUE(LEFT(Sheet1!C116,LEN(Sheet1!C116)-2))</f>
        <v>12</v>
      </c>
      <c r="D170" s="1">
        <f>VALUE(LEFT(Sheet1!D116,LEN(Sheet1!D116)-2))</f>
        <v>2808.69185085765</v>
      </c>
      <c r="E170" s="1">
        <f>VALUE(LEFT(Sheet1!E116,LEN(Sheet1!E116)-2))</f>
        <v>126.550142646038</v>
      </c>
      <c r="F170" s="1">
        <v>9.7519264736089697E-2</v>
      </c>
      <c r="G170" s="1">
        <f>VALUE(LEFT(Sheet1!G116,LEN(Sheet1!G116)-2))</f>
        <v>58.139833645199403</v>
      </c>
      <c r="H170" s="1">
        <f t="shared" si="4"/>
        <v>66.178242636389342</v>
      </c>
      <c r="I170" s="1">
        <f t="shared" si="5"/>
        <v>0</v>
      </c>
      <c r="J170" s="2">
        <f>F170*SQRT(H170*I170)</f>
        <v>0</v>
      </c>
      <c r="K170">
        <f>2*PI()*150000*G170*Ipt*(10^-9)</f>
        <v>0.17457639292929206</v>
      </c>
      <c r="N170">
        <f>D170*$D$1^2*10^-3</f>
        <v>25.27822665771885</v>
      </c>
      <c r="O170">
        <f>E170*$D$2^2*10^-3</f>
        <v>3.1637535661509499</v>
      </c>
      <c r="P170">
        <f>G170*$D$1*$D$2*10^-3</f>
        <v>0.87209750467799096</v>
      </c>
      <c r="Q170">
        <f>P170/SQRT(N170*O170)</f>
        <v>9.7519264736089684E-2</v>
      </c>
      <c r="S170" s="4">
        <f>w*P170*10^-6*$G$1</f>
        <v>4.1096626708655499</v>
      </c>
      <c r="T170" s="4">
        <f>P170*$G$1/O170</f>
        <v>1.3782639615306578</v>
      </c>
      <c r="U170" s="4">
        <f>S170*T170</f>
        <v>5.664199953301817</v>
      </c>
      <c r="V170" s="5">
        <f>U170*$N$1</f>
        <v>28.320999766509086</v>
      </c>
      <c r="W170" s="4"/>
      <c r="X170" s="4">
        <f>w*N170*10^-6*$G$1</f>
        <v>119.12083674550081</v>
      </c>
      <c r="Y170" s="4">
        <f>X170*$G$1</f>
        <v>595.60418372750405</v>
      </c>
    </row>
    <row r="171" spans="2:25" x14ac:dyDescent="0.25">
      <c r="B171">
        <f>VALUE(LEFT(Sheet1!B117,LEN(Sheet1!B117)-2))</f>
        <v>27</v>
      </c>
      <c r="C171">
        <f>VALUE(LEFT(Sheet1!C117,LEN(Sheet1!C117)-2))</f>
        <v>15</v>
      </c>
      <c r="D171" s="1">
        <f>VALUE(LEFT(Sheet1!D117,LEN(Sheet1!D117)-2))</f>
        <v>2808.2524522348899</v>
      </c>
      <c r="E171" s="1">
        <f>VALUE(LEFT(Sheet1!E117,LEN(Sheet1!E117)-2))</f>
        <v>126.789759269117</v>
      </c>
      <c r="F171" s="1">
        <v>9.5423314730442702E-2</v>
      </c>
      <c r="G171" s="1">
        <f>VALUE(LEFT(Sheet1!G117,LEN(Sheet1!G117)-2))</f>
        <v>56.939632612074803</v>
      </c>
      <c r="H171" s="1">
        <f t="shared" si="4"/>
        <v>66.167889550249896</v>
      </c>
      <c r="I171" s="1">
        <f t="shared" si="5"/>
        <v>0</v>
      </c>
      <c r="J171" s="2">
        <f>F171*SQRT(H171*I171)</f>
        <v>0</v>
      </c>
      <c r="K171">
        <f>2*PI()*150000*G171*Ipt*(10^-9)</f>
        <v>0.1709725510533151</v>
      </c>
      <c r="N171">
        <f>D171*$D$1^2*10^-3</f>
        <v>25.274272070114009</v>
      </c>
      <c r="O171">
        <f>E171*$D$2^2*10^-3</f>
        <v>3.1697439817279252</v>
      </c>
      <c r="P171">
        <f>G171*$D$1*$D$2*10^-3</f>
        <v>0.85409448918112207</v>
      </c>
      <c r="Q171">
        <f>P171/SQRT(N171*O171)</f>
        <v>9.5423314730442632E-2</v>
      </c>
      <c r="S171" s="4">
        <f>w*P171*10^-6*$G$1</f>
        <v>4.0248254590244095</v>
      </c>
      <c r="T171" s="4">
        <f>P171*$G$1/O171</f>
        <v>1.3472609997914229</v>
      </c>
      <c r="U171" s="4">
        <f>S171*T171</f>
        <v>5.4224903719111985</v>
      </c>
      <c r="V171" s="5">
        <f>U171*$N$1</f>
        <v>27.112451859555993</v>
      </c>
      <c r="W171" s="4"/>
      <c r="X171" s="4">
        <f>w*N171*10^-6*$G$1</f>
        <v>119.10220119044979</v>
      </c>
      <c r="Y171" s="4">
        <f>X171*$G$1</f>
        <v>595.51100595224898</v>
      </c>
    </row>
    <row r="172" spans="2:25" x14ac:dyDescent="0.25">
      <c r="B172">
        <f>VALUE(LEFT(Sheet1!B118,LEN(Sheet1!B118)-2))</f>
        <v>27</v>
      </c>
      <c r="C172">
        <f>VALUE(LEFT(Sheet1!C118,LEN(Sheet1!C118)-2))</f>
        <v>18</v>
      </c>
      <c r="D172" s="1">
        <f>VALUE(LEFT(Sheet1!D118,LEN(Sheet1!D118)-2))</f>
        <v>2811.3369484448999</v>
      </c>
      <c r="E172" s="1">
        <f>VALUE(LEFT(Sheet1!E118,LEN(Sheet1!E118)-2))</f>
        <v>126.819334098319</v>
      </c>
      <c r="F172" s="1">
        <v>9.2653546358547306E-2</v>
      </c>
      <c r="G172" s="1">
        <f>VALUE(LEFT(Sheet1!G118,LEN(Sheet1!G118)-2))</f>
        <v>55.3237017333362</v>
      </c>
      <c r="H172" s="1">
        <f t="shared" si="4"/>
        <v>66.240566280000337</v>
      </c>
      <c r="I172" s="1">
        <f t="shared" si="5"/>
        <v>0</v>
      </c>
      <c r="J172" s="2">
        <f>F172*SQRT(H172*I172)</f>
        <v>0</v>
      </c>
      <c r="K172">
        <f>2*PI()*150000*G172*Ipt*(10^-9)</f>
        <v>0.16612039778169083</v>
      </c>
      <c r="N172">
        <f>D172*$D$1^2*10^-3</f>
        <v>25.302032536004099</v>
      </c>
      <c r="O172">
        <f>E172*$D$2^2*10^-3</f>
        <v>3.1704833524579747</v>
      </c>
      <c r="P172">
        <f>G172*$D$1*$D$2*10^-3</f>
        <v>0.82985552600004309</v>
      </c>
      <c r="Q172">
        <f>P172/SQRT(N172*O172)</f>
        <v>9.2653546358547306E-2</v>
      </c>
      <c r="S172" s="4">
        <f>w*P172*10^-6*$G$1</f>
        <v>3.9106020360339433</v>
      </c>
      <c r="T172" s="4">
        <f>P172*$G$1/O172</f>
        <v>1.3087208380335487</v>
      </c>
      <c r="U172" s="4">
        <f>S172*T172</f>
        <v>5.1178863738140441</v>
      </c>
      <c r="V172" s="5">
        <f>U172*$N$1</f>
        <v>25.589431869070221</v>
      </c>
      <c r="W172" s="4"/>
      <c r="X172" s="4">
        <f>w*N172*10^-6*$G$1</f>
        <v>119.23301930400059</v>
      </c>
      <c r="Y172" s="4">
        <f>X172*$G$1</f>
        <v>596.16509652000298</v>
      </c>
    </row>
    <row r="173" spans="2:25" x14ac:dyDescent="0.25">
      <c r="B173">
        <f>VALUE(LEFT(Sheet1!B119,LEN(Sheet1!B119)-2))</f>
        <v>27</v>
      </c>
      <c r="C173">
        <f>VALUE(LEFT(Sheet1!C119,LEN(Sheet1!C119)-2))</f>
        <v>21</v>
      </c>
      <c r="D173" s="1">
        <f>VALUE(LEFT(Sheet1!D119,LEN(Sheet1!D119)-2))</f>
        <v>2809.1951180043502</v>
      </c>
      <c r="E173" s="1">
        <f>VALUE(LEFT(Sheet1!E119,LEN(Sheet1!E119)-2))</f>
        <v>126.84065730016</v>
      </c>
      <c r="F173" s="1">
        <v>8.9389710438077002E-2</v>
      </c>
      <c r="G173" s="1">
        <f>VALUE(LEFT(Sheet1!G119,LEN(Sheet1!G119)-2))</f>
        <v>53.359005287912801</v>
      </c>
      <c r="H173" s="1">
        <f t="shared" si="4"/>
        <v>66.190100589170839</v>
      </c>
      <c r="I173" s="1">
        <f t="shared" si="5"/>
        <v>0</v>
      </c>
      <c r="J173" s="2">
        <f>F173*SQRT(H173*I173)</f>
        <v>0</v>
      </c>
      <c r="K173">
        <f>2*PI()*150000*G173*Ipt*(10^-9)</f>
        <v>0.16022100665621694</v>
      </c>
      <c r="N173">
        <f>D173*$D$1^2*10^-3</f>
        <v>25.282756062039152</v>
      </c>
      <c r="O173">
        <f>E173*$D$2^2*10^-3</f>
        <v>3.171016432504</v>
      </c>
      <c r="P173">
        <f>G173*$D$1*$D$2*10^-3</f>
        <v>0.80038507931869207</v>
      </c>
      <c r="Q173">
        <f>P173/SQRT(N173*O173)</f>
        <v>8.9389710438077058E-2</v>
      </c>
      <c r="S173" s="4">
        <f>w*P173*10^-6*$G$1</f>
        <v>3.7717258278457297</v>
      </c>
      <c r="T173" s="4">
        <f>P173*$G$1/O173</f>
        <v>1.2620323740906416</v>
      </c>
      <c r="U173" s="4">
        <f>S173*T173</f>
        <v>4.7600401009351367</v>
      </c>
      <c r="V173" s="5">
        <f>U173*$N$1</f>
        <v>23.800200504675683</v>
      </c>
      <c r="W173" s="4"/>
      <c r="X173" s="4">
        <f>w*N173*10^-6*$G$1</f>
        <v>119.14218106050751</v>
      </c>
      <c r="Y173" s="4">
        <f>X173*$G$1</f>
        <v>595.71090530253753</v>
      </c>
    </row>
    <row r="174" spans="2:25" x14ac:dyDescent="0.25">
      <c r="B174">
        <f>VALUE(LEFT(Sheet1!B120,LEN(Sheet1!B120)-2))</f>
        <v>27</v>
      </c>
      <c r="C174">
        <f>VALUE(LEFT(Sheet1!C120,LEN(Sheet1!C120)-2))</f>
        <v>24</v>
      </c>
      <c r="D174" s="1">
        <f>VALUE(LEFT(Sheet1!D120,LEN(Sheet1!D120)-2))</f>
        <v>2798.2975097708299</v>
      </c>
      <c r="E174" s="1">
        <f>VALUE(LEFT(Sheet1!E120,LEN(Sheet1!E120)-2))</f>
        <v>126.274804816911</v>
      </c>
      <c r="F174" s="1">
        <v>8.56854434370804E-2</v>
      </c>
      <c r="G174" s="1">
        <f>VALUE(LEFT(Sheet1!G120,LEN(Sheet1!G120)-2))</f>
        <v>50.9345348692678</v>
      </c>
      <c r="H174" s="1">
        <f t="shared" si="4"/>
        <v>65.933331744409898</v>
      </c>
      <c r="I174" s="1">
        <f t="shared" si="5"/>
        <v>0</v>
      </c>
      <c r="J174" s="2">
        <f>F174*SQRT(H174*I174)</f>
        <v>0</v>
      </c>
      <c r="K174">
        <f>2*PI()*150000*G174*Ipt*(10^-9)</f>
        <v>0.15294105289794255</v>
      </c>
      <c r="N174">
        <f>D174*$D$1^2*10^-3</f>
        <v>25.184677587937468</v>
      </c>
      <c r="O174">
        <f>E174*$D$2^2*10^-3</f>
        <v>3.1568701204227749</v>
      </c>
      <c r="P174">
        <f>G174*$D$1*$D$2*10^-3</f>
        <v>0.76401802303901711</v>
      </c>
      <c r="Q174">
        <f>P174/SQRT(N174*O174)</f>
        <v>8.5685443437080469E-2</v>
      </c>
      <c r="S174" s="4">
        <f>w*P174*10^-6*$G$1</f>
        <v>3.6003501125843602</v>
      </c>
      <c r="T174" s="4">
        <f>P174*$G$1/O174</f>
        <v>1.2100878305007654</v>
      </c>
      <c r="U174" s="4">
        <f>S174*T174</f>
        <v>4.3567398567803952</v>
      </c>
      <c r="V174" s="5">
        <f>U174*$N$1</f>
        <v>21.783699283901974</v>
      </c>
      <c r="W174" s="4"/>
      <c r="X174" s="4">
        <f>w*N174*10^-6*$G$1</f>
        <v>118.67999713993777</v>
      </c>
      <c r="Y174" s="4">
        <f>X174*$G$1</f>
        <v>593.39998569968884</v>
      </c>
    </row>
    <row r="175" spans="2:25" x14ac:dyDescent="0.25">
      <c r="B175">
        <f>VALUE(LEFT(Sheet1!B121,LEN(Sheet1!B121)-2))</f>
        <v>27</v>
      </c>
      <c r="C175">
        <f>VALUE(LEFT(Sheet1!C121,LEN(Sheet1!C121)-2))</f>
        <v>27</v>
      </c>
      <c r="D175" s="1">
        <f>VALUE(LEFT(Sheet1!D121,LEN(Sheet1!D121)-2))</f>
        <v>2805.8951829607399</v>
      </c>
      <c r="E175" s="1">
        <f>VALUE(LEFT(Sheet1!E121,LEN(Sheet1!E121)-2))</f>
        <v>127.024889566312</v>
      </c>
      <c r="F175" s="1">
        <v>8.2142277537809893E-2</v>
      </c>
      <c r="G175" s="1">
        <f>VALUE(LEFT(Sheet1!G121,LEN(Sheet1!G121)-2))</f>
        <v>49.039595018038497</v>
      </c>
      <c r="H175" s="1">
        <f t="shared" si="4"/>
        <v>66.112347701493363</v>
      </c>
      <c r="I175" s="1">
        <f t="shared" si="5"/>
        <v>0</v>
      </c>
      <c r="J175" s="2">
        <f>F175*SQRT(H175*I175)</f>
        <v>0</v>
      </c>
      <c r="K175">
        <f>2*PI()*150000*G175*Ipt*(10^-9)</f>
        <v>0.14725111979520317</v>
      </c>
      <c r="N175">
        <f>D175*$D$1^2*10^-3</f>
        <v>25.253056646646659</v>
      </c>
      <c r="O175">
        <f>E175*$D$2^2*10^-3</f>
        <v>3.1756222391578</v>
      </c>
      <c r="P175">
        <f>G175*$D$1*$D$2*10^-3</f>
        <v>0.73559392527057754</v>
      </c>
      <c r="Q175">
        <f>P175/SQRT(N175*O175)</f>
        <v>8.2142277537809949E-2</v>
      </c>
      <c r="S175" s="4">
        <f>w*P175*10^-6*$G$1</f>
        <v>3.4664047074829885</v>
      </c>
      <c r="T175" s="4">
        <f>P175*$G$1/O175</f>
        <v>1.1581886475666936</v>
      </c>
      <c r="U175" s="4">
        <f>S175*T175</f>
        <v>4.0147505800785428</v>
      </c>
      <c r="V175" s="5">
        <f>U175*$N$1</f>
        <v>20.073752900392712</v>
      </c>
      <c r="W175" s="4"/>
      <c r="X175" s="4">
        <f>w*N175*10^-6*$G$1</f>
        <v>119.00222586268804</v>
      </c>
      <c r="Y175" s="4">
        <f>X175*$G$1</f>
        <v>595.01112931344016</v>
      </c>
    </row>
    <row r="176" spans="2:25" x14ac:dyDescent="0.25">
      <c r="B176">
        <f>VALUE(LEFT(Sheet1!B122,LEN(Sheet1!B122)-2))</f>
        <v>27</v>
      </c>
      <c r="C176">
        <f>VALUE(LEFT(Sheet1!C122,LEN(Sheet1!C122)-2))</f>
        <v>30</v>
      </c>
      <c r="D176" s="1">
        <f>VALUE(LEFT(Sheet1!D122,LEN(Sheet1!D122)-2))</f>
        <v>2804.5644775986998</v>
      </c>
      <c r="E176" s="1">
        <f>VALUE(LEFT(Sheet1!E122,LEN(Sheet1!E122)-2))</f>
        <v>126.825364286717</v>
      </c>
      <c r="F176" s="1">
        <v>7.7639674364439804E-2</v>
      </c>
      <c r="G176" s="1">
        <f>VALUE(LEFT(Sheet1!G122,LEN(Sheet1!G122)-2))</f>
        <v>46.304103365248899</v>
      </c>
      <c r="H176" s="1">
        <f t="shared" si="4"/>
        <v>66.08099369507228</v>
      </c>
      <c r="I176" s="1">
        <f t="shared" si="5"/>
        <v>0</v>
      </c>
      <c r="J176" s="2">
        <f>F176*SQRT(H176*I176)</f>
        <v>0</v>
      </c>
      <c r="K176">
        <f>2*PI()*150000*G176*Ipt*(10^-9)</f>
        <v>0.13903726303485403</v>
      </c>
      <c r="N176">
        <f>D176*$D$1^2*10^-3</f>
        <v>25.241080298388297</v>
      </c>
      <c r="O176">
        <f>E176*$D$2^2*10^-3</f>
        <v>3.1706341071679254</v>
      </c>
      <c r="P176">
        <f>G176*$D$1*$D$2*10^-3</f>
        <v>0.69456155047873358</v>
      </c>
      <c r="Q176">
        <f>P176/SQRT(N176*O176)</f>
        <v>7.7639674364439831E-2</v>
      </c>
      <c r="S176" s="4">
        <f>w*P176*10^-6*$G$1</f>
        <v>3.273044196674888</v>
      </c>
      <c r="T176" s="4">
        <f>P176*$G$1/O176</f>
        <v>1.0953038524825718</v>
      </c>
      <c r="U176" s="4">
        <f>S176*T176</f>
        <v>3.5849779179637293</v>
      </c>
      <c r="V176" s="5">
        <f>U176*$N$1</f>
        <v>17.924889589818648</v>
      </c>
      <c r="W176" s="4"/>
      <c r="X176" s="4">
        <f>w*N176*10^-6*$G$1</f>
        <v>118.9457886511301</v>
      </c>
      <c r="Y176" s="4">
        <f>X176*$G$1</f>
        <v>594.72894325565051</v>
      </c>
    </row>
    <row r="177" spans="2:25" x14ac:dyDescent="0.25">
      <c r="B177">
        <f>VALUE(LEFT(Sheet1!B123,LEN(Sheet1!B123)-2))</f>
        <v>27</v>
      </c>
      <c r="C177">
        <f>VALUE(LEFT(Sheet1!C123,LEN(Sheet1!C123)-2))</f>
        <v>33</v>
      </c>
      <c r="D177" s="1">
        <f>VALUE(LEFT(Sheet1!D123,LEN(Sheet1!D123)-2))</f>
        <v>2797.6709787289701</v>
      </c>
      <c r="E177" s="1">
        <f>VALUE(LEFT(Sheet1!E123,LEN(Sheet1!E123)-2))</f>
        <v>126.701333226732</v>
      </c>
      <c r="F177" s="1">
        <v>7.3069031918494801E-2</v>
      </c>
      <c r="G177" s="1">
        <f>VALUE(LEFT(Sheet1!G123,LEN(Sheet1!G123)-2))</f>
        <v>43.503306269227899</v>
      </c>
      <c r="H177" s="1">
        <f t="shared" si="4"/>
        <v>65.918569454522242</v>
      </c>
      <c r="I177" s="1">
        <f t="shared" si="5"/>
        <v>0</v>
      </c>
      <c r="J177" s="2">
        <f>F177*SQRT(H177*I177)</f>
        <v>0</v>
      </c>
      <c r="K177">
        <f>2*PI()*150000*G177*Ipt*(10^-9)</f>
        <v>0.13062731371621583</v>
      </c>
      <c r="N177">
        <f>D177*$D$1^2*10^-3</f>
        <v>25.17903880856073</v>
      </c>
      <c r="O177">
        <f>E177*$D$2^2*10^-3</f>
        <v>3.1675333306683</v>
      </c>
      <c r="P177">
        <f>G177*$D$1*$D$2*10^-3</f>
        <v>0.6525495940384185</v>
      </c>
      <c r="Q177">
        <f>P177/SQRT(N177*O177)</f>
        <v>7.3069031918494717E-2</v>
      </c>
      <c r="S177" s="4">
        <f>w*P177*10^-6*$G$1</f>
        <v>3.075067516101146</v>
      </c>
      <c r="T177" s="4">
        <f>P177*$G$1/O177</f>
        <v>1.0300595541022148</v>
      </c>
      <c r="U177" s="4">
        <f>S177*T177</f>
        <v>3.1675026744693517</v>
      </c>
      <c r="V177" s="5">
        <f>U177*$N$1</f>
        <v>15.837513372346759</v>
      </c>
      <c r="W177" s="4"/>
      <c r="X177" s="4">
        <f>w*N177*10^-6*$G$1</f>
        <v>118.65342501814001</v>
      </c>
      <c r="Y177" s="4">
        <f>X177*$G$1</f>
        <v>593.26712509070012</v>
      </c>
    </row>
    <row r="178" spans="2:25" x14ac:dyDescent="0.25">
      <c r="B178">
        <f>VALUE(LEFT(Sheet1!B124,LEN(Sheet1!B124)-2))</f>
        <v>27</v>
      </c>
      <c r="C178">
        <f>VALUE(LEFT(Sheet1!C124,LEN(Sheet1!C124)-2))</f>
        <v>36</v>
      </c>
      <c r="D178" s="1">
        <f>VALUE(LEFT(Sheet1!D124,LEN(Sheet1!D124)-2))</f>
        <v>2798.4442958884802</v>
      </c>
      <c r="E178" s="1">
        <f>VALUE(LEFT(Sheet1!E124,LEN(Sheet1!E124)-2))</f>
        <v>126.907236982535</v>
      </c>
      <c r="F178" s="1">
        <v>6.8470443212109794E-2</v>
      </c>
      <c r="G178" s="1">
        <f>VALUE(LEFT(Sheet1!G124,LEN(Sheet1!G124)-2))</f>
        <v>40.8041811303057</v>
      </c>
      <c r="H178" s="1">
        <f t="shared" si="4"/>
        <v>65.936790310826325</v>
      </c>
      <c r="I178" s="1">
        <f t="shared" si="5"/>
        <v>0</v>
      </c>
      <c r="J178" s="2">
        <f>F178*SQRT(H178*I178)</f>
        <v>0</v>
      </c>
      <c r="K178">
        <f>2*PI()*150000*G178*Ipt*(10^-9)</f>
        <v>0.12252265463354028</v>
      </c>
      <c r="N178">
        <f>D178*$D$1^2*10^-3</f>
        <v>25.185998662996322</v>
      </c>
      <c r="O178">
        <f>E178*$D$2^2*10^-3</f>
        <v>3.1726809245633749</v>
      </c>
      <c r="P178">
        <f>G178*$D$1*$D$2*10^-3</f>
        <v>0.61206271695458558</v>
      </c>
      <c r="Q178">
        <f>P178/SQRT(N178*O178)</f>
        <v>6.8470443212109822E-2</v>
      </c>
      <c r="S178" s="4">
        <f>w*P178*10^-6*$G$1</f>
        <v>2.8842776026811023</v>
      </c>
      <c r="T178" s="4">
        <f>P178*$G$1/O178</f>
        <v>0.96458284256683924</v>
      </c>
      <c r="U178" s="4">
        <f>S178*T178</f>
        <v>2.782124688746006</v>
      </c>
      <c r="V178" s="5">
        <f>U178*$N$1</f>
        <v>13.91062344373003</v>
      </c>
      <c r="W178" s="4"/>
      <c r="X178" s="4">
        <f>w*N178*10^-6*$G$1</f>
        <v>118.68622255948738</v>
      </c>
      <c r="Y178" s="4">
        <f>X178*$G$1</f>
        <v>593.43111279743687</v>
      </c>
    </row>
    <row r="179" spans="2:25" x14ac:dyDescent="0.25">
      <c r="B179">
        <f>VALUE(LEFT(Sheet1!B125,LEN(Sheet1!B125)-2))</f>
        <v>27</v>
      </c>
      <c r="C179">
        <f>VALUE(LEFT(Sheet1!C125,LEN(Sheet1!C125)-2))</f>
        <v>39</v>
      </c>
      <c r="D179" s="1">
        <f>VALUE(LEFT(Sheet1!D125,LEN(Sheet1!D125)-2))</f>
        <v>2795.7534196793099</v>
      </c>
      <c r="E179" s="1">
        <f>VALUE(LEFT(Sheet1!E125,LEN(Sheet1!E125)-2))</f>
        <v>126.693263104522</v>
      </c>
      <c r="F179" s="1">
        <v>6.3546089294018296E-2</v>
      </c>
      <c r="G179" s="1">
        <f>VALUE(LEFT(Sheet1!G125,LEN(Sheet1!G125)-2))</f>
        <v>37.819433746062302</v>
      </c>
      <c r="H179" s="1">
        <f t="shared" si="4"/>
        <v>65.873388033847959</v>
      </c>
      <c r="I179" s="1">
        <f t="shared" si="5"/>
        <v>0</v>
      </c>
      <c r="J179" s="2">
        <f>F179*SQRT(H179*I179)</f>
        <v>0</v>
      </c>
      <c r="K179">
        <f>2*PI()*150000*G179*Ipt*(10^-9)</f>
        <v>0.11356035805515341</v>
      </c>
      <c r="N179">
        <f>D179*$D$1^2*10^-3</f>
        <v>25.16178077711379</v>
      </c>
      <c r="O179">
        <f>E179*$D$2^2*10^-3</f>
        <v>3.1673315776130502</v>
      </c>
      <c r="P179">
        <f>G179*$D$1*$D$2*10^-3</f>
        <v>0.5672915061909346</v>
      </c>
      <c r="Q179">
        <f>P179/SQRT(N179*O179)</f>
        <v>6.3546089294018268E-2</v>
      </c>
      <c r="S179" s="4">
        <f>w*P179*10^-6*$G$1</f>
        <v>2.6732982424399934</v>
      </c>
      <c r="T179" s="4">
        <f>P179*$G$1/O179</f>
        <v>0.89553539357956047</v>
      </c>
      <c r="U179" s="4">
        <f>S179*T179</f>
        <v>2.3940331936990469</v>
      </c>
      <c r="V179" s="5">
        <f>U179*$N$1</f>
        <v>11.970165968495234</v>
      </c>
      <c r="W179" s="4"/>
      <c r="X179" s="4">
        <f>w*N179*10^-6*$G$1</f>
        <v>118.57209846092633</v>
      </c>
      <c r="Y179" s="4">
        <f>X179*$G$1</f>
        <v>592.86049230463163</v>
      </c>
    </row>
    <row r="180" spans="2:25" x14ac:dyDescent="0.25">
      <c r="B180">
        <f>VALUE(LEFT(Sheet1!B126,LEN(Sheet1!B126)-2))</f>
        <v>27</v>
      </c>
      <c r="C180">
        <f>VALUE(LEFT(Sheet1!C126,LEN(Sheet1!C126)-2))</f>
        <v>42</v>
      </c>
      <c r="D180" s="1">
        <f>VALUE(LEFT(Sheet1!D126,LEN(Sheet1!D126)-2))</f>
        <v>2798.30855956198</v>
      </c>
      <c r="E180" s="1">
        <f>VALUE(LEFT(Sheet1!E126,LEN(Sheet1!E126)-2))</f>
        <v>127.042388070466</v>
      </c>
      <c r="F180" s="1">
        <v>5.8946616750996703E-2</v>
      </c>
      <c r="G180" s="1">
        <f>VALUE(LEFT(Sheet1!G126,LEN(Sheet1!G126)-2))</f>
        <v>35.146413044321498</v>
      </c>
      <c r="H180" s="1">
        <f t="shared" si="4"/>
        <v>65.933592098980142</v>
      </c>
      <c r="I180" s="1">
        <f t="shared" si="5"/>
        <v>0</v>
      </c>
      <c r="J180" s="2">
        <f>F180*SQRT(H180*I180)</f>
        <v>0</v>
      </c>
      <c r="K180">
        <f>2*PI()*150000*G180*Ipt*(10^-9)</f>
        <v>0.10553408272758778</v>
      </c>
      <c r="N180">
        <f>D180*$D$1^2*10^-3</f>
        <v>25.184777036057824</v>
      </c>
      <c r="O180">
        <f>E180*$D$2^2*10^-3</f>
        <v>3.1760597017616501</v>
      </c>
      <c r="P180">
        <f>G180*$D$1*$D$2*10^-3</f>
        <v>0.52719619566482256</v>
      </c>
      <c r="Q180">
        <f>P180/SQRT(N180*O180)</f>
        <v>5.8946616750996619E-2</v>
      </c>
      <c r="S180" s="4">
        <f>w*P180*10^-6*$G$1</f>
        <v>2.4843535429516406</v>
      </c>
      <c r="T180" s="4">
        <f>P180*$G$1/O180</f>
        <v>0.82995322060917986</v>
      </c>
      <c r="U180" s="4">
        <f>S180*T180</f>
        <v>2.0618972241045403</v>
      </c>
      <c r="V180" s="5">
        <f>U180*$N$1</f>
        <v>10.309486120522703</v>
      </c>
      <c r="W180" s="4"/>
      <c r="X180" s="4">
        <f>w*N180*10^-6*$G$1</f>
        <v>118.68046577816426</v>
      </c>
      <c r="Y180" s="4">
        <f>X180*$G$1</f>
        <v>593.40232889082131</v>
      </c>
    </row>
    <row r="181" spans="2:25" x14ac:dyDescent="0.25">
      <c r="B181">
        <f>VALUE(LEFT(Sheet1!B127,LEN(Sheet1!B127)-2))</f>
        <v>27</v>
      </c>
      <c r="C181">
        <f>VALUE(LEFT(Sheet1!C127,LEN(Sheet1!C127)-2))</f>
        <v>45</v>
      </c>
      <c r="D181" s="1">
        <f>VALUE(LEFT(Sheet1!D127,LEN(Sheet1!D127)-2))</f>
        <v>2789.0696681161498</v>
      </c>
      <c r="E181" s="1">
        <f>VALUE(LEFT(Sheet1!E127,LEN(Sheet1!E127)-2))</f>
        <v>126.612777963304</v>
      </c>
      <c r="F181" s="1">
        <v>5.4044582819974797E-2</v>
      </c>
      <c r="G181" s="1">
        <f>VALUE(LEFT(Sheet1!G127,LEN(Sheet1!G127)-2))</f>
        <v>32.115938596465597</v>
      </c>
      <c r="H181" s="1">
        <f t="shared" si="4"/>
        <v>65.715905847778643</v>
      </c>
      <c r="I181" s="1">
        <f t="shared" si="5"/>
        <v>0</v>
      </c>
      <c r="J181" s="2">
        <f>F181*SQRT(H181*I181)</f>
        <v>0</v>
      </c>
      <c r="K181">
        <f>2*PI()*150000*G181*Ipt*(10^-9)</f>
        <v>9.6434481562582483E-2</v>
      </c>
      <c r="N181">
        <f>D181*$D$1^2*10^-3</f>
        <v>25.101627013045348</v>
      </c>
      <c r="O181">
        <f>E181*$D$2^2*10^-3</f>
        <v>3.1653194490826002</v>
      </c>
      <c r="P181">
        <f>G181*$D$1*$D$2*10^-3</f>
        <v>0.48173907894698398</v>
      </c>
      <c r="Q181">
        <f>P181/SQRT(N181*O181)</f>
        <v>5.404458281997479E-2</v>
      </c>
      <c r="S181" s="4">
        <f>w*P181*10^-6*$G$1</f>
        <v>2.270141927050437</v>
      </c>
      <c r="T181" s="4">
        <f>P181*$G$1/O181</f>
        <v>0.76096439347789324</v>
      </c>
      <c r="U181" s="4">
        <f>S181*T181</f>
        <v>1.7274971746266716</v>
      </c>
      <c r="V181" s="5">
        <f>U181*$N$1</f>
        <v>8.6374858731333575</v>
      </c>
      <c r="W181" s="4"/>
      <c r="X181" s="4">
        <f>w*N181*10^-6*$G$1</f>
        <v>118.28863052600154</v>
      </c>
      <c r="Y181" s="4">
        <f>X181*$G$1</f>
        <v>591.44315263000772</v>
      </c>
    </row>
    <row r="182" spans="2:25" x14ac:dyDescent="0.25">
      <c r="B182">
        <f>VALUE(LEFT(Sheet1!B128,LEN(Sheet1!B128)-2))</f>
        <v>27</v>
      </c>
      <c r="C182">
        <f>VALUE(LEFT(Sheet1!C128,LEN(Sheet1!C128)-2))</f>
        <v>48</v>
      </c>
      <c r="D182" s="1">
        <f>VALUE(LEFT(Sheet1!D128,LEN(Sheet1!D128)-2))</f>
        <v>2791.9564461938098</v>
      </c>
      <c r="E182" s="1">
        <f>VALUE(LEFT(Sheet1!E128,LEN(Sheet1!E128)-2))</f>
        <v>126.91845812237599</v>
      </c>
      <c r="F182" s="1">
        <v>4.9433338305483403E-2</v>
      </c>
      <c r="G182" s="1">
        <f>VALUE(LEFT(Sheet1!G128,LEN(Sheet1!G128)-2))</f>
        <v>29.426367416527601</v>
      </c>
      <c r="H182" s="1">
        <f t="shared" si="4"/>
        <v>65.783923953788545</v>
      </c>
      <c r="I182" s="1">
        <f t="shared" si="5"/>
        <v>0</v>
      </c>
      <c r="J182" s="2">
        <f>F182*SQRT(H182*I182)</f>
        <v>0</v>
      </c>
      <c r="K182">
        <f>2*PI()*150000*G182*Ipt*(10^-9)</f>
        <v>8.8358510138489416E-2</v>
      </c>
      <c r="N182">
        <f>D182*$D$1^2*10^-3</f>
        <v>25.12760801574429</v>
      </c>
      <c r="O182">
        <f>E182*$D$2^2*10^-3</f>
        <v>3.1729614530594001</v>
      </c>
      <c r="P182">
        <f>G182*$D$1*$D$2*10^-3</f>
        <v>0.44139551124791404</v>
      </c>
      <c r="Q182">
        <f>P182/SQRT(N182*O182)</f>
        <v>4.9433338305483528E-2</v>
      </c>
      <c r="S182" s="4">
        <f>w*P182*10^-6*$G$1</f>
        <v>2.0800273431959364</v>
      </c>
      <c r="T182" s="4">
        <f>P182*$G$1/O182</f>
        <v>0.69555763247977087</v>
      </c>
      <c r="U182" s="4">
        <f>S182*T182</f>
        <v>1.4467788943265534</v>
      </c>
      <c r="V182" s="5">
        <f>U182*$N$1</f>
        <v>7.2338944716327669</v>
      </c>
      <c r="W182" s="4"/>
      <c r="X182" s="4">
        <f>w*N182*10^-6*$G$1</f>
        <v>118.41106311681939</v>
      </c>
      <c r="Y182" s="4">
        <f>X182*$G$1</f>
        <v>592.055315584097</v>
      </c>
    </row>
    <row r="183" spans="2:25" x14ac:dyDescent="0.25">
      <c r="B183">
        <f>VALUE(LEFT(Sheet1!B129,LEN(Sheet1!B129)-2))</f>
        <v>27</v>
      </c>
      <c r="C183">
        <f>VALUE(LEFT(Sheet1!C129,LEN(Sheet1!C129)-2))</f>
        <v>50</v>
      </c>
      <c r="D183" s="1">
        <f>VALUE(LEFT(Sheet1!D129,LEN(Sheet1!D129)-2))</f>
        <v>2792.8641894160701</v>
      </c>
      <c r="E183" s="1">
        <f>VALUE(LEFT(Sheet1!E129,LEN(Sheet1!E129)-2))</f>
        <v>126.987295266215</v>
      </c>
      <c r="F183" s="1">
        <v>4.6255802362151398E-2</v>
      </c>
      <c r="G183" s="1">
        <f>VALUE(LEFT(Sheet1!G129,LEN(Sheet1!G129)-2))</f>
        <v>27.546806858706098</v>
      </c>
      <c r="H183" s="1">
        <f t="shared" si="4"/>
        <v>65.805312149576537</v>
      </c>
      <c r="I183" s="1">
        <f t="shared" si="5"/>
        <v>0</v>
      </c>
      <c r="J183" s="2">
        <f>F183*SQRT(H183*I183)</f>
        <v>0</v>
      </c>
      <c r="K183">
        <f>2*PI()*150000*G183*Ipt*(10^-9)</f>
        <v>8.2714756417433852E-2</v>
      </c>
      <c r="N183">
        <f>D183*$D$1^2*10^-3</f>
        <v>25.13577770474463</v>
      </c>
      <c r="O183">
        <f>E183*$D$2^2*10^-3</f>
        <v>3.1746823816553751</v>
      </c>
      <c r="P183">
        <f>G183*$D$1*$D$2*10^-3</f>
        <v>0.41320210288059145</v>
      </c>
      <c r="Q183">
        <f>P183/SQRT(N183*O183)</f>
        <v>4.6255802362151398E-2</v>
      </c>
      <c r="S183" s="4">
        <f>w*P183*10^-6*$G$1</f>
        <v>1.9471690362862801</v>
      </c>
      <c r="T183" s="4">
        <f>P183*$G$1/O183</f>
        <v>0.65077707500479998</v>
      </c>
      <c r="U183" s="4">
        <f>S183*T183</f>
        <v>1.2671729699743006</v>
      </c>
      <c r="V183" s="5">
        <f>U183*$N$1</f>
        <v>6.3358648498715029</v>
      </c>
      <c r="W183" s="4"/>
      <c r="X183" s="4">
        <f>w*N183*10^-6*$G$1</f>
        <v>118.44956186923775</v>
      </c>
      <c r="Y183" s="4">
        <f>X183*$G$1</f>
        <v>592.24780934618877</v>
      </c>
    </row>
    <row r="184" spans="2:25" x14ac:dyDescent="0.25">
      <c r="B184">
        <f>VALUE(LEFT(Sheet1!B94,LEN(Sheet1!B94)-2))</f>
        <v>30</v>
      </c>
      <c r="C184">
        <f>VALUE(LEFT(Sheet1!C94,LEN(Sheet1!C94)-2))</f>
        <v>0</v>
      </c>
      <c r="D184" s="1">
        <f>VALUE(LEFT(Sheet1!D94,LEN(Sheet1!D94)-2))</f>
        <v>2805.6682928046398</v>
      </c>
      <c r="E184" s="1">
        <f>VALUE(LEFT(Sheet1!E94,LEN(Sheet1!E94)-2))</f>
        <v>126.64414881601</v>
      </c>
      <c r="F184" s="1">
        <v>0.10265333783620199</v>
      </c>
      <c r="G184" s="1">
        <f>VALUE(LEFT(Sheet1!G94,LEN(Sheet1!G94)-2))</f>
        <v>61.190471843341101</v>
      </c>
      <c r="H184" s="1">
        <f t="shared" si="4"/>
        <v>66.107001728136552</v>
      </c>
      <c r="I184" s="1">
        <f t="shared" si="5"/>
        <v>0</v>
      </c>
      <c r="J184" s="2">
        <f>F184*SQRT(H184*I184)</f>
        <v>0</v>
      </c>
      <c r="K184">
        <f>2*PI()*150000*G184*Ipt*(10^-9)</f>
        <v>0.18373653975760804</v>
      </c>
      <c r="N184">
        <f>D184*$D$1^2*10^-3</f>
        <v>25.251014635241759</v>
      </c>
      <c r="O184">
        <f>E184*$D$2^2*10^-3</f>
        <v>3.1661037204002502</v>
      </c>
      <c r="P184">
        <f>G184*$D$1*$D$2*10^-3</f>
        <v>0.91785707765011648</v>
      </c>
      <c r="Q184">
        <f>P184/SQRT(N184*O184)</f>
        <v>0.10265333783620258</v>
      </c>
      <c r="S184" s="4">
        <f>w*P184*10^-6*$G$1</f>
        <v>4.3252995782865025</v>
      </c>
      <c r="T184" s="4">
        <f>P184*$G$1/O184</f>
        <v>1.4495056996017861</v>
      </c>
      <c r="U184" s="4">
        <f>S184*T184</f>
        <v>6.2695463912114873</v>
      </c>
      <c r="V184" s="5">
        <f>U184*$N$1</f>
        <v>31.347731956057437</v>
      </c>
      <c r="W184" s="4"/>
      <c r="X184" s="4">
        <f>w*N184*10^-6*$G$1</f>
        <v>118.99260311064579</v>
      </c>
      <c r="Y184" s="4">
        <f>X184*$G$1</f>
        <v>594.96301555322896</v>
      </c>
    </row>
    <row r="185" spans="2:25" x14ac:dyDescent="0.25">
      <c r="B185">
        <f>VALUE(LEFT(Sheet1!B95,LEN(Sheet1!B95)-2))</f>
        <v>30</v>
      </c>
      <c r="C185">
        <f>VALUE(LEFT(Sheet1!C95,LEN(Sheet1!C95)-2))</f>
        <v>3</v>
      </c>
      <c r="D185" s="1">
        <f>VALUE(LEFT(Sheet1!D95,LEN(Sheet1!D95)-2))</f>
        <v>2812.0602142229</v>
      </c>
      <c r="E185" s="1">
        <f>VALUE(LEFT(Sheet1!E95,LEN(Sheet1!E95)-2))</f>
        <v>126.75877005293501</v>
      </c>
      <c r="F185" s="1">
        <v>0.10269026814139801</v>
      </c>
      <c r="G185" s="1">
        <f>VALUE(LEFT(Sheet1!G95,LEN(Sheet1!G95)-2))</f>
        <v>61.309899484585102</v>
      </c>
      <c r="H185" s="1">
        <f t="shared" si="4"/>
        <v>66.257607828411025</v>
      </c>
      <c r="I185" s="1">
        <f t="shared" si="5"/>
        <v>0</v>
      </c>
      <c r="J185" s="2">
        <f>F185*SQRT(H185*I185)</f>
        <v>0</v>
      </c>
      <c r="K185">
        <f>2*PI()*150000*G185*Ipt*(10^-9)</f>
        <v>0.18409514496022461</v>
      </c>
      <c r="N185">
        <f>D185*$D$1^2*10^-3</f>
        <v>25.3085419280061</v>
      </c>
      <c r="O185">
        <f>E185*$D$2^2*10^-3</f>
        <v>3.1689692513233751</v>
      </c>
      <c r="P185">
        <f>G185*$D$1*$D$2*10^-3</f>
        <v>0.91964849226877643</v>
      </c>
      <c r="Q185">
        <f>P185/SQRT(N185*O185)</f>
        <v>0.10269026814139819</v>
      </c>
      <c r="S185" s="4">
        <f>w*P185*10^-6*$G$1</f>
        <v>4.3337414207947766</v>
      </c>
      <c r="T185" s="4">
        <f>P185*$G$1/O185</f>
        <v>1.4510214825920562</v>
      </c>
      <c r="U185" s="4">
        <f>S185*T185</f>
        <v>6.2883519015722413</v>
      </c>
      <c r="V185" s="5">
        <f>U185*$N$1</f>
        <v>31.441759507861207</v>
      </c>
      <c r="W185" s="4"/>
      <c r="X185" s="4">
        <f>w*N185*10^-6*$G$1</f>
        <v>119.26369409113983</v>
      </c>
      <c r="Y185" s="4">
        <f>X185*$G$1</f>
        <v>596.31847045569907</v>
      </c>
    </row>
    <row r="186" spans="2:25" x14ac:dyDescent="0.25">
      <c r="B186">
        <f>VALUE(LEFT(Sheet1!B96,LEN(Sheet1!B96)-2))</f>
        <v>30</v>
      </c>
      <c r="C186">
        <f>VALUE(LEFT(Sheet1!C96,LEN(Sheet1!C96)-2))</f>
        <v>6</v>
      </c>
      <c r="D186" s="1">
        <f>VALUE(LEFT(Sheet1!D96,LEN(Sheet1!D96)-2))</f>
        <v>2817.0413262964198</v>
      </c>
      <c r="E186" s="1">
        <f>VALUE(LEFT(Sheet1!E96,LEN(Sheet1!E96)-2))</f>
        <v>127.14979708389799</v>
      </c>
      <c r="F186" s="1">
        <v>0.10202613969801901</v>
      </c>
      <c r="G186" s="1">
        <f>VALUE(LEFT(Sheet1!G96,LEN(Sheet1!G96)-2))</f>
        <v>61.061279388410902</v>
      </c>
      <c r="H186" s="1">
        <f t="shared" si="4"/>
        <v>66.374972516637598</v>
      </c>
      <c r="I186" s="1">
        <f t="shared" si="5"/>
        <v>0</v>
      </c>
      <c r="J186" s="2">
        <f>F186*SQRT(H186*I186)</f>
        <v>0</v>
      </c>
      <c r="K186">
        <f>2*PI()*150000*G186*Ipt*(10^-9)</f>
        <v>0.18334861376330555</v>
      </c>
      <c r="N186">
        <f>D186*$D$1^2*10^-3</f>
        <v>25.353371936667781</v>
      </c>
      <c r="O186">
        <f>E186*$D$2^2*10^-3</f>
        <v>3.1787449270974499</v>
      </c>
      <c r="P186">
        <f>G186*$D$1*$D$2*10^-3</f>
        <v>0.91591919082616358</v>
      </c>
      <c r="Q186">
        <f>P186/SQRT(N186*O186)</f>
        <v>0.10202613969801916</v>
      </c>
      <c r="S186" s="4">
        <f>w*P186*10^-6*$G$1</f>
        <v>4.3161675017720755</v>
      </c>
      <c r="T186" s="4">
        <f>P186*$G$1/O186</f>
        <v>1.4406931223363373</v>
      </c>
      <c r="U186" s="4">
        <f>S186*T186</f>
        <v>6.2182728346546403</v>
      </c>
      <c r="V186" s="5">
        <f>U186*$N$1</f>
        <v>31.091364173273202</v>
      </c>
      <c r="W186" s="4"/>
      <c r="X186" s="4">
        <f>w*N186*10^-6*$G$1</f>
        <v>119.47495052994768</v>
      </c>
      <c r="Y186" s="4">
        <f>X186*$G$1</f>
        <v>597.37475264973841</v>
      </c>
    </row>
    <row r="187" spans="2:25" x14ac:dyDescent="0.25">
      <c r="B187">
        <f>VALUE(LEFT(Sheet1!B97,LEN(Sheet1!B97)-2))</f>
        <v>30</v>
      </c>
      <c r="C187">
        <f>VALUE(LEFT(Sheet1!C97,LEN(Sheet1!C97)-2))</f>
        <v>9</v>
      </c>
      <c r="D187" s="1">
        <f>VALUE(LEFT(Sheet1!D97,LEN(Sheet1!D97)-2))</f>
        <v>2816.1602585783098</v>
      </c>
      <c r="E187" s="1">
        <f>VALUE(LEFT(Sheet1!E97,LEN(Sheet1!E97)-2))</f>
        <v>126.981648114186</v>
      </c>
      <c r="F187" s="1">
        <v>0.100686077271142</v>
      </c>
      <c r="G187" s="1">
        <f>VALUE(LEFT(Sheet1!G97,LEN(Sheet1!G97)-2))</f>
        <v>60.209993952336099</v>
      </c>
      <c r="H187" s="1">
        <f t="shared" si="4"/>
        <v>66.354212847608636</v>
      </c>
      <c r="I187" s="1">
        <f t="shared" si="5"/>
        <v>0</v>
      </c>
      <c r="J187" s="2">
        <f>F187*SQRT(H187*I187)</f>
        <v>0</v>
      </c>
      <c r="K187">
        <f>2*PI()*150000*G187*Ipt*(10^-9)</f>
        <v>0.18079246023713447</v>
      </c>
      <c r="N187">
        <f>D187*$D$1^2*10^-3</f>
        <v>25.34544232720479</v>
      </c>
      <c r="O187">
        <f>E187*$D$2^2*10^-3</f>
        <v>3.1745412028546505</v>
      </c>
      <c r="P187">
        <f>G187*$D$1*$D$2*10^-3</f>
        <v>0.90314990928504146</v>
      </c>
      <c r="Q187">
        <f>P187/SQRT(N187*O187)</f>
        <v>0.10068607727114204</v>
      </c>
      <c r="S187" s="4">
        <f>w*P187*10^-6*$G$1</f>
        <v>4.2559936801502616</v>
      </c>
      <c r="T187" s="4">
        <f>P187*$G$1/O187</f>
        <v>1.4224888756726479</v>
      </c>
      <c r="U187" s="4">
        <f>S187*T187</f>
        <v>6.0541036649468412</v>
      </c>
      <c r="V187" s="5">
        <f>U187*$N$1</f>
        <v>30.270518324734205</v>
      </c>
      <c r="W187" s="4"/>
      <c r="X187" s="4">
        <f>w*N187*10^-6*$G$1</f>
        <v>119.43758312569554</v>
      </c>
      <c r="Y187" s="4">
        <f>X187*$G$1</f>
        <v>597.18791562847764</v>
      </c>
    </row>
    <row r="188" spans="2:25" x14ac:dyDescent="0.25">
      <c r="B188">
        <f>VALUE(LEFT(Sheet1!B98,LEN(Sheet1!B98)-2))</f>
        <v>30</v>
      </c>
      <c r="C188">
        <f>VALUE(LEFT(Sheet1!C98,LEN(Sheet1!C98)-2))</f>
        <v>12</v>
      </c>
      <c r="D188" s="1">
        <f>VALUE(LEFT(Sheet1!D98,LEN(Sheet1!D98)-2))</f>
        <v>2813.5102197187598</v>
      </c>
      <c r="E188" s="1">
        <f>VALUE(LEFT(Sheet1!E98,LEN(Sheet1!E98)-2))</f>
        <v>126.98557484275899</v>
      </c>
      <c r="F188" s="1">
        <v>9.8987254464900004E-2</v>
      </c>
      <c r="G188" s="1">
        <f>VALUE(LEFT(Sheet1!G98,LEN(Sheet1!G98)-2))</f>
        <v>59.167159734778302</v>
      </c>
      <c r="H188" s="1">
        <f t="shared" si="4"/>
        <v>66.291772778011961</v>
      </c>
      <c r="I188" s="1">
        <f t="shared" si="5"/>
        <v>0</v>
      </c>
      <c r="J188" s="2">
        <f>F188*SQRT(H188*I188)</f>
        <v>0</v>
      </c>
      <c r="K188">
        <f>2*PI()*150000*G188*Ipt*(10^-9)</f>
        <v>0.17766114346668282</v>
      </c>
      <c r="N188">
        <f>D188*$D$1^2*10^-3</f>
        <v>25.321591977468838</v>
      </c>
      <c r="O188">
        <f>E188*$D$2^2*10^-3</f>
        <v>3.1746393710689751</v>
      </c>
      <c r="P188">
        <f>G188*$D$1*$D$2*10^-3</f>
        <v>0.88750739602167461</v>
      </c>
      <c r="Q188">
        <f>P188/SQRT(N188*O188)</f>
        <v>9.8987254464899921E-2</v>
      </c>
      <c r="S188" s="4">
        <f>w*P188*10^-6*$G$1</f>
        <v>4.1822800730224499</v>
      </c>
      <c r="T188" s="4">
        <f>P188*$G$1/O188</f>
        <v>1.3978082110832484</v>
      </c>
      <c r="U188" s="4">
        <f>S188*T188</f>
        <v>5.8460254271206278</v>
      </c>
      <c r="V188" s="5">
        <f>U188*$N$1</f>
        <v>29.230127135603141</v>
      </c>
      <c r="W188" s="4"/>
      <c r="X188" s="4">
        <f>w*N188*10^-6*$G$1</f>
        <v>119.32519100042151</v>
      </c>
      <c r="Y188" s="4">
        <f>X188*$G$1</f>
        <v>596.6259550021075</v>
      </c>
    </row>
    <row r="189" spans="2:25" x14ac:dyDescent="0.25">
      <c r="B189">
        <f>VALUE(LEFT(Sheet1!B99,LEN(Sheet1!B99)-2))</f>
        <v>30</v>
      </c>
      <c r="C189">
        <f>VALUE(LEFT(Sheet1!C99,LEN(Sheet1!C99)-2))</f>
        <v>15</v>
      </c>
      <c r="D189" s="1">
        <f>VALUE(LEFT(Sheet1!D99,LEN(Sheet1!D99)-2))</f>
        <v>2813.62981163211</v>
      </c>
      <c r="E189" s="1">
        <f>VALUE(LEFT(Sheet1!E99,LEN(Sheet1!E99)-2))</f>
        <v>127.022406997611</v>
      </c>
      <c r="F189" s="1">
        <v>9.6679352564503898E-2</v>
      </c>
      <c r="G189" s="1">
        <f>VALUE(LEFT(Sheet1!G99,LEN(Sheet1!G99)-2))</f>
        <v>57.797277381662802</v>
      </c>
      <c r="H189" s="1">
        <f t="shared" si="4"/>
        <v>66.29459059608503</v>
      </c>
      <c r="I189" s="1">
        <f t="shared" si="5"/>
        <v>0</v>
      </c>
      <c r="J189" s="2">
        <f>F189*SQRT(H189*I189)</f>
        <v>0</v>
      </c>
      <c r="K189">
        <f>2*PI()*150000*G189*Ipt*(10^-9)</f>
        <v>0.17354779974086806</v>
      </c>
      <c r="N189">
        <f>D189*$D$1^2*10^-3</f>
        <v>25.322668304688989</v>
      </c>
      <c r="O189">
        <f>E189*$D$2^2*10^-3</f>
        <v>3.1755601749402751</v>
      </c>
      <c r="P189">
        <f>G189*$D$1*$D$2*10^-3</f>
        <v>0.86695916072494195</v>
      </c>
      <c r="Q189">
        <f>P189/SQRT(N189*O189)</f>
        <v>9.6679352564503968E-2</v>
      </c>
      <c r="S189" s="4">
        <f>w*P189*10^-6*$G$1</f>
        <v>4.0854487954437753</v>
      </c>
      <c r="T189" s="4">
        <f>P189*$G$1/O189</f>
        <v>1.3650491770971518</v>
      </c>
      <c r="U189" s="4">
        <f>S189*T189</f>
        <v>5.5768385162930754</v>
      </c>
      <c r="V189" s="5">
        <f>U189*$N$1</f>
        <v>27.884192581465378</v>
      </c>
      <c r="W189" s="4"/>
      <c r="X189" s="4">
        <f>w*N189*10^-6*$G$1</f>
        <v>119.33026307295304</v>
      </c>
      <c r="Y189" s="4">
        <f>X189*$G$1</f>
        <v>596.6513153647652</v>
      </c>
    </row>
    <row r="190" spans="2:25" x14ac:dyDescent="0.25">
      <c r="B190">
        <f>VALUE(LEFT(Sheet1!B100,LEN(Sheet1!B100)-2))</f>
        <v>30</v>
      </c>
      <c r="C190">
        <f>VALUE(LEFT(Sheet1!C100,LEN(Sheet1!C100)-2))</f>
        <v>18</v>
      </c>
      <c r="D190" s="1">
        <f>VALUE(LEFT(Sheet1!D100,LEN(Sheet1!D100)-2))</f>
        <v>2804.1631162694798</v>
      </c>
      <c r="E190" s="1">
        <f>VALUE(LEFT(Sheet1!E100,LEN(Sheet1!E100)-2))</f>
        <v>126.50018654009401</v>
      </c>
      <c r="F190" s="1">
        <v>9.3715687474581394E-2</v>
      </c>
      <c r="G190" s="1">
        <f>VALUE(LEFT(Sheet1!G100,LEN(Sheet1!G100)-2))</f>
        <v>55.816103424147897</v>
      </c>
      <c r="H190" s="1">
        <f t="shared" si="4"/>
        <v>66.071536841547442</v>
      </c>
      <c r="I190" s="1">
        <f t="shared" si="5"/>
        <v>0</v>
      </c>
      <c r="J190" s="2">
        <f>F190*SQRT(H190*I190)</f>
        <v>0</v>
      </c>
      <c r="K190">
        <f>2*PI()*150000*G190*Ipt*(10^-9)</f>
        <v>0.16759893161408487</v>
      </c>
      <c r="N190">
        <f>D190*$D$1^2*10^-3</f>
        <v>25.237468046425317</v>
      </c>
      <c r="O190">
        <f>E190*$D$2^2*10^-3</f>
        <v>3.1625046635023502</v>
      </c>
      <c r="P190">
        <f>G190*$D$1*$D$2*10^-3</f>
        <v>0.83724155136221845</v>
      </c>
      <c r="Q190">
        <f>P190/SQRT(N190*O190)</f>
        <v>9.3715687474581311E-2</v>
      </c>
      <c r="S190" s="4">
        <f>w*P190*10^-6*$G$1</f>
        <v>3.9454078605595</v>
      </c>
      <c r="T190" s="4">
        <f>P190*$G$1/O190</f>
        <v>1.3237001055280757</v>
      </c>
      <c r="U190" s="4">
        <f>S190*T190</f>
        <v>5.2225368013739093</v>
      </c>
      <c r="V190" s="5">
        <f>U190*$N$1</f>
        <v>26.112684006869546</v>
      </c>
      <c r="W190" s="4"/>
      <c r="X190" s="4">
        <f>w*N190*10^-6*$G$1</f>
        <v>118.92876631478538</v>
      </c>
      <c r="Y190" s="4">
        <f>X190*$G$1</f>
        <v>594.64383157392695</v>
      </c>
    </row>
    <row r="191" spans="2:25" x14ac:dyDescent="0.25">
      <c r="B191">
        <f>VALUE(LEFT(Sheet1!B101,LEN(Sheet1!B101)-2))</f>
        <v>30</v>
      </c>
      <c r="C191">
        <f>VALUE(LEFT(Sheet1!C101,LEN(Sheet1!C101)-2))</f>
        <v>21</v>
      </c>
      <c r="D191" s="1">
        <f>VALUE(LEFT(Sheet1!D101,LEN(Sheet1!D101)-2))</f>
        <v>2811.07491902929</v>
      </c>
      <c r="E191" s="1">
        <f>VALUE(LEFT(Sheet1!E101,LEN(Sheet1!E101)-2))</f>
        <v>127.24805505797001</v>
      </c>
      <c r="F191" s="1">
        <v>9.0771578785266399E-2</v>
      </c>
      <c r="G191" s="1">
        <f>VALUE(LEFT(Sheet1!G101,LEN(Sheet1!G101)-2))</f>
        <v>54.288979222271898</v>
      </c>
      <c r="H191" s="1">
        <f t="shared" si="4"/>
        <v>66.234392357347048</v>
      </c>
      <c r="I191" s="1">
        <f t="shared" si="5"/>
        <v>0</v>
      </c>
      <c r="J191" s="2">
        <f>F191*SQRT(H191*I191)</f>
        <v>0</v>
      </c>
      <c r="K191">
        <f>2*PI()*150000*G191*Ipt*(10^-9)</f>
        <v>0.16301343802039023</v>
      </c>
      <c r="N191">
        <f>D191*$D$1^2*10^-3</f>
        <v>25.299674271263612</v>
      </c>
      <c r="O191">
        <f>E191*$D$2^2*10^-3</f>
        <v>3.1812013764492506</v>
      </c>
      <c r="P191">
        <f>G191*$D$1*$D$2*10^-3</f>
        <v>0.81433468833407852</v>
      </c>
      <c r="Q191">
        <f>P191/SQRT(N191*O191)</f>
        <v>9.077157878526633E-2</v>
      </c>
      <c r="S191" s="4">
        <f>w*P191*10^-6*$G$1</f>
        <v>3.8374618116505124</v>
      </c>
      <c r="T191" s="4">
        <f>P191*$G$1/O191</f>
        <v>1.2799169118350679</v>
      </c>
      <c r="U191" s="4">
        <f>S191*T191</f>
        <v>4.9116322712527287</v>
      </c>
      <c r="V191" s="5">
        <f>U191*$N$1</f>
        <v>24.558161356263643</v>
      </c>
      <c r="W191" s="4"/>
      <c r="X191" s="4">
        <f>w*N191*10^-6*$G$1</f>
        <v>119.22190624322469</v>
      </c>
      <c r="Y191" s="4">
        <f>X191*$G$1</f>
        <v>596.10953121612351</v>
      </c>
    </row>
    <row r="192" spans="2:25" x14ac:dyDescent="0.25">
      <c r="B192">
        <f>VALUE(LEFT(Sheet1!B102,LEN(Sheet1!B102)-2))</f>
        <v>30</v>
      </c>
      <c r="C192">
        <f>VALUE(LEFT(Sheet1!C102,LEN(Sheet1!C102)-2))</f>
        <v>24</v>
      </c>
      <c r="D192" s="1">
        <f>VALUE(LEFT(Sheet1!D102,LEN(Sheet1!D102)-2))</f>
        <v>2810.40253959849</v>
      </c>
      <c r="E192" s="1">
        <f>VALUE(LEFT(Sheet1!E102,LEN(Sheet1!E102)-2))</f>
        <v>127.120256254388</v>
      </c>
      <c r="F192" s="1">
        <v>8.7149768693870505E-2</v>
      </c>
      <c r="G192" s="1">
        <f>VALUE(LEFT(Sheet1!G102,LEN(Sheet1!G102)-2))</f>
        <v>52.090422891345597</v>
      </c>
      <c r="H192" s="1">
        <f t="shared" si="4"/>
        <v>66.218549790245362</v>
      </c>
      <c r="I192" s="1">
        <f t="shared" si="5"/>
        <v>0</v>
      </c>
      <c r="J192" s="2">
        <f>F192*SQRT(H192*I192)</f>
        <v>0</v>
      </c>
      <c r="K192">
        <f>2*PI()*150000*G192*Ipt*(10^-9)</f>
        <v>0.15641183616085921</v>
      </c>
      <c r="N192">
        <f>D192*$D$1^2*10^-3</f>
        <v>25.29362285638641</v>
      </c>
      <c r="O192">
        <f>E192*$D$2^2*10^-3</f>
        <v>3.1780064063597</v>
      </c>
      <c r="P192">
        <f>G192*$D$1*$D$2*10^-3</f>
        <v>0.78135634337018389</v>
      </c>
      <c r="Q192">
        <f>P192/SQRT(N192*O192)</f>
        <v>8.7149768693870394E-2</v>
      </c>
      <c r="S192" s="4">
        <f>w*P192*10^-6*$G$1</f>
        <v>3.6820550222513297</v>
      </c>
      <c r="T192" s="4">
        <f>P192*$G$1/O192</f>
        <v>1.2293183893628481</v>
      </c>
      <c r="U192" s="4">
        <f>S192*T192</f>
        <v>4.5264179494993906</v>
      </c>
      <c r="V192" s="5">
        <f>U192*$N$1</f>
        <v>22.632089747496952</v>
      </c>
      <c r="W192" s="4"/>
      <c r="X192" s="4">
        <f>w*N192*10^-6*$G$1</f>
        <v>119.19338962244163</v>
      </c>
      <c r="Y192" s="4">
        <f>X192*$G$1</f>
        <v>595.96694811220812</v>
      </c>
    </row>
    <row r="193" spans="2:25" x14ac:dyDescent="0.25">
      <c r="B193">
        <f>VALUE(LEFT(Sheet1!B103,LEN(Sheet1!B103)-2))</f>
        <v>30</v>
      </c>
      <c r="C193">
        <f>VALUE(LEFT(Sheet1!C103,LEN(Sheet1!C103)-2))</f>
        <v>27</v>
      </c>
      <c r="D193" s="1">
        <f>VALUE(LEFT(Sheet1!D103,LEN(Sheet1!D103)-2))</f>
        <v>2806.3037251555802</v>
      </c>
      <c r="E193" s="1">
        <f>VALUE(LEFT(Sheet1!E103,LEN(Sheet1!E103)-2))</f>
        <v>127.092196074152</v>
      </c>
      <c r="F193" s="1">
        <v>8.3064090412578798E-2</v>
      </c>
      <c r="G193" s="1">
        <f>VALUE(LEFT(Sheet1!G103,LEN(Sheet1!G103)-2))</f>
        <v>49.606671997478301</v>
      </c>
      <c r="H193" s="1">
        <f t="shared" si="4"/>
        <v>66.121973750178313</v>
      </c>
      <c r="I193" s="1">
        <f t="shared" si="5"/>
        <v>0</v>
      </c>
      <c r="J193" s="2">
        <f>F193*SQRT(H193*I193)</f>
        <v>0</v>
      </c>
      <c r="K193">
        <f>2*PI()*150000*G193*Ipt*(10^-9)</f>
        <v>0.14895388100687054</v>
      </c>
      <c r="N193">
        <f>D193*$D$1^2*10^-3</f>
        <v>25.256733526400222</v>
      </c>
      <c r="O193">
        <f>E193*$D$2^2*10^-3</f>
        <v>3.1773049018538</v>
      </c>
      <c r="P193">
        <f>G193*$D$1*$D$2*10^-3</f>
        <v>0.74410007996217453</v>
      </c>
      <c r="Q193">
        <f>P193/SQRT(N193*O193)</f>
        <v>8.3064090412578701E-2</v>
      </c>
      <c r="S193" s="4">
        <f>w*P193*10^-6*$G$1</f>
        <v>3.5064890171171177</v>
      </c>
      <c r="T193" s="4">
        <f>P193*$G$1/O193</f>
        <v>1.170961086435282</v>
      </c>
      <c r="U193" s="4">
        <f>S193*T193</f>
        <v>4.1059621890568438</v>
      </c>
      <c r="V193" s="5">
        <f>U193*$N$1</f>
        <v>20.529810945284218</v>
      </c>
      <c r="W193" s="4"/>
      <c r="X193" s="4">
        <f>w*N193*10^-6*$G$1</f>
        <v>119.01955275032095</v>
      </c>
      <c r="Y193" s="4">
        <f>X193*$G$1</f>
        <v>595.09776375160482</v>
      </c>
    </row>
    <row r="194" spans="2:25" x14ac:dyDescent="0.25">
      <c r="B194">
        <f>VALUE(LEFT(Sheet1!B104,LEN(Sheet1!B104)-2))</f>
        <v>30</v>
      </c>
      <c r="C194">
        <f>VALUE(LEFT(Sheet1!C104,LEN(Sheet1!C104)-2))</f>
        <v>30</v>
      </c>
      <c r="D194" s="1">
        <f>VALUE(LEFT(Sheet1!D104,LEN(Sheet1!D104)-2))</f>
        <v>2805.87935120471</v>
      </c>
      <c r="E194" s="1">
        <f>VALUE(LEFT(Sheet1!E104,LEN(Sheet1!E104)-2))</f>
        <v>127.022548651146</v>
      </c>
      <c r="F194" s="1">
        <v>7.8834968661976507E-2</v>
      </c>
      <c r="G194" s="1">
        <f>VALUE(LEFT(Sheet1!G104,LEN(Sheet1!G104)-2))</f>
        <v>47.0645387779497</v>
      </c>
      <c r="H194" s="1">
        <f t="shared" si="4"/>
        <v>66.111974674530089</v>
      </c>
      <c r="I194" s="1">
        <f t="shared" si="5"/>
        <v>0</v>
      </c>
      <c r="J194" s="2">
        <f>F194*SQRT(H194*I194)</f>
        <v>0</v>
      </c>
      <c r="K194">
        <f>2*PI()*150000*G194*Ipt*(10^-9)</f>
        <v>0.14132062132953269</v>
      </c>
      <c r="N194">
        <f>D194*$D$1^2*10^-3</f>
        <v>25.252914160842391</v>
      </c>
      <c r="O194">
        <f>E194*$D$2^2*10^-3</f>
        <v>3.1755637162786496</v>
      </c>
      <c r="P194">
        <f>G194*$D$1*$D$2*10^-3</f>
        <v>0.70596808166924552</v>
      </c>
      <c r="Q194">
        <f>P194/SQRT(N194*O194)</f>
        <v>7.8834968661976396E-2</v>
      </c>
      <c r="S194" s="4">
        <f>w*P194*10^-6*$G$1</f>
        <v>3.3267962085614711</v>
      </c>
      <c r="T194" s="4">
        <f>P194*$G$1/O194</f>
        <v>1.111563402192649</v>
      </c>
      <c r="U194" s="4">
        <f>S194*T194</f>
        <v>3.6979449119901946</v>
      </c>
      <c r="V194" s="5">
        <f>U194*$N$1</f>
        <v>18.489724559950972</v>
      </c>
      <c r="W194" s="4"/>
      <c r="X194" s="4">
        <f>w*N194*10^-6*$G$1</f>
        <v>119.00155441415416</v>
      </c>
      <c r="Y194" s="4">
        <f>X194*$G$1</f>
        <v>595.00777207077078</v>
      </c>
    </row>
    <row r="195" spans="2:25" x14ac:dyDescent="0.25">
      <c r="B195">
        <f>VALUE(LEFT(Sheet1!B105,LEN(Sheet1!B105)-2))</f>
        <v>30</v>
      </c>
      <c r="C195">
        <f>VALUE(LEFT(Sheet1!C105,LEN(Sheet1!C105)-2))</f>
        <v>33</v>
      </c>
      <c r="D195" s="1">
        <f>VALUE(LEFT(Sheet1!D105,LEN(Sheet1!D105)-2))</f>
        <v>2801.6393647938398</v>
      </c>
      <c r="E195" s="1">
        <f>VALUE(LEFT(Sheet1!E105,LEN(Sheet1!E105)-2))</f>
        <v>126.87302422876</v>
      </c>
      <c r="F195" s="1">
        <v>7.4104056837939594E-2</v>
      </c>
      <c r="G195" s="1">
        <f>VALUE(LEFT(Sheet1!G105,LEN(Sheet1!G105)-2))</f>
        <v>44.180715574049302</v>
      </c>
      <c r="H195" s="1">
        <f t="shared" si="4"/>
        <v>66.012072348332268</v>
      </c>
      <c r="I195" s="1">
        <f t="shared" si="5"/>
        <v>0</v>
      </c>
      <c r="J195" s="2">
        <f>F195*SQRT(H195*I195)</f>
        <v>0</v>
      </c>
      <c r="K195">
        <f>2*PI()*150000*G195*Ipt*(10^-9)</f>
        <v>0.1326613696389442</v>
      </c>
      <c r="N195">
        <f>D195*$D$1^2*10^-3</f>
        <v>25.214754283144558</v>
      </c>
      <c r="O195">
        <f>E195*$D$2^2*10^-3</f>
        <v>3.1718256057190004</v>
      </c>
      <c r="P195">
        <f>G195*$D$1*$D$2*10^-3</f>
        <v>0.66271073361073951</v>
      </c>
      <c r="Q195">
        <f>P195/SQRT(N195*O195)</f>
        <v>7.4104056837939608E-2</v>
      </c>
      <c r="S195" s="4">
        <f>w*P195*10^-6*$G$1</f>
        <v>3.1229507582499023</v>
      </c>
      <c r="T195" s="4">
        <f>P195*$G$1/O195</f>
        <v>1.0446834347005562</v>
      </c>
      <c r="U195" s="4">
        <f>S195*T195</f>
        <v>3.2624949245292143</v>
      </c>
      <c r="V195" s="5">
        <f>U195*$N$1</f>
        <v>16.312474622646072</v>
      </c>
      <c r="W195" s="4"/>
      <c r="X195" s="4">
        <f>w*N195*10^-6*$G$1</f>
        <v>118.82173022699806</v>
      </c>
      <c r="Y195" s="4">
        <f>X195*$G$1</f>
        <v>594.10865113499028</v>
      </c>
    </row>
    <row r="196" spans="2:25" x14ac:dyDescent="0.25">
      <c r="B196">
        <f>VALUE(LEFT(Sheet1!B106,LEN(Sheet1!B106)-2))</f>
        <v>30</v>
      </c>
      <c r="C196">
        <f>VALUE(LEFT(Sheet1!C106,LEN(Sheet1!C106)-2))</f>
        <v>36</v>
      </c>
      <c r="D196" s="1">
        <f>VALUE(LEFT(Sheet1!D106,LEN(Sheet1!D106)-2))</f>
        <v>2797.48945995551</v>
      </c>
      <c r="E196" s="1">
        <f>VALUE(LEFT(Sheet1!E106,LEN(Sheet1!E106)-2))</f>
        <v>126.91454811984801</v>
      </c>
      <c r="F196" s="1">
        <v>6.9410138656797807E-2</v>
      </c>
      <c r="G196" s="1">
        <f>VALUE(LEFT(Sheet1!G106,LEN(Sheet1!G106)-2))</f>
        <v>41.358315827979098</v>
      </c>
      <c r="H196" s="1">
        <f t="shared" si="4"/>
        <v>65.91429251918332</v>
      </c>
      <c r="I196" s="1">
        <f t="shared" si="5"/>
        <v>0</v>
      </c>
      <c r="J196" s="2">
        <f>F196*SQRT(H196*I196)</f>
        <v>0</v>
      </c>
      <c r="K196">
        <f>2*PI()*150000*G196*Ipt*(10^-9)</f>
        <v>0.12418655407479322</v>
      </c>
      <c r="N196">
        <f>D196*$D$1^2*10^-3</f>
        <v>25.177405139599593</v>
      </c>
      <c r="O196">
        <f>E196*$D$2^2*10^-3</f>
        <v>3.1728637029962004</v>
      </c>
      <c r="P196">
        <f>G196*$D$1*$D$2*10^-3</f>
        <v>0.62037473741968641</v>
      </c>
      <c r="Q196">
        <f>P196/SQRT(N196*O196)</f>
        <v>6.9410138656797765E-2</v>
      </c>
      <c r="S196" s="4">
        <f>w*P196*10^-6*$G$1</f>
        <v>2.9234470763255755</v>
      </c>
      <c r="T196" s="4">
        <f>P196*$G$1/O196</f>
        <v>0.97762588546405849</v>
      </c>
      <c r="U196" s="4">
        <f>S196*T196</f>
        <v>2.8580375366001038</v>
      </c>
      <c r="V196" s="5">
        <f>U196*$N$1</f>
        <v>14.29018768300052</v>
      </c>
      <c r="W196" s="4"/>
      <c r="X196" s="4">
        <f>w*N196*10^-6*$G$1</f>
        <v>118.64572653452996</v>
      </c>
      <c r="Y196" s="4">
        <f>X196*$G$1</f>
        <v>593.22863267264984</v>
      </c>
    </row>
    <row r="197" spans="2:25" x14ac:dyDescent="0.25">
      <c r="B197">
        <f>VALUE(LEFT(Sheet1!B107,LEN(Sheet1!B107)-2))</f>
        <v>30</v>
      </c>
      <c r="C197">
        <f>VALUE(LEFT(Sheet1!C107,LEN(Sheet1!C107)-2))</f>
        <v>39</v>
      </c>
      <c r="D197" s="1">
        <f>VALUE(LEFT(Sheet1!D107,LEN(Sheet1!D107)-2))</f>
        <v>2797.17512620559</v>
      </c>
      <c r="E197" s="1">
        <f>VALUE(LEFT(Sheet1!E107,LEN(Sheet1!E107)-2))</f>
        <v>126.994485801981</v>
      </c>
      <c r="F197" s="1">
        <v>6.4597125613902906E-2</v>
      </c>
      <c r="G197" s="1">
        <f>VALUE(LEFT(Sheet1!G107,LEN(Sheet1!G107)-2))</f>
        <v>38.500418859131202</v>
      </c>
      <c r="H197" s="1">
        <f t="shared" si="4"/>
        <v>65.906886204686884</v>
      </c>
      <c r="I197" s="1">
        <f t="shared" si="5"/>
        <v>0</v>
      </c>
      <c r="J197" s="2">
        <f>F197*SQRT(H197*I197)</f>
        <v>0</v>
      </c>
      <c r="K197">
        <f>2*PI()*150000*G197*Ipt*(10^-9)</f>
        <v>0.11560515105204446</v>
      </c>
      <c r="N197">
        <f>D197*$D$1^2*10^-3</f>
        <v>25.174576135850312</v>
      </c>
      <c r="O197">
        <f>E197*$D$2^2*10^-3</f>
        <v>3.1748621450495249</v>
      </c>
      <c r="P197">
        <f>G197*$D$1*$D$2*10^-3</f>
        <v>0.57750628288696804</v>
      </c>
      <c r="Q197">
        <f>P197/SQRT(N197*O197)</f>
        <v>6.459712561390285E-2</v>
      </c>
      <c r="S197" s="4">
        <f>w*P197*10^-6*$G$1</f>
        <v>2.7214342435794716</v>
      </c>
      <c r="T197" s="4">
        <f>P197*$G$1/O197</f>
        <v>0.90949820260299763</v>
      </c>
      <c r="U197" s="4">
        <f>S197*T197</f>
        <v>2.4751395530377778</v>
      </c>
      <c r="V197" s="5">
        <f>U197*$N$1</f>
        <v>12.375697765188889</v>
      </c>
      <c r="W197" s="4"/>
      <c r="X197" s="4">
        <f>w*N197*10^-6*$G$1</f>
        <v>118.63239516843637</v>
      </c>
      <c r="Y197" s="4">
        <f>X197*$G$1</f>
        <v>593.16197584218185</v>
      </c>
    </row>
    <row r="198" spans="2:25" x14ac:dyDescent="0.25">
      <c r="B198">
        <f>VALUE(LEFT(Sheet1!B108,LEN(Sheet1!B108)-2))</f>
        <v>30</v>
      </c>
      <c r="C198">
        <f>VALUE(LEFT(Sheet1!C108,LEN(Sheet1!C108)-2))</f>
        <v>42</v>
      </c>
      <c r="D198" s="1">
        <f>VALUE(LEFT(Sheet1!D108,LEN(Sheet1!D108)-2))</f>
        <v>2792.7067670925098</v>
      </c>
      <c r="E198" s="1">
        <f>VALUE(LEFT(Sheet1!E108,LEN(Sheet1!E108)-2))</f>
        <v>126.808561798383</v>
      </c>
      <c r="F198" s="1">
        <v>5.96426488591782E-2</v>
      </c>
      <c r="G198" s="1">
        <f>VALUE(LEFT(Sheet1!G108,LEN(Sheet1!G108)-2))</f>
        <v>35.493095724204899</v>
      </c>
      <c r="H198" s="1">
        <f t="shared" ref="H198:H261" si="6">2*PI()*150000*$G$1*$G$1*D198*(10^-9)</f>
        <v>65.801602973462479</v>
      </c>
      <c r="I198" s="1">
        <f t="shared" ref="I198:I261" si="7">2*PI()*150000*$G$2*$G$2*E198*(10^-9)</f>
        <v>0</v>
      </c>
      <c r="J198" s="2">
        <f>F198*SQRT(H198*I198)</f>
        <v>0</v>
      </c>
      <c r="K198">
        <f>2*PI()*150000*G198*Ipt*(10^-9)</f>
        <v>0.10657506630030397</v>
      </c>
      <c r="N198">
        <f>D198*$D$1^2*10^-3</f>
        <v>25.13436090383259</v>
      </c>
      <c r="O198">
        <f>E198*$D$2^2*10^-3</f>
        <v>3.1702140449595748</v>
      </c>
      <c r="P198">
        <f>G198*$D$1*$D$2*10^-3</f>
        <v>0.5323964358630735</v>
      </c>
      <c r="Q198">
        <f>P198/SQRT(N198*O198)</f>
        <v>5.9642648859178179E-2</v>
      </c>
      <c r="S198" s="4">
        <f>w*P198*10^-6*$G$1</f>
        <v>2.5088590975572318</v>
      </c>
      <c r="T198" s="4">
        <f>P198*$G$1/O198</f>
        <v>0.83968531511231503</v>
      </c>
      <c r="U198" s="4">
        <f>S198*T198</f>
        <v>2.1066521419047426</v>
      </c>
      <c r="V198" s="5">
        <f>U198*$N$1</f>
        <v>10.533260709523713</v>
      </c>
      <c r="W198" s="4"/>
      <c r="X198" s="4">
        <f>w*N198*10^-6*$G$1</f>
        <v>118.44288535223248</v>
      </c>
      <c r="Y198" s="4">
        <f>X198*$G$1</f>
        <v>592.21442676116237</v>
      </c>
    </row>
    <row r="199" spans="2:25" x14ac:dyDescent="0.25">
      <c r="B199">
        <f>VALUE(LEFT(Sheet1!B109,LEN(Sheet1!B109)-2))</f>
        <v>30</v>
      </c>
      <c r="C199">
        <f>VALUE(LEFT(Sheet1!C109,LEN(Sheet1!C109)-2))</f>
        <v>45</v>
      </c>
      <c r="D199" s="1">
        <f>VALUE(LEFT(Sheet1!D109,LEN(Sheet1!D109)-2))</f>
        <v>2794.0835024531698</v>
      </c>
      <c r="E199" s="1">
        <f>VALUE(LEFT(Sheet1!E109,LEN(Sheet1!E109)-2))</f>
        <v>127.27419441883799</v>
      </c>
      <c r="F199" s="1">
        <v>5.4874346200958497E-2</v>
      </c>
      <c r="G199" s="1">
        <f>VALUE(LEFT(Sheet1!G109,LEN(Sheet1!G109)-2))</f>
        <v>32.7234607905961</v>
      </c>
      <c r="H199" s="1">
        <f t="shared" si="6"/>
        <v>65.83404153617488</v>
      </c>
      <c r="I199" s="1">
        <f t="shared" si="7"/>
        <v>0</v>
      </c>
      <c r="J199" s="2">
        <f>F199*SQRT(H199*I199)</f>
        <v>0</v>
      </c>
      <c r="K199">
        <f>2*PI()*150000*G199*Ipt*(10^-9)</f>
        <v>9.825868756088342E-2</v>
      </c>
      <c r="N199">
        <f>D199*$D$1^2*10^-3</f>
        <v>25.146751522078528</v>
      </c>
      <c r="O199">
        <f>E199*$D$2^2*10^-3</f>
        <v>3.18185486047095</v>
      </c>
      <c r="P199">
        <f>G199*$D$1*$D$2*10^-3</f>
        <v>0.49085191185894145</v>
      </c>
      <c r="Q199">
        <f>P199/SQRT(N199*O199)</f>
        <v>5.4874346200958518E-2</v>
      </c>
      <c r="S199" s="4">
        <f>w*P199*10^-6*$G$1</f>
        <v>2.3130851404448323</v>
      </c>
      <c r="T199" s="4">
        <f>P199*$G$1/O199</f>
        <v>0.77132982707182618</v>
      </c>
      <c r="U199" s="4">
        <f>S199*T199</f>
        <v>1.7841515613817232</v>
      </c>
      <c r="V199" s="5">
        <f>U199*$N$1</f>
        <v>8.9207578069086164</v>
      </c>
      <c r="W199" s="4"/>
      <c r="X199" s="4">
        <f>w*N199*10^-6*$G$1</f>
        <v>118.50127476511477</v>
      </c>
      <c r="Y199" s="4">
        <f>X199*$G$1</f>
        <v>592.50637382557386</v>
      </c>
    </row>
    <row r="200" spans="2:25" x14ac:dyDescent="0.25">
      <c r="B200">
        <f>VALUE(LEFT(Sheet1!B110,LEN(Sheet1!B110)-2))</f>
        <v>30</v>
      </c>
      <c r="C200">
        <f>VALUE(LEFT(Sheet1!C110,LEN(Sheet1!C110)-2))</f>
        <v>48</v>
      </c>
      <c r="D200" s="1">
        <f>VALUE(LEFT(Sheet1!D110,LEN(Sheet1!D110)-2))</f>
        <v>2790.8995586788801</v>
      </c>
      <c r="E200" s="1">
        <f>VALUE(LEFT(Sheet1!E110,LEN(Sheet1!E110)-2))</f>
        <v>127.025529224069</v>
      </c>
      <c r="F200" s="1">
        <v>5.0063176303232003E-2</v>
      </c>
      <c r="G200" s="1">
        <f>VALUE(LEFT(Sheet1!G110,LEN(Sheet1!G110)-2))</f>
        <v>29.8082177665956</v>
      </c>
      <c r="H200" s="1">
        <f t="shared" si="6"/>
        <v>65.759021628394251</v>
      </c>
      <c r="I200" s="1">
        <f t="shared" si="7"/>
        <v>0</v>
      </c>
      <c r="J200" s="2">
        <f>F200*SQRT(H200*I200)</f>
        <v>0</v>
      </c>
      <c r="K200">
        <f>2*PI()*150000*G200*Ipt*(10^-9)</f>
        <v>8.9505091622717012E-2</v>
      </c>
      <c r="N200">
        <f>D200*$D$1^2*10^-3</f>
        <v>25.118096028109921</v>
      </c>
      <c r="O200">
        <f>E200*$D$2^2*10^-3</f>
        <v>3.175638230601725</v>
      </c>
      <c r="P200">
        <f>G200*$D$1*$D$2*10^-3</f>
        <v>0.44712326649893397</v>
      </c>
      <c r="Q200">
        <f>P200/SQRT(N200*O200)</f>
        <v>5.0063176303231982E-2</v>
      </c>
      <c r="S200" s="4">
        <f>w*P200*10^-6*$G$1</f>
        <v>2.1070187539231835</v>
      </c>
      <c r="T200" s="4">
        <f>P200*$G$1/O200</f>
        <v>0.70398961410382743</v>
      </c>
      <c r="U200" s="4">
        <f>S200*T200</f>
        <v>1.4833193194839094</v>
      </c>
      <c r="V200" s="5">
        <f>U200*$N$1</f>
        <v>7.4165965974195469</v>
      </c>
      <c r="W200" s="4"/>
      <c r="X200" s="4">
        <f>w*N200*10^-6*$G$1</f>
        <v>118.36623893110962</v>
      </c>
      <c r="Y200" s="4">
        <f>X200*$G$1</f>
        <v>591.83119465554807</v>
      </c>
    </row>
    <row r="201" spans="2:25" x14ac:dyDescent="0.25">
      <c r="B201">
        <f>VALUE(LEFT(Sheet1!B111,LEN(Sheet1!B111)-2))</f>
        <v>30</v>
      </c>
      <c r="C201">
        <f>VALUE(LEFT(Sheet1!C111,LEN(Sheet1!C111)-2))</f>
        <v>50</v>
      </c>
      <c r="D201" s="1">
        <f>VALUE(LEFT(Sheet1!D111,LEN(Sheet1!D111)-2))</f>
        <v>2789.15744470144</v>
      </c>
      <c r="E201" s="1">
        <f>VALUE(LEFT(Sheet1!E111,LEN(Sheet1!E111)-2))</f>
        <v>126.897227745745</v>
      </c>
      <c r="F201" s="1">
        <v>4.6893688969690199E-2</v>
      </c>
      <c r="G201" s="1">
        <f>VALUE(LEFT(Sheet1!G111,LEN(Sheet1!G111)-2))</f>
        <v>27.898251236095899</v>
      </c>
      <c r="H201" s="1">
        <f t="shared" si="6"/>
        <v>65.717974034844929</v>
      </c>
      <c r="I201" s="1">
        <f t="shared" si="7"/>
        <v>0</v>
      </c>
      <c r="J201" s="2">
        <f>F201*SQRT(H201*I201)</f>
        <v>0</v>
      </c>
      <c r="K201">
        <f>2*PI()*150000*G201*Ipt*(10^-9)</f>
        <v>8.37700379322453E-2</v>
      </c>
      <c r="N201">
        <f>D201*$D$1^2*10^-3</f>
        <v>25.102417002312961</v>
      </c>
      <c r="O201">
        <f>E201*$D$2^2*10^-3</f>
        <v>3.1724306936436251</v>
      </c>
      <c r="P201">
        <f>G201*$D$1*$D$2*10^-3</f>
        <v>0.41847376854143847</v>
      </c>
      <c r="Q201">
        <f>P201/SQRT(N201*O201)</f>
        <v>4.6893688969690164E-2</v>
      </c>
      <c r="S201" s="4">
        <f>w*P201*10^-6*$G$1</f>
        <v>1.9720111754547276</v>
      </c>
      <c r="T201" s="4">
        <f>P201*$G$1/O201</f>
        <v>0.65954753460793447</v>
      </c>
      <c r="U201" s="4">
        <f>S201*T201</f>
        <v>1.3006351089904604</v>
      </c>
      <c r="V201" s="5">
        <f>U201*$N$1</f>
        <v>6.5031755449523025</v>
      </c>
      <c r="W201" s="4"/>
      <c r="X201" s="4">
        <f>w*N201*10^-6*$G$1</f>
        <v>118.29235326272087</v>
      </c>
      <c r="Y201" s="4">
        <f>X201*$G$1</f>
        <v>591.46176631360436</v>
      </c>
    </row>
    <row r="202" spans="2:25" x14ac:dyDescent="0.25">
      <c r="B202">
        <f>VALUE(LEFT(Sheet1!B76,LEN(Sheet1!B76)-2))</f>
        <v>33</v>
      </c>
      <c r="C202">
        <f>VALUE(LEFT(Sheet1!C76,LEN(Sheet1!C76)-2))</f>
        <v>0</v>
      </c>
      <c r="D202" s="1">
        <f>VALUE(LEFT(Sheet1!D76,LEN(Sheet1!D76)-2))</f>
        <v>2816.2795495273599</v>
      </c>
      <c r="E202" s="1">
        <f>VALUE(LEFT(Sheet1!E76,LEN(Sheet1!E76)-2))</f>
        <v>127.24121816167199</v>
      </c>
      <c r="F202" s="1">
        <v>0.104615372740264</v>
      </c>
      <c r="G202" s="1">
        <f>VALUE(LEFT(Sheet1!G76,LEN(Sheet1!G76)-2))</f>
        <v>62.624936232303</v>
      </c>
      <c r="H202" s="1">
        <f t="shared" si="6"/>
        <v>66.35702357437745</v>
      </c>
      <c r="I202" s="1">
        <f t="shared" si="7"/>
        <v>0</v>
      </c>
      <c r="J202" s="2">
        <f>F202*SQRT(H202*I202)</f>
        <v>0</v>
      </c>
      <c r="K202">
        <f>2*PI()*150000*G202*Ipt*(10^-9)</f>
        <v>0.18804380386742145</v>
      </c>
      <c r="N202">
        <f>D202*$D$1^2*10^-3</f>
        <v>25.346515945746241</v>
      </c>
      <c r="O202">
        <f>E202*$D$2^2*10^-3</f>
        <v>3.1810304540417995</v>
      </c>
      <c r="P202">
        <f>G202*$D$1*$D$2*10^-3</f>
        <v>0.9393740434845449</v>
      </c>
      <c r="Q202">
        <f>P202/SQRT(N202*O202)</f>
        <v>0.10461537274026438</v>
      </c>
      <c r="S202" s="4">
        <f>w*P202*10^-6*$G$1</f>
        <v>4.426695890975977</v>
      </c>
      <c r="T202" s="4">
        <f>P202*$G$1/O202</f>
        <v>1.4765247567670745</v>
      </c>
      <c r="U202" s="4">
        <f>S202*T202</f>
        <v>6.5361260737051126</v>
      </c>
      <c r="V202" s="5">
        <f>U202*$N$1</f>
        <v>32.680630368525563</v>
      </c>
      <c r="W202" s="4"/>
      <c r="X202" s="4">
        <f>w*N202*10^-6*$G$1</f>
        <v>119.44264243387941</v>
      </c>
      <c r="Y202" s="4">
        <f>X202*$G$1</f>
        <v>597.21321216939702</v>
      </c>
    </row>
    <row r="203" spans="2:25" x14ac:dyDescent="0.25">
      <c r="B203">
        <f>VALUE(LEFT(Sheet1!B77,LEN(Sheet1!B77)-2))</f>
        <v>33</v>
      </c>
      <c r="C203">
        <f>VALUE(LEFT(Sheet1!C77,LEN(Sheet1!C77)-2))</f>
        <v>3</v>
      </c>
      <c r="D203" s="1">
        <f>VALUE(LEFT(Sheet1!D77,LEN(Sheet1!D77)-2))</f>
        <v>2816.16562681297</v>
      </c>
      <c r="E203" s="1">
        <f>VALUE(LEFT(Sheet1!E77,LEN(Sheet1!E77)-2))</f>
        <v>127.023010451579</v>
      </c>
      <c r="F203" s="1">
        <v>0.104230973045682</v>
      </c>
      <c r="G203" s="1">
        <f>VALUE(LEFT(Sheet1!G77,LEN(Sheet1!G77)-2))</f>
        <v>62.340041845446102</v>
      </c>
      <c r="H203" s="1">
        <f t="shared" si="6"/>
        <v>66.354339333657919</v>
      </c>
      <c r="I203" s="1">
        <f t="shared" si="7"/>
        <v>0</v>
      </c>
      <c r="J203" s="2">
        <f>F203*SQRT(H203*I203)</f>
        <v>0</v>
      </c>
      <c r="K203">
        <f>2*PI()*150000*G203*Ipt*(10^-9)</f>
        <v>0.1871883519112498</v>
      </c>
      <c r="N203">
        <f>D203*$D$1^2*10^-3</f>
        <v>25.345490641316729</v>
      </c>
      <c r="O203">
        <f>E203*$D$2^2*10^-3</f>
        <v>3.1755752612894748</v>
      </c>
      <c r="P203">
        <f>G203*$D$1*$D$2*10^-3</f>
        <v>0.93510062768169155</v>
      </c>
      <c r="Q203">
        <f>P203/SQRT(N203*O203)</f>
        <v>0.10423097304568248</v>
      </c>
      <c r="S203" s="4">
        <f>w*P203*10^-6*$G$1</f>
        <v>4.4065578934380092</v>
      </c>
      <c r="T203" s="4">
        <f>P203*$G$1/O203</f>
        <v>1.4723326495842275</v>
      </c>
      <c r="U203" s="4">
        <f>S203*T203</f>
        <v>6.487919058791876</v>
      </c>
      <c r="V203" s="5">
        <f>U203*$N$1</f>
        <v>32.439595293959378</v>
      </c>
      <c r="W203" s="4"/>
      <c r="X203" s="4">
        <f>w*N203*10^-6*$G$1</f>
        <v>119.43781080058423</v>
      </c>
      <c r="Y203" s="4">
        <f>X203*$G$1</f>
        <v>597.18905400292113</v>
      </c>
    </row>
    <row r="204" spans="2:25" x14ac:dyDescent="0.25">
      <c r="B204">
        <f>VALUE(LEFT(Sheet1!B78,LEN(Sheet1!B78)-2))</f>
        <v>33</v>
      </c>
      <c r="C204">
        <f>VALUE(LEFT(Sheet1!C78,LEN(Sheet1!C78)-2))</f>
        <v>6</v>
      </c>
      <c r="D204" s="1">
        <f>VALUE(LEFT(Sheet1!D78,LEN(Sheet1!D78)-2))</f>
        <v>2816.0799208779799</v>
      </c>
      <c r="E204" s="1">
        <f>VALUE(LEFT(Sheet1!E78,LEN(Sheet1!E78)-2))</f>
        <v>127.109210343811</v>
      </c>
      <c r="F204" s="1">
        <v>0.10355409184104999</v>
      </c>
      <c r="G204" s="1">
        <f>VALUE(LEFT(Sheet1!G78,LEN(Sheet1!G78)-2))</f>
        <v>61.955271239742302</v>
      </c>
      <c r="H204" s="1">
        <f t="shared" si="6"/>
        <v>66.352319935139917</v>
      </c>
      <c r="I204" s="1">
        <f t="shared" si="7"/>
        <v>0</v>
      </c>
      <c r="J204" s="2">
        <f>F204*SQRT(H204*I204)</f>
        <v>0</v>
      </c>
      <c r="K204">
        <f>2*PI()*150000*G204*Ipt*(10^-9)</f>
        <v>0.18603300177972196</v>
      </c>
      <c r="N204">
        <f>D204*$D$1^2*10^-3</f>
        <v>25.344719287901817</v>
      </c>
      <c r="O204">
        <f>E204*$D$2^2*10^-3</f>
        <v>3.1777302585952749</v>
      </c>
      <c r="P204">
        <f>G204*$D$1*$D$2*10^-3</f>
        <v>0.92932906859613462</v>
      </c>
      <c r="Q204">
        <f>P204/SQRT(N204*O204)</f>
        <v>0.10355409184105005</v>
      </c>
      <c r="S204" s="4">
        <f>w*P204*10^-6*$G$1</f>
        <v>4.3793600620035917</v>
      </c>
      <c r="T204" s="4">
        <f>P204*$G$1/O204</f>
        <v>1.4622529179159265</v>
      </c>
      <c r="U204" s="4">
        <f>S204*T204</f>
        <v>6.403732029269225</v>
      </c>
      <c r="V204" s="5">
        <f>U204*$N$1</f>
        <v>32.018660146346122</v>
      </c>
      <c r="W204" s="4"/>
      <c r="X204" s="4">
        <f>w*N204*10^-6*$G$1</f>
        <v>119.43417588325181</v>
      </c>
      <c r="Y204" s="4">
        <f>X204*$G$1</f>
        <v>597.17087941625903</v>
      </c>
    </row>
    <row r="205" spans="2:25" x14ac:dyDescent="0.25">
      <c r="B205">
        <f>VALUE(LEFT(Sheet1!B79,LEN(Sheet1!B79)-2))</f>
        <v>33</v>
      </c>
      <c r="C205">
        <f>VALUE(LEFT(Sheet1!C79,LEN(Sheet1!C79)-2))</f>
        <v>9</v>
      </c>
      <c r="D205" s="1">
        <f>VALUE(LEFT(Sheet1!D79,LEN(Sheet1!D79)-2))</f>
        <v>2815.9989359389701</v>
      </c>
      <c r="E205" s="1">
        <f>VALUE(LEFT(Sheet1!E79,LEN(Sheet1!E79)-2))</f>
        <v>127.24661632913499</v>
      </c>
      <c r="F205" s="1">
        <v>0.102219626531942</v>
      </c>
      <c r="G205" s="1">
        <f>VALUE(LEFT(Sheet1!G79,LEN(Sheet1!G79)-2))</f>
        <v>61.189042089362303</v>
      </c>
      <c r="H205" s="1">
        <f t="shared" si="6"/>
        <v>66.350411772469073</v>
      </c>
      <c r="I205" s="1">
        <f t="shared" si="7"/>
        <v>0</v>
      </c>
      <c r="J205" s="2">
        <f>F205*SQRT(H205*I205)</f>
        <v>0</v>
      </c>
      <c r="K205">
        <f>2*PI()*150000*G205*Ipt*(10^-9)</f>
        <v>0.18373224663743989</v>
      </c>
      <c r="N205">
        <f>D205*$D$1^2*10^-3</f>
        <v>25.34399042345073</v>
      </c>
      <c r="O205">
        <f>E205*$D$2^2*10^-3</f>
        <v>3.1811654082283751</v>
      </c>
      <c r="P205">
        <f>G205*$D$1*$D$2*10^-3</f>
        <v>0.91783563134043444</v>
      </c>
      <c r="Q205">
        <f>P205/SQRT(N205*O205)</f>
        <v>0.10221962653194194</v>
      </c>
      <c r="S205" s="4">
        <f>w*P205*10^-6*$G$1</f>
        <v>4.3251985149330876</v>
      </c>
      <c r="T205" s="4">
        <f>P205*$G$1/O205</f>
        <v>1.4426090969151883</v>
      </c>
      <c r="U205" s="4">
        <f>S205*T205</f>
        <v>6.2395707236065352</v>
      </c>
      <c r="V205" s="5">
        <f>U205*$N$1</f>
        <v>31.197853618032674</v>
      </c>
      <c r="W205" s="4"/>
      <c r="X205" s="4">
        <f>w*N205*10^-6*$G$1</f>
        <v>119.43074119044432</v>
      </c>
      <c r="Y205" s="4">
        <f>X205*$G$1</f>
        <v>597.15370595222157</v>
      </c>
    </row>
    <row r="206" spans="2:25" x14ac:dyDescent="0.25">
      <c r="B206">
        <f>VALUE(LEFT(Sheet1!B80,LEN(Sheet1!B80)-2))</f>
        <v>33</v>
      </c>
      <c r="C206">
        <f>VALUE(LEFT(Sheet1!C80,LEN(Sheet1!C80)-2))</f>
        <v>12</v>
      </c>
      <c r="D206" s="1">
        <f>VALUE(LEFT(Sheet1!D80,LEN(Sheet1!D80)-2))</f>
        <v>2818.9197730240298</v>
      </c>
      <c r="E206" s="1">
        <f>VALUE(LEFT(Sheet1!E80,LEN(Sheet1!E80)-2))</f>
        <v>127.40625618625</v>
      </c>
      <c r="F206" s="1">
        <v>0.10048007777927299</v>
      </c>
      <c r="G206" s="1">
        <f>VALUE(LEFT(Sheet1!G80,LEN(Sheet1!G80)-2))</f>
        <v>60.216664790552997</v>
      </c>
      <c r="H206" s="1">
        <f t="shared" si="6"/>
        <v>66.419232374934751</v>
      </c>
      <c r="I206" s="1">
        <f t="shared" si="7"/>
        <v>0</v>
      </c>
      <c r="J206" s="2">
        <f>F206*SQRT(H206*I206)</f>
        <v>0</v>
      </c>
      <c r="K206">
        <f>2*PI()*150000*G206*Ipt*(10^-9)</f>
        <v>0.18081249075323169</v>
      </c>
      <c r="N206">
        <f>D206*$D$1^2*10^-3</f>
        <v>25.37027795721627</v>
      </c>
      <c r="O206">
        <f>E206*$D$2^2*10^-3</f>
        <v>3.1851564046562504</v>
      </c>
      <c r="P206">
        <f>G206*$D$1*$D$2*10^-3</f>
        <v>0.90324997185829492</v>
      </c>
      <c r="Q206">
        <f>P206/SQRT(N206*O206)</f>
        <v>0.10048007777927356</v>
      </c>
      <c r="S206" s="4">
        <f>w*P206*10^-6*$G$1</f>
        <v>4.2564652139178101</v>
      </c>
      <c r="T206" s="4">
        <f>P206*$G$1/O206</f>
        <v>1.4179052095179228</v>
      </c>
      <c r="U206" s="4">
        <f>S206*T206</f>
        <v>6.0352642009458828</v>
      </c>
      <c r="V206" s="5">
        <f>U206*$N$1</f>
        <v>30.176321004729413</v>
      </c>
      <c r="W206" s="4"/>
      <c r="X206" s="4">
        <f>w*N206*10^-6*$G$1</f>
        <v>119.55461827488253</v>
      </c>
      <c r="Y206" s="4">
        <f>X206*$G$1</f>
        <v>597.77309137441262</v>
      </c>
    </row>
    <row r="207" spans="2:25" x14ac:dyDescent="0.25">
      <c r="B207">
        <f>VALUE(LEFT(Sheet1!B81,LEN(Sheet1!B81)-2))</f>
        <v>33</v>
      </c>
      <c r="C207">
        <f>VALUE(LEFT(Sheet1!C81,LEN(Sheet1!C81)-2))</f>
        <v>15</v>
      </c>
      <c r="D207" s="1">
        <f>VALUE(LEFT(Sheet1!D81,LEN(Sheet1!D81)-2))</f>
        <v>2814.13077083281</v>
      </c>
      <c r="E207" s="1">
        <f>VALUE(LEFT(Sheet1!E81,LEN(Sheet1!E81)-2))</f>
        <v>127.066130111321</v>
      </c>
      <c r="F207" s="1">
        <v>9.8154891110093095E-2</v>
      </c>
      <c r="G207" s="1">
        <f>VALUE(LEFT(Sheet1!G81,LEN(Sheet1!G81)-2))</f>
        <v>58.694713185822302</v>
      </c>
      <c r="H207" s="1">
        <f t="shared" si="6"/>
        <v>66.306394169170034</v>
      </c>
      <c r="I207" s="1">
        <f t="shared" si="7"/>
        <v>0</v>
      </c>
      <c r="J207" s="2">
        <f>F207*SQRT(H207*I207)</f>
        <v>0</v>
      </c>
      <c r="K207">
        <f>2*PI()*150000*G207*Ipt*(10^-9)</f>
        <v>0.17624252890937336</v>
      </c>
      <c r="N207">
        <f>D207*$D$1^2*10^-3</f>
        <v>25.327176937495288</v>
      </c>
      <c r="O207">
        <f>E207*$D$2^2*10^-3</f>
        <v>3.1766532527830251</v>
      </c>
      <c r="P207">
        <f>G207*$D$1*$D$2*10^-3</f>
        <v>0.88042069778733445</v>
      </c>
      <c r="Q207">
        <f>P207/SQRT(N207*O207)</f>
        <v>9.8154891110093082E-2</v>
      </c>
      <c r="S207" s="4">
        <f>w*P207*10^-6*$G$1</f>
        <v>4.1488847943556335</v>
      </c>
      <c r="T207" s="4">
        <f>P207*$G$1/O207</f>
        <v>1.3857677053924742</v>
      </c>
      <c r="U207" s="4">
        <f>S207*T207</f>
        <v>5.7493905614119329</v>
      </c>
      <c r="V207" s="5">
        <f>U207*$N$1</f>
        <v>28.746952807059664</v>
      </c>
      <c r="W207" s="4"/>
      <c r="X207" s="4">
        <f>w*N207*10^-6*$G$1</f>
        <v>119.35150950450604</v>
      </c>
      <c r="Y207" s="4">
        <f>X207*$G$1</f>
        <v>596.75754752253022</v>
      </c>
    </row>
    <row r="208" spans="2:25" x14ac:dyDescent="0.25">
      <c r="B208">
        <f>VALUE(LEFT(Sheet1!B82,LEN(Sheet1!B82)-2))</f>
        <v>33</v>
      </c>
      <c r="C208">
        <f>VALUE(LEFT(Sheet1!C82,LEN(Sheet1!C82)-2))</f>
        <v>18</v>
      </c>
      <c r="D208" s="1">
        <f>VALUE(LEFT(Sheet1!D82,LEN(Sheet1!D82)-2))</f>
        <v>2812.61070837527</v>
      </c>
      <c r="E208" s="1">
        <f>VALUE(LEFT(Sheet1!E82,LEN(Sheet1!E82)-2))</f>
        <v>127.001288637214</v>
      </c>
      <c r="F208" s="1">
        <v>9.5210054765201294E-2</v>
      </c>
      <c r="G208" s="1">
        <f>VALUE(LEFT(Sheet1!G82,LEN(Sheet1!G82)-2))</f>
        <v>56.903855351622603</v>
      </c>
      <c r="H208" s="1">
        <f t="shared" si="6"/>
        <v>66.270578541297994</v>
      </c>
      <c r="I208" s="1">
        <f t="shared" si="7"/>
        <v>0</v>
      </c>
      <c r="J208" s="2">
        <f>F208*SQRT(H208*I208)</f>
        <v>0</v>
      </c>
      <c r="K208">
        <f>2*PI()*150000*G208*Ipt*(10^-9)</f>
        <v>0.17086512272600424</v>
      </c>
      <c r="N208">
        <f>D208*$D$1^2*10^-3</f>
        <v>25.313496375377429</v>
      </c>
      <c r="O208">
        <f>E208*$D$2^2*10^-3</f>
        <v>3.1750322159303499</v>
      </c>
      <c r="P208">
        <f>G208*$D$1*$D$2*10^-3</f>
        <v>0.85355783027433907</v>
      </c>
      <c r="Q208">
        <f>P208/SQRT(N208*O208)</f>
        <v>9.5210054765201349E-2</v>
      </c>
      <c r="S208" s="4">
        <f>w*P208*10^-6*$G$1</f>
        <v>4.0222965135058608</v>
      </c>
      <c r="T208" s="4">
        <f>P208*$G$1/O208</f>
        <v>1.3441719205110947</v>
      </c>
      <c r="U208" s="4">
        <f>S208*T208</f>
        <v>5.4066580294242534</v>
      </c>
      <c r="V208" s="5">
        <f>U208*$N$1</f>
        <v>27.033290147121267</v>
      </c>
      <c r="W208" s="4"/>
      <c r="X208" s="4">
        <f>w*N208*10^-6*$G$1</f>
        <v>119.28704137433638</v>
      </c>
      <c r="Y208" s="4">
        <f>X208*$G$1</f>
        <v>596.43520687168188</v>
      </c>
    </row>
    <row r="209" spans="2:25" x14ac:dyDescent="0.25">
      <c r="B209">
        <f>VALUE(LEFT(Sheet1!B83,LEN(Sheet1!B83)-2))</f>
        <v>33</v>
      </c>
      <c r="C209">
        <f>VALUE(LEFT(Sheet1!C83,LEN(Sheet1!C83)-2))</f>
        <v>21</v>
      </c>
      <c r="D209" s="1">
        <f>VALUE(LEFT(Sheet1!D83,LEN(Sheet1!D83)-2))</f>
        <v>2817.0531100293201</v>
      </c>
      <c r="E209" s="1">
        <f>VALUE(LEFT(Sheet1!E83,LEN(Sheet1!E83)-2))</f>
        <v>127.50892832364801</v>
      </c>
      <c r="F209" s="1">
        <v>9.21869188377923E-2</v>
      </c>
      <c r="G209" s="1">
        <f>VALUE(LEFT(Sheet1!G83,LEN(Sheet1!G83)-2))</f>
        <v>55.250614806565999</v>
      </c>
      <c r="H209" s="1">
        <f t="shared" si="6"/>
        <v>66.37525016430294</v>
      </c>
      <c r="I209" s="1">
        <f t="shared" si="7"/>
        <v>0</v>
      </c>
      <c r="J209" s="2">
        <f>F209*SQRT(H209*I209)</f>
        <v>0</v>
      </c>
      <c r="K209">
        <f>2*PI()*150000*G209*Ipt*(10^-9)</f>
        <v>0.16590093977423084</v>
      </c>
      <c r="N209">
        <f>D209*$D$1^2*10^-3</f>
        <v>25.35347799026388</v>
      </c>
      <c r="O209">
        <f>E209*$D$2^2*10^-3</f>
        <v>3.1877232080912004</v>
      </c>
      <c r="P209">
        <f>G209*$D$1*$D$2*10^-3</f>
        <v>0.82875922209849007</v>
      </c>
      <c r="Q209">
        <f>P209/SQRT(N209*O209)</f>
        <v>9.2186918837792259E-2</v>
      </c>
      <c r="S209" s="4">
        <f>w*P209*10^-6*$G$1</f>
        <v>3.9054358256091115</v>
      </c>
      <c r="T209" s="4">
        <f>P209*$G$1/O209</f>
        <v>1.2999234375100417</v>
      </c>
      <c r="U209" s="4">
        <f>S209*T209</f>
        <v>5.0767675634006642</v>
      </c>
      <c r="V209" s="5">
        <f>U209*$N$1</f>
        <v>25.383837817003322</v>
      </c>
      <c r="W209" s="4"/>
      <c r="X209" s="4">
        <f>w*N209*10^-6*$G$1</f>
        <v>119.47545029574526</v>
      </c>
      <c r="Y209" s="4">
        <f>X209*$G$1</f>
        <v>597.37725147872629</v>
      </c>
    </row>
    <row r="210" spans="2:25" x14ac:dyDescent="0.25">
      <c r="B210">
        <f>VALUE(LEFT(Sheet1!B84,LEN(Sheet1!B84)-2))</f>
        <v>33</v>
      </c>
      <c r="C210">
        <f>VALUE(LEFT(Sheet1!C84,LEN(Sheet1!C84)-2))</f>
        <v>24</v>
      </c>
      <c r="D210" s="1">
        <f>VALUE(LEFT(Sheet1!D84,LEN(Sheet1!D84)-2))</f>
        <v>2800.3719276985298</v>
      </c>
      <c r="E210" s="1">
        <f>VALUE(LEFT(Sheet1!E84,LEN(Sheet1!E84)-2))</f>
        <v>126.753795824671</v>
      </c>
      <c r="F210" s="1">
        <v>8.8231250348804302E-2</v>
      </c>
      <c r="G210" s="1">
        <f>VALUE(LEFT(Sheet1!G84,LEN(Sheet1!G84)-2))</f>
        <v>52.566707791209403</v>
      </c>
      <c r="H210" s="1">
        <f t="shared" si="6"/>
        <v>65.982209065325918</v>
      </c>
      <c r="I210" s="1">
        <f t="shared" si="7"/>
        <v>0</v>
      </c>
      <c r="J210" s="2">
        <f>F210*SQRT(H210*I210)</f>
        <v>0</v>
      </c>
      <c r="K210">
        <f>2*PI()*150000*G210*Ipt*(10^-9)</f>
        <v>0.15784197612879111</v>
      </c>
      <c r="N210">
        <f>D210*$D$1^2*10^-3</f>
        <v>25.203347349286769</v>
      </c>
      <c r="O210">
        <f>E210*$D$2^2*10^-3</f>
        <v>3.168844895616775</v>
      </c>
      <c r="P210">
        <f>G210*$D$1*$D$2*10^-3</f>
        <v>0.7885006168681411</v>
      </c>
      <c r="Q210">
        <f>P210/SQRT(N210*O210)</f>
        <v>8.8231250348804358E-2</v>
      </c>
      <c r="S210" s="4">
        <f>w*P210*10^-6*$G$1</f>
        <v>3.7157216179559582</v>
      </c>
      <c r="T210" s="4">
        <f>P210*$G$1/O210</f>
        <v>1.2441451740961111</v>
      </c>
      <c r="U210" s="4">
        <f>S210*T210</f>
        <v>4.6228971192644996</v>
      </c>
      <c r="V210" s="5">
        <f>U210*$N$1</f>
        <v>23.114485596322499</v>
      </c>
      <c r="W210" s="4"/>
      <c r="X210" s="4">
        <f>w*N210*10^-6*$G$1</f>
        <v>118.76797631758664</v>
      </c>
      <c r="Y210" s="4">
        <f>X210*$G$1</f>
        <v>593.83988158793318</v>
      </c>
    </row>
    <row r="211" spans="2:25" x14ac:dyDescent="0.25">
      <c r="B211">
        <f>VALUE(LEFT(Sheet1!B85,LEN(Sheet1!B85)-2))</f>
        <v>33</v>
      </c>
      <c r="C211">
        <f>VALUE(LEFT(Sheet1!C85,LEN(Sheet1!C85)-2))</f>
        <v>27</v>
      </c>
      <c r="D211" s="1">
        <f>VALUE(LEFT(Sheet1!D85,LEN(Sheet1!D85)-2))</f>
        <v>2811.5651561627201</v>
      </c>
      <c r="E211" s="1">
        <f>VALUE(LEFT(Sheet1!E85,LEN(Sheet1!E85)-2))</f>
        <v>127.458545675693</v>
      </c>
      <c r="F211" s="1">
        <v>8.4383830967808396E-2</v>
      </c>
      <c r="G211" s="1">
        <f>VALUE(LEFT(Sheet1!G85,LEN(Sheet1!G85)-2))</f>
        <v>50.514701822655901</v>
      </c>
      <c r="H211" s="1">
        <f t="shared" si="6"/>
        <v>66.245943297673804</v>
      </c>
      <c r="I211" s="1">
        <f t="shared" si="7"/>
        <v>0</v>
      </c>
      <c r="J211" s="2">
        <f>F211*SQRT(H211*I211)</f>
        <v>0</v>
      </c>
      <c r="K211">
        <f>2*PI()*150000*G211*Ipt*(10^-9)</f>
        <v>0.15168042082669697</v>
      </c>
      <c r="N211">
        <f>D211*$D$1^2*10^-3</f>
        <v>25.304086405464481</v>
      </c>
      <c r="O211">
        <f>E211*$D$2^2*10^-3</f>
        <v>3.1864636418923253</v>
      </c>
      <c r="P211">
        <f>G211*$D$1*$D$2*10^-3</f>
        <v>0.75772052733983852</v>
      </c>
      <c r="Q211">
        <f>P211/SQRT(N211*O211)</f>
        <v>8.4383830967808396E-2</v>
      </c>
      <c r="S211" s="4">
        <f>w*P211*10^-6*$G$1</f>
        <v>3.570673863247531</v>
      </c>
      <c r="T211" s="4">
        <f>P211*$G$1/O211</f>
        <v>1.1889677907792724</v>
      </c>
      <c r="U211" s="4">
        <f>S211*T211</f>
        <v>4.2454162147787065</v>
      </c>
      <c r="V211" s="5">
        <f>U211*$N$1</f>
        <v>21.227081073893533</v>
      </c>
      <c r="W211" s="4"/>
      <c r="X211" s="4">
        <f>w*N211*10^-6*$G$1</f>
        <v>119.24269793581286</v>
      </c>
      <c r="Y211" s="4">
        <f>X211*$G$1</f>
        <v>596.21348967906431</v>
      </c>
    </row>
    <row r="212" spans="2:25" x14ac:dyDescent="0.25">
      <c r="B212">
        <f>VALUE(LEFT(Sheet1!B86,LEN(Sheet1!B86)-2))</f>
        <v>33</v>
      </c>
      <c r="C212">
        <f>VALUE(LEFT(Sheet1!C86,LEN(Sheet1!C86)-2))</f>
        <v>30</v>
      </c>
      <c r="D212" s="1">
        <f>VALUE(LEFT(Sheet1!D86,LEN(Sheet1!D86)-2))</f>
        <v>2800.6480895671598</v>
      </c>
      <c r="E212" s="1">
        <f>VALUE(LEFT(Sheet1!E86,LEN(Sheet1!E86)-2))</f>
        <v>127.00934906013801</v>
      </c>
      <c r="F212" s="1">
        <v>7.9914986341012004E-2</v>
      </c>
      <c r="G212" s="1">
        <f>VALUE(LEFT(Sheet1!G86,LEN(Sheet1!G86)-2))</f>
        <v>47.662338372154203</v>
      </c>
      <c r="H212" s="1">
        <f t="shared" si="6"/>
        <v>65.988715976058586</v>
      </c>
      <c r="I212" s="1">
        <f t="shared" si="7"/>
        <v>0</v>
      </c>
      <c r="J212" s="2">
        <f>F212*SQRT(H212*I212)</f>
        <v>0</v>
      </c>
      <c r="K212">
        <f>2*PI()*150000*G212*Ipt*(10^-9)</f>
        <v>0.14311563329134341</v>
      </c>
      <c r="N212">
        <f>D212*$D$1^2*10^-3</f>
        <v>25.205832806104439</v>
      </c>
      <c r="O212">
        <f>E212*$D$2^2*10^-3</f>
        <v>3.1752337265034503</v>
      </c>
      <c r="P212">
        <f>G212*$D$1*$D$2*10^-3</f>
        <v>0.71493507558231295</v>
      </c>
      <c r="Q212">
        <f>P212/SQRT(N212*O212)</f>
        <v>7.9914986341011948E-2</v>
      </c>
      <c r="S212" s="4">
        <f>w*P212*10^-6*$G$1</f>
        <v>3.3690521718645865</v>
      </c>
      <c r="T212" s="4">
        <f>P212*$G$1/O212</f>
        <v>1.1257991334855142</v>
      </c>
      <c r="U212" s="4">
        <f>S212*T212</f>
        <v>3.7928760157526411</v>
      </c>
      <c r="V212" s="5">
        <f>U212*$N$1</f>
        <v>18.964380078763206</v>
      </c>
      <c r="W212" s="4"/>
      <c r="X212" s="4">
        <f>w*N212*10^-6*$G$1</f>
        <v>118.77968875690544</v>
      </c>
      <c r="Y212" s="4">
        <f>X212*$G$1</f>
        <v>593.89844378452722</v>
      </c>
    </row>
    <row r="213" spans="2:25" x14ac:dyDescent="0.25">
      <c r="B213">
        <f>VALUE(LEFT(Sheet1!B87,LEN(Sheet1!B87)-2))</f>
        <v>33</v>
      </c>
      <c r="C213">
        <f>VALUE(LEFT(Sheet1!C87,LEN(Sheet1!C87)-2))</f>
        <v>33</v>
      </c>
      <c r="D213" s="1">
        <f>VALUE(LEFT(Sheet1!D87,LEN(Sheet1!D87)-2))</f>
        <v>2805.64837428584</v>
      </c>
      <c r="E213" s="1">
        <f>VALUE(LEFT(Sheet1!E87,LEN(Sheet1!E87)-2))</f>
        <v>127.483057008636</v>
      </c>
      <c r="F213" s="1">
        <v>7.5295007872875699E-2</v>
      </c>
      <c r="G213" s="1">
        <f>VALUE(LEFT(Sheet1!G87,LEN(Sheet1!G87)-2))</f>
        <v>45.030735253423799</v>
      </c>
      <c r="H213" s="1">
        <f t="shared" si="6"/>
        <v>66.106532409094058</v>
      </c>
      <c r="I213" s="1">
        <f t="shared" si="7"/>
        <v>0</v>
      </c>
      <c r="J213" s="2">
        <f>F213*SQRT(H213*I213)</f>
        <v>0</v>
      </c>
      <c r="K213">
        <f>2*PI()*150000*G213*Ipt*(10^-9)</f>
        <v>0.13521372247933397</v>
      </c>
      <c r="N213">
        <f>D213*$D$1^2*10^-3</f>
        <v>25.25083536857256</v>
      </c>
      <c r="O213">
        <f>E213*$D$2^2*10^-3</f>
        <v>3.1870764252158996</v>
      </c>
      <c r="P213">
        <f>G213*$D$1*$D$2*10^-3</f>
        <v>0.67546102880135683</v>
      </c>
      <c r="Q213">
        <f>P213/SQRT(N213*O213)</f>
        <v>7.5295007872875699E-2</v>
      </c>
      <c r="S213" s="4">
        <f>w*P213*10^-6*$G$1</f>
        <v>3.183035108802819</v>
      </c>
      <c r="T213" s="4">
        <f>P213*$G$1/O213</f>
        <v>1.0596875297014561</v>
      </c>
      <c r="U213" s="4">
        <f>S213*T213</f>
        <v>3.3730226114002648</v>
      </c>
      <c r="V213" s="5">
        <f>U213*$N$1</f>
        <v>16.865113057001324</v>
      </c>
      <c r="W213" s="4"/>
      <c r="X213" s="4">
        <f>w*N213*10^-6*$G$1</f>
        <v>118.9917583363693</v>
      </c>
      <c r="Y213" s="4">
        <f>X213*$G$1</f>
        <v>594.95879168184649</v>
      </c>
    </row>
    <row r="214" spans="2:25" x14ac:dyDescent="0.25">
      <c r="B214">
        <f>VALUE(LEFT(Sheet1!B88,LEN(Sheet1!B88)-2))</f>
        <v>33</v>
      </c>
      <c r="C214">
        <f>VALUE(LEFT(Sheet1!C88,LEN(Sheet1!C88)-2))</f>
        <v>36</v>
      </c>
      <c r="D214" s="1">
        <f>VALUE(LEFT(Sheet1!D88,LEN(Sheet1!D88)-2))</f>
        <v>2798.0074709923301</v>
      </c>
      <c r="E214" s="1">
        <f>VALUE(LEFT(Sheet1!E88,LEN(Sheet1!E88)-2))</f>
        <v>127.0688403035</v>
      </c>
      <c r="F214" s="1">
        <v>7.0435061019114897E-2</v>
      </c>
      <c r="G214" s="1">
        <f>VALUE(LEFT(Sheet1!G88,LEN(Sheet1!G88)-2))</f>
        <v>41.9984113822754</v>
      </c>
      <c r="H214" s="1">
        <f t="shared" si="6"/>
        <v>65.926497866691463</v>
      </c>
      <c r="I214" s="1">
        <f t="shared" si="7"/>
        <v>0</v>
      </c>
      <c r="J214" s="2">
        <f>F214*SQRT(H214*I214)</f>
        <v>0</v>
      </c>
      <c r="K214">
        <f>2*PI()*150000*G214*Ipt*(10^-9)</f>
        <v>0.12610856805372986</v>
      </c>
      <c r="N214">
        <f>D214*$D$1^2*10^-3</f>
        <v>25.182067238930969</v>
      </c>
      <c r="O214">
        <f>E214*$D$2^2*10^-3</f>
        <v>3.1767210075875001</v>
      </c>
      <c r="P214">
        <f>G214*$D$1*$D$2*10^-3</f>
        <v>0.62997617073413092</v>
      </c>
      <c r="Q214">
        <f>P214/SQRT(N214*O214)</f>
        <v>7.0435061019114911E-2</v>
      </c>
      <c r="S214" s="4">
        <f>w*P214*10^-6*$G$1</f>
        <v>2.9686927648724621</v>
      </c>
      <c r="T214" s="4">
        <f>P214*$G$1/O214</f>
        <v>0.99155098799902841</v>
      </c>
      <c r="U214" s="4">
        <f>S214*T214</f>
        <v>2.9436102440748573</v>
      </c>
      <c r="V214" s="5">
        <f>U214*$N$1</f>
        <v>14.718051220374287</v>
      </c>
      <c r="W214" s="4"/>
      <c r="X214" s="4">
        <f>w*N214*10^-6*$G$1</f>
        <v>118.66769616004461</v>
      </c>
      <c r="Y214" s="4">
        <f>X214*$G$1</f>
        <v>593.33848080022312</v>
      </c>
    </row>
    <row r="215" spans="2:25" x14ac:dyDescent="0.25">
      <c r="B215">
        <f>VALUE(LEFT(Sheet1!B89,LEN(Sheet1!B89)-2))</f>
        <v>33</v>
      </c>
      <c r="C215">
        <f>VALUE(LEFT(Sheet1!C89,LEN(Sheet1!C89)-2))</f>
        <v>39</v>
      </c>
      <c r="D215" s="1">
        <f>VALUE(LEFT(Sheet1!D89,LEN(Sheet1!D89)-2))</f>
        <v>2801.6400261662102</v>
      </c>
      <c r="E215" s="1">
        <f>VALUE(LEFT(Sheet1!E89,LEN(Sheet1!E89)-2))</f>
        <v>127.662744486431</v>
      </c>
      <c r="F215" s="1">
        <v>6.5687913393235195E-2</v>
      </c>
      <c r="G215" s="1">
        <f>VALUE(LEFT(Sheet1!G89,LEN(Sheet1!G89)-2))</f>
        <v>39.284725379279799</v>
      </c>
      <c r="H215" s="1">
        <f t="shared" si="6"/>
        <v>66.012087931551619</v>
      </c>
      <c r="I215" s="1">
        <f t="shared" si="7"/>
        <v>0</v>
      </c>
      <c r="J215" s="2">
        <f>F215*SQRT(H215*I215)</f>
        <v>0</v>
      </c>
      <c r="K215">
        <f>2*PI()*150000*G215*Ipt*(10^-9)</f>
        <v>0.11796018708592849</v>
      </c>
      <c r="N215">
        <f>D215*$D$1^2*10^-3</f>
        <v>25.214760235495891</v>
      </c>
      <c r="O215">
        <f>E215*$D$2^2*10^-3</f>
        <v>3.1915686121607751</v>
      </c>
      <c r="P215">
        <f>G215*$D$1*$D$2*10^-3</f>
        <v>0.58927088068919709</v>
      </c>
      <c r="Q215">
        <f>P215/SQRT(N215*O215)</f>
        <v>6.5687913393235153E-2</v>
      </c>
      <c r="S215" s="4">
        <f>w*P215*10^-6*$G$1</f>
        <v>2.7768736046213531</v>
      </c>
      <c r="T215" s="4">
        <f>P215*$G$1/O215</f>
        <v>0.92316812247731272</v>
      </c>
      <c r="U215" s="4">
        <f>S215*T215</f>
        <v>2.5635211919351022</v>
      </c>
      <c r="V215" s="5">
        <f>U215*$N$1</f>
        <v>12.817605959675511</v>
      </c>
      <c r="W215" s="4"/>
      <c r="X215" s="4">
        <f>w*N215*10^-6*$G$1</f>
        <v>118.82175827679289</v>
      </c>
      <c r="Y215" s="4">
        <f>X215*$G$1</f>
        <v>594.10879138396444</v>
      </c>
    </row>
    <row r="216" spans="2:25" x14ac:dyDescent="0.25">
      <c r="B216">
        <f>VALUE(LEFT(Sheet1!B90,LEN(Sheet1!B90)-2))</f>
        <v>33</v>
      </c>
      <c r="C216">
        <f>VALUE(LEFT(Sheet1!C90,LEN(Sheet1!C90)-2))</f>
        <v>42</v>
      </c>
      <c r="D216" s="1">
        <f>VALUE(LEFT(Sheet1!D90,LEN(Sheet1!D90)-2))</f>
        <v>2798.44978766648</v>
      </c>
      <c r="E216" s="1">
        <f>VALUE(LEFT(Sheet1!E90,LEN(Sheet1!E90)-2))</f>
        <v>127.30804237698599</v>
      </c>
      <c r="F216" s="1">
        <v>6.0593781290108402E-2</v>
      </c>
      <c r="G216" s="1">
        <f>VALUE(LEFT(Sheet1!G90,LEN(Sheet1!G90)-2))</f>
        <v>36.167187231655198</v>
      </c>
      <c r="H216" s="1">
        <f t="shared" si="6"/>
        <v>65.936919707796974</v>
      </c>
      <c r="I216" s="1">
        <f t="shared" si="7"/>
        <v>0</v>
      </c>
      <c r="J216" s="2">
        <f>F216*SQRT(H216*I216)</f>
        <v>0</v>
      </c>
      <c r="K216">
        <f>2*PI()*150000*G216*Ipt*(10^-9)</f>
        <v>0.10859915987774853</v>
      </c>
      <c r="N216">
        <f>D216*$D$1^2*10^-3</f>
        <v>25.186048088998319</v>
      </c>
      <c r="O216">
        <f>E216*$D$2^2*10^-3</f>
        <v>3.1827010594246499</v>
      </c>
      <c r="P216">
        <f>G216*$D$1*$D$2*10^-3</f>
        <v>0.54250780847482805</v>
      </c>
      <c r="Q216">
        <f>P216/SQRT(N216*O216)</f>
        <v>6.0593781290108263E-2</v>
      </c>
      <c r="S216" s="4">
        <f>w*P216*10^-6*$G$1</f>
        <v>2.5565078184294272</v>
      </c>
      <c r="T216" s="4">
        <f>P216*$G$1/O216</f>
        <v>0.85227578453896558</v>
      </c>
      <c r="U216" s="4">
        <f>S216*T216</f>
        <v>2.1788497066319392</v>
      </c>
      <c r="V216" s="5">
        <f>U216*$N$1</f>
        <v>10.894248533159697</v>
      </c>
      <c r="W216" s="4"/>
      <c r="X216" s="4">
        <f>w*N216*10^-6*$G$1</f>
        <v>118.68645547403455</v>
      </c>
      <c r="Y216" s="4">
        <f>X216*$G$1</f>
        <v>593.43227737017276</v>
      </c>
    </row>
    <row r="217" spans="2:25" x14ac:dyDescent="0.25">
      <c r="B217">
        <f>VALUE(LEFT(Sheet1!B91,LEN(Sheet1!B91)-2))</f>
        <v>33</v>
      </c>
      <c r="C217">
        <f>VALUE(LEFT(Sheet1!C91,LEN(Sheet1!C91)-2))</f>
        <v>45</v>
      </c>
      <c r="D217" s="1">
        <f>VALUE(LEFT(Sheet1!D91,LEN(Sheet1!D91)-2))</f>
        <v>2796.1675569870299</v>
      </c>
      <c r="E217" s="1">
        <f>VALUE(LEFT(Sheet1!E91,LEN(Sheet1!E91)-2))</f>
        <v>127.650286102396</v>
      </c>
      <c r="F217" s="1">
        <v>5.5747974430524497E-2</v>
      </c>
      <c r="G217" s="1">
        <f>VALUE(LEFT(Sheet1!G91,LEN(Sheet1!G91)-2))</f>
        <v>33.305931511155002</v>
      </c>
      <c r="H217" s="1">
        <f t="shared" si="6"/>
        <v>65.883145914274294</v>
      </c>
      <c r="I217" s="1">
        <f t="shared" si="7"/>
        <v>0</v>
      </c>
      <c r="J217" s="2">
        <f>F217*SQRT(H217*I217)</f>
        <v>0</v>
      </c>
      <c r="K217">
        <f>2*PI()*150000*G217*Ipt*(10^-9)</f>
        <v>0.10000767153635606</v>
      </c>
      <c r="N217">
        <f>D217*$D$1^2*10^-3</f>
        <v>25.165508012883272</v>
      </c>
      <c r="O217">
        <f>E217*$D$2^2*10^-3</f>
        <v>3.1912571525599001</v>
      </c>
      <c r="P217">
        <f>G217*$D$1*$D$2*10^-3</f>
        <v>0.49958897266732505</v>
      </c>
      <c r="Q217">
        <f>P217/SQRT(N217*O217)</f>
        <v>5.5747974430524462E-2</v>
      </c>
      <c r="S217" s="4">
        <f>w*P217*10^-6*$G$1</f>
        <v>2.3542575695192101</v>
      </c>
      <c r="T217" s="4">
        <f>P217*$G$1/O217</f>
        <v>0.7827463422472466</v>
      </c>
      <c r="U217" s="4">
        <f>S217*T217</f>
        <v>1.8427865012490545</v>
      </c>
      <c r="V217" s="5">
        <f>U217*$N$1</f>
        <v>9.213932506245273</v>
      </c>
      <c r="W217" s="4"/>
      <c r="X217" s="4">
        <f>w*N217*10^-6*$G$1</f>
        <v>118.58966264569374</v>
      </c>
      <c r="Y217" s="4">
        <f>X217*$G$1</f>
        <v>592.94831322846869</v>
      </c>
    </row>
    <row r="218" spans="2:25" x14ac:dyDescent="0.25">
      <c r="B218">
        <f>VALUE(LEFT(Sheet1!B92,LEN(Sheet1!B92)-2))</f>
        <v>33</v>
      </c>
      <c r="C218">
        <f>VALUE(LEFT(Sheet1!C92,LEN(Sheet1!C92)-2))</f>
        <v>48</v>
      </c>
      <c r="D218" s="1">
        <f>VALUE(LEFT(Sheet1!D92,LEN(Sheet1!D92)-2))</f>
        <v>2796.4529710373899</v>
      </c>
      <c r="E218" s="1">
        <f>VALUE(LEFT(Sheet1!E92,LEN(Sheet1!E92)-2))</f>
        <v>127.63699615131399</v>
      </c>
      <c r="F218" s="1">
        <v>5.0850556946337902E-2</v>
      </c>
      <c r="G218" s="1">
        <f>VALUE(LEFT(Sheet1!G92,LEN(Sheet1!G92)-2))</f>
        <v>30.379999429580799</v>
      </c>
      <c r="H218" s="1">
        <f t="shared" si="6"/>
        <v>65.889870824403104</v>
      </c>
      <c r="I218" s="1">
        <f t="shared" si="7"/>
        <v>0</v>
      </c>
      <c r="J218" s="2">
        <f>F218*SQRT(H218*I218)</f>
        <v>0</v>
      </c>
      <c r="K218">
        <f>2*PI()*150000*G218*Ipt*(10^-9)</f>
        <v>9.1221979580742851E-2</v>
      </c>
      <c r="N218">
        <f>D218*$D$1^2*10^-3</f>
        <v>25.168076739336509</v>
      </c>
      <c r="O218">
        <f>E218*$D$2^2*10^-3</f>
        <v>3.1909249037828502</v>
      </c>
      <c r="P218">
        <f>G218*$D$1*$D$2*10^-3</f>
        <v>0.45569999144371198</v>
      </c>
      <c r="Q218">
        <f>P218/SQRT(N218*O218)</f>
        <v>5.0850556946337958E-2</v>
      </c>
      <c r="S218" s="4">
        <f>w*P218*10^-6*$G$1</f>
        <v>2.1474356180407455</v>
      </c>
      <c r="T218" s="4">
        <f>P218*$G$1/O218</f>
        <v>0.71405627707420882</v>
      </c>
      <c r="U218" s="4">
        <f>S218*T218</f>
        <v>1.5333898826747274</v>
      </c>
      <c r="V218" s="5">
        <f>U218*$N$1</f>
        <v>7.6669494133736373</v>
      </c>
      <c r="W218" s="4"/>
      <c r="X218" s="4">
        <f>w*N218*10^-6*$G$1</f>
        <v>118.6017674839256</v>
      </c>
      <c r="Y218" s="4">
        <f>X218*$G$1</f>
        <v>593.00883741962798</v>
      </c>
    </row>
    <row r="219" spans="2:25" x14ac:dyDescent="0.25">
      <c r="B219">
        <f>VALUE(LEFT(Sheet1!B93,LEN(Sheet1!B93)-2))</f>
        <v>33</v>
      </c>
      <c r="C219">
        <f>VALUE(LEFT(Sheet1!C93,LEN(Sheet1!C93)-2))</f>
        <v>50</v>
      </c>
      <c r="D219" s="1">
        <f>VALUE(LEFT(Sheet1!D93,LEN(Sheet1!D93)-2))</f>
        <v>2785.5278307498302</v>
      </c>
      <c r="E219" s="1">
        <f>VALUE(LEFT(Sheet1!E93,LEN(Sheet1!E93)-2))</f>
        <v>126.885013093566</v>
      </c>
      <c r="F219" s="1">
        <v>4.7468234910598102E-2</v>
      </c>
      <c r="G219" s="1">
        <f>VALUE(LEFT(Sheet1!G93,LEN(Sheet1!G93)-2))</f>
        <v>28.220324175297801</v>
      </c>
      <c r="H219" s="1">
        <f t="shared" si="6"/>
        <v>65.632453270901848</v>
      </c>
      <c r="I219" s="1">
        <f t="shared" si="7"/>
        <v>0</v>
      </c>
      <c r="J219" s="2">
        <f>F219*SQRT(H219*I219)</f>
        <v>0</v>
      </c>
      <c r="K219">
        <f>2*PI()*150000*G219*Ipt*(10^-9)</f>
        <v>8.4737125872832247E-2</v>
      </c>
      <c r="N219">
        <f>D219*$D$1^2*10^-3</f>
        <v>25.069750476748471</v>
      </c>
      <c r="O219">
        <f>E219*$D$2^2*10^-3</f>
        <v>3.1721253273391499</v>
      </c>
      <c r="P219">
        <f>G219*$D$1*$D$2*10^-3</f>
        <v>0.42330486262946698</v>
      </c>
      <c r="Q219">
        <f>P219/SQRT(N219*O219)</f>
        <v>4.7468234910598012E-2</v>
      </c>
      <c r="S219" s="4">
        <f>w*P219*10^-6*$G$1</f>
        <v>1.994777169998355</v>
      </c>
      <c r="T219" s="4">
        <f>P219*$G$1/O219</f>
        <v>0.66722594309434902</v>
      </c>
      <c r="U219" s="4">
        <f>S219*T219</f>
        <v>1.330967078515229</v>
      </c>
      <c r="V219" s="5">
        <f>U219*$N$1</f>
        <v>6.6548353925761452</v>
      </c>
      <c r="W219" s="4"/>
      <c r="X219" s="4">
        <f>w*N219*10^-6*$G$1</f>
        <v>118.13841588762331</v>
      </c>
      <c r="Y219" s="4">
        <f>X219*$G$1</f>
        <v>590.69207943811659</v>
      </c>
    </row>
    <row r="220" spans="2:25" x14ac:dyDescent="0.25">
      <c r="B220">
        <f>VALUE(LEFT(Sheet1!B58,LEN(Sheet1!B58)-2))</f>
        <v>36</v>
      </c>
      <c r="C220">
        <f>VALUE(LEFT(Sheet1!C58,LEN(Sheet1!C58)-2))</f>
        <v>0</v>
      </c>
      <c r="D220" s="1">
        <f>VALUE(LEFT(Sheet1!D58,LEN(Sheet1!D58)-2))</f>
        <v>2814.7232344097401</v>
      </c>
      <c r="E220" s="1">
        <f>VALUE(LEFT(Sheet1!E58,LEN(Sheet1!E58)-2))</f>
        <v>127.194846442597</v>
      </c>
      <c r="F220" s="1">
        <v>0.106305894987598</v>
      </c>
      <c r="G220" s="1">
        <f>VALUE(LEFT(Sheet1!G58,LEN(Sheet1!G58)-2))</f>
        <v>63.6077384770131</v>
      </c>
      <c r="H220" s="1">
        <f t="shared" si="6"/>
        <v>66.320353763326068</v>
      </c>
      <c r="I220" s="1">
        <f t="shared" si="7"/>
        <v>0</v>
      </c>
      <c r="J220" s="2">
        <f>F220*SQRT(H220*I220)</f>
        <v>0</v>
      </c>
      <c r="K220">
        <f>2*PI()*150000*G220*Ipt*(10^-9)</f>
        <v>0.19099486272134486</v>
      </c>
      <c r="N220">
        <f>D220*$D$1^2*10^-3</f>
        <v>25.33250910968766</v>
      </c>
      <c r="O220">
        <f>E220*$D$2^2*10^-3</f>
        <v>3.1798711610649248</v>
      </c>
      <c r="P220">
        <f>G220*$D$1*$D$2*10^-3</f>
        <v>0.95411607715519653</v>
      </c>
      <c r="Q220">
        <f>P220/SQRT(N220*O220)</f>
        <v>0.10630589498759807</v>
      </c>
      <c r="S220" s="4">
        <f>w*P220*10^-6*$G$1</f>
        <v>4.4961660879940162</v>
      </c>
      <c r="T220" s="4">
        <f>P220*$G$1/O220</f>
        <v>1.5002432941900501</v>
      </c>
      <c r="U220" s="4">
        <f>S220*T220</f>
        <v>6.7453430230777336</v>
      </c>
      <c r="V220" s="5">
        <f>U220*$N$1</f>
        <v>33.726715115388672</v>
      </c>
      <c r="W220" s="4"/>
      <c r="X220" s="4">
        <f>w*N220*10^-6*$G$1</f>
        <v>119.37663677398689</v>
      </c>
      <c r="Y220" s="4">
        <f>X220*$G$1</f>
        <v>596.88318386993444</v>
      </c>
    </row>
    <row r="221" spans="2:25" x14ac:dyDescent="0.25">
      <c r="B221">
        <f>VALUE(LEFT(Sheet1!B59,LEN(Sheet1!B59)-2))</f>
        <v>36</v>
      </c>
      <c r="C221">
        <f>VALUE(LEFT(Sheet1!C59,LEN(Sheet1!C59)-2))</f>
        <v>3</v>
      </c>
      <c r="D221" s="1">
        <f>VALUE(LEFT(Sheet1!D59,LEN(Sheet1!D59)-2))</f>
        <v>2819.6977064375801</v>
      </c>
      <c r="E221" s="1">
        <f>VALUE(LEFT(Sheet1!E59,LEN(Sheet1!E59)-2))</f>
        <v>127.439189434375</v>
      </c>
      <c r="F221" s="1">
        <v>0.1060788462422</v>
      </c>
      <c r="G221" s="1">
        <f>VALUE(LEFT(Sheet1!G59,LEN(Sheet1!G59)-2))</f>
        <v>63.588936743848102</v>
      </c>
      <c r="H221" s="1">
        <f t="shared" si="6"/>
        <v>66.437561999162185</v>
      </c>
      <c r="I221" s="1">
        <f t="shared" si="7"/>
        <v>0</v>
      </c>
      <c r="J221" s="2">
        <f>F221*SQRT(H221*I221)</f>
        <v>0</v>
      </c>
      <c r="K221">
        <f>2*PI()*150000*G221*Ipt*(10^-9)</f>
        <v>0.19093840678483848</v>
      </c>
      <c r="N221">
        <f>D221*$D$1^2*10^-3</f>
        <v>25.377279357938221</v>
      </c>
      <c r="O221">
        <f>E221*$D$2^2*10^-3</f>
        <v>3.1859797358593753</v>
      </c>
      <c r="P221">
        <f>G221*$D$1*$D$2*10^-3</f>
        <v>0.95383405115772146</v>
      </c>
      <c r="Q221">
        <f>P221/SQRT(N221*O221)</f>
        <v>0.10607884624219999</v>
      </c>
      <c r="S221" s="4">
        <f>w*P221*10^-6*$G$1</f>
        <v>4.4948370717913324</v>
      </c>
      <c r="T221" s="4">
        <f>P221*$G$1/O221</f>
        <v>1.4969242277688837</v>
      </c>
      <c r="U221" s="4">
        <f>S221*T221</f>
        <v>6.7284305126381909</v>
      </c>
      <c r="V221" s="5">
        <f>U221*$N$1</f>
        <v>33.642152563190955</v>
      </c>
      <c r="W221" s="4"/>
      <c r="X221" s="4">
        <f>w*N221*10^-6*$G$1</f>
        <v>119.58761159849192</v>
      </c>
      <c r="Y221" s="4">
        <f>X221*$G$1</f>
        <v>597.93805799245956</v>
      </c>
    </row>
    <row r="222" spans="2:25" x14ac:dyDescent="0.25">
      <c r="B222">
        <f>VALUE(LEFT(Sheet1!B60,LEN(Sheet1!B60)-2))</f>
        <v>36</v>
      </c>
      <c r="C222">
        <f>VALUE(LEFT(Sheet1!C60,LEN(Sheet1!C60)-2))</f>
        <v>6</v>
      </c>
      <c r="D222" s="1">
        <f>VALUE(LEFT(Sheet1!D60,LEN(Sheet1!D60)-2))</f>
        <v>2816.8170650457901</v>
      </c>
      <c r="E222" s="1">
        <f>VALUE(LEFT(Sheet1!E60,LEN(Sheet1!E60)-2))</f>
        <v>127.26465727020199</v>
      </c>
      <c r="F222" s="1">
        <v>0.105176708264164</v>
      </c>
      <c r="G222" s="1">
        <f>VALUE(LEFT(Sheet1!G60,LEN(Sheet1!G60)-2))</f>
        <v>62.9727707318958</v>
      </c>
      <c r="H222" s="1">
        <f t="shared" si="6"/>
        <v>66.369688485406627</v>
      </c>
      <c r="I222" s="1">
        <f t="shared" si="7"/>
        <v>0</v>
      </c>
      <c r="J222" s="2">
        <f>F222*SQRT(H222*I222)</f>
        <v>0</v>
      </c>
      <c r="K222">
        <f>2*PI()*150000*G222*Ipt*(10^-9)</f>
        <v>0.18908824600748406</v>
      </c>
      <c r="N222">
        <f>D222*$D$1^2*10^-3</f>
        <v>25.351353585412113</v>
      </c>
      <c r="O222">
        <f>E222*$D$2^2*10^-3</f>
        <v>3.1816164317550499</v>
      </c>
      <c r="P222">
        <f>G222*$D$1*$D$2*10^-3</f>
        <v>0.94459156097843699</v>
      </c>
      <c r="Q222">
        <f>P222/SQRT(N222*O222)</f>
        <v>0.10517670826416421</v>
      </c>
      <c r="S222" s="4">
        <f>w*P222*10^-6*$G$1</f>
        <v>4.4512828629191592</v>
      </c>
      <c r="T222" s="4">
        <f>P222*$G$1/O222</f>
        <v>1.4844522921598369</v>
      </c>
      <c r="U222" s="4">
        <f>S222*T222</f>
        <v>6.6077170489121464</v>
      </c>
      <c r="V222" s="5">
        <f>U222*$N$1</f>
        <v>33.038585244560736</v>
      </c>
      <c r="W222" s="4"/>
      <c r="X222" s="4">
        <f>w*N222*10^-6*$G$1</f>
        <v>119.46543927373193</v>
      </c>
      <c r="Y222" s="4">
        <f>X222*$G$1</f>
        <v>597.32719636865966</v>
      </c>
    </row>
    <row r="223" spans="2:25" x14ac:dyDescent="0.25">
      <c r="B223">
        <f>VALUE(LEFT(Sheet1!B61,LEN(Sheet1!B61)-2))</f>
        <v>36</v>
      </c>
      <c r="C223">
        <f>VALUE(LEFT(Sheet1!C61,LEN(Sheet1!C61)-2))</f>
        <v>9</v>
      </c>
      <c r="D223" s="1">
        <f>VALUE(LEFT(Sheet1!D61,LEN(Sheet1!D61)-2))</f>
        <v>2819.35650345268</v>
      </c>
      <c r="E223" s="1">
        <f>VALUE(LEFT(Sheet1!E61,LEN(Sheet1!E61)-2))</f>
        <v>127.610258914109</v>
      </c>
      <c r="F223" s="1">
        <v>0.104057621356686</v>
      </c>
      <c r="G223" s="1">
        <f>VALUE(LEFT(Sheet1!G61,LEN(Sheet1!G61)-2))</f>
        <v>62.415389738763103</v>
      </c>
      <c r="H223" s="1">
        <f t="shared" si="6"/>
        <v>66.429522593231596</v>
      </c>
      <c r="I223" s="1">
        <f t="shared" si="7"/>
        <v>0</v>
      </c>
      <c r="J223" s="2">
        <f>F223*SQRT(H223*I223)</f>
        <v>0</v>
      </c>
      <c r="K223">
        <f>2*PI()*150000*G223*Ipt*(10^-9)</f>
        <v>0.18741459891963266</v>
      </c>
      <c r="N223">
        <f>D223*$D$1^2*10^-3</f>
        <v>25.374208531074121</v>
      </c>
      <c r="O223">
        <f>E223*$D$2^2*10^-3</f>
        <v>3.1902564728527252</v>
      </c>
      <c r="P223">
        <f>G223*$D$1*$D$2*10^-3</f>
        <v>0.93623084608144658</v>
      </c>
      <c r="Q223">
        <f>P223/SQRT(N223*O223)</f>
        <v>0.10405762135668643</v>
      </c>
      <c r="S223" s="4">
        <f>w*P223*10^-6*$G$1</f>
        <v>4.4118839221704427</v>
      </c>
      <c r="T223" s="4">
        <f>P223*$G$1/O223</f>
        <v>1.4673284954489405</v>
      </c>
      <c r="U223" s="4">
        <f>S223*T223</f>
        <v>6.473682997613726</v>
      </c>
      <c r="V223" s="5">
        <f>U223*$N$1</f>
        <v>32.368414988068629</v>
      </c>
      <c r="W223" s="4"/>
      <c r="X223" s="4">
        <f>w*N223*10^-6*$G$1</f>
        <v>119.57314066781686</v>
      </c>
      <c r="Y223" s="4">
        <f>X223*$G$1</f>
        <v>597.86570333908435</v>
      </c>
    </row>
    <row r="224" spans="2:25" x14ac:dyDescent="0.25">
      <c r="B224">
        <f>VALUE(LEFT(Sheet1!B62,LEN(Sheet1!B62)-2))</f>
        <v>36</v>
      </c>
      <c r="C224">
        <f>VALUE(LEFT(Sheet1!C62,LEN(Sheet1!C62)-2))</f>
        <v>12</v>
      </c>
      <c r="D224" s="1">
        <f>VALUE(LEFT(Sheet1!D62,LEN(Sheet1!D62)-2))</f>
        <v>2818.3694859690099</v>
      </c>
      <c r="E224" s="1">
        <f>VALUE(LEFT(Sheet1!E62,LEN(Sheet1!E62)-2))</f>
        <v>127.653071136528</v>
      </c>
      <c r="F224" s="1">
        <v>0.102201389674814</v>
      </c>
      <c r="G224" s="1">
        <f>VALUE(LEFT(Sheet1!G62,LEN(Sheet1!G62)-2))</f>
        <v>61.301542002302398</v>
      </c>
      <c r="H224" s="1">
        <f t="shared" si="6"/>
        <v>66.406266541664124</v>
      </c>
      <c r="I224" s="1">
        <f t="shared" si="7"/>
        <v>0</v>
      </c>
      <c r="J224" s="2">
        <f>F224*SQRT(H224*I224)</f>
        <v>0</v>
      </c>
      <c r="K224">
        <f>2*PI()*150000*G224*Ipt*(10^-9)</f>
        <v>0.18407004996047302</v>
      </c>
      <c r="N224">
        <f>D224*$D$1^2*10^-3</f>
        <v>25.365325373721092</v>
      </c>
      <c r="O224">
        <f>E224*$D$2^2*10^-3</f>
        <v>3.1913267784131998</v>
      </c>
      <c r="P224">
        <f>G224*$D$1*$D$2*10^-3</f>
        <v>0.91952313003453601</v>
      </c>
      <c r="Q224">
        <f>P224/SQRT(N224*O224)</f>
        <v>0.10220138967481353</v>
      </c>
      <c r="S224" s="4">
        <f>w*P224*10^-6*$G$1</f>
        <v>4.3331506651835845</v>
      </c>
      <c r="T224" s="4">
        <f>P224*$G$1/O224</f>
        <v>1.4406596282373563</v>
      </c>
      <c r="U224" s="4">
        <f>S224*T224</f>
        <v>6.2425952263998354</v>
      </c>
      <c r="V224" s="5">
        <f>U224*$N$1</f>
        <v>31.212976131999177</v>
      </c>
      <c r="W224" s="4"/>
      <c r="X224" s="4">
        <f>w*N224*10^-6*$G$1</f>
        <v>119.53127977499543</v>
      </c>
      <c r="Y224" s="4">
        <f>X224*$G$1</f>
        <v>597.65639887497719</v>
      </c>
    </row>
    <row r="225" spans="2:25" x14ac:dyDescent="0.25">
      <c r="B225">
        <f>VALUE(LEFT(Sheet1!B63,LEN(Sheet1!B63)-2))</f>
        <v>36</v>
      </c>
      <c r="C225">
        <f>VALUE(LEFT(Sheet1!C63,LEN(Sheet1!C63)-2))</f>
        <v>15</v>
      </c>
      <c r="D225" s="1">
        <f>VALUE(LEFT(Sheet1!D63,LEN(Sheet1!D63)-2))</f>
        <v>2819.7323779578501</v>
      </c>
      <c r="E225" s="1">
        <f>VALUE(LEFT(Sheet1!E63,LEN(Sheet1!E63)-2))</f>
        <v>127.68327551598099</v>
      </c>
      <c r="F225" s="1">
        <v>9.9861813543556999E-2</v>
      </c>
      <c r="G225" s="1">
        <f>VALUE(LEFT(Sheet1!G63,LEN(Sheet1!G63)-2))</f>
        <v>59.919806477470701</v>
      </c>
      <c r="H225" s="1">
        <f t="shared" si="6"/>
        <v>66.438378927612447</v>
      </c>
      <c r="I225" s="1">
        <f t="shared" si="7"/>
        <v>0</v>
      </c>
      <c r="J225" s="2">
        <f>F225*SQRT(H225*I225)</f>
        <v>0</v>
      </c>
      <c r="K225">
        <f>2*PI()*150000*G225*Ipt*(10^-9)</f>
        <v>0.17992111473338884</v>
      </c>
      <c r="N225">
        <f>D225*$D$1^2*10^-3</f>
        <v>25.377591401620652</v>
      </c>
      <c r="O225">
        <f>E225*$D$2^2*10^-3</f>
        <v>3.192081887899525</v>
      </c>
      <c r="P225">
        <f>G225*$D$1*$D$2*10^-3</f>
        <v>0.89879709716206047</v>
      </c>
      <c r="Q225">
        <f>P225/SQRT(N225*O225)</f>
        <v>9.9861813543557013E-2</v>
      </c>
      <c r="S225" s="4">
        <f>w*P225*10^-6*$G$1</f>
        <v>4.2354815362682405</v>
      </c>
      <c r="T225" s="4">
        <f>P225*$G$1/O225</f>
        <v>1.4078540725555964</v>
      </c>
      <c r="U225" s="4">
        <f>S225*T225</f>
        <v>5.9629399300692763</v>
      </c>
      <c r="V225" s="5">
        <f>U225*$N$1</f>
        <v>29.81469965034638</v>
      </c>
      <c r="W225" s="4"/>
      <c r="X225" s="4">
        <f>w*N225*10^-6*$G$1</f>
        <v>119.58908206970241</v>
      </c>
      <c r="Y225" s="4">
        <f>X225*$G$1</f>
        <v>597.94541034851204</v>
      </c>
    </row>
    <row r="226" spans="2:25" x14ac:dyDescent="0.25">
      <c r="B226">
        <f>VALUE(LEFT(Sheet1!B64,LEN(Sheet1!B64)-2))</f>
        <v>36</v>
      </c>
      <c r="C226">
        <f>VALUE(LEFT(Sheet1!C64,LEN(Sheet1!C64)-2))</f>
        <v>18</v>
      </c>
      <c r="D226" s="1">
        <f>VALUE(LEFT(Sheet1!D64,LEN(Sheet1!D64)-2))</f>
        <v>2809.71504018113</v>
      </c>
      <c r="E226" s="1">
        <f>VALUE(LEFT(Sheet1!E64,LEN(Sheet1!E64)-2))</f>
        <v>127.27737217692599</v>
      </c>
      <c r="F226" s="1">
        <v>9.6819288554958E-2</v>
      </c>
      <c r="G226" s="1">
        <f>VALUE(LEFT(Sheet1!G64,LEN(Sheet1!G64)-2))</f>
        <v>57.898675014706399</v>
      </c>
      <c r="H226" s="1">
        <f t="shared" si="6"/>
        <v>66.202350966853416</v>
      </c>
      <c r="I226" s="1">
        <f t="shared" si="7"/>
        <v>0</v>
      </c>
      <c r="J226" s="2">
        <f>F226*SQRT(H226*I226)</f>
        <v>0</v>
      </c>
      <c r="K226">
        <f>2*PI()*150000*G226*Ipt*(10^-9)</f>
        <v>0.17385226626439382</v>
      </c>
      <c r="N226">
        <f>D226*$D$1^2*10^-3</f>
        <v>25.28743536163017</v>
      </c>
      <c r="O226">
        <f>E226*$D$2^2*10^-3</f>
        <v>3.1819343044231503</v>
      </c>
      <c r="P226">
        <f>G226*$D$1*$D$2*10^-3</f>
        <v>0.86848012522059603</v>
      </c>
      <c r="Q226">
        <f>P226/SQRT(N226*O226)</f>
        <v>9.6819288554958013E-2</v>
      </c>
      <c r="S226" s="4">
        <f>w*P226*10^-6*$G$1</f>
        <v>4.0926161717726526</v>
      </c>
      <c r="T226" s="4">
        <f>P226*$G$1/O226</f>
        <v>1.3647046766700013</v>
      </c>
      <c r="U226" s="4">
        <f>S226*T226</f>
        <v>5.5852124294334162</v>
      </c>
      <c r="V226" s="5">
        <f>U226*$N$1</f>
        <v>27.92606214716708</v>
      </c>
      <c r="W226" s="4"/>
      <c r="X226" s="4">
        <f>w*N226*10^-6*$G$1</f>
        <v>119.16423174033613</v>
      </c>
      <c r="Y226" s="4">
        <f>X226*$G$1</f>
        <v>595.8211587016807</v>
      </c>
    </row>
    <row r="227" spans="2:25" x14ac:dyDescent="0.25">
      <c r="B227">
        <f>VALUE(LEFT(Sheet1!B65,LEN(Sheet1!B65)-2))</f>
        <v>36</v>
      </c>
      <c r="C227">
        <f>VALUE(LEFT(Sheet1!C65,LEN(Sheet1!C65)-2))</f>
        <v>21</v>
      </c>
      <c r="D227" s="1">
        <f>VALUE(LEFT(Sheet1!D65,LEN(Sheet1!D65)-2))</f>
        <v>2815.1349158719399</v>
      </c>
      <c r="E227" s="1">
        <f>VALUE(LEFT(Sheet1!E65,LEN(Sheet1!E65)-2))</f>
        <v>127.63826793404</v>
      </c>
      <c r="F227" s="1">
        <v>9.3683517528777904E-2</v>
      </c>
      <c r="G227" s="1">
        <f>VALUE(LEFT(Sheet1!G65,LEN(Sheet1!G65)-2))</f>
        <v>56.156915630192302</v>
      </c>
      <c r="H227" s="1">
        <f t="shared" si="6"/>
        <v>66.33005377925555</v>
      </c>
      <c r="I227" s="1">
        <f t="shared" si="7"/>
        <v>0</v>
      </c>
      <c r="J227" s="2">
        <f>F227*SQRT(H227*I227)</f>
        <v>0</v>
      </c>
      <c r="K227">
        <f>2*PI()*150000*G227*Ipt*(10^-9)</f>
        <v>0.16862228792364356</v>
      </c>
      <c r="N227">
        <f>D227*$D$1^2*10^-3</f>
        <v>25.336214242847458</v>
      </c>
      <c r="O227">
        <f>E227*$D$2^2*10^-3</f>
        <v>3.190956698351</v>
      </c>
      <c r="P227">
        <f>G227*$D$1*$D$2*10^-3</f>
        <v>0.84235373445288453</v>
      </c>
      <c r="Q227">
        <f>P227/SQRT(N227*O227)</f>
        <v>9.3683517528777932E-2</v>
      </c>
      <c r="S227" s="4">
        <f>w*P227*10^-6*$G$1</f>
        <v>3.9694984558216637</v>
      </c>
      <c r="T227" s="4">
        <f>P227*$G$1/O227</f>
        <v>1.3199078114851734</v>
      </c>
      <c r="U227" s="4">
        <f>S227*T227</f>
        <v>5.2393720195173472</v>
      </c>
      <c r="V227" s="5">
        <f>U227*$N$1</f>
        <v>26.196860097586736</v>
      </c>
      <c r="W227" s="4"/>
      <c r="X227" s="4">
        <f>w*N227*10^-6*$G$1</f>
        <v>119.39409680265997</v>
      </c>
      <c r="Y227" s="4">
        <f>X227*$G$1</f>
        <v>596.97048401329982</v>
      </c>
    </row>
    <row r="228" spans="2:25" x14ac:dyDescent="0.25">
      <c r="B228">
        <f>VALUE(LEFT(Sheet1!B66,LEN(Sheet1!B66)-2))</f>
        <v>36</v>
      </c>
      <c r="C228">
        <f>VALUE(LEFT(Sheet1!C66,LEN(Sheet1!C66)-2))</f>
        <v>24</v>
      </c>
      <c r="D228" s="1">
        <f>VALUE(LEFT(Sheet1!D66,LEN(Sheet1!D66)-2))</f>
        <v>2805.78952351099</v>
      </c>
      <c r="E228" s="1">
        <f>VALUE(LEFT(Sheet1!E66,LEN(Sheet1!E66)-2))</f>
        <v>127.149476457383</v>
      </c>
      <c r="F228" s="1">
        <v>8.9743976338372999E-2</v>
      </c>
      <c r="G228" s="1">
        <f>VALUE(LEFT(Sheet1!G66,LEN(Sheet1!G66)-2))</f>
        <v>53.603128906881203</v>
      </c>
      <c r="H228" s="1">
        <f t="shared" si="6"/>
        <v>66.109858159360002</v>
      </c>
      <c r="I228" s="1">
        <f t="shared" si="7"/>
        <v>0</v>
      </c>
      <c r="J228" s="2">
        <f>F228*SQRT(H228*I228)</f>
        <v>0</v>
      </c>
      <c r="K228">
        <f>2*PI()*150000*G228*Ipt*(10^-9)</f>
        <v>0.16095403628764701</v>
      </c>
      <c r="N228">
        <f>D228*$D$1^2*10^-3</f>
        <v>25.252105711598912</v>
      </c>
      <c r="O228">
        <f>E228*$D$2^2*10^-3</f>
        <v>3.1787369114345752</v>
      </c>
      <c r="P228">
        <f>G228*$D$1*$D$2*10^-3</f>
        <v>0.80404693360321799</v>
      </c>
      <c r="Q228">
        <f>P228/SQRT(N228*O228)</f>
        <v>8.9743976338373097E-2</v>
      </c>
      <c r="S228" s="4">
        <f>w*P228*10^-6*$G$1</f>
        <v>3.7889819096239039</v>
      </c>
      <c r="T228" s="4">
        <f>P228*$G$1/O228</f>
        <v>1.2647270850111794</v>
      </c>
      <c r="U228" s="4">
        <f>S228*T228</f>
        <v>4.7920280457187321</v>
      </c>
      <c r="V228" s="5">
        <f>U228*$N$1</f>
        <v>23.960140228593659</v>
      </c>
      <c r="W228" s="4"/>
      <c r="X228" s="4">
        <f>w*N228*10^-6*$G$1</f>
        <v>118.99774468684799</v>
      </c>
      <c r="Y228" s="4">
        <f>X228*$G$1</f>
        <v>594.98872343424</v>
      </c>
    </row>
    <row r="229" spans="2:25" x14ac:dyDescent="0.25">
      <c r="B229">
        <f>VALUE(LEFT(Sheet1!B67,LEN(Sheet1!B67)-2))</f>
        <v>36</v>
      </c>
      <c r="C229">
        <f>VALUE(LEFT(Sheet1!C67,LEN(Sheet1!C67)-2))</f>
        <v>27</v>
      </c>
      <c r="D229" s="1">
        <f>VALUE(LEFT(Sheet1!D67,LEN(Sheet1!D67)-2))</f>
        <v>2809.9457480034398</v>
      </c>
      <c r="E229" s="1">
        <f>VALUE(LEFT(Sheet1!E67,LEN(Sheet1!E67)-2))</f>
        <v>127.48855434999901</v>
      </c>
      <c r="F229" s="1">
        <v>8.5786308038402606E-2</v>
      </c>
      <c r="G229" s="1">
        <f>VALUE(LEFT(Sheet1!G67,LEN(Sheet1!G67)-2))</f>
        <v>51.345518444805599</v>
      </c>
      <c r="H229" s="1">
        <f t="shared" si="6"/>
        <v>66.207786891851129</v>
      </c>
      <c r="I229" s="1">
        <f t="shared" si="7"/>
        <v>0</v>
      </c>
      <c r="J229" s="2">
        <f>F229*SQRT(H229*I229)</f>
        <v>0</v>
      </c>
      <c r="K229">
        <f>2*PI()*150000*G229*Ipt*(10^-9)</f>
        <v>0.15417511267541659</v>
      </c>
      <c r="N229">
        <f>D229*$D$1^2*10^-3</f>
        <v>25.289511732030959</v>
      </c>
      <c r="O229">
        <f>E229*$D$2^2*10^-3</f>
        <v>3.1872138587499754</v>
      </c>
      <c r="P229">
        <f>G229*$D$1*$D$2*10^-3</f>
        <v>0.77018277667208401</v>
      </c>
      <c r="Q229">
        <f>P229/SQRT(N229*O229)</f>
        <v>8.5786308038402592E-2</v>
      </c>
      <c r="S229" s="4">
        <f>w*P229*10^-6*$G$1</f>
        <v>3.6294008296716109</v>
      </c>
      <c r="T229" s="4">
        <f>P229*$G$1/O229</f>
        <v>1.2082383090762374</v>
      </c>
      <c r="U229" s="4">
        <f>S229*T229</f>
        <v>4.3851811214023204</v>
      </c>
      <c r="V229" s="5">
        <f>U229*$N$1</f>
        <v>21.9259056070116</v>
      </c>
      <c r="W229" s="4"/>
      <c r="X229" s="4">
        <f>w*N229*10^-6*$G$1</f>
        <v>119.17401640533201</v>
      </c>
      <c r="Y229" s="4">
        <f>X229*$G$1</f>
        <v>595.87008202666004</v>
      </c>
    </row>
    <row r="230" spans="2:25" x14ac:dyDescent="0.25">
      <c r="B230">
        <f>VALUE(LEFT(Sheet1!B68,LEN(Sheet1!B68)-2))</f>
        <v>36</v>
      </c>
      <c r="C230">
        <f>VALUE(LEFT(Sheet1!C68,LEN(Sheet1!C68)-2))</f>
        <v>30</v>
      </c>
      <c r="D230" s="1">
        <f>VALUE(LEFT(Sheet1!D68,LEN(Sheet1!D68)-2))</f>
        <v>2806.8227815046098</v>
      </c>
      <c r="E230" s="1">
        <f>VALUE(LEFT(Sheet1!E68,LEN(Sheet1!E68)-2))</f>
        <v>127.36951022940301</v>
      </c>
      <c r="F230" s="1">
        <v>8.1225504332527801E-2</v>
      </c>
      <c r="G230" s="1">
        <f>VALUE(LEFT(Sheet1!G68,LEN(Sheet1!G68)-2))</f>
        <v>48.566035435775298</v>
      </c>
      <c r="H230" s="1">
        <f t="shared" si="6"/>
        <v>66.134203727275136</v>
      </c>
      <c r="I230" s="1">
        <f t="shared" si="7"/>
        <v>0</v>
      </c>
      <c r="J230" s="2">
        <f>F230*SQRT(H230*I230)</f>
        <v>0</v>
      </c>
      <c r="K230">
        <f>2*PI()*150000*G230*Ipt*(10^-9)</f>
        <v>0.14582916313442007</v>
      </c>
      <c r="N230">
        <f>D230*$D$1^2*10^-3</f>
        <v>25.261405033541486</v>
      </c>
      <c r="O230">
        <f>E230*$D$2^2*10^-3</f>
        <v>3.1842377557350749</v>
      </c>
      <c r="P230">
        <f>G230*$D$1*$D$2*10^-3</f>
        <v>0.72849053153662957</v>
      </c>
      <c r="Q230">
        <f>P230/SQRT(N230*O230)</f>
        <v>8.1225504332527773E-2</v>
      </c>
      <c r="S230" s="4">
        <f>w*P230*10^-6*$G$1</f>
        <v>3.4329307531277986</v>
      </c>
      <c r="T230" s="4">
        <f>P230*$G$1/O230</f>
        <v>1.143900970058781</v>
      </c>
      <c r="U230" s="4">
        <f>S230*T230</f>
        <v>3.9269328186475105</v>
      </c>
      <c r="V230" s="5">
        <f>U230*$N$1</f>
        <v>19.634664093237554</v>
      </c>
      <c r="W230" s="4"/>
      <c r="X230" s="4">
        <f>w*N230*10^-6*$G$1</f>
        <v>119.04156670909522</v>
      </c>
      <c r="Y230" s="4">
        <f>X230*$G$1</f>
        <v>595.20783354547609</v>
      </c>
    </row>
    <row r="231" spans="2:25" x14ac:dyDescent="0.25">
      <c r="B231">
        <f>VALUE(LEFT(Sheet1!B69,LEN(Sheet1!B69)-2))</f>
        <v>36</v>
      </c>
      <c r="C231">
        <f>VALUE(LEFT(Sheet1!C69,LEN(Sheet1!C69)-2))</f>
        <v>33</v>
      </c>
      <c r="D231" s="1">
        <f>VALUE(LEFT(Sheet1!D69,LEN(Sheet1!D69)-2))</f>
        <v>2802.19326457439</v>
      </c>
      <c r="E231" s="1">
        <f>VALUE(LEFT(Sheet1!E69,LEN(Sheet1!E69)-2))</f>
        <v>127.386093783867</v>
      </c>
      <c r="F231" s="1">
        <v>7.65242992074784E-2</v>
      </c>
      <c r="G231" s="1">
        <f>VALUE(LEFT(Sheet1!G69,LEN(Sheet1!G69)-2))</f>
        <v>45.720336040837097</v>
      </c>
      <c r="H231" s="1">
        <f t="shared" si="6"/>
        <v>66.025123304442772</v>
      </c>
      <c r="I231" s="1">
        <f t="shared" si="7"/>
        <v>0</v>
      </c>
      <c r="J231" s="2">
        <f>F231*SQRT(H231*I231)</f>
        <v>0</v>
      </c>
      <c r="K231">
        <f>2*PI()*150000*G231*Ipt*(10^-9)</f>
        <v>0.13728438574890037</v>
      </c>
      <c r="N231">
        <f>D231*$D$1^2*10^-3</f>
        <v>25.219739381169511</v>
      </c>
      <c r="O231">
        <f>E231*$D$2^2*10^-3</f>
        <v>3.184652344596675</v>
      </c>
      <c r="P231">
        <f>G231*$D$1*$D$2*10^-3</f>
        <v>0.68580504061255643</v>
      </c>
      <c r="Q231">
        <f>P231/SQRT(N231*O231)</f>
        <v>7.6524299207478497E-2</v>
      </c>
      <c r="S231" s="4">
        <f>w*P231*10^-6*$G$1</f>
        <v>3.2317801160748854</v>
      </c>
      <c r="T231" s="4">
        <f>P231*$G$1/O231</f>
        <v>1.0767345480836326</v>
      </c>
      <c r="U231" s="4">
        <f>S231*T231</f>
        <v>3.4797693027875614</v>
      </c>
      <c r="V231" s="5">
        <f>U231*$N$1</f>
        <v>17.398846513937805</v>
      </c>
      <c r="W231" s="4"/>
      <c r="X231" s="4">
        <f>w*N231*10^-6*$G$1</f>
        <v>118.84522194799699</v>
      </c>
      <c r="Y231" s="4">
        <f>X231*$G$1</f>
        <v>594.22610973998496</v>
      </c>
    </row>
    <row r="232" spans="2:25" x14ac:dyDescent="0.25">
      <c r="B232">
        <f>VALUE(LEFT(Sheet1!B70,LEN(Sheet1!B70)-2))</f>
        <v>36</v>
      </c>
      <c r="C232">
        <f>VALUE(LEFT(Sheet1!C70,LEN(Sheet1!C70)-2))</f>
        <v>36</v>
      </c>
      <c r="D232" s="1">
        <f>VALUE(LEFT(Sheet1!D70,LEN(Sheet1!D70)-2))</f>
        <v>2792.76117884519</v>
      </c>
      <c r="E232" s="1">
        <f>VALUE(LEFT(Sheet1!E70,LEN(Sheet1!E70)-2))</f>
        <v>126.845436711129</v>
      </c>
      <c r="F232" s="1">
        <v>7.1437506306657794E-2</v>
      </c>
      <c r="G232" s="1">
        <f>VALUE(LEFT(Sheet1!G70,LEN(Sheet1!G70)-2))</f>
        <v>42.518761867849101</v>
      </c>
      <c r="H232" s="1">
        <f t="shared" si="6"/>
        <v>65.802885020181151</v>
      </c>
      <c r="I232" s="1">
        <f t="shared" si="7"/>
        <v>0</v>
      </c>
      <c r="J232" s="2">
        <f>F232*SQRT(H232*I232)</f>
        <v>0</v>
      </c>
      <c r="K232">
        <f>2*PI()*150000*G232*Ipt*(10^-9)</f>
        <v>0.12767102369102704</v>
      </c>
      <c r="N232">
        <f>D232*$D$1^2*10^-3</f>
        <v>25.134850609606712</v>
      </c>
      <c r="O232">
        <f>E232*$D$2^2*10^-3</f>
        <v>3.171135917778225</v>
      </c>
      <c r="P232">
        <f>G232*$D$1*$D$2*10^-3</f>
        <v>0.63778142801773652</v>
      </c>
      <c r="Q232">
        <f>P232/SQRT(N232*O232)</f>
        <v>7.1437506306657753E-2</v>
      </c>
      <c r="S232" s="4">
        <f>w*P232*10^-6*$G$1</f>
        <v>3.0054741732847927</v>
      </c>
      <c r="T232" s="4">
        <f>P232*$G$1/O232</f>
        <v>1.0056040556984098</v>
      </c>
      <c r="U232" s="4">
        <f>S232*T232</f>
        <v>3.0223170179520129</v>
      </c>
      <c r="V232" s="5">
        <f>U232*$N$1</f>
        <v>15.111585089760064</v>
      </c>
      <c r="W232" s="4"/>
      <c r="X232" s="4">
        <f>w*N232*10^-6*$G$1</f>
        <v>118.44519303632607</v>
      </c>
      <c r="Y232" s="4">
        <f>X232*$G$1</f>
        <v>592.22596518163039</v>
      </c>
    </row>
    <row r="233" spans="2:25" x14ac:dyDescent="0.25">
      <c r="B233">
        <f>VALUE(LEFT(Sheet1!B71,LEN(Sheet1!B71)-2))</f>
        <v>36</v>
      </c>
      <c r="C233">
        <f>VALUE(LEFT(Sheet1!C71,LEN(Sheet1!C71)-2))</f>
        <v>39</v>
      </c>
      <c r="D233" s="1">
        <f>VALUE(LEFT(Sheet1!D71,LEN(Sheet1!D71)-2))</f>
        <v>2801.5976613389798</v>
      </c>
      <c r="E233" s="1">
        <f>VALUE(LEFT(Sheet1!E71,LEN(Sheet1!E71)-2))</f>
        <v>127.532120931054</v>
      </c>
      <c r="F233" s="1">
        <v>6.6664176005326994E-2</v>
      </c>
      <c r="G233" s="1">
        <f>VALUE(LEFT(Sheet1!G71,LEN(Sheet1!G71)-2))</f>
        <v>39.847877139451803</v>
      </c>
      <c r="H233" s="1">
        <f t="shared" si="6"/>
        <v>66.011089733826637</v>
      </c>
      <c r="I233" s="1">
        <f t="shared" si="7"/>
        <v>0</v>
      </c>
      <c r="J233" s="2">
        <f>F233*SQRT(H233*I233)</f>
        <v>0</v>
      </c>
      <c r="K233">
        <f>2*PI()*150000*G233*Ipt*(10^-9)</f>
        <v>0.11965116204747672</v>
      </c>
      <c r="N233">
        <f>D233*$D$1^2*10^-3</f>
        <v>25.214378952050819</v>
      </c>
      <c r="O233">
        <f>E233*$D$2^2*10^-3</f>
        <v>3.1883030232763501</v>
      </c>
      <c r="P233">
        <f>G233*$D$1*$D$2*10^-3</f>
        <v>0.597718157091777</v>
      </c>
      <c r="Q233">
        <f>P233/SQRT(N233*O233)</f>
        <v>6.6664176005326994E-2</v>
      </c>
      <c r="S233" s="4">
        <f>w*P233*10^-6*$G$1</f>
        <v>2.8166804568551345</v>
      </c>
      <c r="T233" s="4">
        <f>P233*$G$1/O233</f>
        <v>0.93736096087496801</v>
      </c>
      <c r="U233" s="4">
        <f>S233*T233</f>
        <v>2.6402462995154727</v>
      </c>
      <c r="V233" s="5">
        <f>U233*$N$1</f>
        <v>13.201231497577364</v>
      </c>
      <c r="W233" s="4"/>
      <c r="X233" s="4">
        <f>w*N233*10^-6*$G$1</f>
        <v>118.81996152088792</v>
      </c>
      <c r="Y233" s="4">
        <f>X233*$G$1</f>
        <v>594.09980760443955</v>
      </c>
    </row>
    <row r="234" spans="2:25" x14ac:dyDescent="0.25">
      <c r="B234">
        <f>VALUE(LEFT(Sheet1!B72,LEN(Sheet1!B72)-2))</f>
        <v>36</v>
      </c>
      <c r="C234">
        <f>VALUE(LEFT(Sheet1!C72,LEN(Sheet1!C72)-2))</f>
        <v>42</v>
      </c>
      <c r="D234" s="1">
        <f>VALUE(LEFT(Sheet1!D72,LEN(Sheet1!D72)-2))</f>
        <v>2791.9988098541899</v>
      </c>
      <c r="E234" s="1">
        <f>VALUE(LEFT(Sheet1!E72,LEN(Sheet1!E72)-2))</f>
        <v>127.236602192593</v>
      </c>
      <c r="F234" s="1">
        <v>6.1460033296504103E-2</v>
      </c>
      <c r="G234" s="1">
        <f>VALUE(LEFT(Sheet1!G72,LEN(Sheet1!G72)-2))</f>
        <v>36.631646291541699</v>
      </c>
      <c r="H234" s="1">
        <f t="shared" si="6"/>
        <v>65.78492212402027</v>
      </c>
      <c r="I234" s="1">
        <f t="shared" si="7"/>
        <v>0</v>
      </c>
      <c r="J234" s="2">
        <f>F234*SQRT(H234*I234)</f>
        <v>0</v>
      </c>
      <c r="K234">
        <f>2*PI()*150000*G234*Ipt*(10^-9)</f>
        <v>0.1099937904133832</v>
      </c>
      <c r="N234">
        <f>D234*$D$1^2*10^-3</f>
        <v>25.127989288687711</v>
      </c>
      <c r="O234">
        <f>E234*$D$2^2*10^-3</f>
        <v>3.1809150548148253</v>
      </c>
      <c r="P234">
        <f>G234*$D$1*$D$2*10^-3</f>
        <v>0.54947469437312546</v>
      </c>
      <c r="Q234">
        <f>P234/SQRT(N234*O234)</f>
        <v>6.1460033296504048E-2</v>
      </c>
      <c r="S234" s="4">
        <f>w*P234*10^-6*$G$1</f>
        <v>2.5893384947641613</v>
      </c>
      <c r="T234" s="4">
        <f>P234*$G$1/O234</f>
        <v>0.86370538807914299</v>
      </c>
      <c r="U234" s="4">
        <f>S234*T234</f>
        <v>2.2364256094885437</v>
      </c>
      <c r="V234" s="5">
        <f>U234*$N$1</f>
        <v>11.182128047442719</v>
      </c>
      <c r="W234" s="4"/>
      <c r="X234" s="4">
        <f>w*N234*10^-6*$G$1</f>
        <v>118.41285982323647</v>
      </c>
      <c r="Y234" s="4">
        <f>X234*$G$1</f>
        <v>592.06429911618238</v>
      </c>
    </row>
    <row r="235" spans="2:25" x14ac:dyDescent="0.25">
      <c r="B235">
        <f>VALUE(LEFT(Sheet1!B73,LEN(Sheet1!B73)-2))</f>
        <v>36</v>
      </c>
      <c r="C235">
        <f>VALUE(LEFT(Sheet1!C73,LEN(Sheet1!C73)-2))</f>
        <v>45</v>
      </c>
      <c r="D235" s="1">
        <f>VALUE(LEFT(Sheet1!D73,LEN(Sheet1!D73)-2))</f>
        <v>2799.1683751130599</v>
      </c>
      <c r="E235" s="1">
        <f>VALUE(LEFT(Sheet1!E73,LEN(Sheet1!E73)-2))</f>
        <v>127.956571263048</v>
      </c>
      <c r="F235" s="1">
        <v>5.65746061627432E-2</v>
      </c>
      <c r="G235" s="1">
        <f>VALUE(LEFT(Sheet1!G73,LEN(Sheet1!G73)-2))</f>
        <v>33.858471449463401</v>
      </c>
      <c r="H235" s="1">
        <f t="shared" si="6"/>
        <v>65.953851025620509</v>
      </c>
      <c r="I235" s="1">
        <f t="shared" si="7"/>
        <v>0</v>
      </c>
      <c r="J235" s="2">
        <f>F235*SQRT(H235*I235)</f>
        <v>0</v>
      </c>
      <c r="K235">
        <f>2*PI()*150000*G235*Ipt*(10^-9)</f>
        <v>0.10166678239601053</v>
      </c>
      <c r="N235">
        <f>D235*$D$1^2*10^-3</f>
        <v>25.192515376017539</v>
      </c>
      <c r="O235">
        <f>E235*$D$2^2*10^-3</f>
        <v>3.1989142815762004</v>
      </c>
      <c r="P235">
        <f>G235*$D$1*$D$2*10^-3</f>
        <v>0.50787707174195107</v>
      </c>
      <c r="Q235">
        <f>P235/SQRT(N235*O235)</f>
        <v>5.6574606162743318E-2</v>
      </c>
      <c r="S235" s="4">
        <f>w*P235*10^-6*$G$1</f>
        <v>2.3933143162668147</v>
      </c>
      <c r="T235" s="4">
        <f>P235*$G$1/O235</f>
        <v>0.7938272598722228</v>
      </c>
      <c r="U235" s="4">
        <f>S235*T235</f>
        <v>1.899878145695048</v>
      </c>
      <c r="V235" s="5">
        <f>U235*$N$1</f>
        <v>9.4993907284752392</v>
      </c>
      <c r="W235" s="4"/>
      <c r="X235" s="4">
        <f>w*N235*10^-6*$G$1</f>
        <v>118.71693184611689</v>
      </c>
      <c r="Y235" s="4">
        <f>X235*$G$1</f>
        <v>593.58465923058452</v>
      </c>
    </row>
    <row r="236" spans="2:25" x14ac:dyDescent="0.25">
      <c r="B236">
        <f>VALUE(LEFT(Sheet1!B74,LEN(Sheet1!B74)-2))</f>
        <v>36</v>
      </c>
      <c r="C236">
        <f>VALUE(LEFT(Sheet1!C74,LEN(Sheet1!C74)-2))</f>
        <v>48</v>
      </c>
      <c r="D236" s="1">
        <f>VALUE(LEFT(Sheet1!D74,LEN(Sheet1!D74)-2))</f>
        <v>2794.17870026942</v>
      </c>
      <c r="E236" s="1">
        <f>VALUE(LEFT(Sheet1!E74,LEN(Sheet1!E74)-2))</f>
        <v>127.481541747878</v>
      </c>
      <c r="F236" s="1">
        <v>5.1655333812711202E-2</v>
      </c>
      <c r="G236" s="1">
        <f>VALUE(LEFT(Sheet1!G74,LEN(Sheet1!G74)-2))</f>
        <v>30.829459791690098</v>
      </c>
      <c r="H236" s="1">
        <f t="shared" si="6"/>
        <v>65.836284581876143</v>
      </c>
      <c r="I236" s="1">
        <f t="shared" si="7"/>
        <v>0</v>
      </c>
      <c r="J236" s="2">
        <f>F236*SQRT(H236*I236)</f>
        <v>0</v>
      </c>
      <c r="K236">
        <f>2*PI()*150000*G236*Ipt*(10^-9)</f>
        <v>9.2571573548633629E-2</v>
      </c>
      <c r="N236">
        <f>D236*$D$1^2*10^-3</f>
        <v>25.147608302424779</v>
      </c>
      <c r="O236">
        <f>E236*$D$2^2*10^-3</f>
        <v>3.1870385436969499</v>
      </c>
      <c r="P236">
        <f>G236*$D$1*$D$2*10^-3</f>
        <v>0.46244189687535148</v>
      </c>
      <c r="Q236">
        <f>P236/SQRT(N236*O236)</f>
        <v>5.165533381271116E-2</v>
      </c>
      <c r="S236" s="4">
        <f>w*P236*10^-6*$G$1</f>
        <v>2.1792060989035993</v>
      </c>
      <c r="T236" s="4">
        <f>P236*$G$1/O236</f>
        <v>0.72550408558743229</v>
      </c>
      <c r="U236" s="4">
        <f>S236*T236</f>
        <v>1.5810229280916113</v>
      </c>
      <c r="V236" s="5">
        <f>U236*$N$1</f>
        <v>7.9051146404580566</v>
      </c>
      <c r="W236" s="4"/>
      <c r="X236" s="4">
        <f>w*N236*10^-6*$G$1</f>
        <v>118.50531224737706</v>
      </c>
      <c r="Y236" s="4">
        <f>X236*$G$1</f>
        <v>592.5265612368853</v>
      </c>
    </row>
    <row r="237" spans="2:25" x14ac:dyDescent="0.25">
      <c r="B237">
        <f>VALUE(LEFT(Sheet1!B75,LEN(Sheet1!B75)-2))</f>
        <v>36</v>
      </c>
      <c r="C237">
        <f>VALUE(LEFT(Sheet1!C75,LEN(Sheet1!C75)-2))</f>
        <v>50</v>
      </c>
      <c r="D237" s="1">
        <f>VALUE(LEFT(Sheet1!D75,LEN(Sheet1!D75)-2))</f>
        <v>2789.54535687317</v>
      </c>
      <c r="E237" s="1">
        <f>VALUE(LEFT(Sheet1!E75,LEN(Sheet1!E75)-2))</f>
        <v>127.394426031184</v>
      </c>
      <c r="F237" s="1">
        <v>4.8240251073409103E-2</v>
      </c>
      <c r="G237" s="1">
        <f>VALUE(LEFT(Sheet1!G75,LEN(Sheet1!G75)-2))</f>
        <v>28.757523697487802</v>
      </c>
      <c r="H237" s="1">
        <f t="shared" si="6"/>
        <v>65.727114000062016</v>
      </c>
      <c r="I237" s="1">
        <f t="shared" si="7"/>
        <v>0</v>
      </c>
      <c r="J237" s="2">
        <f>F237*SQRT(H237*I237)</f>
        <v>0</v>
      </c>
      <c r="K237">
        <f>2*PI()*150000*G237*Ipt*(10^-9)</f>
        <v>8.6350174087582568E-2</v>
      </c>
      <c r="N237">
        <f>D237*$D$1^2*10^-3</f>
        <v>25.10590821185853</v>
      </c>
      <c r="O237">
        <f>E237*$D$2^2*10^-3</f>
        <v>3.1848606507796</v>
      </c>
      <c r="P237">
        <f>G237*$D$1*$D$2*10^-3</f>
        <v>0.43136285546231706</v>
      </c>
      <c r="Q237">
        <f>P237/SQRT(N237*O237)</f>
        <v>4.8240251073409159E-2</v>
      </c>
      <c r="S237" s="4">
        <f>w*P237*10^-6*$G$1</f>
        <v>2.0327495666278965</v>
      </c>
      <c r="T237" s="4">
        <f>P237*$G$1/O237</f>
        <v>0.67720836601866197</v>
      </c>
      <c r="U237" s="4">
        <f>S237*T237</f>
        <v>1.376595012541221</v>
      </c>
      <c r="V237" s="5">
        <f>U237*$N$1</f>
        <v>6.8829750627061053</v>
      </c>
      <c r="W237" s="4"/>
      <c r="X237" s="4">
        <f>w*N237*10^-6*$G$1</f>
        <v>118.30880520011162</v>
      </c>
      <c r="Y237" s="4">
        <f>X237*$G$1</f>
        <v>591.54402600055812</v>
      </c>
    </row>
    <row r="238" spans="2:25" x14ac:dyDescent="0.25">
      <c r="B238">
        <f>VALUE(LEFT(Sheet1!B40,LEN(Sheet1!B40)-2))</f>
        <v>39</v>
      </c>
      <c r="C238">
        <f>VALUE(LEFT(Sheet1!C40,LEN(Sheet1!C40)-2))</f>
        <v>0</v>
      </c>
      <c r="D238" s="1">
        <f>VALUE(LEFT(Sheet1!D40,LEN(Sheet1!D40)-2))</f>
        <v>2814.5161118363599</v>
      </c>
      <c r="E238" s="1">
        <f>VALUE(LEFT(Sheet1!E40,LEN(Sheet1!E40)-2))</f>
        <v>127.447164785867</v>
      </c>
      <c r="F238" s="1">
        <v>0.108258556370337</v>
      </c>
      <c r="G238" s="1">
        <f>VALUE(LEFT(Sheet1!G40,LEN(Sheet1!G40)-2))</f>
        <v>64.837937327487197</v>
      </c>
      <c r="H238" s="1">
        <f t="shared" si="6"/>
        <v>66.31547355266413</v>
      </c>
      <c r="I238" s="1">
        <f t="shared" si="7"/>
        <v>0</v>
      </c>
      <c r="J238" s="2">
        <f>F238*SQRT(H238*I238)</f>
        <v>0</v>
      </c>
      <c r="K238">
        <f>2*PI()*150000*G238*Ipt*(10^-9)</f>
        <v>0.1946887789993331</v>
      </c>
      <c r="N238">
        <f>D238*$D$1^2*10^-3</f>
        <v>25.330645006527241</v>
      </c>
      <c r="O238">
        <f>E238*$D$2^2*10^-3</f>
        <v>3.1861791196466753</v>
      </c>
      <c r="P238">
        <f>G238*$D$1*$D$2*10^-3</f>
        <v>0.97256905991230791</v>
      </c>
      <c r="Q238">
        <f>P238/SQRT(N238*O238)</f>
        <v>0.1082585563703372</v>
      </c>
      <c r="S238" s="4">
        <f>w*P238*10^-6*$G$1</f>
        <v>4.5831237205938571</v>
      </c>
      <c r="T238" s="4">
        <f>P238*$G$1/O238</f>
        <v>1.5262309860660923</v>
      </c>
      <c r="U238" s="4">
        <f>S238*T238</f>
        <v>6.9949054353448599</v>
      </c>
      <c r="V238" s="5">
        <f>U238*$N$1</f>
        <v>34.974527176724301</v>
      </c>
      <c r="W238" s="4"/>
      <c r="X238" s="4">
        <f>w*N238*10^-6*$G$1</f>
        <v>119.36785239479542</v>
      </c>
      <c r="Y238" s="4">
        <f>X238*$G$1</f>
        <v>596.83926197397705</v>
      </c>
    </row>
    <row r="239" spans="2:25" x14ac:dyDescent="0.25">
      <c r="B239">
        <f>VALUE(LEFT(Sheet1!B41,LEN(Sheet1!B41)-2))</f>
        <v>39</v>
      </c>
      <c r="C239">
        <f>VALUE(LEFT(Sheet1!C41,LEN(Sheet1!C41)-2))</f>
        <v>3</v>
      </c>
      <c r="D239" s="1">
        <f>VALUE(LEFT(Sheet1!D41,LEN(Sheet1!D41)-2))</f>
        <v>2814.6039063374801</v>
      </c>
      <c r="E239" s="1">
        <f>VALUE(LEFT(Sheet1!E41,LEN(Sheet1!E41)-2))</f>
        <v>127.433692416011</v>
      </c>
      <c r="F239" s="1">
        <v>0.107978916453987</v>
      </c>
      <c r="G239" s="1">
        <f>VALUE(LEFT(Sheet1!G41,LEN(Sheet1!G41)-2))</f>
        <v>64.668046461928895</v>
      </c>
      <c r="H239" s="1">
        <f t="shared" si="6"/>
        <v>66.317542161862221</v>
      </c>
      <c r="I239" s="1">
        <f t="shared" si="7"/>
        <v>0</v>
      </c>
      <c r="J239" s="2">
        <f>F239*SQRT(H239*I239)</f>
        <v>0</v>
      </c>
      <c r="K239">
        <f>2*PI()*150000*G239*Ipt*(10^-9)</f>
        <v>0.19417864794732839</v>
      </c>
      <c r="N239">
        <f>D239*$D$1^2*10^-3</f>
        <v>25.331435157037323</v>
      </c>
      <c r="O239">
        <f>E239*$D$2^2*10^-3</f>
        <v>3.1858423104002749</v>
      </c>
      <c r="P239">
        <f>G239*$D$1*$D$2*10^-3</f>
        <v>0.97002069692893345</v>
      </c>
      <c r="Q239">
        <f>P239/SQRT(N239*O239)</f>
        <v>0.10797891645398747</v>
      </c>
      <c r="S239" s="4">
        <f>w*P239*10^-6*$G$1</f>
        <v>4.5711148429529826</v>
      </c>
      <c r="T239" s="4">
        <f>P239*$G$1/O239</f>
        <v>1.5223928280478176</v>
      </c>
      <c r="U239" s="4">
        <f>S239*T239</f>
        <v>6.9590324530945473</v>
      </c>
      <c r="V239" s="5">
        <f>U239*$N$1</f>
        <v>34.79516226547274</v>
      </c>
      <c r="W239" s="4"/>
      <c r="X239" s="4">
        <f>w*N239*10^-6*$G$1</f>
        <v>119.37157589135198</v>
      </c>
      <c r="Y239" s="4">
        <f>X239*$G$1</f>
        <v>596.85787945675986</v>
      </c>
    </row>
    <row r="240" spans="2:25" x14ac:dyDescent="0.25">
      <c r="B240">
        <f>VALUE(LEFT(Sheet1!B42,LEN(Sheet1!B42)-2))</f>
        <v>39</v>
      </c>
      <c r="C240">
        <f>VALUE(LEFT(Sheet1!C42,LEN(Sheet1!C42)-2))</f>
        <v>6</v>
      </c>
      <c r="D240" s="1">
        <f>VALUE(LEFT(Sheet1!D42,LEN(Sheet1!D42)-2))</f>
        <v>2817.6114685880102</v>
      </c>
      <c r="E240" s="1">
        <f>VALUE(LEFT(Sheet1!E42,LEN(Sheet1!E42)-2))</f>
        <v>127.461500659061</v>
      </c>
      <c r="F240" s="1">
        <v>0.107066357108624</v>
      </c>
      <c r="G240" s="1">
        <f>VALUE(LEFT(Sheet1!G42,LEN(Sheet1!G42)-2))</f>
        <v>64.162768263754003</v>
      </c>
      <c r="H240" s="1">
        <f t="shared" si="6"/>
        <v>66.388406177898318</v>
      </c>
      <c r="I240" s="1">
        <f t="shared" si="7"/>
        <v>0</v>
      </c>
      <c r="J240" s="2">
        <f>F240*SQRT(H240*I240)</f>
        <v>0</v>
      </c>
      <c r="K240">
        <f>2*PI()*150000*G240*Ipt*(10^-9)</f>
        <v>0.19266144984522363</v>
      </c>
      <c r="N240">
        <f>D240*$D$1^2*10^-3</f>
        <v>25.358503217292093</v>
      </c>
      <c r="O240">
        <f>E240*$D$2^2*10^-3</f>
        <v>3.1865375164765251</v>
      </c>
      <c r="P240">
        <f>G240*$D$1*$D$2*10^-3</f>
        <v>0.96244152395631</v>
      </c>
      <c r="Q240">
        <f>P240/SQRT(N240*O240)</f>
        <v>0.1070663571086245</v>
      </c>
      <c r="S240" s="4">
        <f>w*P240*10^-6*$G$1</f>
        <v>4.5353988317563623</v>
      </c>
      <c r="T240" s="4">
        <f>P240*$G$1/O240</f>
        <v>1.5101681982086279</v>
      </c>
      <c r="U240" s="4">
        <f>S240*T240</f>
        <v>6.8492150819110211</v>
      </c>
      <c r="V240" s="5">
        <f>U240*$N$1</f>
        <v>34.246075409555104</v>
      </c>
      <c r="W240" s="4"/>
      <c r="X240" s="4">
        <f>w*N240*10^-6*$G$1</f>
        <v>119.49913112021696</v>
      </c>
      <c r="Y240" s="4">
        <f>X240*$G$1</f>
        <v>597.49565560108476</v>
      </c>
    </row>
    <row r="241" spans="2:25" x14ac:dyDescent="0.25">
      <c r="B241">
        <f>VALUE(LEFT(Sheet1!B43,LEN(Sheet1!B43)-2))</f>
        <v>39</v>
      </c>
      <c r="C241">
        <f>VALUE(LEFT(Sheet1!C43,LEN(Sheet1!C43)-2))</f>
        <v>9</v>
      </c>
      <c r="D241" s="1">
        <f>VALUE(LEFT(Sheet1!D43,LEN(Sheet1!D43)-2))</f>
        <v>2821.9751332045798</v>
      </c>
      <c r="E241" s="1">
        <f>VALUE(LEFT(Sheet1!E43,LEN(Sheet1!E43)-2))</f>
        <v>127.88765058908299</v>
      </c>
      <c r="F241" s="1">
        <v>0.105792929845914</v>
      </c>
      <c r="G241" s="1">
        <f>VALUE(LEFT(Sheet1!G43,LEN(Sheet1!G43)-2))</f>
        <v>63.554680603445902</v>
      </c>
      <c r="H241" s="1">
        <f t="shared" si="6"/>
        <v>66.491222603164388</v>
      </c>
      <c r="I241" s="1">
        <f t="shared" si="7"/>
        <v>0</v>
      </c>
      <c r="J241" s="2">
        <f>F241*SQRT(H241*I241)</f>
        <v>0</v>
      </c>
      <c r="K241">
        <f>2*PI()*150000*G241*Ipt*(10^-9)</f>
        <v>0.19083554592246332</v>
      </c>
      <c r="N241">
        <f>D241*$D$1^2*10^-3</f>
        <v>25.397776198841218</v>
      </c>
      <c r="O241">
        <f>E241*$D$2^2*10^-3</f>
        <v>3.1971912647270746</v>
      </c>
      <c r="P241">
        <f>G241*$D$1*$D$2*10^-3</f>
        <v>0.95332020905168857</v>
      </c>
      <c r="Q241">
        <f>P241/SQRT(N241*O241)</f>
        <v>0.10579292984591408</v>
      </c>
      <c r="S241" s="4">
        <f>w*P241*10^-6*$G$1</f>
        <v>4.4924156479132051</v>
      </c>
      <c r="T241" s="4">
        <f>P241*$G$1/O241</f>
        <v>1.4908714088662254</v>
      </c>
      <c r="U241" s="4">
        <f>S241*T241</f>
        <v>6.697614046217037</v>
      </c>
      <c r="V241" s="5">
        <f>U241*$N$1</f>
        <v>33.488070231085189</v>
      </c>
      <c r="W241" s="4"/>
      <c r="X241" s="4">
        <f>w*N241*10^-6*$G$1</f>
        <v>119.68420068569591</v>
      </c>
      <c r="Y241" s="4">
        <f>X241*$G$1</f>
        <v>598.42100342847959</v>
      </c>
    </row>
    <row r="242" spans="2:25" x14ac:dyDescent="0.25">
      <c r="B242">
        <f>VALUE(LEFT(Sheet1!B44,LEN(Sheet1!B44)-2))</f>
        <v>39</v>
      </c>
      <c r="C242">
        <f>VALUE(LEFT(Sheet1!C44,LEN(Sheet1!C44)-2))</f>
        <v>12</v>
      </c>
      <c r="D242" s="1">
        <f>VALUE(LEFT(Sheet1!D44,LEN(Sheet1!D44)-2))</f>
        <v>2819.06467706898</v>
      </c>
      <c r="E242" s="1">
        <f>VALUE(LEFT(Sheet1!E44,LEN(Sheet1!E44)-2))</f>
        <v>127.89838048271901</v>
      </c>
      <c r="F242" s="1">
        <v>0.104086388169452</v>
      </c>
      <c r="G242" s="1">
        <f>VALUE(LEFT(Sheet1!G44,LEN(Sheet1!G44)-2))</f>
        <v>62.499850888589201</v>
      </c>
      <c r="H242" s="1">
        <f t="shared" si="6"/>
        <v>66.42264659605793</v>
      </c>
      <c r="I242" s="1">
        <f t="shared" si="7"/>
        <v>0</v>
      </c>
      <c r="J242" s="2">
        <f>F242*SQRT(H242*I242)</f>
        <v>0</v>
      </c>
      <c r="K242">
        <f>2*PI()*150000*G242*Ipt*(10^-9)</f>
        <v>0.1876682102899245</v>
      </c>
      <c r="N242">
        <f>D242*$D$1^2*10^-3</f>
        <v>25.37158209362082</v>
      </c>
      <c r="O242">
        <f>E242*$D$2^2*10^-3</f>
        <v>3.197459512067975</v>
      </c>
      <c r="P242">
        <f>G242*$D$1*$D$2*10^-3</f>
        <v>0.93749776332883805</v>
      </c>
      <c r="Q242">
        <f>P242/SQRT(N242*O242)</f>
        <v>0.10408638816945187</v>
      </c>
      <c r="S242" s="4">
        <f>w*P242*10^-6*$G$1</f>
        <v>4.41785412904611</v>
      </c>
      <c r="T242" s="4">
        <f>P242*$G$1/O242</f>
        <v>1.4660041195056543</v>
      </c>
      <c r="U242" s="4">
        <f>S242*T242</f>
        <v>6.4765923525566622</v>
      </c>
      <c r="V242" s="5">
        <f>U242*$N$1</f>
        <v>32.38296176278331</v>
      </c>
      <c r="W242" s="4"/>
      <c r="X242" s="4">
        <f>w*N242*10^-6*$G$1</f>
        <v>119.56076387290425</v>
      </c>
      <c r="Y242" s="4">
        <f>X242*$G$1</f>
        <v>597.80381936452125</v>
      </c>
    </row>
    <row r="243" spans="2:25" x14ac:dyDescent="0.25">
      <c r="B243">
        <f>VALUE(LEFT(Sheet1!B45,LEN(Sheet1!B45)-2))</f>
        <v>39</v>
      </c>
      <c r="C243">
        <f>VALUE(LEFT(Sheet1!C45,LEN(Sheet1!C45)-2))</f>
        <v>15</v>
      </c>
      <c r="D243" s="1">
        <f>VALUE(LEFT(Sheet1!D45,LEN(Sheet1!D45)-2))</f>
        <v>2815.9340851377001</v>
      </c>
      <c r="E243" s="1">
        <f>VALUE(LEFT(Sheet1!E45,LEN(Sheet1!E45)-2))</f>
        <v>127.759856454733</v>
      </c>
      <c r="F243" s="1">
        <v>0.101555508849311</v>
      </c>
      <c r="G243" s="1">
        <f>VALUE(LEFT(Sheet1!G45,LEN(Sheet1!G45)-2))</f>
        <v>60.913273112602802</v>
      </c>
      <c r="H243" s="1">
        <f t="shared" si="6"/>
        <v>66.348883761462702</v>
      </c>
      <c r="I243" s="1">
        <f t="shared" si="7"/>
        <v>0</v>
      </c>
      <c r="J243" s="2">
        <f>F243*SQRT(H243*I243)</f>
        <v>0</v>
      </c>
      <c r="K243">
        <f>2*PI()*150000*G243*Ipt*(10^-9)</f>
        <v>0.18290419553673898</v>
      </c>
      <c r="N243">
        <f>D243*$D$1^2*10^-3</f>
        <v>25.343406766239301</v>
      </c>
      <c r="O243">
        <f>E243*$D$2^2*10^-3</f>
        <v>3.193996411368325</v>
      </c>
      <c r="P243">
        <f>G243*$D$1*$D$2*10^-3</f>
        <v>0.91369909668904203</v>
      </c>
      <c r="Q243">
        <f>P243/SQRT(N243*O243)</f>
        <v>0.10155550884931132</v>
      </c>
      <c r="S243" s="4">
        <f>w*P243*10^-6*$G$1</f>
        <v>4.305705554624887</v>
      </c>
      <c r="T243" s="4">
        <f>P243*$G$1/O243</f>
        <v>1.4303383269889283</v>
      </c>
      <c r="U243" s="4">
        <f>S243*T243</f>
        <v>6.1586156795090963</v>
      </c>
      <c r="V243" s="5">
        <f>U243*$N$1</f>
        <v>30.793078397545482</v>
      </c>
      <c r="W243" s="4"/>
      <c r="X243" s="4">
        <f>w*N243*10^-6*$G$1</f>
        <v>119.42799077063286</v>
      </c>
      <c r="Y243" s="4">
        <f>X243*$G$1</f>
        <v>597.13995385316434</v>
      </c>
    </row>
    <row r="244" spans="2:25" x14ac:dyDescent="0.25">
      <c r="B244">
        <f>VALUE(LEFT(Sheet1!B46,LEN(Sheet1!B46)-2))</f>
        <v>39</v>
      </c>
      <c r="C244">
        <f>VALUE(LEFT(Sheet1!C46,LEN(Sheet1!C46)-2))</f>
        <v>18</v>
      </c>
      <c r="D244" s="1">
        <f>VALUE(LEFT(Sheet1!D46,LEN(Sheet1!D46)-2))</f>
        <v>2813.9931612281398</v>
      </c>
      <c r="E244" s="1">
        <f>VALUE(LEFT(Sheet1!E46,LEN(Sheet1!E46)-2))</f>
        <v>127.657528567828</v>
      </c>
      <c r="F244" s="1">
        <v>9.8695074783703096E-2</v>
      </c>
      <c r="G244" s="1">
        <f>VALUE(LEFT(Sheet1!G46,LEN(Sheet1!G46)-2))</f>
        <v>59.153468580332699</v>
      </c>
      <c r="H244" s="1">
        <f t="shared" si="6"/>
        <v>66.303151819246821</v>
      </c>
      <c r="I244" s="1">
        <f t="shared" si="7"/>
        <v>0</v>
      </c>
      <c r="J244" s="2">
        <f>F244*SQRT(H244*I244)</f>
        <v>0</v>
      </c>
      <c r="K244">
        <f>2*PI()*150000*G244*Ipt*(10^-9)</f>
        <v>0.17762003305737659</v>
      </c>
      <c r="N244">
        <f>D244*$D$1^2*10^-3</f>
        <v>25.325938451053258</v>
      </c>
      <c r="O244">
        <f>E244*$D$2^2*10^-3</f>
        <v>3.1914382141957001</v>
      </c>
      <c r="P244">
        <f>G244*$D$1*$D$2*10^-3</f>
        <v>0.88730202870499053</v>
      </c>
      <c r="Q244">
        <f>P244/SQRT(N244*O244)</f>
        <v>9.8695074783703096E-2</v>
      </c>
      <c r="S244" s="4">
        <f>w*P244*10^-6*$G$1</f>
        <v>4.1813123023423762</v>
      </c>
      <c r="T244" s="4">
        <f>P244*$G$1/O244</f>
        <v>1.3901287901458037</v>
      </c>
      <c r="U244" s="4">
        <f>S244*T244</f>
        <v>5.812562612076972</v>
      </c>
      <c r="V244" s="5">
        <f>U244*$N$1</f>
        <v>29.062813060384862</v>
      </c>
      <c r="W244" s="4"/>
      <c r="X244" s="4">
        <f>w*N244*10^-6*$G$1</f>
        <v>119.34567327464424</v>
      </c>
      <c r="Y244" s="4">
        <f>X244*$G$1</f>
        <v>596.72836637322121</v>
      </c>
    </row>
    <row r="245" spans="2:25" x14ac:dyDescent="0.25">
      <c r="B245">
        <f>VALUE(LEFT(Sheet1!B47,LEN(Sheet1!B47)-2))</f>
        <v>39</v>
      </c>
      <c r="C245">
        <f>VALUE(LEFT(Sheet1!C47,LEN(Sheet1!C47)-2))</f>
        <v>21</v>
      </c>
      <c r="D245" s="1">
        <f>VALUE(LEFT(Sheet1!D47,LEN(Sheet1!D47)-2))</f>
        <v>2813.9413999572798</v>
      </c>
      <c r="E245" s="1">
        <f>VALUE(LEFT(Sheet1!E47,LEN(Sheet1!E47)-2))</f>
        <v>127.927246924619</v>
      </c>
      <c r="F245" s="1">
        <v>9.5499452287033298E-2</v>
      </c>
      <c r="G245" s="1">
        <f>VALUE(LEFT(Sheet1!G47,LEN(Sheet1!G47)-2))</f>
        <v>57.298061889685897</v>
      </c>
      <c r="H245" s="1">
        <f t="shared" si="6"/>
        <v>66.301932223034768</v>
      </c>
      <c r="I245" s="1">
        <f t="shared" si="7"/>
        <v>0</v>
      </c>
      <c r="J245" s="2">
        <f>F245*SQRT(H245*I245)</f>
        <v>0</v>
      </c>
      <c r="K245">
        <f>2*PI()*150000*G245*Ipt*(10^-9)</f>
        <v>0.17204880611774223</v>
      </c>
      <c r="N245">
        <f>D245*$D$1^2*10^-3</f>
        <v>25.325472599615519</v>
      </c>
      <c r="O245">
        <f>E245*$D$2^2*10^-3</f>
        <v>3.1981811731154748</v>
      </c>
      <c r="P245">
        <f>G245*$D$1*$D$2*10^-3</f>
        <v>0.85947092834528849</v>
      </c>
      <c r="Q245">
        <f>P245/SQRT(N245*O245)</f>
        <v>9.5499452287033271E-2</v>
      </c>
      <c r="S245" s="4">
        <f>w*P245*10^-6*$G$1</f>
        <v>4.0501613316953371</v>
      </c>
      <c r="T245" s="4">
        <f>P245*$G$1/O245</f>
        <v>1.3436870549582465</v>
      </c>
      <c r="U245" s="4">
        <f>S245*T245</f>
        <v>5.4421493518914774</v>
      </c>
      <c r="V245" s="5">
        <f>U245*$N$1</f>
        <v>27.210746759457386</v>
      </c>
      <c r="W245" s="4"/>
      <c r="X245" s="4">
        <f>w*N245*10^-6*$G$1</f>
        <v>119.34347800146257</v>
      </c>
      <c r="Y245" s="4">
        <f>X245*$G$1</f>
        <v>596.71739000731282</v>
      </c>
    </row>
    <row r="246" spans="2:25" x14ac:dyDescent="0.25">
      <c r="B246">
        <f>VALUE(LEFT(Sheet1!B48,LEN(Sheet1!B48)-2))</f>
        <v>39</v>
      </c>
      <c r="C246">
        <f>VALUE(LEFT(Sheet1!C48,LEN(Sheet1!C48)-2))</f>
        <v>24</v>
      </c>
      <c r="D246" s="1">
        <f>VALUE(LEFT(Sheet1!D48,LEN(Sheet1!D48)-2))</f>
        <v>2813.24595464806</v>
      </c>
      <c r="E246" s="1">
        <f>VALUE(LEFT(Sheet1!E48,LEN(Sheet1!E48)-2))</f>
        <v>127.756517553725</v>
      </c>
      <c r="F246" s="1">
        <v>9.1505578642862503E-2</v>
      </c>
      <c r="G246" s="1">
        <f>VALUE(LEFT(Sheet1!G48,LEN(Sheet1!G48)-2))</f>
        <v>54.858377125100603</v>
      </c>
      <c r="H246" s="1">
        <f t="shared" si="6"/>
        <v>66.285546178976631</v>
      </c>
      <c r="I246" s="1">
        <f t="shared" si="7"/>
        <v>0</v>
      </c>
      <c r="J246" s="2">
        <f>F246*SQRT(H246*I246)</f>
        <v>0</v>
      </c>
      <c r="K246">
        <f>2*PI()*150000*G246*Ipt*(10^-9)</f>
        <v>0.16472316826530201</v>
      </c>
      <c r="N246">
        <f>D246*$D$1^2*10^-3</f>
        <v>25.31921359183254</v>
      </c>
      <c r="O246">
        <f>E246*$D$2^2*10^-3</f>
        <v>3.1939129388431251</v>
      </c>
      <c r="P246">
        <f>G246*$D$1*$D$2*10^-3</f>
        <v>0.82287565687650899</v>
      </c>
      <c r="Q246">
        <f>P246/SQRT(N246*O246)</f>
        <v>9.1505578642862392E-2</v>
      </c>
      <c r="S246" s="4">
        <f>w*P246*10^-6*$G$1</f>
        <v>3.8777101776916734</v>
      </c>
      <c r="T246" s="4">
        <f>P246*$G$1/O246</f>
        <v>1.2881936242986083</v>
      </c>
      <c r="U246" s="4">
        <f>S246*T246</f>
        <v>4.9952415277802373</v>
      </c>
      <c r="V246" s="5">
        <f>U246*$N$1</f>
        <v>24.976207638901187</v>
      </c>
      <c r="W246" s="4"/>
      <c r="X246" s="4">
        <f>w*N246*10^-6*$G$1</f>
        <v>119.31398312215791</v>
      </c>
      <c r="Y246" s="4">
        <f>X246*$G$1</f>
        <v>596.56991561078951</v>
      </c>
    </row>
    <row r="247" spans="2:25" x14ac:dyDescent="0.25">
      <c r="B247">
        <f>VALUE(LEFT(Sheet1!B49,LEN(Sheet1!B49)-2))</f>
        <v>39</v>
      </c>
      <c r="C247">
        <f>VALUE(LEFT(Sheet1!C49,LEN(Sheet1!C49)-2))</f>
        <v>27</v>
      </c>
      <c r="D247" s="1">
        <f>VALUE(LEFT(Sheet1!D49,LEN(Sheet1!D49)-2))</f>
        <v>2800.6306634185698</v>
      </c>
      <c r="E247" s="1">
        <f>VALUE(LEFT(Sheet1!E49,LEN(Sheet1!E49)-2))</f>
        <v>127.237549787351</v>
      </c>
      <c r="F247" s="1">
        <v>8.7085981602607596E-2</v>
      </c>
      <c r="G247" s="1">
        <f>VALUE(LEFT(Sheet1!G49,LEN(Sheet1!G49)-2))</f>
        <v>51.985690853468903</v>
      </c>
      <c r="H247" s="1">
        <f t="shared" si="6"/>
        <v>65.988305382105651</v>
      </c>
      <c r="I247" s="1">
        <f t="shared" si="7"/>
        <v>0</v>
      </c>
      <c r="J247" s="2">
        <f>F247*SQRT(H247*I247)</f>
        <v>0</v>
      </c>
      <c r="K247">
        <f>2*PI()*150000*G247*Ipt*(10^-9)</f>
        <v>0.15609735742484793</v>
      </c>
      <c r="N247">
        <f>D247*$D$1^2*10^-3</f>
        <v>25.205675970767132</v>
      </c>
      <c r="O247">
        <f>E247*$D$2^2*10^-3</f>
        <v>3.1809387446837749</v>
      </c>
      <c r="P247">
        <f>G247*$D$1*$D$2*10^-3</f>
        <v>0.77978536280203359</v>
      </c>
      <c r="Q247">
        <f>P247/SQRT(N247*O247)</f>
        <v>8.708598160260754E-2</v>
      </c>
      <c r="S247" s="4">
        <f>w*P247*10^-6*$G$1</f>
        <v>3.6746519507335802</v>
      </c>
      <c r="T247" s="4">
        <f>P247*$G$1/O247</f>
        <v>1.2257157798232829</v>
      </c>
      <c r="U247" s="4">
        <f>S247*T247</f>
        <v>4.5040788813725579</v>
      </c>
      <c r="V247" s="5">
        <f>U247*$N$1</f>
        <v>22.520394406862788</v>
      </c>
      <c r="W247" s="4"/>
      <c r="X247" s="4">
        <f>w*N247*10^-6*$G$1</f>
        <v>118.77894968779019</v>
      </c>
      <c r="Y247" s="4">
        <f>X247*$G$1</f>
        <v>593.89474843895096</v>
      </c>
    </row>
    <row r="248" spans="2:25" x14ac:dyDescent="0.25">
      <c r="B248">
        <f>VALUE(LEFT(Sheet1!B50,LEN(Sheet1!B50)-2))</f>
        <v>39</v>
      </c>
      <c r="C248">
        <f>VALUE(LEFT(Sheet1!C50,LEN(Sheet1!C50)-2))</f>
        <v>30</v>
      </c>
      <c r="D248" s="1">
        <f>VALUE(LEFT(Sheet1!D50,LEN(Sheet1!D50)-2))</f>
        <v>2805.0920326262899</v>
      </c>
      <c r="E248" s="1">
        <f>VALUE(LEFT(Sheet1!E50,LEN(Sheet1!E50)-2))</f>
        <v>127.57299645047701</v>
      </c>
      <c r="F248" s="1">
        <v>8.2627844559703303E-2</v>
      </c>
      <c r="G248" s="1">
        <f>VALUE(LEFT(Sheet1!G50,LEN(Sheet1!G50)-2))</f>
        <v>49.4287194540725</v>
      </c>
      <c r="H248" s="1">
        <f t="shared" si="6"/>
        <v>66.093423917565104</v>
      </c>
      <c r="I248" s="1">
        <f t="shared" si="7"/>
        <v>0</v>
      </c>
      <c r="J248" s="2">
        <f>F248*SQRT(H248*I248)</f>
        <v>0</v>
      </c>
      <c r="K248">
        <f>2*PI()*150000*G248*Ipt*(10^-9)</f>
        <v>0.14841954316665654</v>
      </c>
      <c r="N248">
        <f>D248*$D$1^2*10^-3</f>
        <v>25.24582829363661</v>
      </c>
      <c r="O248">
        <f>E248*$D$2^2*10^-3</f>
        <v>3.1893249112619251</v>
      </c>
      <c r="P248">
        <f>G248*$D$1*$D$2*10^-3</f>
        <v>0.74143079181108751</v>
      </c>
      <c r="Q248">
        <f>P248/SQRT(N248*O248)</f>
        <v>8.262784455970329E-2</v>
      </c>
      <c r="S248" s="4">
        <f>w*P248*10^-6*$G$1</f>
        <v>3.4939102930484633</v>
      </c>
      <c r="T248" s="4">
        <f>P248*$G$1/O248</f>
        <v>1.1623632154770405</v>
      </c>
      <c r="U248" s="4">
        <f>S248*T248</f>
        <v>4.0611928028161408</v>
      </c>
      <c r="V248" s="5">
        <f>U248*$N$1</f>
        <v>20.305964014080704</v>
      </c>
      <c r="W248" s="4"/>
      <c r="X248" s="4">
        <f>w*N248*10^-6*$G$1</f>
        <v>118.96816305161715</v>
      </c>
      <c r="Y248" s="4">
        <f>X248*$G$1</f>
        <v>594.84081525808574</v>
      </c>
    </row>
    <row r="249" spans="2:25" x14ac:dyDescent="0.25">
      <c r="B249">
        <f>VALUE(LEFT(Sheet1!B51,LEN(Sheet1!B51)-2))</f>
        <v>39</v>
      </c>
      <c r="C249">
        <f>VALUE(LEFT(Sheet1!C51,LEN(Sheet1!C51)-2))</f>
        <v>33</v>
      </c>
      <c r="D249" s="1">
        <f>VALUE(LEFT(Sheet1!D51,LEN(Sheet1!D51)-2))</f>
        <v>2807.4109662913002</v>
      </c>
      <c r="E249" s="1">
        <f>VALUE(LEFT(Sheet1!E51,LEN(Sheet1!E51)-2))</f>
        <v>127.954306209561</v>
      </c>
      <c r="F249" s="1">
        <v>7.8007164970361004E-2</v>
      </c>
      <c r="G249" s="1">
        <f>VALUE(LEFT(Sheet1!G51,LEN(Sheet1!G51)-2))</f>
        <v>46.753587813233104</v>
      </c>
      <c r="H249" s="1">
        <f t="shared" si="6"/>
        <v>66.148062504811278</v>
      </c>
      <c r="I249" s="1">
        <f t="shared" si="7"/>
        <v>0</v>
      </c>
      <c r="J249" s="2">
        <f>F249*SQRT(H249*I249)</f>
        <v>0</v>
      </c>
      <c r="K249">
        <f>2*PI()*150000*G249*Ipt*(10^-9)</f>
        <v>0.14038692932536598</v>
      </c>
      <c r="N249">
        <f>D249*$D$1^2*10^-3</f>
        <v>25.266698696621702</v>
      </c>
      <c r="O249">
        <f>E249*$D$2^2*10^-3</f>
        <v>3.1988576552390251</v>
      </c>
      <c r="P249">
        <f>G249*$D$1*$D$2*10^-3</f>
        <v>0.70130381719849655</v>
      </c>
      <c r="Q249">
        <f>P249/SQRT(N249*O249)</f>
        <v>7.8007164970360948E-2</v>
      </c>
      <c r="S249" s="4">
        <f>w*P249*10^-6*$G$1</f>
        <v>3.3048163800679142</v>
      </c>
      <c r="T249" s="4">
        <f>P249*$G$1/O249</f>
        <v>1.0961785311858363</v>
      </c>
      <c r="U249" s="4">
        <f>S249*T249</f>
        <v>3.6226687653417389</v>
      </c>
      <c r="V249" s="5">
        <f>U249*$N$1</f>
        <v>18.113343826708693</v>
      </c>
      <c r="W249" s="4"/>
      <c r="X249" s="4">
        <f>w*N249*10^-6*$G$1</f>
        <v>119.06651250866031</v>
      </c>
      <c r="Y249" s="4">
        <f>X249*$G$1</f>
        <v>595.33256254330149</v>
      </c>
    </row>
    <row r="250" spans="2:25" x14ac:dyDescent="0.25">
      <c r="B250">
        <f>VALUE(LEFT(Sheet1!B52,LEN(Sheet1!B52)-2))</f>
        <v>39</v>
      </c>
      <c r="C250">
        <f>VALUE(LEFT(Sheet1!C52,LEN(Sheet1!C52)-2))</f>
        <v>36</v>
      </c>
      <c r="D250" s="1">
        <f>VALUE(LEFT(Sheet1!D52,LEN(Sheet1!D52)-2))</f>
        <v>2801.69562773814</v>
      </c>
      <c r="E250" s="1">
        <f>VALUE(LEFT(Sheet1!E52,LEN(Sheet1!E52)-2))</f>
        <v>127.75990091759</v>
      </c>
      <c r="F250" s="1">
        <v>7.3036008706894903E-2</v>
      </c>
      <c r="G250" s="1">
        <f>VALUE(LEFT(Sheet1!G52,LEN(Sheet1!G52)-2))</f>
        <v>43.6963127361972</v>
      </c>
      <c r="H250" s="1">
        <f t="shared" si="6"/>
        <v>66.013398012725887</v>
      </c>
      <c r="I250" s="1">
        <f t="shared" si="7"/>
        <v>0</v>
      </c>
      <c r="J250" s="2">
        <f>F250*SQRT(H250*I250)</f>
        <v>0</v>
      </c>
      <c r="K250">
        <f>2*PI()*150000*G250*Ipt*(10^-9)</f>
        <v>0.131206853950561</v>
      </c>
      <c r="N250">
        <f>D250*$D$1^2*10^-3</f>
        <v>25.215260649643259</v>
      </c>
      <c r="O250">
        <f>E250*$D$2^2*10^-3</f>
        <v>3.1939975229397501</v>
      </c>
      <c r="P250">
        <f>G250*$D$1*$D$2*10^-3</f>
        <v>0.65544469104295799</v>
      </c>
      <c r="Q250">
        <f>P250/SQRT(N250*O250)</f>
        <v>7.3036008706894986E-2</v>
      </c>
      <c r="S250" s="4">
        <f>w*P250*10^-6*$G$1</f>
        <v>3.0887103393224824</v>
      </c>
      <c r="T250" s="4">
        <f>P250*$G$1/O250</f>
        <v>1.0260569808452571</v>
      </c>
      <c r="U250" s="4">
        <f>S250*T250</f>
        <v>3.1691928054707557</v>
      </c>
      <c r="V250" s="5">
        <f>U250*$N$1</f>
        <v>15.845964027353778</v>
      </c>
      <c r="W250" s="4"/>
      <c r="X250" s="4">
        <f>w*N250*10^-6*$G$1</f>
        <v>118.8241164229066</v>
      </c>
      <c r="Y250" s="4">
        <f>X250*$G$1</f>
        <v>594.12058211453302</v>
      </c>
    </row>
    <row r="251" spans="2:25" x14ac:dyDescent="0.25">
      <c r="B251">
        <f>VALUE(LEFT(Sheet1!B53,LEN(Sheet1!B53)-2))</f>
        <v>39</v>
      </c>
      <c r="C251">
        <f>VALUE(LEFT(Sheet1!C53,LEN(Sheet1!C53)-2))</f>
        <v>39</v>
      </c>
      <c r="D251" s="1">
        <f>VALUE(LEFT(Sheet1!D53,LEN(Sheet1!D53)-2))</f>
        <v>2802.8809087745199</v>
      </c>
      <c r="E251" s="1">
        <f>VALUE(LEFT(Sheet1!E53,LEN(Sheet1!E53)-2))</f>
        <v>127.82590873759401</v>
      </c>
      <c r="F251" s="1">
        <v>6.7861669814840306E-2</v>
      </c>
      <c r="G251" s="1">
        <f>VALUE(LEFT(Sheet1!G53,LEN(Sheet1!G53)-2))</f>
        <v>40.619662342321803</v>
      </c>
      <c r="H251" s="1">
        <f t="shared" si="6"/>
        <v>66.041325539198354</v>
      </c>
      <c r="I251" s="1">
        <f t="shared" si="7"/>
        <v>0</v>
      </c>
      <c r="J251" s="2">
        <f>F251*SQRT(H251*I251)</f>
        <v>0</v>
      </c>
      <c r="K251">
        <f>2*PI()*150000*G251*Ipt*(10^-9)</f>
        <v>0.12196860034039433</v>
      </c>
      <c r="N251">
        <f>D251*$D$1^2*10^-3</f>
        <v>25.22592817897068</v>
      </c>
      <c r="O251">
        <f>E251*$D$2^2*10^-3</f>
        <v>3.19564771843985</v>
      </c>
      <c r="P251">
        <f>G251*$D$1*$D$2*10^-3</f>
        <v>0.60929493513482702</v>
      </c>
      <c r="Q251">
        <f>P251/SQRT(N251*O251)</f>
        <v>6.7861669814840403E-2</v>
      </c>
      <c r="S251" s="4">
        <f>w*P251*10^-6*$G$1</f>
        <v>2.871234738133563</v>
      </c>
      <c r="T251" s="4">
        <f>P251*$G$1/O251</f>
        <v>0.95331993514024049</v>
      </c>
      <c r="U251" s="4">
        <f>S251*T251</f>
        <v>2.7372053143298936</v>
      </c>
      <c r="V251" s="5">
        <f>U251*$N$1</f>
        <v>13.686026571649467</v>
      </c>
      <c r="W251" s="4"/>
      <c r="X251" s="4">
        <f>w*N251*10^-6*$G$1</f>
        <v>118.87438597055704</v>
      </c>
      <c r="Y251" s="4">
        <f>X251*$G$1</f>
        <v>594.37192985278523</v>
      </c>
    </row>
    <row r="252" spans="2:25" x14ac:dyDescent="0.25">
      <c r="B252">
        <f>VALUE(LEFT(Sheet1!B54,LEN(Sheet1!B54)-2))</f>
        <v>39</v>
      </c>
      <c r="C252">
        <f>VALUE(LEFT(Sheet1!C54,LEN(Sheet1!C54)-2))</f>
        <v>42</v>
      </c>
      <c r="D252" s="1">
        <f>VALUE(LEFT(Sheet1!D54,LEN(Sheet1!D54)-2))</f>
        <v>2800.4123979483802</v>
      </c>
      <c r="E252" s="1">
        <f>VALUE(LEFT(Sheet1!E54,LEN(Sheet1!E54)-2))</f>
        <v>127.947388850249</v>
      </c>
      <c r="F252" s="1">
        <v>6.2648520072099298E-2</v>
      </c>
      <c r="G252" s="1">
        <f>VALUE(LEFT(Sheet1!G54,LEN(Sheet1!G54)-2))</f>
        <v>37.500540360528703</v>
      </c>
      <c r="H252" s="1">
        <f t="shared" si="6"/>
        <v>65.983162623123064</v>
      </c>
      <c r="I252" s="1">
        <f t="shared" si="7"/>
        <v>0</v>
      </c>
      <c r="J252" s="2">
        <f>F252*SQRT(H252*I252)</f>
        <v>0</v>
      </c>
      <c r="K252">
        <f>2*PI()*150000*G252*Ipt*(10^-9)</f>
        <v>0.11260281735568735</v>
      </c>
      <c r="N252">
        <f>D252*$D$1^2*10^-3</f>
        <v>25.203711581535423</v>
      </c>
      <c r="O252">
        <f>E252*$D$2^2*10^-3</f>
        <v>3.1986847212562246</v>
      </c>
      <c r="P252">
        <f>G252*$D$1*$D$2*10^-3</f>
        <v>0.5625081054079305</v>
      </c>
      <c r="Q252">
        <f>P252/SQRT(N252*O252)</f>
        <v>6.2648520072099367E-2</v>
      </c>
      <c r="S252" s="4">
        <f>w*P252*10^-6*$G$1</f>
        <v>2.6507569973014009</v>
      </c>
      <c r="T252" s="4">
        <f>P252*$G$1/O252</f>
        <v>0.87928032054846561</v>
      </c>
      <c r="U252" s="4">
        <f>S252*T252</f>
        <v>2.330758462283264</v>
      </c>
      <c r="V252" s="5">
        <f>U252*$N$1</f>
        <v>11.65379231141632</v>
      </c>
      <c r="W252" s="4"/>
      <c r="X252" s="4">
        <f>w*N252*10^-6*$G$1</f>
        <v>118.7696927216215</v>
      </c>
      <c r="Y252" s="4">
        <f>X252*$G$1</f>
        <v>593.84846360810752</v>
      </c>
    </row>
    <row r="253" spans="2:25" x14ac:dyDescent="0.25">
      <c r="B253">
        <f>VALUE(LEFT(Sheet1!B55,LEN(Sheet1!B55)-2))</f>
        <v>39</v>
      </c>
      <c r="C253">
        <f>VALUE(LEFT(Sheet1!C55,LEN(Sheet1!C55)-2))</f>
        <v>45</v>
      </c>
      <c r="D253" s="1">
        <f>VALUE(LEFT(Sheet1!D55,LEN(Sheet1!D55)-2))</f>
        <v>2794.2169227908298</v>
      </c>
      <c r="E253" s="1">
        <f>VALUE(LEFT(Sheet1!E55,LEN(Sheet1!E55)-2))</f>
        <v>127.67216112144899</v>
      </c>
      <c r="F253" s="1">
        <v>5.7441738057288798E-2</v>
      </c>
      <c r="G253" s="1">
        <f>VALUE(LEFT(Sheet1!G55,LEN(Sheet1!G55)-2))</f>
        <v>34.308816443149802</v>
      </c>
      <c r="H253" s="1">
        <f t="shared" si="6"/>
        <v>65.837185178819624</v>
      </c>
      <c r="I253" s="1">
        <f t="shared" si="7"/>
        <v>0</v>
      </c>
      <c r="J253" s="2">
        <f>F253*SQRT(H253*I253)</f>
        <v>0</v>
      </c>
      <c r="K253">
        <f>2*PI()*150000*G253*Ipt*(10^-9)</f>
        <v>0.10301903264583608</v>
      </c>
      <c r="N253">
        <f>D253*$D$1^2*10^-3</f>
        <v>25.147952305117471</v>
      </c>
      <c r="O253">
        <f>E253*$D$2^2*10^-3</f>
        <v>3.1918040280362248</v>
      </c>
      <c r="P253">
        <f>G253*$D$1*$D$2*10^-3</f>
        <v>0.51463224664724705</v>
      </c>
      <c r="Q253">
        <f>P253/SQRT(N253*O253)</f>
        <v>5.7441738057288846E-2</v>
      </c>
      <c r="S253" s="4">
        <f>w*P253*10^-6*$G$1</f>
        <v>2.4251473280511022</v>
      </c>
      <c r="T253" s="4">
        <f>P253*$G$1/O253</f>
        <v>0.80617770095972563</v>
      </c>
      <c r="U253" s="4">
        <f>S253*T253</f>
        <v>1.9550996974168591</v>
      </c>
      <c r="V253" s="5">
        <f>U253*$N$1</f>
        <v>9.7754984870842954</v>
      </c>
      <c r="W253" s="4"/>
      <c r="X253" s="4">
        <f>w*N253*10^-6*$G$1</f>
        <v>118.50693332187531</v>
      </c>
      <c r="Y253" s="4">
        <f>X253*$G$1</f>
        <v>592.53466660937659</v>
      </c>
    </row>
    <row r="254" spans="2:25" x14ac:dyDescent="0.25">
      <c r="B254">
        <f>VALUE(LEFT(Sheet1!B56,LEN(Sheet1!B56)-2))</f>
        <v>39</v>
      </c>
      <c r="C254">
        <f>VALUE(LEFT(Sheet1!C56,LEN(Sheet1!C56)-2))</f>
        <v>48</v>
      </c>
      <c r="D254" s="1">
        <f>VALUE(LEFT(Sheet1!D56,LEN(Sheet1!D56)-2))</f>
        <v>2796.5458463233799</v>
      </c>
      <c r="E254" s="1">
        <f>VALUE(LEFT(Sheet1!E56,LEN(Sheet1!E56)-2))</f>
        <v>128.07472366555601</v>
      </c>
      <c r="F254" s="1">
        <v>5.2547314935063198E-2</v>
      </c>
      <c r="G254" s="1">
        <f>VALUE(LEFT(Sheet1!G56,LEN(Sheet1!G56)-2))</f>
        <v>31.448013326084599</v>
      </c>
      <c r="H254" s="1">
        <f t="shared" si="6"/>
        <v>65.892059146774358</v>
      </c>
      <c r="I254" s="1">
        <f t="shared" si="7"/>
        <v>0</v>
      </c>
      <c r="J254" s="2">
        <f>F254*SQRT(H254*I254)</f>
        <v>0</v>
      </c>
      <c r="K254">
        <f>2*PI()*150000*G254*Ipt*(10^-9)</f>
        <v>9.4428903336111855E-2</v>
      </c>
      <c r="N254">
        <f>D254*$D$1^2*10^-3</f>
        <v>25.168912616910422</v>
      </c>
      <c r="O254">
        <f>E254*$D$2^2*10^-3</f>
        <v>3.2018680916389002</v>
      </c>
      <c r="P254">
        <f>G254*$D$1*$D$2*10^-3</f>
        <v>0.47172019989126901</v>
      </c>
      <c r="Q254">
        <f>P254/SQRT(N254*O254)</f>
        <v>5.2547314935063191E-2</v>
      </c>
      <c r="S254" s="4">
        <f>w*P254*10^-6*$G$1</f>
        <v>2.2229290717924792</v>
      </c>
      <c r="T254" s="4">
        <f>P254*$G$1/O254</f>
        <v>0.73663278184863568</v>
      </c>
      <c r="U254" s="4">
        <f>S254*T254</f>
        <v>1.6374824260066996</v>
      </c>
      <c r="V254" s="5">
        <f>U254*$N$1</f>
        <v>8.187412130033497</v>
      </c>
      <c r="W254" s="4"/>
      <c r="X254" s="4">
        <f>w*N254*10^-6*$G$1</f>
        <v>118.60570646419384</v>
      </c>
      <c r="Y254" s="4">
        <f>X254*$G$1</f>
        <v>593.02853232096925</v>
      </c>
    </row>
    <row r="255" spans="2:25" x14ac:dyDescent="0.25">
      <c r="B255">
        <f>VALUE(LEFT(Sheet1!B57,LEN(Sheet1!B57)-2))</f>
        <v>39</v>
      </c>
      <c r="C255">
        <f>VALUE(LEFT(Sheet1!C57,LEN(Sheet1!C57)-2))</f>
        <v>50</v>
      </c>
      <c r="D255" s="1">
        <f>VALUE(LEFT(Sheet1!D57,LEN(Sheet1!D57)-2))</f>
        <v>2791.53583521463</v>
      </c>
      <c r="E255" s="1">
        <f>VALUE(LEFT(Sheet1!E57,LEN(Sheet1!E57)-2))</f>
        <v>127.651405401879</v>
      </c>
      <c r="F255" s="1">
        <v>4.9147663007027297E-2</v>
      </c>
      <c r="G255" s="1">
        <f>VALUE(LEFT(Sheet1!G57,LEN(Sheet1!G57)-2))</f>
        <v>29.338457439260502</v>
      </c>
      <c r="H255" s="1">
        <f t="shared" si="6"/>
        <v>65.774013541071966</v>
      </c>
      <c r="I255" s="1">
        <f t="shared" si="7"/>
        <v>0</v>
      </c>
      <c r="J255" s="2">
        <f>F255*SQRT(H255*I255)</f>
        <v>0</v>
      </c>
      <c r="K255">
        <f>2*PI()*150000*G255*Ipt*(10^-9)</f>
        <v>8.8094542979115648E-2</v>
      </c>
      <c r="N255">
        <f>D255*$D$1^2*10^-3</f>
        <v>25.123822516931668</v>
      </c>
      <c r="O255">
        <f>E255*$D$2^2*10^-3</f>
        <v>3.1912851350469751</v>
      </c>
      <c r="P255">
        <f>G255*$D$1*$D$2*10^-3</f>
        <v>0.44007686158890752</v>
      </c>
      <c r="Q255">
        <f>P255/SQRT(N255*O255)</f>
        <v>4.9147663007027241E-2</v>
      </c>
      <c r="S255" s="4">
        <f>w*P255*10^-6*$G$1</f>
        <v>2.0738133530738461</v>
      </c>
      <c r="T255" s="4">
        <f>P255*$G$1/O255</f>
        <v>0.68949787149375119</v>
      </c>
      <c r="U255" s="4">
        <f>S255*T255</f>
        <v>1.4298898928197359</v>
      </c>
      <c r="V255" s="5">
        <f>U255*$N$1</f>
        <v>7.1494494640986792</v>
      </c>
      <c r="W255" s="4"/>
      <c r="X255" s="4">
        <f>w*N255*10^-6*$G$1</f>
        <v>118.39322437392953</v>
      </c>
      <c r="Y255" s="4">
        <f>X255*$G$1</f>
        <v>591.96612186964762</v>
      </c>
    </row>
    <row r="256" spans="2:25" x14ac:dyDescent="0.25">
      <c r="B256">
        <f>VALUE(LEFT(Sheet1!B22,LEN(Sheet1!B22)-2))</f>
        <v>42</v>
      </c>
      <c r="C256">
        <f>VALUE(LEFT(Sheet1!C22,LEN(Sheet1!C22)-2))</f>
        <v>0</v>
      </c>
      <c r="D256" s="1">
        <f>VALUE(LEFT(Sheet1!D22,LEN(Sheet1!D22)-2))</f>
        <v>2822.4211192972698</v>
      </c>
      <c r="E256" s="1">
        <f>VALUE(LEFT(Sheet1!E22,LEN(Sheet1!E22)-2))</f>
        <v>128.12989658960899</v>
      </c>
      <c r="F256" s="1">
        <v>0.110474225282778</v>
      </c>
      <c r="G256" s="1">
        <f>VALUE(LEFT(Sheet1!G22,LEN(Sheet1!G22)-2))</f>
        <v>66.435025966296806</v>
      </c>
      <c r="H256" s="1">
        <f t="shared" si="6"/>
        <v>66.501730902907383</v>
      </c>
      <c r="I256" s="1">
        <f t="shared" si="7"/>
        <v>0</v>
      </c>
      <c r="J256" s="2">
        <f>F256*SQRT(H256*I256)</f>
        <v>0</v>
      </c>
      <c r="K256">
        <f>2*PI()*150000*G256*Ipt*(10^-9)</f>
        <v>0.19948435470485038</v>
      </c>
      <c r="N256">
        <f>D256*$D$1^2*10^-3</f>
        <v>25.401790073675429</v>
      </c>
      <c r="O256">
        <f>E256*$D$2^2*10^-3</f>
        <v>3.203247414740225</v>
      </c>
      <c r="P256">
        <f>G256*$D$1*$D$2*10^-3</f>
        <v>0.99652538949445213</v>
      </c>
      <c r="Q256">
        <f>P256/SQRT(N256*O256)</f>
        <v>0.11047422528277796</v>
      </c>
      <c r="S256" s="4">
        <f>w*P256*10^-6*$G$1</f>
        <v>4.696015264127217</v>
      </c>
      <c r="T256" s="4">
        <f>P256*$G$1/O256</f>
        <v>1.5554923808082861</v>
      </c>
      <c r="U256" s="4">
        <f>S256*T256</f>
        <v>7.3046159635092973</v>
      </c>
      <c r="V256" s="5">
        <f>U256*$N$1</f>
        <v>36.523079817546488</v>
      </c>
      <c r="W256" s="4"/>
      <c r="X256" s="4">
        <f>w*N256*10^-6*$G$1</f>
        <v>119.70311562523328</v>
      </c>
      <c r="Y256" s="4">
        <f>X256*$G$1</f>
        <v>598.51557812616636</v>
      </c>
    </row>
    <row r="257" spans="2:25" x14ac:dyDescent="0.25">
      <c r="B257">
        <f>VALUE(LEFT(Sheet1!B23,LEN(Sheet1!B23)-2))</f>
        <v>42</v>
      </c>
      <c r="C257">
        <f>VALUE(LEFT(Sheet1!C23,LEN(Sheet1!C23)-2))</f>
        <v>3</v>
      </c>
      <c r="D257" s="1">
        <f>VALUE(LEFT(Sheet1!D23,LEN(Sheet1!D23)-2))</f>
        <v>2818.2277992511299</v>
      </c>
      <c r="E257" s="1">
        <f>VALUE(LEFT(Sheet1!E23,LEN(Sheet1!E23)-2))</f>
        <v>127.823918312169</v>
      </c>
      <c r="F257" s="1">
        <v>0.110031955287708</v>
      </c>
      <c r="G257" s="1">
        <f>VALUE(LEFT(Sheet1!G23,LEN(Sheet1!G23)-2))</f>
        <v>66.040893574993206</v>
      </c>
      <c r="H257" s="1">
        <f t="shared" si="6"/>
        <v>66.402928127024111</v>
      </c>
      <c r="I257" s="1">
        <f t="shared" si="7"/>
        <v>0</v>
      </c>
      <c r="J257" s="2">
        <f>F257*SQRT(H257*I257)</f>
        <v>0</v>
      </c>
      <c r="K257">
        <f>2*PI()*150000*G257*Ipt*(10^-9)</f>
        <v>0.19830089395347858</v>
      </c>
      <c r="N257">
        <f>D257*$D$1^2*10^-3</f>
        <v>25.364050193260169</v>
      </c>
      <c r="O257">
        <f>E257*$D$2^2*10^-3</f>
        <v>3.1955979578042251</v>
      </c>
      <c r="P257">
        <f>G257*$D$1*$D$2*10^-3</f>
        <v>0.99061340362489803</v>
      </c>
      <c r="Q257">
        <f>P257/SQRT(N257*O257)</f>
        <v>0.11003195528770782</v>
      </c>
      <c r="S257" s="4">
        <f>w*P257*10^-6*$G$1</f>
        <v>4.6681556870633401</v>
      </c>
      <c r="T257" s="4">
        <f>P257*$G$1/O257</f>
        <v>1.5499656350787838</v>
      </c>
      <c r="U257" s="4">
        <f>S257*T257</f>
        <v>7.2354808941457662</v>
      </c>
      <c r="V257" s="5">
        <f>U257*$N$1</f>
        <v>36.177404470728831</v>
      </c>
      <c r="W257" s="4"/>
      <c r="X257" s="4">
        <f>w*N257*10^-6*$G$1</f>
        <v>119.52527062864336</v>
      </c>
      <c r="Y257" s="4">
        <f>X257*$G$1</f>
        <v>597.62635314321676</v>
      </c>
    </row>
    <row r="258" spans="2:25" x14ac:dyDescent="0.25">
      <c r="B258">
        <f>VALUE(LEFT(Sheet1!B24,LEN(Sheet1!B24)-2))</f>
        <v>42</v>
      </c>
      <c r="C258">
        <f>VALUE(LEFT(Sheet1!C24,LEN(Sheet1!C24)-2))</f>
        <v>6</v>
      </c>
      <c r="D258" s="1">
        <f>VALUE(LEFT(Sheet1!D24,LEN(Sheet1!D24)-2))</f>
        <v>2819.8274300468302</v>
      </c>
      <c r="E258" s="1">
        <f>VALUE(LEFT(Sheet1!E24,LEN(Sheet1!E24)-2))</f>
        <v>128.08506950981899</v>
      </c>
      <c r="F258" s="1">
        <v>0.109298354796316</v>
      </c>
      <c r="G258" s="1">
        <f>VALUE(LEFT(Sheet1!G24,LEN(Sheet1!G24)-2))</f>
        <v>65.686200920542802</v>
      </c>
      <c r="H258" s="1">
        <f t="shared" si="6"/>
        <v>66.440618539695819</v>
      </c>
      <c r="I258" s="1">
        <f t="shared" si="7"/>
        <v>0</v>
      </c>
      <c r="J258" s="2">
        <f>F258*SQRT(H258*I258)</f>
        <v>0</v>
      </c>
      <c r="K258">
        <f>2*PI()*150000*G258*Ipt*(10^-9)</f>
        <v>0.19723585884191733</v>
      </c>
      <c r="N258">
        <f>D258*$D$1^2*10^-3</f>
        <v>25.37844687042147</v>
      </c>
      <c r="O258">
        <f>E258*$D$2^2*10^-3</f>
        <v>3.2021267377454747</v>
      </c>
      <c r="P258">
        <f>G258*$D$1*$D$2*10^-3</f>
        <v>0.98529301380814205</v>
      </c>
      <c r="Q258">
        <f>P258/SQRT(N258*O258)</f>
        <v>0.10929835479631603</v>
      </c>
      <c r="S258" s="4">
        <f>w*P258*10^-6*$G$1</f>
        <v>4.6430839407195084</v>
      </c>
      <c r="T258" s="4">
        <f>P258*$G$1/O258</f>
        <v>1.5384978398791587</v>
      </c>
      <c r="U258" s="4">
        <f>S258*T258</f>
        <v>7.1433746131745748</v>
      </c>
      <c r="V258" s="5">
        <f>U258*$N$1</f>
        <v>35.716873065872875</v>
      </c>
      <c r="W258" s="4"/>
      <c r="X258" s="4">
        <f>w*N258*10^-6*$G$1</f>
        <v>119.59311337145245</v>
      </c>
      <c r="Y258" s="4">
        <f>X258*$G$1</f>
        <v>597.96556685726227</v>
      </c>
    </row>
    <row r="259" spans="2:25" x14ac:dyDescent="0.25">
      <c r="B259">
        <f>VALUE(LEFT(Sheet1!B25,LEN(Sheet1!B25)-2))</f>
        <v>42</v>
      </c>
      <c r="C259">
        <f>VALUE(LEFT(Sheet1!C25,LEN(Sheet1!C25)-2))</f>
        <v>9</v>
      </c>
      <c r="D259" s="1">
        <f>VALUE(LEFT(Sheet1!D25,LEN(Sheet1!D25)-2))</f>
        <v>2815.9840486732101</v>
      </c>
      <c r="E259" s="1">
        <f>VALUE(LEFT(Sheet1!E25,LEN(Sheet1!E25)-2))</f>
        <v>127.89385546401</v>
      </c>
      <c r="F259" s="1">
        <v>0.10786330436684601</v>
      </c>
      <c r="G259" s="1">
        <f>VALUE(LEFT(Sheet1!G25,LEN(Sheet1!G25)-2))</f>
        <v>64.731199640684693</v>
      </c>
      <c r="H259" s="1">
        <f t="shared" si="6"/>
        <v>66.350060999533497</v>
      </c>
      <c r="I259" s="1">
        <f t="shared" si="7"/>
        <v>0</v>
      </c>
      <c r="J259" s="2">
        <f>F259*SQRT(H259*I259)</f>
        <v>0</v>
      </c>
      <c r="K259">
        <f>2*PI()*150000*G259*Ipt*(10^-9)</f>
        <v>0.19436827790424377</v>
      </c>
      <c r="N259">
        <f>D259*$D$1^2*10^-3</f>
        <v>25.343856438058889</v>
      </c>
      <c r="O259">
        <f>E259*$D$2^2*10^-3</f>
        <v>3.1973463866002501</v>
      </c>
      <c r="P259">
        <f>G259*$D$1*$D$2*10^-3</f>
        <v>0.9709679946102705</v>
      </c>
      <c r="Q259">
        <f>P259/SQRT(N259*O259)</f>
        <v>0.10786330436684562</v>
      </c>
      <c r="S259" s="4">
        <f>w*P259*10^-6*$G$1</f>
        <v>4.5755788781076587</v>
      </c>
      <c r="T259" s="4">
        <f>P259*$G$1/O259</f>
        <v>1.5183966283407664</v>
      </c>
      <c r="U259" s="4">
        <f>S259*T259</f>
        <v>6.9475435412258957</v>
      </c>
      <c r="V259" s="5">
        <f>U259*$N$1</f>
        <v>34.73771770612948</v>
      </c>
      <c r="W259" s="4"/>
      <c r="X259" s="4">
        <f>w*N259*10^-6*$G$1</f>
        <v>119.43010979916028</v>
      </c>
      <c r="Y259" s="4">
        <f>X259*$G$1</f>
        <v>597.15054899580139</v>
      </c>
    </row>
    <row r="260" spans="2:25" x14ac:dyDescent="0.25">
      <c r="B260">
        <f>VALUE(LEFT(Sheet1!B26,LEN(Sheet1!B26)-2))</f>
        <v>42</v>
      </c>
      <c r="C260">
        <f>VALUE(LEFT(Sheet1!C26,LEN(Sheet1!C26)-2))</f>
        <v>12</v>
      </c>
      <c r="D260" s="1">
        <f>VALUE(LEFT(Sheet1!D26,LEN(Sheet1!D26)-2))</f>
        <v>2821.7374927288402</v>
      </c>
      <c r="E260" s="1">
        <f>VALUE(LEFT(Sheet1!E26,LEN(Sheet1!E26)-2))</f>
        <v>128.366978701503</v>
      </c>
      <c r="F260" s="1">
        <v>0.10618998166967999</v>
      </c>
      <c r="G260" s="1">
        <f>VALUE(LEFT(Sheet1!G26,LEN(Sheet1!G26)-2))</f>
        <v>63.909954740208399</v>
      </c>
      <c r="H260" s="1">
        <f t="shared" si="6"/>
        <v>66.485623331368544</v>
      </c>
      <c r="I260" s="1">
        <f t="shared" si="7"/>
        <v>0</v>
      </c>
      <c r="J260" s="2">
        <f>F260*SQRT(H260*I260)</f>
        <v>0</v>
      </c>
      <c r="K260">
        <f>2*PI()*150000*G260*Ipt*(10^-9)</f>
        <v>0.19190232705010737</v>
      </c>
      <c r="N260">
        <f>D260*$D$1^2*10^-3</f>
        <v>25.395637434559561</v>
      </c>
      <c r="O260">
        <f>E260*$D$2^2*10^-3</f>
        <v>3.2091744675375748</v>
      </c>
      <c r="P260">
        <f>G260*$D$1*$D$2*10^-3</f>
        <v>0.95864932110312595</v>
      </c>
      <c r="Q260">
        <f>P260/SQRT(N260*O260)</f>
        <v>0.10618998166967966</v>
      </c>
      <c r="S260" s="4">
        <f>w*P260*10^-6*$G$1</f>
        <v>4.5175284968196348</v>
      </c>
      <c r="T260" s="4">
        <f>P260*$G$1/O260</f>
        <v>1.4936073603980546</v>
      </c>
      <c r="U260" s="4">
        <f>S260*T260</f>
        <v>6.7474138136577659</v>
      </c>
      <c r="V260" s="5">
        <f>U260*$N$1</f>
        <v>33.737069068288832</v>
      </c>
      <c r="W260" s="4"/>
      <c r="X260" s="4">
        <f>w*N260*10^-6*$G$1</f>
        <v>119.67412199646338</v>
      </c>
      <c r="Y260" s="4">
        <f>X260*$G$1</f>
        <v>598.37060998231686</v>
      </c>
    </row>
    <row r="261" spans="2:25" x14ac:dyDescent="0.25">
      <c r="B261">
        <f>VALUE(LEFT(Sheet1!B27,LEN(Sheet1!B27)-2))</f>
        <v>42</v>
      </c>
      <c r="C261">
        <f>VALUE(LEFT(Sheet1!C27,LEN(Sheet1!C27)-2))</f>
        <v>15</v>
      </c>
      <c r="D261" s="1">
        <f>VALUE(LEFT(Sheet1!D27,LEN(Sheet1!D27)-2))</f>
        <v>2813.6837031939599</v>
      </c>
      <c r="E261" s="1">
        <f>VALUE(LEFT(Sheet1!E27,LEN(Sheet1!E27)-2))</f>
        <v>127.79210156546399</v>
      </c>
      <c r="F261" s="1">
        <v>0.103484343410801</v>
      </c>
      <c r="G261" s="1">
        <f>VALUE(LEFT(Sheet1!G27,LEN(Sheet1!G27)-2))</f>
        <v>62.053215689225503</v>
      </c>
      <c r="H261" s="1">
        <f t="shared" si="6"/>
        <v>66.29586038609601</v>
      </c>
      <c r="I261" s="1">
        <f t="shared" si="7"/>
        <v>0</v>
      </c>
      <c r="J261" s="2">
        <f>F261*SQRT(H261*I261)</f>
        <v>0</v>
      </c>
      <c r="K261">
        <f>2*PI()*150000*G261*Ipt*(10^-9)</f>
        <v>0.18632709943405254</v>
      </c>
      <c r="N261">
        <f>D261*$D$1^2*10^-3</f>
        <v>25.32315332874564</v>
      </c>
      <c r="O261">
        <f>E261*$D$2^2*10^-3</f>
        <v>3.1948025391366</v>
      </c>
      <c r="P261">
        <f>G261*$D$1*$D$2*10^-3</f>
        <v>0.93079823533838246</v>
      </c>
      <c r="Q261">
        <f>P261/SQRT(N261*O261)</f>
        <v>0.10348434341080116</v>
      </c>
      <c r="S261" s="4">
        <f>w*P261*10^-6*$G$1</f>
        <v>4.3862833471701084</v>
      </c>
      <c r="T261" s="4">
        <f>P261*$G$1/O261</f>
        <v>1.4567382865388796</v>
      </c>
      <c r="U261" s="4">
        <f>S261*T261</f>
        <v>6.3896668874306055</v>
      </c>
      <c r="V261" s="5">
        <f>U261*$N$1</f>
        <v>31.948334437153029</v>
      </c>
      <c r="W261" s="4"/>
      <c r="X261" s="4">
        <f>w*N261*10^-6*$G$1</f>
        <v>119.33254869497281</v>
      </c>
      <c r="Y261" s="4">
        <f>X261*$G$1</f>
        <v>596.6627434748641</v>
      </c>
    </row>
    <row r="262" spans="2:25" x14ac:dyDescent="0.25">
      <c r="B262">
        <f>VALUE(LEFT(Sheet1!B28,LEN(Sheet1!B28)-2))</f>
        <v>42</v>
      </c>
      <c r="C262">
        <f>VALUE(LEFT(Sheet1!C28,LEN(Sheet1!C28)-2))</f>
        <v>18</v>
      </c>
      <c r="D262" s="1">
        <f>VALUE(LEFT(Sheet1!D28,LEN(Sheet1!D28)-2))</f>
        <v>2813.8799510523199</v>
      </c>
      <c r="E262" s="1">
        <f>VALUE(LEFT(Sheet1!E28,LEN(Sheet1!E28)-2))</f>
        <v>127.89827417190099</v>
      </c>
      <c r="F262" s="1">
        <v>0.10055617183264701</v>
      </c>
      <c r="G262" s="1">
        <f>VALUE(LEFT(Sheet1!G28,LEN(Sheet1!G28)-2))</f>
        <v>60.324517387299203</v>
      </c>
      <c r="H262" s="1">
        <f t="shared" ref="H262:H301" si="8">2*PI()*150000*$G$1*$G$1*D262*(10^-9)</f>
        <v>66.300484367321815</v>
      </c>
      <c r="I262" s="1">
        <f t="shared" ref="I262:I301" si="9">2*PI()*150000*$G$2*$G$2*E262*(10^-9)</f>
        <v>0</v>
      </c>
      <c r="J262" s="2">
        <f>F262*SQRT(H262*I262)</f>
        <v>0</v>
      </c>
      <c r="K262">
        <f>2*PI()*150000*G262*Ipt*(10^-9)</f>
        <v>0.18113633958676831</v>
      </c>
      <c r="N262">
        <f>D262*$D$1^2*10^-3</f>
        <v>25.324919559470882</v>
      </c>
      <c r="O262">
        <f>E262*$D$2^2*10^-3</f>
        <v>3.197456854297525</v>
      </c>
      <c r="P262">
        <f>G262*$D$1*$D$2*10^-3</f>
        <v>0.90486776080948805</v>
      </c>
      <c r="Q262">
        <f>P262/SQRT(N262*O262)</f>
        <v>0.10055617183264731</v>
      </c>
      <c r="S262" s="4">
        <f>w*P262*10^-6*$G$1</f>
        <v>4.264088864744001</v>
      </c>
      <c r="T262" s="4">
        <f>P262*$G$1/O262</f>
        <v>1.4149804079346768</v>
      </c>
      <c r="U262" s="4">
        <f>S262*T262</f>
        <v>6.0336022013051798</v>
      </c>
      <c r="V262" s="5">
        <f>U262*$N$1</f>
        <v>30.168011006525898</v>
      </c>
      <c r="W262" s="4"/>
      <c r="X262" s="4">
        <f>w*N262*10^-6*$G$1</f>
        <v>119.34087186117927</v>
      </c>
      <c r="Y262" s="4">
        <f>X262*$G$1</f>
        <v>596.70435930589633</v>
      </c>
    </row>
    <row r="263" spans="2:25" x14ac:dyDescent="0.25">
      <c r="B263">
        <f>VALUE(LEFT(Sheet1!B29,LEN(Sheet1!B29)-2))</f>
        <v>42</v>
      </c>
      <c r="C263">
        <f>VALUE(LEFT(Sheet1!C29,LEN(Sheet1!C29)-2))</f>
        <v>21</v>
      </c>
      <c r="D263" s="1">
        <f>VALUE(LEFT(Sheet1!D29,LEN(Sheet1!D29)-2))</f>
        <v>2814.5766216686702</v>
      </c>
      <c r="E263" s="1">
        <f>VALUE(LEFT(Sheet1!E29,LEN(Sheet1!E29)-2))</f>
        <v>128.103484138813</v>
      </c>
      <c r="F263" s="1">
        <v>9.7219992101955297E-2</v>
      </c>
      <c r="G263" s="1">
        <f>VALUE(LEFT(Sheet1!G29,LEN(Sheet1!G29)-2))</f>
        <v>58.377109896468802</v>
      </c>
      <c r="H263" s="1">
        <f t="shared" si="8"/>
        <v>66.316899281999056</v>
      </c>
      <c r="I263" s="1">
        <f t="shared" si="9"/>
        <v>0</v>
      </c>
      <c r="J263" s="2">
        <f>F263*SQRT(H263*I263)</f>
        <v>0</v>
      </c>
      <c r="K263">
        <f>2*PI()*150000*G263*Ipt*(10^-9)</f>
        <v>0.17528886197980878</v>
      </c>
      <c r="N263">
        <f>D263*$D$1^2*10^-3</f>
        <v>25.331189595018035</v>
      </c>
      <c r="O263">
        <f>E263*$D$2^2*10^-3</f>
        <v>3.202587103470325</v>
      </c>
      <c r="P263">
        <f>G263*$D$1*$D$2*10^-3</f>
        <v>0.87565664844703206</v>
      </c>
      <c r="Q263">
        <f>P263/SQRT(N263*O263)</f>
        <v>9.7219992101955213E-2</v>
      </c>
      <c r="S263" s="4">
        <f>w*P263*10^-6*$G$1</f>
        <v>4.1264347407423836</v>
      </c>
      <c r="T263" s="4">
        <f>P263*$G$1/O263</f>
        <v>1.3671082474199845</v>
      </c>
      <c r="U263" s="4">
        <f>S263*T263</f>
        <v>5.6412829665092579</v>
      </c>
      <c r="V263" s="5">
        <f>U263*$N$1</f>
        <v>28.20641483254629</v>
      </c>
      <c r="W263" s="4"/>
      <c r="X263" s="4">
        <f>w*N263*10^-6*$G$1</f>
        <v>119.37041870759829</v>
      </c>
      <c r="Y263" s="4">
        <f>X263*$G$1</f>
        <v>596.85209353799144</v>
      </c>
    </row>
    <row r="264" spans="2:25" x14ac:dyDescent="0.25">
      <c r="B264">
        <f>VALUE(LEFT(Sheet1!B30,LEN(Sheet1!B30)-2))</f>
        <v>42</v>
      </c>
      <c r="C264">
        <f>VALUE(LEFT(Sheet1!C30,LEN(Sheet1!C30)-2))</f>
        <v>24</v>
      </c>
      <c r="D264" s="1">
        <f>VALUE(LEFT(Sheet1!D30,LEN(Sheet1!D30)-2))</f>
        <v>2812.1132476457401</v>
      </c>
      <c r="E264" s="1">
        <f>VALUE(LEFT(Sheet1!E30,LEN(Sheet1!E30)-2))</f>
        <v>128.21082282632401</v>
      </c>
      <c r="F264" s="1">
        <v>9.3325842547998805E-2</v>
      </c>
      <c r="G264" s="1">
        <f>VALUE(LEFT(Sheet1!G30,LEN(Sheet1!G30)-2))</f>
        <v>56.037747021097402</v>
      </c>
      <c r="H264" s="1">
        <f t="shared" si="8"/>
        <v>66.258857398997932</v>
      </c>
      <c r="I264" s="1">
        <f t="shared" si="9"/>
        <v>0</v>
      </c>
      <c r="J264" s="2">
        <f>F264*SQRT(H264*I264)</f>
        <v>0</v>
      </c>
      <c r="K264">
        <f>2*PI()*150000*G264*Ipt*(10^-9)</f>
        <v>0.16826446051647992</v>
      </c>
      <c r="N264">
        <f>D264*$D$1^2*10^-3</f>
        <v>25.30901922881166</v>
      </c>
      <c r="O264">
        <f>E264*$D$2^2*10^-3</f>
        <v>3.2052705706580999</v>
      </c>
      <c r="P264">
        <f>G264*$D$1*$D$2*10^-3</f>
        <v>0.84056620531646109</v>
      </c>
      <c r="Q264">
        <f>P264/SQRT(N264*O264)</f>
        <v>9.3325842547998819E-2</v>
      </c>
      <c r="S264" s="4">
        <f>w*P264*10^-6*$G$1</f>
        <v>3.9610749232170654</v>
      </c>
      <c r="T264" s="4">
        <f>P264*$G$1/O264</f>
        <v>1.3112250382404966</v>
      </c>
      <c r="U264" s="4">
        <f>S264*T264</f>
        <v>5.1938606176687685</v>
      </c>
      <c r="V264" s="5">
        <f>U264*$N$1</f>
        <v>25.969303088343842</v>
      </c>
      <c r="W264" s="4"/>
      <c r="X264" s="4">
        <f>w*N264*10^-6*$G$1</f>
        <v>119.26594331819629</v>
      </c>
      <c r="Y264" s="4">
        <f>X264*$G$1</f>
        <v>596.32971659098143</v>
      </c>
    </row>
    <row r="265" spans="2:25" x14ac:dyDescent="0.25">
      <c r="B265">
        <f>VALUE(LEFT(Sheet1!B31,LEN(Sheet1!B31)-2))</f>
        <v>42</v>
      </c>
      <c r="C265">
        <f>VALUE(LEFT(Sheet1!C31,LEN(Sheet1!C31)-2))</f>
        <v>27</v>
      </c>
      <c r="D265" s="1">
        <f>VALUE(LEFT(Sheet1!D31,LEN(Sheet1!D31)-2))</f>
        <v>2806.0916562185398</v>
      </c>
      <c r="E265" s="1">
        <f>VALUE(LEFT(Sheet1!E31,LEN(Sheet1!E31)-2))</f>
        <v>127.849236202361</v>
      </c>
      <c r="F265" s="1">
        <v>8.9014487657941302E-2</v>
      </c>
      <c r="G265" s="1">
        <f>VALUE(LEFT(Sheet1!G31,LEN(Sheet1!G31)-2))</f>
        <v>53.316384540772802</v>
      </c>
      <c r="H265" s="1">
        <f t="shared" si="8"/>
        <v>66.116976993568358</v>
      </c>
      <c r="I265" s="1">
        <f t="shared" si="9"/>
        <v>0</v>
      </c>
      <c r="J265" s="2">
        <f>F265*SQRT(H265*I265)</f>
        <v>0</v>
      </c>
      <c r="K265">
        <f>2*PI()*150000*G265*Ipt*(10^-9)</f>
        <v>0.16009302940149928</v>
      </c>
      <c r="N265">
        <f>D265*$D$1^2*10^-3</f>
        <v>25.25482490596686</v>
      </c>
      <c r="O265">
        <f>E265*$D$2^2*10^-3</f>
        <v>3.196230905059025</v>
      </c>
      <c r="P265">
        <f>G265*$D$1*$D$2*10^-3</f>
        <v>0.79974576811159204</v>
      </c>
      <c r="Q265">
        <f>P265/SQRT(N265*O265)</f>
        <v>8.9014487657941288E-2</v>
      </c>
      <c r="S265" s="4">
        <f>w*P265*10^-6*$G$1</f>
        <v>3.7687131447583555</v>
      </c>
      <c r="T265" s="4">
        <f>P265*$G$1/O265</f>
        <v>1.2510763331362367</v>
      </c>
      <c r="U265" s="4">
        <f>S265*T265</f>
        <v>4.7149478217866188</v>
      </c>
      <c r="V265" s="5">
        <f>U265*$N$1</f>
        <v>23.574739108933095</v>
      </c>
      <c r="W265" s="4"/>
      <c r="X265" s="4">
        <f>w*N265*10^-6*$G$1</f>
        <v>119.01055858842304</v>
      </c>
      <c r="Y265" s="4">
        <f>X265*$G$1</f>
        <v>595.05279294211516</v>
      </c>
    </row>
    <row r="266" spans="2:25" x14ac:dyDescent="0.25">
      <c r="B266">
        <f>VALUE(LEFT(Sheet1!B32,LEN(Sheet1!B32)-2))</f>
        <v>42</v>
      </c>
      <c r="C266">
        <f>VALUE(LEFT(Sheet1!C32,LEN(Sheet1!C32)-2))</f>
        <v>30</v>
      </c>
      <c r="D266" s="1">
        <f>VALUE(LEFT(Sheet1!D32,LEN(Sheet1!D32)-2))</f>
        <v>2808.11914642898</v>
      </c>
      <c r="E266" s="1">
        <f>VALUE(LEFT(Sheet1!E32,LEN(Sheet1!E32)-2))</f>
        <v>128.11154666119299</v>
      </c>
      <c r="F266" s="1">
        <v>8.4392384999821393E-2</v>
      </c>
      <c r="G266" s="1">
        <f>VALUE(LEFT(Sheet1!G32,LEN(Sheet1!G32)-2))</f>
        <v>50.618021167323498</v>
      </c>
      <c r="H266" s="1">
        <f t="shared" si="8"/>
        <v>66.164748606195928</v>
      </c>
      <c r="I266" s="1">
        <f t="shared" si="9"/>
        <v>0</v>
      </c>
      <c r="J266" s="2">
        <f>F266*SQRT(H266*I266)</f>
        <v>0</v>
      </c>
      <c r="K266">
        <f>2*PI()*150000*G266*Ipt*(10^-9)</f>
        <v>0.15199065767088815</v>
      </c>
      <c r="N266">
        <f>D266*$D$1^2*10^-3</f>
        <v>25.273072317860819</v>
      </c>
      <c r="O266">
        <f>E266*$D$2^2*10^-3</f>
        <v>3.2027886665298246</v>
      </c>
      <c r="P266">
        <f>G266*$D$1*$D$2*10^-3</f>
        <v>0.75927031750985252</v>
      </c>
      <c r="Q266">
        <f>P266/SQRT(N266*O266)</f>
        <v>8.439238499982131E-2</v>
      </c>
      <c r="S266" s="4">
        <f>w*P266*10^-6*$G$1</f>
        <v>3.5779770773666137</v>
      </c>
      <c r="T266" s="4">
        <f>P266*$G$1/O266</f>
        <v>1.1853269081480031</v>
      </c>
      <c r="U266" s="4">
        <f>S266*T266</f>
        <v>4.241072506539397</v>
      </c>
      <c r="V266" s="5">
        <f>U266*$N$1</f>
        <v>21.205362532696984</v>
      </c>
      <c r="W266" s="4"/>
      <c r="X266" s="4">
        <f>w*N266*10^-6*$G$1</f>
        <v>119.09654749115268</v>
      </c>
      <c r="Y266" s="4">
        <f>X266*$G$1</f>
        <v>595.48273745576341</v>
      </c>
    </row>
    <row r="267" spans="2:25" x14ac:dyDescent="0.25">
      <c r="B267">
        <f>VALUE(LEFT(Sheet1!B33,LEN(Sheet1!B33)-2))</f>
        <v>42</v>
      </c>
      <c r="C267">
        <f>VALUE(LEFT(Sheet1!C33,LEN(Sheet1!C33)-2))</f>
        <v>33</v>
      </c>
      <c r="D267" s="1">
        <f>VALUE(LEFT(Sheet1!D33,LEN(Sheet1!D33)-2))</f>
        <v>2803.0440650624701</v>
      </c>
      <c r="E267" s="1">
        <f>VALUE(LEFT(Sheet1!E33,LEN(Sheet1!E33)-2))</f>
        <v>127.88562234304</v>
      </c>
      <c r="F267" s="1">
        <v>7.9406199504975794E-2</v>
      </c>
      <c r="G267" s="1">
        <f>VALUE(LEFT(Sheet1!G33,LEN(Sheet1!G33)-2))</f>
        <v>47.542304987977303</v>
      </c>
      <c r="H267" s="1">
        <f t="shared" si="8"/>
        <v>66.045169818665443</v>
      </c>
      <c r="I267" s="1">
        <f t="shared" si="9"/>
        <v>0</v>
      </c>
      <c r="J267" s="2">
        <f>F267*SQRT(H267*I267)</f>
        <v>0</v>
      </c>
      <c r="K267">
        <f>2*PI()*150000*G267*Ipt*(10^-9)</f>
        <v>0.1427552092253136</v>
      </c>
      <c r="N267">
        <f>D267*$D$1^2*10^-3</f>
        <v>25.227396585562232</v>
      </c>
      <c r="O267">
        <f>E267*$D$2^2*10^-3</f>
        <v>3.1971405585759998</v>
      </c>
      <c r="P267">
        <f>G267*$D$1*$D$2*10^-3</f>
        <v>0.71313457481965958</v>
      </c>
      <c r="Q267">
        <f>P267/SQRT(N267*O267)</f>
        <v>7.9406199504975836E-2</v>
      </c>
      <c r="S267" s="4">
        <f>w*P267*10^-6*$G$1</f>
        <v>3.3605675119114848</v>
      </c>
      <c r="T267" s="4">
        <f>P267*$G$1/O267</f>
        <v>1.115269350461852</v>
      </c>
      <c r="U267" s="4">
        <f>S267*T267</f>
        <v>3.747937946192724</v>
      </c>
      <c r="V267" s="5">
        <f>U267*$N$1</f>
        <v>18.739689730963619</v>
      </c>
      <c r="W267" s="4"/>
      <c r="X267" s="4">
        <f>w*N267*10^-6*$G$1</f>
        <v>118.88130567359781</v>
      </c>
      <c r="Y267" s="4">
        <f>X267*$G$1</f>
        <v>594.40652836798904</v>
      </c>
    </row>
    <row r="268" spans="2:25" x14ac:dyDescent="0.25">
      <c r="B268">
        <f>VALUE(LEFT(Sheet1!B34,LEN(Sheet1!B34)-2))</f>
        <v>42</v>
      </c>
      <c r="C268">
        <f>VALUE(LEFT(Sheet1!C34,LEN(Sheet1!C34)-2))</f>
        <v>36</v>
      </c>
      <c r="D268" s="1">
        <f>VALUE(LEFT(Sheet1!D34,LEN(Sheet1!D34)-2))</f>
        <v>2806.1426255176302</v>
      </c>
      <c r="E268" s="1">
        <f>VALUE(LEFT(Sheet1!E34,LEN(Sheet1!E34)-2))</f>
        <v>128.42430063365401</v>
      </c>
      <c r="F268" s="1">
        <v>7.4559250049720999E-2</v>
      </c>
      <c r="G268" s="1">
        <f>VALUE(LEFT(Sheet1!G34,LEN(Sheet1!G34)-2))</f>
        <v>44.758961979897798</v>
      </c>
      <c r="H268" s="1">
        <f t="shared" si="8"/>
        <v>66.118177929385212</v>
      </c>
      <c r="I268" s="1">
        <f t="shared" si="9"/>
        <v>0</v>
      </c>
      <c r="J268" s="2">
        <f>F268*SQRT(H268*I268)</f>
        <v>0</v>
      </c>
      <c r="K268">
        <f>2*PI()*150000*G268*Ipt*(10^-9)</f>
        <v>0.13439766927085234</v>
      </c>
      <c r="N268">
        <f>D268*$D$1^2*10^-3</f>
        <v>25.255283629658674</v>
      </c>
      <c r="O268">
        <f>E268*$D$2^2*10^-3</f>
        <v>3.2106075158413505</v>
      </c>
      <c r="P268">
        <f>G268*$D$1*$D$2*10^-3</f>
        <v>0.6713844296984669</v>
      </c>
      <c r="Q268">
        <f>P268/SQRT(N268*O268)</f>
        <v>7.4559250049720943E-2</v>
      </c>
      <c r="S268" s="4">
        <f>w*P268*10^-6*$G$1</f>
        <v>3.1638245881129148</v>
      </c>
      <c r="T268" s="4">
        <f>P268*$G$1/O268</f>
        <v>1.0455722575646689</v>
      </c>
      <c r="U268" s="4">
        <f>S268*T268</f>
        <v>3.3080072171318289</v>
      </c>
      <c r="V268" s="5">
        <f>U268*$N$1</f>
        <v>16.540036085659146</v>
      </c>
      <c r="W268" s="4"/>
      <c r="X268" s="4">
        <f>w*N268*10^-6*$G$1</f>
        <v>119.01272027289338</v>
      </c>
      <c r="Y268" s="4">
        <f>X268*$G$1</f>
        <v>595.06360136446688</v>
      </c>
    </row>
    <row r="269" spans="2:25" x14ac:dyDescent="0.25">
      <c r="B269">
        <f>VALUE(LEFT(Sheet1!B35,LEN(Sheet1!B35)-2))</f>
        <v>42</v>
      </c>
      <c r="C269">
        <f>VALUE(LEFT(Sheet1!C35,LEN(Sheet1!C35)-2))</f>
        <v>39</v>
      </c>
      <c r="D269" s="1">
        <f>VALUE(LEFT(Sheet1!D35,LEN(Sheet1!D35)-2))</f>
        <v>2801.5413143988499</v>
      </c>
      <c r="E269" s="1">
        <f>VALUE(LEFT(Sheet1!E35,LEN(Sheet1!E35)-2))</f>
        <v>128.08572165054801</v>
      </c>
      <c r="F269" s="1">
        <v>6.9134017351933294E-2</v>
      </c>
      <c r="G269" s="1">
        <f>VALUE(LEFT(Sheet1!G35,LEN(Sheet1!G35)-2))</f>
        <v>41.413379271916703</v>
      </c>
      <c r="H269" s="1">
        <f t="shared" si="8"/>
        <v>66.009762090327897</v>
      </c>
      <c r="I269" s="1">
        <f t="shared" si="9"/>
        <v>0</v>
      </c>
      <c r="J269" s="2">
        <f>F269*SQRT(H269*I269)</f>
        <v>0</v>
      </c>
      <c r="K269">
        <f>2*PI()*150000*G269*Ipt*(10^-9)</f>
        <v>0.12435189299687466</v>
      </c>
      <c r="N269">
        <f>D269*$D$1^2*10^-3</f>
        <v>25.213871829589646</v>
      </c>
      <c r="O269">
        <f>E269*$D$2^2*10^-3</f>
        <v>3.2021430412637</v>
      </c>
      <c r="P269">
        <f>G269*$D$1*$D$2*10^-3</f>
        <v>0.62120068907875059</v>
      </c>
      <c r="Q269">
        <f>P269/SQRT(N269*O269)</f>
        <v>6.9134017351933294E-2</v>
      </c>
      <c r="S269" s="4">
        <f>w*P269*10^-6*$G$1</f>
        <v>2.9273392818220803</v>
      </c>
      <c r="T269" s="4">
        <f>P269*$G$1/O269</f>
        <v>0.96997648305179818</v>
      </c>
      <c r="U269" s="4">
        <f>S269*T269</f>
        <v>2.8394502612811583</v>
      </c>
      <c r="V269" s="5">
        <f>U269*$N$1</f>
        <v>14.197251306405791</v>
      </c>
      <c r="W269" s="4"/>
      <c r="X269" s="4">
        <f>w*N269*10^-6*$G$1</f>
        <v>118.81757176259021</v>
      </c>
      <c r="Y269" s="4">
        <f>X269*$G$1</f>
        <v>594.08785881295103</v>
      </c>
    </row>
    <row r="270" spans="2:25" x14ac:dyDescent="0.25">
      <c r="B270">
        <f>VALUE(LEFT(Sheet1!B36,LEN(Sheet1!B36)-2))</f>
        <v>42</v>
      </c>
      <c r="C270">
        <f>VALUE(LEFT(Sheet1!C36,LEN(Sheet1!C36)-2))</f>
        <v>42</v>
      </c>
      <c r="D270" s="1">
        <f>VALUE(LEFT(Sheet1!D36,LEN(Sheet1!D36)-2))</f>
        <v>2797.8942661382798</v>
      </c>
      <c r="E270" s="1">
        <f>VALUE(LEFT(Sheet1!E36,LEN(Sheet1!E36)-2))</f>
        <v>127.871545684588</v>
      </c>
      <c r="F270" s="1">
        <v>6.3850376892819902E-2</v>
      </c>
      <c r="G270" s="1">
        <f>VALUE(LEFT(Sheet1!G36,LEN(Sheet1!G36)-2))</f>
        <v>38.191443345122501</v>
      </c>
      <c r="H270" s="1">
        <f t="shared" si="8"/>
        <v>65.923830540157695</v>
      </c>
      <c r="I270" s="1">
        <f t="shared" si="9"/>
        <v>0</v>
      </c>
      <c r="J270" s="2">
        <f>F270*SQRT(H270*I270)</f>
        <v>0</v>
      </c>
      <c r="K270">
        <f>2*PI()*150000*G270*Ipt*(10^-9)</f>
        <v>0.1146773907308113</v>
      </c>
      <c r="N270">
        <f>D270*$D$1^2*10^-3</f>
        <v>25.181048395244517</v>
      </c>
      <c r="O270">
        <f>E270*$D$2^2*10^-3</f>
        <v>3.1967886421147003</v>
      </c>
      <c r="P270">
        <f>G270*$D$1*$D$2*10^-3</f>
        <v>0.57287165017683739</v>
      </c>
      <c r="Q270">
        <f>P270/SQRT(N270*O270)</f>
        <v>6.3850376892819832E-2</v>
      </c>
      <c r="S270" s="4">
        <f>w*P270*10^-6*$G$1</f>
        <v>2.6995940514681216</v>
      </c>
      <c r="T270" s="4">
        <f>P270*$G$1/O270</f>
        <v>0.89601114479354249</v>
      </c>
      <c r="U270" s="4">
        <f>S270*T270</f>
        <v>2.4188663565337891</v>
      </c>
      <c r="V270" s="5">
        <f>U270*$N$1</f>
        <v>12.094331782668945</v>
      </c>
      <c r="W270" s="4"/>
      <c r="X270" s="4">
        <f>w*N270*10^-6*$G$1</f>
        <v>118.66289497228382</v>
      </c>
      <c r="Y270" s="4">
        <f>X270*$G$1</f>
        <v>593.31447486141906</v>
      </c>
    </row>
    <row r="271" spans="2:25" x14ac:dyDescent="0.25">
      <c r="B271">
        <f>VALUE(LEFT(Sheet1!B37,LEN(Sheet1!B37)-2))</f>
        <v>42</v>
      </c>
      <c r="C271">
        <f>VALUE(LEFT(Sheet1!C37,LEN(Sheet1!C37)-2))</f>
        <v>45</v>
      </c>
      <c r="D271" s="1">
        <f>VALUE(LEFT(Sheet1!D37,LEN(Sheet1!D37)-2))</f>
        <v>2787.95301905017</v>
      </c>
      <c r="E271" s="1">
        <f>VALUE(LEFT(Sheet1!E37,LEN(Sheet1!E37)-2))</f>
        <v>127.577070004128</v>
      </c>
      <c r="F271" s="1">
        <v>5.8554245984886601E-2</v>
      </c>
      <c r="G271" s="1">
        <f>VALUE(LEFT(Sheet1!G37,LEN(Sheet1!G37)-2))</f>
        <v>34.921060991229403</v>
      </c>
      <c r="H271" s="1">
        <f t="shared" si="8"/>
        <v>65.689595424011245</v>
      </c>
      <c r="I271" s="1">
        <f t="shared" si="9"/>
        <v>0</v>
      </c>
      <c r="J271" s="2">
        <f>F271*SQRT(H271*I271)</f>
        <v>0</v>
      </c>
      <c r="K271">
        <f>2*PI()*150000*G271*Ipt*(10^-9)</f>
        <v>0.10485741844939069</v>
      </c>
      <c r="N271">
        <f>D271*$D$1^2*10^-3</f>
        <v>25.091577171451529</v>
      </c>
      <c r="O271">
        <f>E271*$D$2^2*10^-3</f>
        <v>3.1894267501032001</v>
      </c>
      <c r="P271">
        <f>G271*$D$1*$D$2*10^-3</f>
        <v>0.52381591486844103</v>
      </c>
      <c r="Q271">
        <f>P271/SQRT(N271*O271)</f>
        <v>5.855424598488667E-2</v>
      </c>
      <c r="S271" s="4">
        <f>w*P271*10^-6*$G$1</f>
        <v>2.468424344976166</v>
      </c>
      <c r="T271" s="4">
        <f>P271*$G$1/O271</f>
        <v>0.82117564677021027</v>
      </c>
      <c r="U271" s="4">
        <f>S271*T271</f>
        <v>2.0270099579891356</v>
      </c>
      <c r="V271" s="5">
        <f>U271*$N$1</f>
        <v>10.135049789945679</v>
      </c>
      <c r="W271" s="4"/>
      <c r="X271" s="4">
        <f>w*N271*10^-6*$G$1</f>
        <v>118.24127176322023</v>
      </c>
      <c r="Y271" s="4">
        <f>X271*$G$1</f>
        <v>591.2063588161011</v>
      </c>
    </row>
    <row r="272" spans="2:25" x14ac:dyDescent="0.25">
      <c r="B272">
        <f>VALUE(LEFT(Sheet1!B38,LEN(Sheet1!B38)-2))</f>
        <v>42</v>
      </c>
      <c r="C272">
        <f>VALUE(LEFT(Sheet1!C38,LEN(Sheet1!C38)-2))</f>
        <v>48</v>
      </c>
      <c r="D272" s="1">
        <f>VALUE(LEFT(Sheet1!D38,LEN(Sheet1!D38)-2))</f>
        <v>2795.7046557580602</v>
      </c>
      <c r="E272" s="1">
        <f>VALUE(LEFT(Sheet1!E38,LEN(Sheet1!E38)-2))</f>
        <v>128.300006133023</v>
      </c>
      <c r="F272" s="1">
        <v>5.3690592061888198E-2</v>
      </c>
      <c r="G272" s="1">
        <f>VALUE(LEFT(Sheet1!G38,LEN(Sheet1!G38)-2))</f>
        <v>32.155641380459201</v>
      </c>
      <c r="H272" s="1">
        <f t="shared" si="8"/>
        <v>65.872239061022285</v>
      </c>
      <c r="I272" s="1">
        <f t="shared" si="9"/>
        <v>0</v>
      </c>
      <c r="J272" s="2">
        <f>F272*SQRT(H272*I272)</f>
        <v>0</v>
      </c>
      <c r="K272">
        <f>2*PI()*150000*G272*Ipt*(10^-9)</f>
        <v>9.6553697053654422E-2</v>
      </c>
      <c r="N272">
        <f>D272*$D$1^2*10^-3</f>
        <v>25.161341901822542</v>
      </c>
      <c r="O272">
        <f>E272*$D$2^2*10^-3</f>
        <v>3.2075001533255749</v>
      </c>
      <c r="P272">
        <f>G272*$D$1*$D$2*10^-3</f>
        <v>0.48233462070688804</v>
      </c>
      <c r="Q272">
        <f>P272/SQRT(N272*O272)</f>
        <v>5.3690592061888205E-2</v>
      </c>
      <c r="S272" s="4">
        <f>w*P272*10^-6*$G$1</f>
        <v>2.2729483514771678</v>
      </c>
      <c r="T272" s="4">
        <f>P272*$G$1/O272</f>
        <v>0.75188557700737391</v>
      </c>
      <c r="U272" s="4">
        <f>S272*T272</f>
        <v>1.7089970827583696</v>
      </c>
      <c r="V272" s="5">
        <f>U272*$N$1</f>
        <v>8.5449854137918475</v>
      </c>
      <c r="W272" s="4"/>
      <c r="X272" s="4">
        <f>w*N272*10^-6*$G$1</f>
        <v>118.57003030984011</v>
      </c>
      <c r="Y272" s="4">
        <f>X272*$G$1</f>
        <v>592.85015154920052</v>
      </c>
    </row>
    <row r="273" spans="2:25" x14ac:dyDescent="0.25">
      <c r="B273">
        <f>VALUE(LEFT(Sheet1!B39,LEN(Sheet1!B39)-2))</f>
        <v>42</v>
      </c>
      <c r="C273">
        <f>VALUE(LEFT(Sheet1!C39,LEN(Sheet1!C39)-2))</f>
        <v>50</v>
      </c>
      <c r="D273" s="1">
        <f>VALUE(LEFT(Sheet1!D39,LEN(Sheet1!D39)-2))</f>
        <v>2782.4717681993302</v>
      </c>
      <c r="E273" s="1">
        <f>VALUE(LEFT(Sheet1!E39,LEN(Sheet1!E39)-2))</f>
        <v>127.19029019926199</v>
      </c>
      <c r="F273" s="1">
        <v>4.9815444173064501E-2</v>
      </c>
      <c r="G273" s="1">
        <f>VALUE(LEFT(Sheet1!G39,LEN(Sheet1!G39)-2))</f>
        <v>29.6350981120755</v>
      </c>
      <c r="H273" s="1">
        <f t="shared" si="8"/>
        <v>65.560446493470138</v>
      </c>
      <c r="I273" s="1">
        <f t="shared" si="9"/>
        <v>0</v>
      </c>
      <c r="J273" s="2">
        <f>F273*SQRT(H273*I273)</f>
        <v>0</v>
      </c>
      <c r="K273">
        <f>2*PI()*150000*G273*Ipt*(10^-9)</f>
        <v>8.8985265490848134E-2</v>
      </c>
      <c r="N273">
        <f>D273*$D$1^2*10^-3</f>
        <v>25.042245913793973</v>
      </c>
      <c r="O273">
        <f>E273*$D$2^2*10^-3</f>
        <v>3.17975725498155</v>
      </c>
      <c r="P273">
        <f>G273*$D$1*$D$2*10^-3</f>
        <v>0.44452647168113252</v>
      </c>
      <c r="Q273">
        <f>P273/SQRT(N273*O273)</f>
        <v>4.9815444173064514E-2</v>
      </c>
      <c r="S273" s="4">
        <f>w*P273*10^-6*$G$1</f>
        <v>2.0947816466394555</v>
      </c>
      <c r="T273" s="4">
        <f>P273*$G$1/O273</f>
        <v>0.69899435088121498</v>
      </c>
      <c r="U273" s="4">
        <f>S273*T273</f>
        <v>1.4642405373306289</v>
      </c>
      <c r="V273" s="5">
        <f>U273*$N$1</f>
        <v>7.3212026866531446</v>
      </c>
      <c r="W273" s="4"/>
      <c r="X273" s="4">
        <f>w*N273*10^-6*$G$1</f>
        <v>118.00880368824623</v>
      </c>
      <c r="Y273" s="4">
        <f>X273*$G$1</f>
        <v>590.04401844123117</v>
      </c>
    </row>
    <row r="274" spans="2:25" x14ac:dyDescent="0.25">
      <c r="B274">
        <f>VALUE(LEFT(Sheet1!B6,LEN(Sheet1!B6)-2))</f>
        <v>45</v>
      </c>
      <c r="C274">
        <f>VALUE(LEFT(Sheet1!C6,LEN(Sheet1!C6)-2))</f>
        <v>3</v>
      </c>
      <c r="D274" s="1">
        <f>VALUE(LEFT(Sheet1!D6,LEN(Sheet1!D6)-2))</f>
        <v>2820.6880980338601</v>
      </c>
      <c r="E274" s="1">
        <f>VALUE(LEFT(Sheet1!E6,LEN(Sheet1!E6)-2))</f>
        <v>128.28758435305099</v>
      </c>
      <c r="F274" s="1">
        <v>0.112460663405514</v>
      </c>
      <c r="G274" s="1">
        <f>VALUE(LEFT(Sheet1!G6,LEN(Sheet1!G6)-2))</f>
        <v>67.6504185393798</v>
      </c>
      <c r="H274" s="1">
        <f t="shared" si="8"/>
        <v>66.46089755138506</v>
      </c>
      <c r="I274" s="1">
        <f t="shared" si="9"/>
        <v>0</v>
      </c>
      <c r="J274" s="2">
        <f>F274*SQRT(H274*I274)</f>
        <v>0</v>
      </c>
      <c r="K274">
        <f>2*PI()*150000*G274*Ipt*(10^-9)</f>
        <v>0.20313381219550489</v>
      </c>
      <c r="N274">
        <f>D274*$D$1^2*10^-3</f>
        <v>25.386192882304744</v>
      </c>
      <c r="O274">
        <f>E274*$D$2^2*10^-3</f>
        <v>3.2071896088262748</v>
      </c>
      <c r="P274">
        <f>G274*$D$1*$D$2*10^-3</f>
        <v>1.0147562780906969</v>
      </c>
      <c r="Q274">
        <f>P274/SQRT(N274*O274)</f>
        <v>0.11246066340551357</v>
      </c>
      <c r="S274" s="4">
        <f>w*P274*10^-6*$G$1</f>
        <v>4.7819263026507812</v>
      </c>
      <c r="T274" s="4">
        <f>P274*$G$1/O274</f>
        <v>1.5820023164487369</v>
      </c>
      <c r="U274" s="4">
        <f>S274*T274</f>
        <v>7.5650184878806792</v>
      </c>
      <c r="V274" s="5">
        <f>U274*$N$1</f>
        <v>37.825092439403399</v>
      </c>
      <c r="W274" s="4"/>
      <c r="X274" s="4">
        <f>w*N274*10^-6*$G$1</f>
        <v>119.62961559249311</v>
      </c>
      <c r="Y274" s="4">
        <f>X274*$G$1</f>
        <v>598.14807796246555</v>
      </c>
    </row>
    <row r="275" spans="2:25" x14ac:dyDescent="0.25">
      <c r="B275">
        <f>VALUE(LEFT(Sheet1!B7,LEN(Sheet1!B7)-2))</f>
        <v>45</v>
      </c>
      <c r="C275">
        <f>VALUE(LEFT(Sheet1!C7,LEN(Sheet1!C7)-2))</f>
        <v>6</v>
      </c>
      <c r="D275" s="1">
        <f>VALUE(LEFT(Sheet1!D7,LEN(Sheet1!D7)-2))</f>
        <v>2824.81557932337</v>
      </c>
      <c r="E275" s="1">
        <f>VALUE(LEFT(Sheet1!E7,LEN(Sheet1!E7)-2))</f>
        <v>128.46691894847001</v>
      </c>
      <c r="F275" s="1">
        <v>0.11168647169957301</v>
      </c>
      <c r="G275" s="1">
        <f>VALUE(LEFT(Sheet1!G7,LEN(Sheet1!G7)-2))</f>
        <v>67.280819928578296</v>
      </c>
      <c r="H275" s="1">
        <f t="shared" si="8"/>
        <v>66.558149038112205</v>
      </c>
      <c r="I275" s="1">
        <f t="shared" si="9"/>
        <v>0</v>
      </c>
      <c r="J275" s="2">
        <f>F275*SQRT(H275*I275)</f>
        <v>0</v>
      </c>
      <c r="K275">
        <f>2*PI()*150000*G275*Ipt*(10^-9)</f>
        <v>0.2020240189907434</v>
      </c>
      <c r="N275">
        <f>D275*$D$1^2*10^-3</f>
        <v>25.423340213910333</v>
      </c>
      <c r="O275">
        <f>E275*$D$2^2*10^-3</f>
        <v>3.2116729737117504</v>
      </c>
      <c r="P275">
        <f>G275*$D$1*$D$2*10^-3</f>
        <v>1.0092122989286745</v>
      </c>
      <c r="Q275">
        <f>P275/SQRT(N275*O275)</f>
        <v>0.11168647169957298</v>
      </c>
      <c r="S275" s="4">
        <f>w*P275*10^-6*$G$1</f>
        <v>4.7558009163401849</v>
      </c>
      <c r="T275" s="4">
        <f>P275*$G$1/O275</f>
        <v>1.5711629222360108</v>
      </c>
      <c r="U275" s="4">
        <f>S275*T275</f>
        <v>7.4721380652897427</v>
      </c>
      <c r="V275" s="5">
        <f>U275*$N$1</f>
        <v>37.360690326448712</v>
      </c>
      <c r="W275" s="4"/>
      <c r="X275" s="4">
        <f>w*N275*10^-6*$G$1</f>
        <v>119.80466826860197</v>
      </c>
      <c r="Y275" s="4">
        <f>X275*$G$1</f>
        <v>599.02334134300986</v>
      </c>
    </row>
    <row r="276" spans="2:25" x14ac:dyDescent="0.25">
      <c r="B276">
        <f>VALUE(LEFT(Sheet1!B8,LEN(Sheet1!B8)-2))</f>
        <v>45</v>
      </c>
      <c r="C276">
        <f>VALUE(LEFT(Sheet1!C8,LEN(Sheet1!C8)-2))</f>
        <v>9</v>
      </c>
      <c r="D276" s="1">
        <f>VALUE(LEFT(Sheet1!D8,LEN(Sheet1!D8)-2))</f>
        <v>2821.6164605877302</v>
      </c>
      <c r="E276" s="1">
        <f>VALUE(LEFT(Sheet1!E8,LEN(Sheet1!E8)-2))</f>
        <v>128.41961835256299</v>
      </c>
      <c r="F276" s="1">
        <v>0.110163084299018</v>
      </c>
      <c r="G276" s="1">
        <f>VALUE(LEFT(Sheet1!G8,LEN(Sheet1!G8)-2))</f>
        <v>66.313318872703505</v>
      </c>
      <c r="H276" s="1">
        <f t="shared" si="8"/>
        <v>66.482771578728361</v>
      </c>
      <c r="I276" s="1">
        <f t="shared" si="9"/>
        <v>0</v>
      </c>
      <c r="J276" s="2">
        <f>F276*SQRT(H276*I276)</f>
        <v>0</v>
      </c>
      <c r="K276">
        <f>2*PI()*150000*G276*Ipt*(10^-9)</f>
        <v>0.19911890499401894</v>
      </c>
      <c r="N276">
        <f>D276*$D$1^2*10^-3</f>
        <v>25.394548145289573</v>
      </c>
      <c r="O276">
        <f>E276*$D$2^2*10^-3</f>
        <v>3.2104904588140748</v>
      </c>
      <c r="P276">
        <f>G276*$D$1*$D$2*10^-3</f>
        <v>0.99469978309055251</v>
      </c>
      <c r="Q276">
        <f>P276/SQRT(N276*O276)</f>
        <v>0.11016308429901774</v>
      </c>
      <c r="S276" s="4">
        <f>w*P276*10^-6*$G$1</f>
        <v>4.6874122966269605</v>
      </c>
      <c r="T276" s="4">
        <f>P276*$G$1/O276</f>
        <v>1.5491399146814244</v>
      </c>
      <c r="U276" s="4">
        <f>S276*T276</f>
        <v>7.2614574852733496</v>
      </c>
      <c r="V276" s="5">
        <f>U276*$N$1</f>
        <v>36.307287426366749</v>
      </c>
      <c r="W276" s="4"/>
      <c r="X276" s="4">
        <f>w*N276*10^-6*$G$1</f>
        <v>119.66898884171103</v>
      </c>
      <c r="Y276" s="4">
        <f>X276*$G$1</f>
        <v>598.34494420855515</v>
      </c>
    </row>
    <row r="277" spans="2:25" x14ac:dyDescent="0.25">
      <c r="B277">
        <f>VALUE(LEFT(Sheet1!B9,LEN(Sheet1!B9)-2))</f>
        <v>45</v>
      </c>
      <c r="C277">
        <f>VALUE(LEFT(Sheet1!C9,LEN(Sheet1!C9)-2))</f>
        <v>12</v>
      </c>
      <c r="D277" s="1">
        <f>VALUE(LEFT(Sheet1!D9,LEN(Sheet1!D9)-2))</f>
        <v>2821.4929218110501</v>
      </c>
      <c r="E277" s="1">
        <f>VALUE(LEFT(Sheet1!E9,LEN(Sheet1!E9)-2))</f>
        <v>128.61701044693299</v>
      </c>
      <c r="F277" s="1">
        <v>0.10839637379501001</v>
      </c>
      <c r="G277" s="1">
        <f>VALUE(LEFT(Sheet1!G9,LEN(Sheet1!G9)-2))</f>
        <v>65.2985356016964</v>
      </c>
      <c r="H277" s="1">
        <f t="shared" si="8"/>
        <v>66.479860764878978</v>
      </c>
      <c r="I277" s="1">
        <f t="shared" si="9"/>
        <v>0</v>
      </c>
      <c r="J277" s="2">
        <f>F277*SQRT(H277*I277)</f>
        <v>0</v>
      </c>
      <c r="K277">
        <f>2*PI()*150000*G277*Ipt*(10^-9)</f>
        <v>0.19607181675949598</v>
      </c>
      <c r="N277">
        <f>D277*$D$1^2*10^-3</f>
        <v>25.393436296299448</v>
      </c>
      <c r="O277">
        <f>E277*$D$2^2*10^-3</f>
        <v>3.2154252611733249</v>
      </c>
      <c r="P277">
        <f>G277*$D$1*$D$2*10^-3</f>
        <v>0.97947803402544598</v>
      </c>
      <c r="Q277">
        <f>P277/SQRT(N277*O277)</f>
        <v>0.10839637379500999</v>
      </c>
      <c r="S277" s="4">
        <f>w*P277*10^-6*$G$1</f>
        <v>4.6156814940703716</v>
      </c>
      <c r="T277" s="4">
        <f>P277*$G$1/O277</f>
        <v>1.523092521932899</v>
      </c>
      <c r="U277" s="4">
        <f>S277*T277</f>
        <v>7.0301099672426535</v>
      </c>
      <c r="V277" s="5">
        <f>U277*$N$1</f>
        <v>35.150549836213266</v>
      </c>
      <c r="W277" s="4"/>
      <c r="X277" s="4">
        <f>w*N277*10^-6*$G$1</f>
        <v>119.66374937678212</v>
      </c>
      <c r="Y277" s="4">
        <f>X277*$G$1</f>
        <v>598.31874688391065</v>
      </c>
    </row>
    <row r="278" spans="2:25" x14ac:dyDescent="0.25">
      <c r="B278">
        <f>VALUE(LEFT(Sheet1!B10,LEN(Sheet1!B10)-2))</f>
        <v>45</v>
      </c>
      <c r="C278">
        <f>VALUE(LEFT(Sheet1!C10,LEN(Sheet1!C10)-2))</f>
        <v>15</v>
      </c>
      <c r="D278" s="1">
        <f>VALUE(LEFT(Sheet1!D10,LEN(Sheet1!D10)-2))</f>
        <v>2818.0217385414799</v>
      </c>
      <c r="E278" s="1">
        <f>VALUE(LEFT(Sheet1!E10,LEN(Sheet1!E10)-2))</f>
        <v>128.381417302595</v>
      </c>
      <c r="F278" s="1">
        <v>0.105833314231285</v>
      </c>
      <c r="G278" s="1">
        <f>VALUE(LEFT(Sheet1!G10,LEN(Sheet1!G10)-2))</f>
        <v>63.656923991305298</v>
      </c>
      <c r="H278" s="1">
        <f t="shared" si="8"/>
        <v>66.398072935936881</v>
      </c>
      <c r="I278" s="1">
        <f t="shared" si="9"/>
        <v>0</v>
      </c>
      <c r="J278" s="2">
        <f>F278*SQRT(H278*I278)</f>
        <v>0</v>
      </c>
      <c r="K278">
        <f>2*PI()*150000*G278*Ipt*(10^-9)</f>
        <v>0.19114255199272986</v>
      </c>
      <c r="N278">
        <f>D278*$D$1^2*10^-3</f>
        <v>25.362195646873321</v>
      </c>
      <c r="O278">
        <f>E278*$D$2^2*10^-3</f>
        <v>3.2095354325648753</v>
      </c>
      <c r="P278">
        <f>G278*$D$1*$D$2*10^-3</f>
        <v>0.9548538598695796</v>
      </c>
      <c r="Q278">
        <f>P278/SQRT(N278*O278)</f>
        <v>0.1058333142312846</v>
      </c>
      <c r="S278" s="4">
        <f>w*P278*10^-6*$G$1</f>
        <v>4.4996428071271932</v>
      </c>
      <c r="T278" s="4">
        <f>P278*$G$1/O278</f>
        <v>1.4875265905796771</v>
      </c>
      <c r="U278" s="4">
        <f>S278*T278</f>
        <v>6.6933383237122808</v>
      </c>
      <c r="V278" s="5">
        <f>U278*$N$1</f>
        <v>33.466691618561406</v>
      </c>
      <c r="W278" s="4"/>
      <c r="X278" s="4">
        <f>w*N278*10^-6*$G$1</f>
        <v>119.51653128468637</v>
      </c>
      <c r="Y278" s="4">
        <f>X278*$G$1</f>
        <v>597.58265642343179</v>
      </c>
    </row>
    <row r="279" spans="2:25" x14ac:dyDescent="0.25">
      <c r="B279">
        <f>VALUE(LEFT(Sheet1!B11,LEN(Sheet1!B11)-2))</f>
        <v>45</v>
      </c>
      <c r="C279">
        <f>VALUE(LEFT(Sheet1!C11,LEN(Sheet1!C11)-2))</f>
        <v>18</v>
      </c>
      <c r="D279" s="1">
        <f>VALUE(LEFT(Sheet1!D11,LEN(Sheet1!D11)-2))</f>
        <v>2811.8451481017</v>
      </c>
      <c r="E279" s="1">
        <f>VALUE(LEFT(Sheet1!E11,LEN(Sheet1!E11)-2))</f>
        <v>128.085113147291</v>
      </c>
      <c r="F279" s="1">
        <v>0.102603525612164</v>
      </c>
      <c r="G279" s="1">
        <f>VALUE(LEFT(Sheet1!G11,LEN(Sheet1!G11)-2))</f>
        <v>61.575409976147398</v>
      </c>
      <c r="H279" s="1">
        <f t="shared" si="8"/>
        <v>66.252540452313042</v>
      </c>
      <c r="I279" s="1">
        <f t="shared" si="9"/>
        <v>0</v>
      </c>
      <c r="J279" s="2">
        <f>F279*SQRT(H279*I279)</f>
        <v>0</v>
      </c>
      <c r="K279">
        <f>2*PI()*150000*G279*Ipt*(10^-9)</f>
        <v>0.18489239292252002</v>
      </c>
      <c r="N279">
        <f>D279*$D$1^2*10^-3</f>
        <v>25.306606332915301</v>
      </c>
      <c r="O279">
        <f>E279*$D$2^2*10^-3</f>
        <v>3.2021278286822747</v>
      </c>
      <c r="P279">
        <f>G279*$D$1*$D$2*10^-3</f>
        <v>0.92363114964221094</v>
      </c>
      <c r="Q279">
        <f>P279/SQRT(N279*O279)</f>
        <v>0.10260352561216401</v>
      </c>
      <c r="S279" s="4">
        <f>w*P279*10^-6*$G$1</f>
        <v>4.3525092515139967</v>
      </c>
      <c r="T279" s="4">
        <f>P279*$G$1/O279</f>
        <v>1.4422146757681118</v>
      </c>
      <c r="U279" s="4">
        <f>S279*T279</f>
        <v>6.2772527189499661</v>
      </c>
      <c r="V279" s="5">
        <f>U279*$N$1</f>
        <v>31.386263594749831</v>
      </c>
      <c r="W279" s="4"/>
      <c r="X279" s="4">
        <f>w*N279*10^-6*$G$1</f>
        <v>119.25457281416345</v>
      </c>
      <c r="Y279" s="4">
        <f>X279*$G$1</f>
        <v>596.27286407081726</v>
      </c>
    </row>
    <row r="280" spans="2:25" x14ac:dyDescent="0.25">
      <c r="B280">
        <f>VALUE(LEFT(Sheet1!B12,LEN(Sheet1!B12)-2))</f>
        <v>45</v>
      </c>
      <c r="C280">
        <f>VALUE(LEFT(Sheet1!C12,LEN(Sheet1!C12)-2))</f>
        <v>21</v>
      </c>
      <c r="D280" s="1">
        <f>VALUE(LEFT(Sheet1!D12,LEN(Sheet1!D12)-2))</f>
        <v>2818.5649405730201</v>
      </c>
      <c r="E280" s="1">
        <f>VALUE(LEFT(Sheet1!E12,LEN(Sheet1!E12)-2))</f>
        <v>128.662178167218</v>
      </c>
      <c r="F280" s="1">
        <v>9.9461501318100803E-2</v>
      </c>
      <c r="G280" s="1">
        <f>VALUE(LEFT(Sheet1!G12,LEN(Sheet1!G12)-2))</f>
        <v>59.8955397450448</v>
      </c>
      <c r="H280" s="1">
        <f t="shared" si="8"/>
        <v>66.410871832274637</v>
      </c>
      <c r="I280" s="1">
        <f t="shared" si="9"/>
        <v>0</v>
      </c>
      <c r="J280" s="2">
        <f>F280*SQRT(H280*I280)</f>
        <v>0</v>
      </c>
      <c r="K280">
        <f>2*PI()*150000*G280*Ipt*(10^-9)</f>
        <v>0.17984824905164393</v>
      </c>
      <c r="N280">
        <f>D280*$D$1^2*10^-3</f>
        <v>25.367084465157184</v>
      </c>
      <c r="O280">
        <f>E280*$D$2^2*10^-3</f>
        <v>3.2165544541804501</v>
      </c>
      <c r="P280">
        <f>G280*$D$1*$D$2*10^-3</f>
        <v>0.89843309617567213</v>
      </c>
      <c r="Q280">
        <f>P280/SQRT(N280*O280)</f>
        <v>9.9461501318100831E-2</v>
      </c>
      <c r="S280" s="4">
        <f>w*P280*10^-6*$G$1</f>
        <v>4.233766222031135</v>
      </c>
      <c r="T280" s="4">
        <f>P280*$G$1/O280</f>
        <v>1.396576847949843</v>
      </c>
      <c r="U280" s="4">
        <f>S280*T280</f>
        <v>5.9127798853207576</v>
      </c>
      <c r="V280" s="5">
        <f>U280*$N$1</f>
        <v>29.56389942660379</v>
      </c>
      <c r="W280" s="4"/>
      <c r="X280" s="4">
        <f>w*N280*10^-6*$G$1</f>
        <v>119.53956929809436</v>
      </c>
      <c r="Y280" s="4">
        <f>X280*$G$1</f>
        <v>597.69784649047187</v>
      </c>
    </row>
    <row r="281" spans="2:25" x14ac:dyDescent="0.25">
      <c r="B281">
        <f>VALUE(LEFT(Sheet1!B13,LEN(Sheet1!B13)-2))</f>
        <v>45</v>
      </c>
      <c r="C281">
        <f>VALUE(LEFT(Sheet1!C13,LEN(Sheet1!C13)-2))</f>
        <v>24</v>
      </c>
      <c r="D281" s="1">
        <f>VALUE(LEFT(Sheet1!D13,LEN(Sheet1!D13)-2))</f>
        <v>2814.36020975885</v>
      </c>
      <c r="E281" s="1">
        <f>VALUE(LEFT(Sheet1!E13,LEN(Sheet1!E13)-2))</f>
        <v>128.551603183179</v>
      </c>
      <c r="F281" s="1">
        <v>9.5391626401261004E-2</v>
      </c>
      <c r="G281" s="1">
        <f>VALUE(LEFT(Sheet1!G13,LEN(Sheet1!G13)-2))</f>
        <v>57.3771328991293</v>
      </c>
      <c r="H281" s="1">
        <f t="shared" si="8"/>
        <v>66.311800196503739</v>
      </c>
      <c r="I281" s="1">
        <f t="shared" si="9"/>
        <v>0</v>
      </c>
      <c r="J281" s="2">
        <f>F281*SQRT(H281*I281)</f>
        <v>0</v>
      </c>
      <c r="K281">
        <f>2*PI()*150000*G281*Ipt*(10^-9)</f>
        <v>0.17228623252143899</v>
      </c>
      <c r="N281">
        <f>D281*$D$1^2*10^-3</f>
        <v>25.329241887829653</v>
      </c>
      <c r="O281">
        <f>E281*$D$2^2*10^-3</f>
        <v>3.2137900795794749</v>
      </c>
      <c r="P281">
        <f>G281*$D$1*$D$2*10^-3</f>
        <v>0.86065699348693958</v>
      </c>
      <c r="Q281">
        <f>P281/SQRT(N281*O281)</f>
        <v>9.5391626401260893E-2</v>
      </c>
      <c r="S281" s="4">
        <f>w*P281*10^-6*$G$1</f>
        <v>4.0557505319988714</v>
      </c>
      <c r="T281" s="4">
        <f>P281*$G$1/O281</f>
        <v>1.3390062390129052</v>
      </c>
      <c r="U281" s="4">
        <f>S281*T281</f>
        <v>5.4306752662263982</v>
      </c>
      <c r="V281" s="5">
        <f>U281*$N$1</f>
        <v>27.153376331131991</v>
      </c>
      <c r="W281" s="4"/>
      <c r="X281" s="4">
        <f>w*N281*10^-6*$G$1</f>
        <v>119.36124035370675</v>
      </c>
      <c r="Y281" s="4">
        <f>X281*$G$1</f>
        <v>596.8062017685337</v>
      </c>
    </row>
    <row r="282" spans="2:25" x14ac:dyDescent="0.25">
      <c r="B282">
        <f>VALUE(LEFT(Sheet1!B14,LEN(Sheet1!B14)-2))</f>
        <v>45</v>
      </c>
      <c r="C282">
        <f>VALUE(LEFT(Sheet1!C14,LEN(Sheet1!C14)-2))</f>
        <v>27</v>
      </c>
      <c r="D282" s="1">
        <f>VALUE(LEFT(Sheet1!D14,LEN(Sheet1!D14)-2))</f>
        <v>2813.2735184773001</v>
      </c>
      <c r="E282" s="1">
        <f>VALUE(LEFT(Sheet1!E14,LEN(Sheet1!E14)-2))</f>
        <v>128.65054589521199</v>
      </c>
      <c r="F282" s="1">
        <v>9.0977471681649602E-2</v>
      </c>
      <c r="G282" s="1">
        <f>VALUE(LEFT(Sheet1!G14,LEN(Sheet1!G14)-2))</f>
        <v>54.7325470580736</v>
      </c>
      <c r="H282" s="1">
        <f t="shared" si="8"/>
        <v>66.286195636402468</v>
      </c>
      <c r="I282" s="1">
        <f t="shared" si="9"/>
        <v>0</v>
      </c>
      <c r="J282" s="2">
        <f>F282*SQRT(H282*I282)</f>
        <v>0</v>
      </c>
      <c r="K282">
        <f>2*PI()*150000*G282*Ipt*(10^-9)</f>
        <v>0.16434533850820846</v>
      </c>
      <c r="N282">
        <f>D282*$D$1^2*10^-3</f>
        <v>25.319461666295702</v>
      </c>
      <c r="O282">
        <f>E282*$D$2^2*10^-3</f>
        <v>3.2162636473803001</v>
      </c>
      <c r="P282">
        <f>G282*$D$1*$D$2*10^-3</f>
        <v>0.82098820587110388</v>
      </c>
      <c r="Q282">
        <f>P282/SQRT(N282*O282)</f>
        <v>9.0977471681649616E-2</v>
      </c>
      <c r="S282" s="4">
        <f>w*P282*10^-6*$G$1</f>
        <v>3.8688157743727869</v>
      </c>
      <c r="T282" s="4">
        <f>P282*$G$1/O282</f>
        <v>1.2763073800554445</v>
      </c>
      <c r="U282" s="4">
        <f>S282*T282</f>
        <v>4.9377981249069078</v>
      </c>
      <c r="V282" s="5">
        <f>U282*$N$1</f>
        <v>24.68899062453454</v>
      </c>
      <c r="W282" s="4"/>
      <c r="X282" s="4">
        <f>w*N282*10^-6*$G$1</f>
        <v>119.31515214552442</v>
      </c>
      <c r="Y282" s="4">
        <f>X282*$G$1</f>
        <v>596.57576072762208</v>
      </c>
    </row>
    <row r="283" spans="2:25" x14ac:dyDescent="0.25">
      <c r="B283">
        <f>VALUE(LEFT(Sheet1!B15,LEN(Sheet1!B15)-2))</f>
        <v>45</v>
      </c>
      <c r="C283">
        <f>VALUE(LEFT(Sheet1!C15,LEN(Sheet1!C15)-2))</f>
        <v>30</v>
      </c>
      <c r="D283" s="1">
        <f>VALUE(LEFT(Sheet1!D15,LEN(Sheet1!D15)-2))</f>
        <v>2809.8225902650902</v>
      </c>
      <c r="E283" s="1">
        <f>VALUE(LEFT(Sheet1!E15,LEN(Sheet1!E15)-2))</f>
        <v>128.70433682043301</v>
      </c>
      <c r="F283" s="1">
        <v>8.6355439693960104E-2</v>
      </c>
      <c r="G283" s="1">
        <f>VALUE(LEFT(Sheet1!G15,LEN(Sheet1!G15)-2))</f>
        <v>51.930886963001299</v>
      </c>
      <c r="H283" s="1">
        <f t="shared" si="8"/>
        <v>66.204885056005892</v>
      </c>
      <c r="I283" s="1">
        <f t="shared" si="9"/>
        <v>0</v>
      </c>
      <c r="J283" s="2">
        <f>F283*SQRT(H283*I283)</f>
        <v>0</v>
      </c>
      <c r="K283">
        <f>2*PI()*150000*G283*Ipt*(10^-9)</f>
        <v>0.15593279786358891</v>
      </c>
      <c r="N283">
        <f>D283*$D$1^2*10^-3</f>
        <v>25.28840331238581</v>
      </c>
      <c r="O283">
        <f>E283*$D$2^2*10^-3</f>
        <v>3.2176084205108255</v>
      </c>
      <c r="P283">
        <f>G283*$D$1*$D$2*10^-3</f>
        <v>0.77896330444501949</v>
      </c>
      <c r="Q283">
        <f>P283/SQRT(N283*O283)</f>
        <v>8.6355439693960104E-2</v>
      </c>
      <c r="S283" s="4">
        <f>w*P283*10^-6*$G$1</f>
        <v>3.670778091990754</v>
      </c>
      <c r="T283" s="4">
        <f>P283*$G$1/O283</f>
        <v>1.2104693962750006</v>
      </c>
      <c r="U283" s="4">
        <f>S283*T283</f>
        <v>4.4433645408715465</v>
      </c>
      <c r="V283" s="5">
        <f>U283*$N$1</f>
        <v>22.216822704357732</v>
      </c>
      <c r="W283" s="4"/>
      <c r="X283" s="4">
        <f>w*N283*10^-6*$G$1</f>
        <v>119.16879310081057</v>
      </c>
      <c r="Y283" s="4">
        <f>X283*$G$1</f>
        <v>595.8439655040529</v>
      </c>
    </row>
    <row r="284" spans="2:25" x14ac:dyDescent="0.25">
      <c r="B284">
        <f>VALUE(LEFT(Sheet1!B16,LEN(Sheet1!B16)-2))</f>
        <v>45</v>
      </c>
      <c r="C284">
        <f>VALUE(LEFT(Sheet1!C16,LEN(Sheet1!C16)-2))</f>
        <v>33</v>
      </c>
      <c r="D284" s="1">
        <f>VALUE(LEFT(Sheet1!D16,LEN(Sheet1!D16)-2))</f>
        <v>2803.7792261784298</v>
      </c>
      <c r="E284" s="1">
        <f>VALUE(LEFT(Sheet1!E16,LEN(Sheet1!E16)-2))</f>
        <v>128.36171905288299</v>
      </c>
      <c r="F284" s="1">
        <v>8.1172037902379507E-2</v>
      </c>
      <c r="G284" s="1">
        <f>VALUE(LEFT(Sheet1!G16,LEN(Sheet1!G16)-2))</f>
        <v>48.696317306277798</v>
      </c>
      <c r="H284" s="1">
        <f t="shared" si="8"/>
        <v>66.062491644373736</v>
      </c>
      <c r="I284" s="1">
        <f t="shared" si="9"/>
        <v>0</v>
      </c>
      <c r="J284" s="2">
        <f>F284*SQRT(H284*I284)</f>
        <v>0</v>
      </c>
      <c r="K284">
        <f>2*PI()*150000*G284*Ipt*(10^-9)</f>
        <v>0.14622036031525837</v>
      </c>
      <c r="N284">
        <f>D284*$D$1^2*10^-3</f>
        <v>25.234013035605869</v>
      </c>
      <c r="O284">
        <f>E284*$D$2^2*10^-3</f>
        <v>3.2090429763220745</v>
      </c>
      <c r="P284">
        <f>G284*$D$1*$D$2*10^-3</f>
        <v>0.73044475959416699</v>
      </c>
      <c r="Q284">
        <f>P284/SQRT(N284*O284)</f>
        <v>8.1172037902379479E-2</v>
      </c>
      <c r="S284" s="4">
        <f>w*P284*10^-6*$G$1</f>
        <v>3.4421398358912962</v>
      </c>
      <c r="T284" s="4">
        <f>P284*$G$1/O284</f>
        <v>1.1381037352627468</v>
      </c>
      <c r="U284" s="4">
        <f>S284*T284</f>
        <v>3.9175122045245825</v>
      </c>
      <c r="V284" s="5">
        <f>U284*$N$1</f>
        <v>19.587561022622914</v>
      </c>
      <c r="W284" s="4"/>
      <c r="X284" s="4">
        <f>w*N284*10^-6*$G$1</f>
        <v>118.91248495987271</v>
      </c>
      <c r="Y284" s="4">
        <f>X284*$G$1</f>
        <v>594.56242479936361</v>
      </c>
    </row>
    <row r="285" spans="2:25" x14ac:dyDescent="0.25">
      <c r="B285">
        <f>VALUE(LEFT(Sheet1!B17,LEN(Sheet1!B17)-2))</f>
        <v>45</v>
      </c>
      <c r="C285">
        <f>VALUE(LEFT(Sheet1!C17,LEN(Sheet1!C17)-2))</f>
        <v>36</v>
      </c>
      <c r="D285" s="1">
        <f>VALUE(LEFT(Sheet1!D17,LEN(Sheet1!D17)-2))</f>
        <v>2807.16169312488</v>
      </c>
      <c r="E285" s="1">
        <f>VALUE(LEFT(Sheet1!E17,LEN(Sheet1!E17)-2))</f>
        <v>128.66920726360701</v>
      </c>
      <c r="F285" s="1">
        <v>7.6169395971122794E-2</v>
      </c>
      <c r="G285" s="1">
        <f>VALUE(LEFT(Sheet1!G17,LEN(Sheet1!G17)-2))</f>
        <v>45.777443855460596</v>
      </c>
      <c r="H285" s="1">
        <f t="shared" si="8"/>
        <v>66.142189144198568</v>
      </c>
      <c r="I285" s="1">
        <f t="shared" si="9"/>
        <v>0</v>
      </c>
      <c r="J285" s="2">
        <f>F285*SQRT(H285*I285)</f>
        <v>0</v>
      </c>
      <c r="K285">
        <f>2*PI()*150000*G285*Ipt*(10^-9)</f>
        <v>0.13745586329983187</v>
      </c>
      <c r="N285">
        <f>D285*$D$1^2*10^-3</f>
        <v>25.264455238123919</v>
      </c>
      <c r="O285">
        <f>E285*$D$2^2*10^-3</f>
        <v>3.216730181590175</v>
      </c>
      <c r="P285">
        <f>G285*$D$1*$D$2*10^-3</f>
        <v>0.68666165783190891</v>
      </c>
      <c r="Q285">
        <f>P285/SQRT(N285*O285)</f>
        <v>7.6169395971122794E-2</v>
      </c>
      <c r="S285" s="4">
        <f>w*P285*10^-6*$G$1</f>
        <v>3.23581682961977</v>
      </c>
      <c r="T285" s="4">
        <f>P285*$G$1/O285</f>
        <v>1.0673286521850289</v>
      </c>
      <c r="U285" s="4">
        <f>S285*T285</f>
        <v>3.4536800154757024</v>
      </c>
      <c r="V285" s="5">
        <f>U285*$N$1</f>
        <v>17.268400077378512</v>
      </c>
      <c r="W285" s="4"/>
      <c r="X285" s="4">
        <f>w*N285*10^-6*$G$1</f>
        <v>119.05594045955739</v>
      </c>
      <c r="Y285" s="4">
        <f>X285*$G$1</f>
        <v>595.27970229778691</v>
      </c>
    </row>
    <row r="286" spans="2:25" x14ac:dyDescent="0.25">
      <c r="B286">
        <f>VALUE(LEFT(Sheet1!B18,LEN(Sheet1!B18)-2))</f>
        <v>45</v>
      </c>
      <c r="C286">
        <f>VALUE(LEFT(Sheet1!C18,LEN(Sheet1!C18)-2))</f>
        <v>39</v>
      </c>
      <c r="D286" s="1">
        <f>VALUE(LEFT(Sheet1!D18,LEN(Sheet1!D18)-2))</f>
        <v>2801.7016696626101</v>
      </c>
      <c r="E286" s="1">
        <f>VALUE(LEFT(Sheet1!E18,LEN(Sheet1!E18)-2))</f>
        <v>128.42285898077799</v>
      </c>
      <c r="F286" s="1">
        <v>7.0597768104083802E-2</v>
      </c>
      <c r="G286" s="1">
        <f>VALUE(LEFT(Sheet1!G18,LEN(Sheet1!G18)-2))</f>
        <v>42.347042313876997</v>
      </c>
      <c r="H286" s="1">
        <f t="shared" si="8"/>
        <v>66.013540372217349</v>
      </c>
      <c r="I286" s="1">
        <f t="shared" si="9"/>
        <v>0</v>
      </c>
      <c r="J286" s="2">
        <f>F286*SQRT(H286*I286)</f>
        <v>0</v>
      </c>
      <c r="K286">
        <f>2*PI()*150000*G286*Ipt*(10^-9)</f>
        <v>0.12715540163901326</v>
      </c>
      <c r="N286">
        <f>D286*$D$1^2*10^-3</f>
        <v>25.215315026963491</v>
      </c>
      <c r="O286">
        <f>E286*$D$2^2*10^-3</f>
        <v>3.2105714745194498</v>
      </c>
      <c r="P286">
        <f>G286*$D$1*$D$2*10^-3</f>
        <v>0.63520563470815505</v>
      </c>
      <c r="Q286">
        <f>P286/SQRT(N286*O286)</f>
        <v>7.059776810408383E-2</v>
      </c>
      <c r="S286" s="4">
        <f>w*P286*10^-6*$G$1</f>
        <v>2.9933360332769725</v>
      </c>
      <c r="T286" s="4">
        <f>P286*$G$1/O286</f>
        <v>0.98924076250822446</v>
      </c>
      <c r="U286" s="4">
        <f>S286*T286</f>
        <v>2.9611300200022561</v>
      </c>
      <c r="V286" s="5">
        <f>U286*$N$1</f>
        <v>14.805650100011281</v>
      </c>
      <c r="W286" s="4"/>
      <c r="X286" s="4">
        <f>w*N286*10^-6*$G$1</f>
        <v>118.82437266999122</v>
      </c>
      <c r="Y286" s="4">
        <f>X286*$G$1</f>
        <v>594.12186334995613</v>
      </c>
    </row>
    <row r="287" spans="2:25" x14ac:dyDescent="0.25">
      <c r="B287">
        <f>VALUE(LEFT(Sheet1!B19,LEN(Sheet1!B19)-2))</f>
        <v>45</v>
      </c>
      <c r="C287">
        <f>VALUE(LEFT(Sheet1!C19,LEN(Sheet1!C19)-2))</f>
        <v>42</v>
      </c>
      <c r="D287" s="1">
        <f>VALUE(LEFT(Sheet1!D19,LEN(Sheet1!D19)-2))</f>
        <v>2796.9806021460399</v>
      </c>
      <c r="E287" s="1">
        <f>VALUE(LEFT(Sheet1!E19,LEN(Sheet1!E19)-2))</f>
        <v>128.47784538329799</v>
      </c>
      <c r="F287" s="1">
        <v>6.5224072474842895E-2</v>
      </c>
      <c r="G287" s="1">
        <f>VALUE(LEFT(Sheet1!G19,LEN(Sheet1!G19)-2))</f>
        <v>39.099100066273998</v>
      </c>
      <c r="H287" s="1">
        <f t="shared" si="8"/>
        <v>65.902302839513666</v>
      </c>
      <c r="I287" s="1">
        <f t="shared" si="9"/>
        <v>0</v>
      </c>
      <c r="J287" s="2">
        <f>F287*SQRT(H287*I287)</f>
        <v>0</v>
      </c>
      <c r="K287">
        <f>2*PI()*150000*G287*Ipt*(10^-9)</f>
        <v>0.11740281023172761</v>
      </c>
      <c r="N287">
        <f>D287*$D$1^2*10^-3</f>
        <v>25.172825419314361</v>
      </c>
      <c r="O287">
        <f>E287*$D$2^2*10^-3</f>
        <v>3.2119461345824498</v>
      </c>
      <c r="P287">
        <f>G287*$D$1*$D$2*10^-3</f>
        <v>0.58648650099411004</v>
      </c>
      <c r="Q287">
        <f>P287/SQRT(N287*O287)</f>
        <v>6.5224072474842923E-2</v>
      </c>
      <c r="S287" s="4">
        <f>w*P287*10^-6*$G$1</f>
        <v>2.7637525244290186</v>
      </c>
      <c r="T287" s="4">
        <f>P287*$G$1/O287</f>
        <v>0.91297686265581279</v>
      </c>
      <c r="U287" s="4">
        <f>S287*T287</f>
        <v>2.5232421089102881</v>
      </c>
      <c r="V287" s="5">
        <f>U287*$N$1</f>
        <v>12.616210544551441</v>
      </c>
      <c r="W287" s="4"/>
      <c r="X287" s="4">
        <f>w*N287*10^-6*$G$1</f>
        <v>118.62414511112459</v>
      </c>
      <c r="Y287" s="4">
        <f>X287*$G$1</f>
        <v>593.12072555562293</v>
      </c>
    </row>
    <row r="288" spans="2:25" x14ac:dyDescent="0.25">
      <c r="B288">
        <f>VALUE(LEFT(Sheet1!B20,LEN(Sheet1!B20)-2))</f>
        <v>45</v>
      </c>
      <c r="C288">
        <f>VALUE(LEFT(Sheet1!C20,LEN(Sheet1!C20)-2))</f>
        <v>45</v>
      </c>
      <c r="D288" s="1">
        <f>VALUE(LEFT(Sheet1!D20,LEN(Sheet1!D20)-2))</f>
        <v>2797.54448851288</v>
      </c>
      <c r="E288" s="1">
        <f>VALUE(LEFT(Sheet1!E20,LEN(Sheet1!E20)-2))</f>
        <v>128.399019867986</v>
      </c>
      <c r="F288" s="1">
        <v>5.98390934409282E-2</v>
      </c>
      <c r="G288" s="1">
        <f>VALUE(LEFT(Sheet1!G20,LEN(Sheet1!G20)-2))</f>
        <v>35.8636395114316</v>
      </c>
      <c r="H288" s="1">
        <f t="shared" si="8"/>
        <v>65.915589099020096</v>
      </c>
      <c r="I288" s="1">
        <f t="shared" si="9"/>
        <v>0</v>
      </c>
      <c r="J288" s="2">
        <f>F288*SQRT(H288*I288)</f>
        <v>0</v>
      </c>
      <c r="K288">
        <f>2*PI()*150000*G288*Ipt*(10^-9)</f>
        <v>0.10768769758492647</v>
      </c>
      <c r="N288">
        <f>D288*$D$1^2*10^-3</f>
        <v>25.177900396615922</v>
      </c>
      <c r="O288">
        <f>E288*$D$2^2*10^-3</f>
        <v>3.2099754966996499</v>
      </c>
      <c r="P288">
        <f>G288*$D$1*$D$2*10^-3</f>
        <v>0.53795459267147394</v>
      </c>
      <c r="Q288">
        <f>P288/SQRT(N288*O288)</f>
        <v>5.9839093440928172E-2</v>
      </c>
      <c r="S288" s="4">
        <f>w*P288*10^-6*$G$1</f>
        <v>2.535051294452388</v>
      </c>
      <c r="T288" s="4">
        <f>P288*$G$1/O288</f>
        <v>0.8379418989717744</v>
      </c>
      <c r="U288" s="4">
        <f>S288*T288</f>
        <v>2.1242256956642889</v>
      </c>
      <c r="V288" s="5">
        <f>U288*$N$1</f>
        <v>10.621128478321445</v>
      </c>
      <c r="W288" s="4"/>
      <c r="X288" s="4">
        <f>w*N288*10^-6*$G$1</f>
        <v>118.64806037823618</v>
      </c>
      <c r="Y288" s="4">
        <f>X288*$G$1</f>
        <v>593.24030189118093</v>
      </c>
    </row>
    <row r="289" spans="1:25" x14ac:dyDescent="0.25">
      <c r="B289">
        <f>VALUE(LEFT(Sheet1!B21,LEN(Sheet1!B21)-2))</f>
        <v>45</v>
      </c>
      <c r="C289">
        <f>VALUE(LEFT(Sheet1!C21,LEN(Sheet1!C21)-2))</f>
        <v>48</v>
      </c>
      <c r="D289" s="1">
        <f>VALUE(LEFT(Sheet1!D21,LEN(Sheet1!D21)-2))</f>
        <v>2797.2548092505199</v>
      </c>
      <c r="E289" s="1">
        <f>VALUE(LEFT(Sheet1!E21,LEN(Sheet1!E21)-2))</f>
        <v>128.52907682513501</v>
      </c>
      <c r="F289" s="1">
        <v>5.45183642243946E-2</v>
      </c>
      <c r="G289" s="1">
        <f>VALUE(LEFT(Sheet1!G21,LEN(Sheet1!G21)-2))</f>
        <v>32.689593900788097</v>
      </c>
      <c r="H289" s="1">
        <f t="shared" si="8"/>
        <v>65.908763692201134</v>
      </c>
      <c r="I289" s="1">
        <f t="shared" si="9"/>
        <v>0</v>
      </c>
      <c r="J289" s="2">
        <f>F289*SQRT(H289*I289)</f>
        <v>0</v>
      </c>
      <c r="K289">
        <f>2*PI()*150000*G289*Ipt*(10^-9)</f>
        <v>9.8156995500694622E-2</v>
      </c>
      <c r="N289">
        <f>D289*$D$1^2*10^-3</f>
        <v>25.175293283254678</v>
      </c>
      <c r="O289">
        <f>E289*$D$2^2*10^-3</f>
        <v>3.2132269206283754</v>
      </c>
      <c r="P289">
        <f>G289*$D$1*$D$2*10^-3</f>
        <v>0.49034390851182147</v>
      </c>
      <c r="Q289">
        <f>P289/SQRT(N289*O289)</f>
        <v>5.4518364224394586E-2</v>
      </c>
      <c r="S289" s="4">
        <f>w*P289*10^-6*$G$1</f>
        <v>2.3106912310698662</v>
      </c>
      <c r="T289" s="4">
        <f>P289*$G$1/O289</f>
        <v>0.76300852791300877</v>
      </c>
      <c r="U289" s="4">
        <f>S289*T289</f>
        <v>1.7630771146801165</v>
      </c>
      <c r="V289" s="5">
        <f>U289*$N$1</f>
        <v>8.815385573400583</v>
      </c>
      <c r="W289" s="4"/>
      <c r="X289" s="4">
        <f>w*N289*10^-6*$G$1</f>
        <v>118.63577464596204</v>
      </c>
      <c r="Y289" s="4">
        <f>X289*$G$1</f>
        <v>593.17887322981028</v>
      </c>
    </row>
    <row r="290" spans="1:25" x14ac:dyDescent="0.25">
      <c r="B290">
        <f>VALUE(LEFT(Sheet1!B3,LEN(Sheet1!B3)-2))</f>
        <v>45</v>
      </c>
      <c r="C290">
        <f>VALUE(LEFT(Sheet1!C3,LEN(Sheet1!C3)-2))</f>
        <v>50</v>
      </c>
      <c r="D290" s="1">
        <f>VALUE(LEFT(Sheet1!D3,LEN(Sheet1!D3)-2))</f>
        <v>2796.3898032297502</v>
      </c>
      <c r="E290" s="1">
        <f>VALUE(LEFT(Sheet1!E3,LEN(Sheet1!E3)-2))</f>
        <v>1000000000</v>
      </c>
      <c r="F290" s="2">
        <v>1.8344868125899102E-5</v>
      </c>
      <c r="G290" s="1">
        <f>VALUE(LEFT(Sheet1!G3,LEN(Sheet1!G3)-2))</f>
        <v>30.677039748404201</v>
      </c>
      <c r="H290" s="1">
        <f t="shared" si="8"/>
        <v>65.888382467999932</v>
      </c>
      <c r="I290" s="1">
        <f t="shared" si="9"/>
        <v>0</v>
      </c>
      <c r="J290" s="2">
        <f>F290*SQRT(H290*I290)</f>
        <v>0</v>
      </c>
      <c r="K290">
        <f>2*PI()*150000*G290*Ipt*(10^-9)</f>
        <v>9.2113902108956661E-2</v>
      </c>
      <c r="N290">
        <f>D290*$D$1^2*10^-3</f>
        <v>25.167508229067753</v>
      </c>
      <c r="O290">
        <f>E290*$D$2^2*10^-3</f>
        <v>25000000</v>
      </c>
      <c r="P290">
        <f>G290*$D$1*$D$2*10^-3</f>
        <v>0.46015559622606306</v>
      </c>
      <c r="Q290">
        <f>P290/SQRT(N290*O290)</f>
        <v>1.8344868125899064E-5</v>
      </c>
      <c r="S290" s="4">
        <f>w*P290*10^-6*$G$1</f>
        <v>2.1684321609180461</v>
      </c>
      <c r="T290" s="4">
        <f>P290*$G$1/O290</f>
        <v>9.2031119245212617E-8</v>
      </c>
      <c r="U290" s="4">
        <f>S290*T290</f>
        <v>1.9956323877660278E-7</v>
      </c>
      <c r="V290" s="5">
        <f>U290*$N$1</f>
        <v>9.9781619388301383E-7</v>
      </c>
      <c r="W290" s="4"/>
      <c r="X290" s="4">
        <f>w*N290*10^-6*$G$1</f>
        <v>118.59908844239988</v>
      </c>
      <c r="Y290" s="4">
        <f>X290*$G$1</f>
        <v>592.99544221199938</v>
      </c>
    </row>
    <row r="291" spans="1:25" x14ac:dyDescent="0.25">
      <c r="A291" s="6"/>
      <c r="B291" s="6">
        <v>45</v>
      </c>
      <c r="C291" s="6">
        <v>0</v>
      </c>
      <c r="D291" s="6">
        <v>3066.5479093143299</v>
      </c>
      <c r="E291" s="6">
        <v>142.36278817951199</v>
      </c>
      <c r="F291" s="6">
        <v>0.14662190071117301</v>
      </c>
      <c r="G291" s="6">
        <v>96.877286248369501</v>
      </c>
      <c r="H291" s="1">
        <f t="shared" si="8"/>
        <v>72.253832878372791</v>
      </c>
      <c r="I291" s="1">
        <f t="shared" si="9"/>
        <v>0</v>
      </c>
      <c r="J291" s="7">
        <f t="shared" ref="J291:J301" si="10">F291*SQRT(H291*I291)</f>
        <v>0</v>
      </c>
      <c r="K291" s="6">
        <f>2*PI()*150000*G291*Ipt*(10^-9)</f>
        <v>0.29089328485574911</v>
      </c>
      <c r="L291" s="6"/>
      <c r="M291" s="6"/>
      <c r="N291" s="6">
        <f t="shared" ref="N291:N301" si="11">D291*$D$1^2*10^-3</f>
        <v>27.59893118382897</v>
      </c>
      <c r="O291" s="6">
        <f t="shared" ref="O291:O301" si="12">E291*$D$2^2*10^-3</f>
        <v>3.5590697044877997</v>
      </c>
      <c r="P291" s="6">
        <f t="shared" ref="P291:P301" si="13">G291*$D$1*$D$2*10^-3</f>
        <v>1.4531592937255426</v>
      </c>
      <c r="Q291" s="6">
        <f t="shared" ref="Q291:Q301" si="14">P291/SQRT(N291*O291)</f>
        <v>0.14662190071117315</v>
      </c>
      <c r="R291" s="6"/>
      <c r="S291" s="8">
        <f>w*P291*10^-6*$G$1</f>
        <v>6.8478518424958459</v>
      </c>
      <c r="T291" s="8">
        <f t="shared" ref="T291:T301" si="15">P291*$G$1/O291</f>
        <v>2.0414875436313951</v>
      </c>
      <c r="U291" s="8">
        <f t="shared" ref="U291:U301" si="16">S291*T291</f>
        <v>13.979804237088567</v>
      </c>
      <c r="V291" s="9">
        <f t="shared" ref="V291:V301" si="17">U291*$N$1</f>
        <v>69.899021185442834</v>
      </c>
      <c r="W291" s="8"/>
      <c r="X291" s="8">
        <f>w*N291*10^-6*$G$1</f>
        <v>130.056899181071</v>
      </c>
      <c r="Y291" s="8">
        <f t="shared" ref="Y291:Y301" si="18">X291*$G$1</f>
        <v>650.28449590535502</v>
      </c>
    </row>
    <row r="292" spans="1:25" x14ac:dyDescent="0.25">
      <c r="A292" s="6"/>
      <c r="B292" s="6">
        <v>45</v>
      </c>
      <c r="C292" s="6">
        <v>5</v>
      </c>
      <c r="D292" s="6">
        <v>3070.65126818215</v>
      </c>
      <c r="E292" s="6">
        <v>142.66344181871901</v>
      </c>
      <c r="F292" s="6">
        <v>0.14590888624100801</v>
      </c>
      <c r="G292" s="6">
        <v>96.572470018318398</v>
      </c>
      <c r="H292" s="1">
        <f t="shared" si="8"/>
        <v>72.350515993929193</v>
      </c>
      <c r="I292" s="1">
        <f t="shared" si="9"/>
        <v>0</v>
      </c>
      <c r="J292" s="7">
        <f t="shared" si="10"/>
        <v>0</v>
      </c>
      <c r="K292" s="6">
        <f>2*PI()*150000*G292*Ipt*(10^-9)</f>
        <v>0.28997801361033471</v>
      </c>
      <c r="L292" s="6"/>
      <c r="M292" s="6"/>
      <c r="N292" s="6">
        <f t="shared" si="11"/>
        <v>27.635861413639351</v>
      </c>
      <c r="O292" s="6">
        <f t="shared" si="12"/>
        <v>3.5665860454679752</v>
      </c>
      <c r="P292" s="6">
        <f t="shared" si="13"/>
        <v>1.4485870502747757</v>
      </c>
      <c r="Q292" s="6">
        <f t="shared" si="14"/>
        <v>0.14590888624100795</v>
      </c>
      <c r="R292" s="6"/>
      <c r="S292" s="8">
        <f>w*P292*10^-6*$G$1</f>
        <v>6.8263056528428159</v>
      </c>
      <c r="T292" s="8">
        <f t="shared" si="15"/>
        <v>2.0307754135295304</v>
      </c>
      <c r="U292" s="8">
        <f t="shared" si="16"/>
        <v>13.862693685030841</v>
      </c>
      <c r="V292" s="9">
        <f t="shared" si="17"/>
        <v>69.313468425154213</v>
      </c>
      <c r="W292" s="8"/>
      <c r="X292" s="8">
        <f>w*N292*10^-6*$G$1</f>
        <v>130.23092878907252</v>
      </c>
      <c r="Y292" s="8">
        <f t="shared" si="18"/>
        <v>651.15464394536264</v>
      </c>
    </row>
    <row r="293" spans="1:25" x14ac:dyDescent="0.25">
      <c r="A293" s="6"/>
      <c r="B293" s="6">
        <v>45</v>
      </c>
      <c r="C293" s="6">
        <v>10</v>
      </c>
      <c r="D293" s="6">
        <v>3070.8443006161201</v>
      </c>
      <c r="E293" s="6">
        <v>142.79198480517499</v>
      </c>
      <c r="F293" s="6">
        <v>0.14379930210790201</v>
      </c>
      <c r="G293" s="6">
        <v>95.222064268176695</v>
      </c>
      <c r="H293" s="1">
        <f t="shared" si="8"/>
        <v>72.355064213502672</v>
      </c>
      <c r="I293" s="1">
        <f t="shared" si="9"/>
        <v>0</v>
      </c>
      <c r="J293" s="7">
        <f t="shared" si="10"/>
        <v>0</v>
      </c>
      <c r="K293" s="6">
        <f>2*PI()*150000*G293*Ipt*(10^-9)</f>
        <v>0.28592315225160808</v>
      </c>
      <c r="L293" s="6"/>
      <c r="M293" s="6"/>
      <c r="N293" s="6">
        <f t="shared" si="11"/>
        <v>27.637598705545084</v>
      </c>
      <c r="O293" s="6">
        <f t="shared" si="12"/>
        <v>3.5697996201293751</v>
      </c>
      <c r="P293" s="6">
        <f t="shared" si="13"/>
        <v>1.4283309640226503</v>
      </c>
      <c r="Q293" s="6">
        <f t="shared" si="14"/>
        <v>0.14379930210790146</v>
      </c>
      <c r="R293" s="6"/>
      <c r="S293" s="8">
        <f>w*P293*10^-6*$G$1</f>
        <v>6.7308510952025777</v>
      </c>
      <c r="T293" s="8">
        <f t="shared" si="15"/>
        <v>2.0005758249967056</v>
      </c>
      <c r="U293" s="8">
        <f t="shared" si="16"/>
        <v>13.465577982714876</v>
      </c>
      <c r="V293" s="9">
        <f t="shared" si="17"/>
        <v>67.327889913574381</v>
      </c>
      <c r="W293" s="8"/>
      <c r="X293" s="8">
        <f>w*N293*10^-6*$G$1</f>
        <v>130.23911558430481</v>
      </c>
      <c r="Y293" s="8">
        <f t="shared" si="18"/>
        <v>651.19557792152409</v>
      </c>
    </row>
    <row r="294" spans="1:25" x14ac:dyDescent="0.25">
      <c r="A294" s="6"/>
      <c r="B294" s="6">
        <v>45</v>
      </c>
      <c r="C294" s="6">
        <v>15</v>
      </c>
      <c r="D294" s="6">
        <v>3064.75183163783</v>
      </c>
      <c r="E294" s="6">
        <v>142.564447553684</v>
      </c>
      <c r="F294" s="6">
        <v>0.140176774372133</v>
      </c>
      <c r="G294" s="6">
        <v>92.657235070109394</v>
      </c>
      <c r="H294" s="1">
        <f t="shared" si="8"/>
        <v>72.211513795119529</v>
      </c>
      <c r="I294" s="1">
        <f t="shared" si="9"/>
        <v>0</v>
      </c>
      <c r="J294" s="7">
        <f t="shared" si="10"/>
        <v>0</v>
      </c>
      <c r="K294" s="6">
        <f>2*PI()*150000*G294*Ipt*(10^-9)</f>
        <v>0.27822174339291089</v>
      </c>
      <c r="L294" s="6"/>
      <c r="M294" s="6"/>
      <c r="N294" s="6">
        <f t="shared" si="11"/>
        <v>27.582766484740471</v>
      </c>
      <c r="O294" s="6">
        <f t="shared" si="12"/>
        <v>3.5641111888421002</v>
      </c>
      <c r="P294" s="6">
        <f t="shared" si="13"/>
        <v>1.3898585260516412</v>
      </c>
      <c r="Q294" s="6">
        <f t="shared" si="14"/>
        <v>0.14017677437213261</v>
      </c>
      <c r="R294" s="6"/>
      <c r="S294" s="8">
        <f>w*P294*10^-6*$G$1</f>
        <v>6.5495540024594607</v>
      </c>
      <c r="T294" s="8">
        <f t="shared" si="15"/>
        <v>1.9497968110573665</v>
      </c>
      <c r="U294" s="8">
        <f t="shared" si="16"/>
        <v>12.770299507843468</v>
      </c>
      <c r="V294" s="9">
        <f t="shared" si="17"/>
        <v>63.851497539217341</v>
      </c>
      <c r="W294" s="8"/>
      <c r="X294" s="8">
        <f>w*N294*10^-6*$G$1</f>
        <v>129.98072483121513</v>
      </c>
      <c r="Y294" s="8">
        <f t="shared" si="18"/>
        <v>649.90362415607569</v>
      </c>
    </row>
    <row r="295" spans="1:25" x14ac:dyDescent="0.25">
      <c r="A295" s="6"/>
      <c r="B295" s="6">
        <v>45</v>
      </c>
      <c r="C295" s="6">
        <v>20</v>
      </c>
      <c r="D295" s="6">
        <v>3057.4563432004302</v>
      </c>
      <c r="E295" s="6">
        <v>142.89186242559501</v>
      </c>
      <c r="F295" s="6">
        <v>0.135393702158359</v>
      </c>
      <c r="G295" s="6">
        <v>89.491614725430097</v>
      </c>
      <c r="H295" s="1">
        <f t="shared" si="8"/>
        <v>72.039617898524895</v>
      </c>
      <c r="I295" s="1">
        <f t="shared" si="9"/>
        <v>0</v>
      </c>
      <c r="J295" s="7">
        <f t="shared" si="10"/>
        <v>0</v>
      </c>
      <c r="K295" s="6">
        <f>2*PI()*150000*G295*Ipt*(10^-9)</f>
        <v>0.26871633984239141</v>
      </c>
      <c r="L295" s="6"/>
      <c r="M295" s="6"/>
      <c r="N295" s="6">
        <f t="shared" si="11"/>
        <v>27.517107088803872</v>
      </c>
      <c r="O295" s="6">
        <f t="shared" si="12"/>
        <v>3.5722965606398751</v>
      </c>
      <c r="P295" s="6">
        <f t="shared" si="13"/>
        <v>1.3423742208814515</v>
      </c>
      <c r="Q295" s="6">
        <f t="shared" si="14"/>
        <v>0.13539370215835955</v>
      </c>
      <c r="R295" s="6"/>
      <c r="S295" s="8">
        <f>w*P295*10^-6*$G$1</f>
        <v>6.3257894860342354</v>
      </c>
      <c r="T295" s="8">
        <f t="shared" si="15"/>
        <v>1.8788672750072624</v>
      </c>
      <c r="U295" s="8">
        <f t="shared" si="16"/>
        <v>11.885318853894734</v>
      </c>
      <c r="V295" s="9">
        <f t="shared" si="17"/>
        <v>59.426594269473668</v>
      </c>
      <c r="W295" s="8"/>
      <c r="X295" s="8">
        <f>w*N295*10^-6*$G$1</f>
        <v>129.67131221734479</v>
      </c>
      <c r="Y295" s="8">
        <f t="shared" si="18"/>
        <v>648.35656108672401</v>
      </c>
    </row>
    <row r="296" spans="1:25" x14ac:dyDescent="0.25">
      <c r="A296" s="6"/>
      <c r="B296" s="6">
        <v>45</v>
      </c>
      <c r="C296" s="6">
        <v>25</v>
      </c>
      <c r="D296" s="6">
        <v>3053.37976020932</v>
      </c>
      <c r="E296" s="6">
        <v>142.696499959801</v>
      </c>
      <c r="F296" s="6">
        <v>0.12910999009628099</v>
      </c>
      <c r="G296" s="6">
        <v>85.223019907894198</v>
      </c>
      <c r="H296" s="1">
        <f t="shared" si="8"/>
        <v>71.943565674700224</v>
      </c>
      <c r="I296" s="1">
        <f t="shared" si="9"/>
        <v>0</v>
      </c>
      <c r="J296" s="7">
        <f t="shared" si="10"/>
        <v>0</v>
      </c>
      <c r="K296" s="6">
        <f>2*PI()*150000*G296*Ipt*(10^-9)</f>
        <v>0.25589903646533541</v>
      </c>
      <c r="L296" s="6"/>
      <c r="M296" s="6"/>
      <c r="N296" s="6">
        <f t="shared" si="11"/>
        <v>27.480417841883877</v>
      </c>
      <c r="O296" s="6">
        <f t="shared" si="12"/>
        <v>3.5674124989950253</v>
      </c>
      <c r="P296" s="6">
        <f t="shared" si="13"/>
        <v>1.278345298618413</v>
      </c>
      <c r="Q296" s="6">
        <f t="shared" si="14"/>
        <v>0.12910999009628119</v>
      </c>
      <c r="R296" s="6"/>
      <c r="S296" s="8">
        <f>w*P296*10^-6*$G$1</f>
        <v>6.0240602983359839</v>
      </c>
      <c r="T296" s="8">
        <f t="shared" si="15"/>
        <v>1.7916981831769319</v>
      </c>
      <c r="U296" s="8">
        <f t="shared" si="16"/>
        <v>10.793297891876868</v>
      </c>
      <c r="V296" s="9">
        <f t="shared" si="17"/>
        <v>53.966489459384341</v>
      </c>
      <c r="W296" s="8"/>
      <c r="X296" s="8">
        <f>w*N296*10^-6*$G$1</f>
        <v>129.4984182144604</v>
      </c>
      <c r="Y296" s="8">
        <f t="shared" si="18"/>
        <v>647.49209107230195</v>
      </c>
    </row>
    <row r="297" spans="1:25" x14ac:dyDescent="0.25">
      <c r="A297" s="6"/>
      <c r="B297" s="6">
        <v>45</v>
      </c>
      <c r="C297" s="6">
        <v>30</v>
      </c>
      <c r="D297" s="6">
        <v>3048.12101569264</v>
      </c>
      <c r="E297" s="6">
        <v>142.68037442209999</v>
      </c>
      <c r="F297" s="6">
        <v>0.12167865756842</v>
      </c>
      <c r="G297" s="6">
        <v>80.244011682388404</v>
      </c>
      <c r="H297" s="1">
        <f t="shared" si="8"/>
        <v>71.819659426144923</v>
      </c>
      <c r="I297" s="1">
        <f t="shared" si="9"/>
        <v>0</v>
      </c>
      <c r="J297" s="7">
        <f t="shared" si="10"/>
        <v>0</v>
      </c>
      <c r="K297" s="6">
        <f>2*PI()*150000*G297*Ipt*(10^-9)</f>
        <v>0.2409485757935951</v>
      </c>
      <c r="L297" s="6"/>
      <c r="M297" s="6"/>
      <c r="N297" s="6">
        <f t="shared" si="11"/>
        <v>27.433089141233758</v>
      </c>
      <c r="O297" s="6">
        <f t="shared" si="12"/>
        <v>3.5670093605525</v>
      </c>
      <c r="P297" s="6">
        <f t="shared" si="13"/>
        <v>1.203660175235826</v>
      </c>
      <c r="Q297" s="6">
        <f t="shared" si="14"/>
        <v>0.12167865756841971</v>
      </c>
      <c r="R297" s="6"/>
      <c r="S297" s="8">
        <f>w*P297*10^-6*$G$1</f>
        <v>5.6721149459092102</v>
      </c>
      <c r="T297" s="8">
        <f t="shared" si="15"/>
        <v>1.6872119660619409</v>
      </c>
      <c r="U297" s="8">
        <f t="shared" si="16"/>
        <v>9.5700602096167984</v>
      </c>
      <c r="V297" s="9">
        <f t="shared" si="17"/>
        <v>47.850301048083992</v>
      </c>
      <c r="W297" s="8"/>
      <c r="X297" s="8">
        <f>w*N297*10^-6*$G$1</f>
        <v>129.27538696706083</v>
      </c>
      <c r="Y297" s="8">
        <f t="shared" si="18"/>
        <v>646.37693483530416</v>
      </c>
    </row>
    <row r="298" spans="1:25" x14ac:dyDescent="0.25">
      <c r="A298" s="6"/>
      <c r="B298" s="6">
        <v>45</v>
      </c>
      <c r="C298" s="6">
        <v>35</v>
      </c>
      <c r="D298" s="6">
        <v>3041.6472960952601</v>
      </c>
      <c r="E298" s="6">
        <v>142.66483660338599</v>
      </c>
      <c r="F298" s="6">
        <v>0.11317568136231</v>
      </c>
      <c r="G298" s="6">
        <v>74.553153074123401</v>
      </c>
      <c r="H298" s="1">
        <f t="shared" si="8"/>
        <v>71.667126001680955</v>
      </c>
      <c r="I298" s="1">
        <f t="shared" si="9"/>
        <v>0</v>
      </c>
      <c r="J298" s="7">
        <f t="shared" si="10"/>
        <v>0</v>
      </c>
      <c r="K298" s="6">
        <f>2*PI()*150000*G298*Ipt*(10^-9)</f>
        <v>0.22386064302508527</v>
      </c>
      <c r="L298" s="6"/>
      <c r="M298" s="6"/>
      <c r="N298" s="6">
        <f t="shared" si="11"/>
        <v>27.37482566485734</v>
      </c>
      <c r="O298" s="6">
        <f t="shared" si="12"/>
        <v>3.5666209150846497</v>
      </c>
      <c r="P298" s="6">
        <f t="shared" si="13"/>
        <v>1.1182972961118509</v>
      </c>
      <c r="Q298" s="6">
        <f t="shared" si="14"/>
        <v>0.11317568136231011</v>
      </c>
      <c r="R298" s="6"/>
      <c r="S298" s="8">
        <f>w*P298*10^-6*$G$1</f>
        <v>5.2698518549914812</v>
      </c>
      <c r="T298" s="8">
        <f t="shared" si="15"/>
        <v>1.5677265999620671</v>
      </c>
      <c r="U298" s="8">
        <f t="shared" si="16"/>
        <v>8.2616869309295868</v>
      </c>
      <c r="V298" s="9">
        <f t="shared" si="17"/>
        <v>41.308434654647932</v>
      </c>
      <c r="W298" s="8"/>
      <c r="X298" s="8">
        <f>w*N298*10^-6*$G$1</f>
        <v>129.00082680302572</v>
      </c>
      <c r="Y298" s="8">
        <f t="shared" si="18"/>
        <v>645.00413401512856</v>
      </c>
    </row>
    <row r="299" spans="1:25" x14ac:dyDescent="0.25">
      <c r="A299" s="6"/>
      <c r="B299" s="6">
        <v>45</v>
      </c>
      <c r="C299" s="6">
        <v>40</v>
      </c>
      <c r="D299" s="6">
        <v>3035.8008213887101</v>
      </c>
      <c r="E299" s="6">
        <v>142.76004823983899</v>
      </c>
      <c r="F299" s="6">
        <v>0.10362193132340999</v>
      </c>
      <c r="G299" s="6">
        <v>68.2168501783122</v>
      </c>
      <c r="H299" s="1">
        <f t="shared" si="8"/>
        <v>71.529371686774738</v>
      </c>
      <c r="I299" s="1">
        <f t="shared" si="9"/>
        <v>0</v>
      </c>
      <c r="J299" s="7">
        <f t="shared" si="10"/>
        <v>0</v>
      </c>
      <c r="K299" s="6">
        <f>2*PI()*150000*G299*Ipt*(10^-9)</f>
        <v>0.20483463564418034</v>
      </c>
      <c r="L299" s="6"/>
      <c r="M299" s="6"/>
      <c r="N299" s="6">
        <f t="shared" si="11"/>
        <v>27.322207392498392</v>
      </c>
      <c r="O299" s="6">
        <f t="shared" si="12"/>
        <v>3.569001205995975</v>
      </c>
      <c r="P299" s="6">
        <f t="shared" si="13"/>
        <v>1.0232527526746831</v>
      </c>
      <c r="Q299" s="6">
        <f t="shared" si="14"/>
        <v>0.10362193132340956</v>
      </c>
      <c r="R299" s="6"/>
      <c r="S299" s="8">
        <f>w*P299*10^-6*$G$1</f>
        <v>4.8219649958524764</v>
      </c>
      <c r="T299" s="8">
        <f t="shared" si="15"/>
        <v>1.4335281688271821</v>
      </c>
      <c r="U299" s="8">
        <f t="shared" si="16"/>
        <v>6.9124226506531716</v>
      </c>
      <c r="V299" s="9">
        <f t="shared" si="17"/>
        <v>34.562113253265856</v>
      </c>
      <c r="W299" s="8"/>
      <c r="X299" s="8">
        <f>w*N299*10^-6*$G$1</f>
        <v>128.75286903619451</v>
      </c>
      <c r="Y299" s="8">
        <f t="shared" si="18"/>
        <v>643.76434518097255</v>
      </c>
    </row>
    <row r="300" spans="1:25" x14ac:dyDescent="0.25">
      <c r="A300" s="6"/>
      <c r="B300" s="6">
        <v>45</v>
      </c>
      <c r="C300" s="6">
        <v>45</v>
      </c>
      <c r="D300" s="6">
        <v>3027.6255410600402</v>
      </c>
      <c r="E300" s="6">
        <v>142.571638412911</v>
      </c>
      <c r="F300" s="6">
        <v>9.3039145751488098E-2</v>
      </c>
      <c r="G300" s="6">
        <v>61.1270397846923</v>
      </c>
      <c r="H300" s="1">
        <f t="shared" si="8"/>
        <v>71.336746182112847</v>
      </c>
      <c r="I300" s="1">
        <f t="shared" si="9"/>
        <v>0</v>
      </c>
      <c r="J300" s="7">
        <f t="shared" si="10"/>
        <v>0</v>
      </c>
      <c r="K300" s="6">
        <f>2*PI()*150000*G300*Ipt*(10^-9)</f>
        <v>0.18354607240844836</v>
      </c>
      <c r="L300" s="6"/>
      <c r="M300" s="6"/>
      <c r="N300" s="6">
        <f t="shared" si="11"/>
        <v>27.248629869540359</v>
      </c>
      <c r="O300" s="6">
        <f t="shared" si="12"/>
        <v>3.5642909603227748</v>
      </c>
      <c r="P300" s="6">
        <f t="shared" si="13"/>
        <v>0.91690559677038452</v>
      </c>
      <c r="Q300" s="6">
        <f t="shared" si="14"/>
        <v>9.3039145751488125E-2</v>
      </c>
      <c r="R300" s="6"/>
      <c r="S300" s="8">
        <f>w*P300*10^-6*$G$1</f>
        <v>4.3208158302738076</v>
      </c>
      <c r="T300" s="8">
        <f t="shared" si="15"/>
        <v>1.2862384229812587</v>
      </c>
      <c r="U300" s="8">
        <f t="shared" si="16"/>
        <v>5.5575993395238399</v>
      </c>
      <c r="V300" s="9">
        <f t="shared" si="17"/>
        <v>27.787996697619199</v>
      </c>
      <c r="W300" s="8"/>
      <c r="X300" s="8">
        <f>w*N300*10^-6*$G$1</f>
        <v>128.40614312780309</v>
      </c>
      <c r="Y300" s="8">
        <f t="shared" si="18"/>
        <v>642.0307156390154</v>
      </c>
    </row>
    <row r="301" spans="1:25" x14ac:dyDescent="0.25">
      <c r="A301" s="6"/>
      <c r="B301" s="6">
        <v>45</v>
      </c>
      <c r="C301" s="6">
        <v>50</v>
      </c>
      <c r="D301" s="6">
        <v>3020.2971585956202</v>
      </c>
      <c r="E301" s="6">
        <v>142.19429001305701</v>
      </c>
      <c r="F301" s="6">
        <v>8.1667118442193806E-2</v>
      </c>
      <c r="G301" s="6">
        <v>53.519635593359297</v>
      </c>
      <c r="H301" s="1">
        <f t="shared" si="8"/>
        <v>71.164075238265951</v>
      </c>
      <c r="I301" s="1">
        <f t="shared" si="9"/>
        <v>0</v>
      </c>
      <c r="J301" s="7">
        <f t="shared" si="10"/>
        <v>0</v>
      </c>
      <c r="K301" s="6">
        <f>2*PI()*150000*G301*Ipt*(10^-9)</f>
        <v>0.1607033310380015</v>
      </c>
      <c r="L301" s="6"/>
      <c r="M301" s="6"/>
      <c r="N301" s="6">
        <f t="shared" si="11"/>
        <v>27.182674427360581</v>
      </c>
      <c r="O301" s="6">
        <f t="shared" si="12"/>
        <v>3.5548572503264255</v>
      </c>
      <c r="P301" s="6">
        <f t="shared" si="13"/>
        <v>0.80279453390038957</v>
      </c>
      <c r="Q301" s="6">
        <f t="shared" si="14"/>
        <v>8.1667118442193862E-2</v>
      </c>
      <c r="R301" s="6"/>
      <c r="S301" s="8">
        <f>w*P301*10^-6*$G$1</f>
        <v>3.7830801150652587</v>
      </c>
      <c r="T301" s="8">
        <f t="shared" si="15"/>
        <v>1.1291515767991427</v>
      </c>
      <c r="U301" s="8">
        <f t="shared" si="16"/>
        <v>4.2716708770834186</v>
      </c>
      <c r="V301" s="9">
        <f t="shared" si="17"/>
        <v>21.358354385417094</v>
      </c>
      <c r="W301" s="8"/>
      <c r="X301" s="8">
        <f>w*N301*10^-6*$G$1</f>
        <v>128.09533542887868</v>
      </c>
      <c r="Y301" s="8">
        <f t="shared" si="18"/>
        <v>640.47667714439342</v>
      </c>
    </row>
  </sheetData>
  <sortState ref="B5:Y290">
    <sortCondition ref="B5:B290"/>
    <sortCondition ref="C5:C29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707C-0ADA-43C9-8138-8806A8046C6B}">
  <dimension ref="B1:AA294"/>
  <sheetViews>
    <sheetView tabSelected="1" topLeftCell="A252" workbookViewId="0">
      <selection activeCell="F300" sqref="F300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0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v>45</v>
      </c>
      <c r="C5">
        <v>0</v>
      </c>
      <c r="D5">
        <v>3060.11097508699</v>
      </c>
      <c r="E5">
        <v>142.304841409624</v>
      </c>
      <c r="F5">
        <v>0.146421423878454</v>
      </c>
      <c r="G5">
        <v>96.623563850442395</v>
      </c>
      <c r="H5" s="1">
        <f t="shared" ref="H5:H18" si="0">2*PI()*150000*$G$1*$G$1*D5*(10^-9)</f>
        <v>72.102166188770894</v>
      </c>
      <c r="I5" s="1">
        <f>2*PI()*150000*$G$2*$G$2*E5*(10^-9)</f>
        <v>0</v>
      </c>
      <c r="J5" s="2">
        <f>F5*SQRT(H5*I5)</f>
        <v>0</v>
      </c>
      <c r="K5">
        <f>2*PI()*150000*G5*Ipt*(10^-9)</f>
        <v>0</v>
      </c>
      <c r="N5">
        <f>D5*$D$1^2*10^-3</f>
        <v>27.540998775782914</v>
      </c>
      <c r="O5">
        <f>E5*$D$2^2*10^-3</f>
        <v>3.5576210352406004</v>
      </c>
      <c r="P5">
        <f>G5*$D$1*$D$2*10^-3</f>
        <v>1.4493534577566358</v>
      </c>
      <c r="Q5">
        <f>P5/SQRT(N5*O5)</f>
        <v>0.14642142387845347</v>
      </c>
      <c r="S5" s="4">
        <f>w*P5*10^-6*$G$1</f>
        <v>6.8299172630148162</v>
      </c>
      <c r="T5" s="4">
        <f>P5*$G$1/O5</f>
        <v>2.0369699911820662</v>
      </c>
      <c r="U5" s="4">
        <f>S5*T5</f>
        <v>13.912336507017532</v>
      </c>
      <c r="V5" s="5">
        <f>U5*$N$1</f>
        <v>69.561682535087655</v>
      </c>
      <c r="W5" s="4"/>
      <c r="X5" s="4">
        <f>w*N5*10^-6*$G$1</f>
        <v>129.78389913978762</v>
      </c>
      <c r="Y5" s="4">
        <f>X5*$G$1</f>
        <v>648.91949569893814</v>
      </c>
    </row>
    <row r="6" spans="2:25" x14ac:dyDescent="0.25">
      <c r="B6">
        <v>42</v>
      </c>
      <c r="C6">
        <v>0</v>
      </c>
      <c r="D6">
        <v>3059.9880167906499</v>
      </c>
      <c r="E6">
        <v>141.40235840327199</v>
      </c>
      <c r="F6">
        <v>0.144604621253827</v>
      </c>
      <c r="G6">
        <v>95.119675859387499</v>
      </c>
      <c r="H6" s="1">
        <f t="shared" si="0"/>
        <v>72.099269052167301</v>
      </c>
      <c r="I6" s="1">
        <f t="shared" ref="I6:I69" si="1">2*PI()*150000*$G$2*$G$2*E6*(10^-9)</f>
        <v>0</v>
      </c>
      <c r="J6" s="2">
        <f>F6*SQRT(H6*I6)</f>
        <v>0</v>
      </c>
      <c r="K6">
        <f>2*PI()*150000*G6*Ipt*(10^-9)</f>
        <v>0</v>
      </c>
      <c r="N6">
        <f>D6*$D$1^2*10^-3</f>
        <v>27.539892151115847</v>
      </c>
      <c r="O6">
        <f>E6*$D$2^2*10^-3</f>
        <v>3.5350589600817997</v>
      </c>
      <c r="P6">
        <f>G6*$D$1*$D$2*10^-3</f>
        <v>1.4267951378908126</v>
      </c>
      <c r="Q6">
        <f>P6/SQRT(N6*O6)</f>
        <v>0.144604621253827</v>
      </c>
      <c r="S6" s="4">
        <f>w*P6*10^-6*$G$1</f>
        <v>6.7236136850631194</v>
      </c>
      <c r="T6" s="4">
        <f>P6*$G$1/O6</f>
        <v>2.0180641313232823</v>
      </c>
      <c r="U6" s="4">
        <f>S6*T6</f>
        <v>13.568683610700237</v>
      </c>
      <c r="V6" s="5">
        <f>U6*$N$1</f>
        <v>67.843418053501182</v>
      </c>
      <c r="W6" s="4"/>
      <c r="X6" s="4">
        <f>w*N6*10^-6*$G$1</f>
        <v>129.77868429390111</v>
      </c>
      <c r="Y6" s="4">
        <f>X6*$G$1</f>
        <v>648.89342146950548</v>
      </c>
    </row>
    <row r="7" spans="2:25" x14ac:dyDescent="0.25">
      <c r="B7">
        <v>35</v>
      </c>
      <c r="C7">
        <v>0</v>
      </c>
      <c r="D7">
        <v>3053.6866501660502</v>
      </c>
      <c r="E7">
        <v>137.96232133457201</v>
      </c>
      <c r="F7">
        <v>0.13856110901309299</v>
      </c>
      <c r="G7">
        <v>89.936054783179699</v>
      </c>
      <c r="H7" s="1">
        <f t="shared" si="0"/>
        <v>71.950796598951669</v>
      </c>
      <c r="I7" s="1">
        <f t="shared" si="1"/>
        <v>0</v>
      </c>
      <c r="J7" s="2">
        <f>F7*SQRT(H7*I7)</f>
        <v>0</v>
      </c>
      <c r="K7">
        <f>2*PI()*150000*G7*Ipt*(10^-9)</f>
        <v>0</v>
      </c>
      <c r="N7">
        <f>D7*$D$1^2*10^-3</f>
        <v>27.483179851494455</v>
      </c>
      <c r="O7">
        <f>E7*$D$2^2*10^-3</f>
        <v>3.4490580333643002</v>
      </c>
      <c r="P7">
        <f>G7*$D$1*$D$2*10^-3</f>
        <v>1.3490408217476955</v>
      </c>
      <c r="Q7">
        <f>P7/SQRT(N7*O7)</f>
        <v>0.13856110901309285</v>
      </c>
      <c r="S7" s="4">
        <f>w*P7*10^-6*$G$1</f>
        <v>6.3572051024929461</v>
      </c>
      <c r="T7" s="4">
        <f>P7*$G$1/O7</f>
        <v>1.955665588543035</v>
      </c>
      <c r="U7" s="4">
        <f>S7*T7</f>
        <v>12.432567258255652</v>
      </c>
      <c r="V7" s="5">
        <f>U7*$N$1</f>
        <v>62.162836291278261</v>
      </c>
      <c r="W7" s="4"/>
      <c r="X7" s="4">
        <f>w*N7*10^-6*$G$1</f>
        <v>129.511433878113</v>
      </c>
      <c r="Y7" s="4">
        <f>X7*$G$1</f>
        <v>647.55716939056492</v>
      </c>
    </row>
    <row r="8" spans="2:25" x14ac:dyDescent="0.25">
      <c r="B8">
        <v>28</v>
      </c>
      <c r="C8">
        <v>0</v>
      </c>
      <c r="D8">
        <v>3048.46152812628</v>
      </c>
      <c r="E8">
        <v>134.81449397186901</v>
      </c>
      <c r="F8">
        <v>0.131830671015913</v>
      </c>
      <c r="G8">
        <v>84.513310682084906</v>
      </c>
      <c r="H8" s="1">
        <f t="shared" si="0"/>
        <v>71.827682561344773</v>
      </c>
      <c r="I8" s="1">
        <f t="shared" si="1"/>
        <v>0</v>
      </c>
      <c r="J8" s="2">
        <f>F8*SQRT(H8*I8)</f>
        <v>0</v>
      </c>
      <c r="K8">
        <f>2*PI()*150000*G8*Ipt*(10^-9)</f>
        <v>0</v>
      </c>
      <c r="N8">
        <f>D8*$D$1^2*10^-3</f>
        <v>27.436153753136523</v>
      </c>
      <c r="O8">
        <f>E8*$D$2^2*10^-3</f>
        <v>3.3703623492967254</v>
      </c>
      <c r="P8">
        <f>G8*$D$1*$D$2*10^-3</f>
        <v>1.2676996602312736</v>
      </c>
      <c r="Q8">
        <f>P8/SQRT(N8*O8)</f>
        <v>0.13183067101591267</v>
      </c>
      <c r="S8" s="4">
        <f>w*P8*10^-6*$G$1</f>
        <v>5.9738939093112684</v>
      </c>
      <c r="T8" s="4">
        <f>P8*$G$1/O8</f>
        <v>1.8806578178393747</v>
      </c>
      <c r="U8" s="4">
        <f>S8*T8</f>
        <v>11.234850283489262</v>
      </c>
      <c r="V8" s="5">
        <f>U8*$N$1</f>
        <v>56.174251417446314</v>
      </c>
      <c r="W8" s="4"/>
      <c r="X8" s="4">
        <f>w*N8*10^-6*$G$1</f>
        <v>129.28982861042059</v>
      </c>
      <c r="Y8" s="4">
        <f>X8*$G$1</f>
        <v>646.44914305210295</v>
      </c>
    </row>
    <row r="9" spans="2:25" x14ac:dyDescent="0.25">
      <c r="B9">
        <v>21</v>
      </c>
      <c r="C9">
        <v>0</v>
      </c>
      <c r="D9">
        <v>3037.3005775061501</v>
      </c>
      <c r="E9">
        <v>131.95234418139299</v>
      </c>
      <c r="F9">
        <v>0.125784406683351</v>
      </c>
      <c r="G9">
        <v>79.630464111569793</v>
      </c>
      <c r="H9" s="1">
        <f t="shared" si="0"/>
        <v>71.56470885778019</v>
      </c>
      <c r="I9" s="1">
        <f t="shared" si="1"/>
        <v>0</v>
      </c>
      <c r="J9" s="2">
        <f>F9*SQRT(H9*I9)</f>
        <v>0</v>
      </c>
      <c r="K9">
        <f>2*PI()*150000*G9*Ipt*(10^-9)</f>
        <v>0</v>
      </c>
      <c r="N9">
        <f>D9*$D$1^2*10^-3</f>
        <v>27.335705197555352</v>
      </c>
      <c r="O9">
        <f>E9*$D$2^2*10^-3</f>
        <v>3.2988086045348246</v>
      </c>
      <c r="P9">
        <f>G9*$D$1*$D$2*10^-3</f>
        <v>1.1944569616735472</v>
      </c>
      <c r="Q9">
        <f>P9/SQRT(N9*O9)</f>
        <v>0.12578440668335134</v>
      </c>
      <c r="S9" s="4">
        <f>w*P9*10^-6*$G$1</f>
        <v>5.6287458237342012</v>
      </c>
      <c r="T9" s="4">
        <f>P9*$G$1/O9</f>
        <v>1.8104368953560148</v>
      </c>
      <c r="U9" s="4">
        <f>S9*T9</f>
        <v>10.190489113869482</v>
      </c>
      <c r="V9" s="5">
        <f>U9*$N$1</f>
        <v>50.952445569347411</v>
      </c>
      <c r="W9" s="4"/>
      <c r="X9" s="4">
        <f>w*N9*10^-6*$G$1</f>
        <v>128.81647594400431</v>
      </c>
      <c r="Y9" s="4">
        <f>X9*$G$1</f>
        <v>644.08237972002155</v>
      </c>
    </row>
    <row r="10" spans="2:25" x14ac:dyDescent="0.25">
      <c r="B10">
        <v>14</v>
      </c>
      <c r="C10">
        <v>0</v>
      </c>
      <c r="D10">
        <v>3037.95565933022</v>
      </c>
      <c r="E10">
        <v>130.447701682813</v>
      </c>
      <c r="F10">
        <v>0.121594087915475</v>
      </c>
      <c r="G10">
        <v>76.545804296494396</v>
      </c>
      <c r="H10" s="1">
        <f t="shared" si="0"/>
        <v>71.580143859625167</v>
      </c>
      <c r="I10" s="1">
        <f t="shared" si="1"/>
        <v>0</v>
      </c>
      <c r="J10" s="2">
        <f>F10*SQRT(H10*I10)</f>
        <v>0</v>
      </c>
      <c r="K10">
        <f>2*PI()*150000*G10*Ipt*(10^-9)</f>
        <v>0</v>
      </c>
      <c r="N10">
        <f>D10*$D$1^2*10^-3</f>
        <v>27.341600933971979</v>
      </c>
      <c r="O10">
        <f>E10*$D$2^2*10^-3</f>
        <v>3.2611925420703249</v>
      </c>
      <c r="P10">
        <f>G10*$D$1*$D$2*10^-3</f>
        <v>1.1481870644474159</v>
      </c>
      <c r="Q10">
        <f>P10/SQRT(N10*O10)</f>
        <v>0.12159408791547489</v>
      </c>
      <c r="S10" s="4">
        <f>w*P10*10^-6*$G$1</f>
        <v>5.4107040699222484</v>
      </c>
      <c r="T10" s="4">
        <f>P10*$G$1/O10</f>
        <v>1.7603791398935689</v>
      </c>
      <c r="U10" s="4">
        <f>S10*T10</f>
        <v>9.5248905768283603</v>
      </c>
      <c r="V10" s="5">
        <f>U10*$N$1</f>
        <v>47.624452884141803</v>
      </c>
      <c r="W10" s="4"/>
      <c r="X10" s="4">
        <f>w*N10*10^-6*$G$1</f>
        <v>128.84425894732527</v>
      </c>
      <c r="Y10" s="4">
        <f>X10*$G$1</f>
        <v>644.22129473662631</v>
      </c>
    </row>
    <row r="11" spans="2:25" x14ac:dyDescent="0.25">
      <c r="B11">
        <v>7</v>
      </c>
      <c r="C11">
        <v>0</v>
      </c>
      <c r="D11">
        <v>3033.4035331564</v>
      </c>
      <c r="E11">
        <v>129.406211981849</v>
      </c>
      <c r="F11">
        <v>0.118955371829014</v>
      </c>
      <c r="G11">
        <v>74.529243890354195</v>
      </c>
      <c r="H11" s="1">
        <f t="shared" si="0"/>
        <v>71.472886913531028</v>
      </c>
      <c r="I11" s="1">
        <f t="shared" si="1"/>
        <v>0</v>
      </c>
      <c r="J11" s="2">
        <f>F11*SQRT(H11*I11)</f>
        <v>0</v>
      </c>
      <c r="K11">
        <f>2*PI()*150000*G11*Ipt*(10^-9)</f>
        <v>0</v>
      </c>
      <c r="N11">
        <f>D11*$D$1^2*10^-3</f>
        <v>27.300631798407601</v>
      </c>
      <c r="O11">
        <f>E11*$D$2^2*10^-3</f>
        <v>3.2351552995462249</v>
      </c>
      <c r="P11">
        <f>G11*$D$1*$D$2*10^-3</f>
        <v>1.117938658355313</v>
      </c>
      <c r="Q11">
        <f>P11/SQRT(N11*O11)</f>
        <v>0.11895537182901422</v>
      </c>
      <c r="S11" s="4">
        <f>w*P11*10^-6*$G$1</f>
        <v>5.2681618143796207</v>
      </c>
      <c r="T11" s="4">
        <f>P11*$G$1/O11</f>
        <v>1.7277975164161661</v>
      </c>
      <c r="U11" s="4">
        <f>S11*T11</f>
        <v>9.1023168989635916</v>
      </c>
      <c r="V11" s="5">
        <f>U11*$N$1</f>
        <v>45.51158449481796</v>
      </c>
      <c r="W11" s="4"/>
      <c r="X11" s="4">
        <f>w*N11*10^-6*$G$1</f>
        <v>128.65119644435583</v>
      </c>
      <c r="Y11" s="4">
        <f>X11*$G$1</f>
        <v>643.25598222177916</v>
      </c>
    </row>
    <row r="12" spans="2:25" x14ac:dyDescent="0.25">
      <c r="B12">
        <v>0</v>
      </c>
      <c r="C12">
        <v>0</v>
      </c>
      <c r="D12">
        <v>3033.7389680368501</v>
      </c>
      <c r="E12">
        <v>129.22058448790699</v>
      </c>
      <c r="F12">
        <v>0.118156151478979</v>
      </c>
      <c r="G12">
        <v>73.979483092885701</v>
      </c>
      <c r="H12" s="1">
        <f t="shared" si="0"/>
        <v>71.480790411702372</v>
      </c>
      <c r="I12" s="1">
        <f t="shared" si="1"/>
        <v>0</v>
      </c>
      <c r="J12" s="2">
        <f>F12*SQRT(H12*I12)</f>
        <v>0</v>
      </c>
      <c r="K12">
        <f>2*PI()*150000*G12*Ipt*(10^-9)</f>
        <v>0</v>
      </c>
      <c r="N12">
        <f>D12*$D$1^2*10^-3</f>
        <v>27.303650712331653</v>
      </c>
      <c r="O12">
        <f>E12*$D$2^2*10^-3</f>
        <v>3.2305146121976751</v>
      </c>
      <c r="P12">
        <f>G12*$D$1*$D$2*10^-3</f>
        <v>1.1096922463932857</v>
      </c>
      <c r="Q12">
        <f>P12/SQRT(N12*O12)</f>
        <v>0.11815615147897877</v>
      </c>
      <c r="S12" s="4">
        <f>w*P12*10^-6*$G$1</f>
        <v>5.2293015135220511</v>
      </c>
      <c r="T12" s="4">
        <f>P12*$G$1/O12</f>
        <v>1.7175162158427402</v>
      </c>
      <c r="U12" s="4">
        <f>S12*T12</f>
        <v>8.9814101470051071</v>
      </c>
      <c r="V12" s="5">
        <f>U12*$N$1</f>
        <v>44.907050735025535</v>
      </c>
      <c r="W12" s="4"/>
      <c r="X12" s="4">
        <f>w*N12*10^-6*$G$1</f>
        <v>128.66542274106425</v>
      </c>
      <c r="Y12" s="4">
        <f>X12*$G$1</f>
        <v>643.32711370532127</v>
      </c>
    </row>
    <row r="13" spans="2:25" x14ac:dyDescent="0.25">
      <c r="F13" s="1"/>
      <c r="J13" s="2"/>
      <c r="S13" s="4"/>
      <c r="T13" s="4"/>
      <c r="U13" s="4"/>
      <c r="V13" s="5"/>
      <c r="W13" s="4"/>
      <c r="X13" s="4"/>
      <c r="Y13" s="4"/>
    </row>
    <row r="14" spans="2:25" x14ac:dyDescent="0.25">
      <c r="F14" s="1"/>
      <c r="J14" s="2"/>
      <c r="S14" s="4"/>
      <c r="T14" s="4"/>
      <c r="U14" s="4"/>
      <c r="V14" s="5"/>
      <c r="W14" s="4"/>
      <c r="X14" s="4"/>
      <c r="Y14" s="4"/>
    </row>
    <row r="15" spans="2:25" x14ac:dyDescent="0.25">
      <c r="F15" s="1"/>
      <c r="J15" s="2"/>
      <c r="S15" s="4"/>
      <c r="T15" s="4"/>
      <c r="U15" s="4"/>
      <c r="V15" s="5"/>
      <c r="W15" s="4"/>
      <c r="X15" s="4"/>
      <c r="Y15" s="4"/>
    </row>
    <row r="16" spans="2:25" x14ac:dyDescent="0.25">
      <c r="F16" s="1"/>
      <c r="J16" s="2"/>
      <c r="S16" s="4"/>
      <c r="T16" s="4"/>
      <c r="U16" s="4"/>
      <c r="V16" s="5"/>
      <c r="W16" s="4"/>
      <c r="X16" s="4"/>
      <c r="Y16" s="4"/>
    </row>
    <row r="17" spans="2:25" x14ac:dyDescent="0.25">
      <c r="F17" s="1"/>
      <c r="J17" s="2"/>
      <c r="S17" s="4"/>
      <c r="T17" s="4"/>
      <c r="U17" s="4"/>
      <c r="V17" s="5"/>
      <c r="W17" s="4"/>
      <c r="X17" s="4"/>
      <c r="Y17" s="4"/>
    </row>
    <row r="18" spans="2:25" x14ac:dyDescent="0.25">
      <c r="F18" s="1"/>
      <c r="J18" s="2"/>
      <c r="S18" s="4"/>
      <c r="T18" s="4"/>
      <c r="U18" s="4"/>
      <c r="V18" s="5"/>
      <c r="W18" s="4"/>
      <c r="X18" s="4"/>
      <c r="Y18" s="4"/>
    </row>
    <row r="19" spans="2:25" x14ac:dyDescent="0.25">
      <c r="B19">
        <f>VALUE(LEFT(Sheet1!B274,LEN(Sheet1!B274)-2))</f>
        <v>0</v>
      </c>
      <c r="C19">
        <f>VALUE(LEFT(Sheet1!C274,LEN(Sheet1!C274)-2))</f>
        <v>3</v>
      </c>
      <c r="D19" s="1">
        <f>VALUE(LEFT(Sheet1!D274,LEN(Sheet1!D274)-2))</f>
        <v>2809.8356385669799</v>
      </c>
      <c r="E19" s="1">
        <f>VALUE(LEFT(Sheet1!E274,LEN(Sheet1!E274)-2))</f>
        <v>126.137152905607</v>
      </c>
      <c r="F19" s="1">
        <v>9.5842656005582103E-2</v>
      </c>
      <c r="G19" s="1">
        <f>VALUE(LEFT(Sheet1!G274,LEN(Sheet1!G274)-2))</f>
        <v>57.058560489464298</v>
      </c>
      <c r="H19" s="1">
        <f>2*PI()*150000*$G$1*$G$1*D19*(10^-9)</f>
        <v>66.205192499376068</v>
      </c>
      <c r="I19" s="1">
        <f t="shared" si="1"/>
        <v>0</v>
      </c>
      <c r="J19" s="2">
        <f>F19*SQRT(H19*I19)</f>
        <v>0</v>
      </c>
      <c r="K19">
        <f>2*PI()*150000*G19*Ipt*(10^-9)</f>
        <v>0</v>
      </c>
      <c r="N19">
        <f>D19*$D$1^2*10^-3</f>
        <v>25.288520747102819</v>
      </c>
      <c r="O19">
        <f>E19*$D$2^2*10^-3</f>
        <v>3.153428822640175</v>
      </c>
      <c r="P19">
        <f>G19*$D$1*$D$2*10^-3</f>
        <v>0.85587840734196452</v>
      </c>
      <c r="Q19">
        <f>P19/SQRT(N19*O19)</f>
        <v>9.5842656005582075E-2</v>
      </c>
      <c r="S19" s="4">
        <f>w*P19*10^-6*$G$1</f>
        <v>4.0332319753074719</v>
      </c>
      <c r="T19" s="4">
        <f>P19*$G$1/O19</f>
        <v>1.3570599742051406</v>
      </c>
      <c r="U19" s="4">
        <f>S19*T19</f>
        <v>5.4733376803741063</v>
      </c>
      <c r="V19" s="5">
        <f>U19*$N$1</f>
        <v>27.366688401870533</v>
      </c>
      <c r="W19" s="4"/>
      <c r="X19" s="4">
        <f>w*N19*10^-6*$G$1</f>
        <v>119.16934649887692</v>
      </c>
      <c r="Y19" s="4">
        <f>X19*$G$1</f>
        <v>595.84673249438458</v>
      </c>
    </row>
    <row r="20" spans="2:25" x14ac:dyDescent="0.25">
      <c r="B20">
        <f>VALUE(LEFT(Sheet1!B257,LEN(Sheet1!B257)-2))</f>
        <v>3</v>
      </c>
      <c r="C20">
        <f>VALUE(LEFT(Sheet1!C257,LEN(Sheet1!C257)-2))</f>
        <v>3</v>
      </c>
      <c r="D20" s="1">
        <f>VALUE(LEFT(Sheet1!D257,LEN(Sheet1!D257)-2))</f>
        <v>2810.0342562549599</v>
      </c>
      <c r="E20" s="1">
        <f>VALUE(LEFT(Sheet1!E257,LEN(Sheet1!E257)-2))</f>
        <v>126.145074180072</v>
      </c>
      <c r="F20" s="1">
        <v>9.5901536699937895E-2</v>
      </c>
      <c r="G20" s="1">
        <f>VALUE(LEFT(Sheet1!G257,LEN(Sheet1!G257)-2))</f>
        <v>57.097424856388002</v>
      </c>
      <c r="H20" s="1">
        <f t="shared" ref="H20:H83" si="2">2*PI()*150000*$G$1*$G$1*D20*(10^-9)</f>
        <v>66.209872318396805</v>
      </c>
      <c r="I20" s="1">
        <f t="shared" si="1"/>
        <v>0</v>
      </c>
      <c r="J20" s="2">
        <f>F20*SQRT(H20*I20)</f>
        <v>0</v>
      </c>
      <c r="K20">
        <f>2*PI()*150000*G20*Ipt*(10^-9)</f>
        <v>0</v>
      </c>
      <c r="N20">
        <f>D20*$D$1^2*10^-3</f>
        <v>25.290308306294641</v>
      </c>
      <c r="O20">
        <f>E20*$D$2^2*10^-3</f>
        <v>3.1536268545018</v>
      </c>
      <c r="P20">
        <f>G20*$D$1*$D$2*10^-3</f>
        <v>0.85646137284582002</v>
      </c>
      <c r="Q20">
        <f>P20/SQRT(N20*O20)</f>
        <v>9.5901536699937853E-2</v>
      </c>
      <c r="S20" s="4">
        <f>w*P20*10^-6*$G$1</f>
        <v>4.0359791355237853</v>
      </c>
      <c r="T20" s="4">
        <f>P20*$G$1/O20</f>
        <v>1.3578990355552403</v>
      </c>
      <c r="U20" s="4">
        <f>S20*T20</f>
        <v>5.4804521756488205</v>
      </c>
      <c r="V20" s="5">
        <f>U20*$N$1</f>
        <v>27.402260878244103</v>
      </c>
      <c r="W20" s="4"/>
      <c r="X20" s="4">
        <f>w*N20*10^-6*$G$1</f>
        <v>119.17777017311424</v>
      </c>
      <c r="Y20" s="4">
        <f>X20*$G$1</f>
        <v>595.88885086557116</v>
      </c>
    </row>
    <row r="21" spans="2:25" x14ac:dyDescent="0.25">
      <c r="B21">
        <f>VALUE(LEFT(Sheet1!B239,LEN(Sheet1!B239)-2))</f>
        <v>6</v>
      </c>
      <c r="C21">
        <f>VALUE(LEFT(Sheet1!C239,LEN(Sheet1!C239)-2))</f>
        <v>3</v>
      </c>
      <c r="D21" s="1">
        <f>VALUE(LEFT(Sheet1!D239,LEN(Sheet1!D239)-2))</f>
        <v>2812.1441680318799</v>
      </c>
      <c r="E21" s="1">
        <f>VALUE(LEFT(Sheet1!E239,LEN(Sheet1!E239)-2))</f>
        <v>126.26518899754301</v>
      </c>
      <c r="F21" s="1">
        <v>9.6115672036687999E-2</v>
      </c>
      <c r="G21" s="1">
        <f>VALUE(LEFT(Sheet1!G239,LEN(Sheet1!G239)-2))</f>
        <v>57.2736438017862</v>
      </c>
      <c r="H21" s="1">
        <f t="shared" si="2"/>
        <v>66.259585943432512</v>
      </c>
      <c r="I21" s="1">
        <f t="shared" si="1"/>
        <v>0</v>
      </c>
      <c r="J21" s="2">
        <f>F21*SQRT(H21*I21)</f>
        <v>0</v>
      </c>
      <c r="K21">
        <f>2*PI()*150000*G21*Ipt*(10^-9)</f>
        <v>0</v>
      </c>
      <c r="N21">
        <f>D21*$D$1^2*10^-3</f>
        <v>25.309297512286918</v>
      </c>
      <c r="O21">
        <f>E21*$D$2^2*10^-3</f>
        <v>3.1566297249385755</v>
      </c>
      <c r="P21">
        <f>G21*$D$1*$D$2*10^-3</f>
        <v>0.85910465702679306</v>
      </c>
      <c r="Q21">
        <f>P21/SQRT(N21*O21)</f>
        <v>9.6115672036688041E-2</v>
      </c>
      <c r="S21" s="4">
        <f>w*P21*10^-6*$G$1</f>
        <v>4.0484353187702276</v>
      </c>
      <c r="T21" s="4">
        <f>P21*$G$1/O21</f>
        <v>1.3607941568812134</v>
      </c>
      <c r="U21" s="4">
        <f>S21*T21</f>
        <v>5.5090871262940579</v>
      </c>
      <c r="V21" s="5">
        <f>U21*$N$1</f>
        <v>27.545435631470291</v>
      </c>
      <c r="W21" s="4"/>
      <c r="X21" s="4">
        <f>w*N21*10^-6*$G$1</f>
        <v>119.2672546981785</v>
      </c>
      <c r="Y21" s="4">
        <f>X21*$G$1</f>
        <v>596.33627349089249</v>
      </c>
    </row>
    <row r="22" spans="2:25" x14ac:dyDescent="0.25">
      <c r="B22">
        <f>VALUE(LEFT(Sheet1!B221,LEN(Sheet1!B221)-2))</f>
        <v>9</v>
      </c>
      <c r="C22">
        <f>VALUE(LEFT(Sheet1!C221,LEN(Sheet1!C221)-2))</f>
        <v>3</v>
      </c>
      <c r="D22" s="1">
        <f>VALUE(LEFT(Sheet1!D221,LEN(Sheet1!D221)-2))</f>
        <v>2813.1671691464999</v>
      </c>
      <c r="E22" s="1">
        <f>VALUE(LEFT(Sheet1!E221,LEN(Sheet1!E221)-2))</f>
        <v>126.40950210522099</v>
      </c>
      <c r="F22" s="1">
        <v>9.6485793087279101E-2</v>
      </c>
      <c r="G22" s="1">
        <f>VALUE(LEFT(Sheet1!G221,LEN(Sheet1!G221)-2))</f>
        <v>57.537501807364301</v>
      </c>
      <c r="H22" s="1">
        <f t="shared" si="2"/>
        <v>66.283689839329796</v>
      </c>
      <c r="I22" s="1">
        <f t="shared" si="1"/>
        <v>0</v>
      </c>
      <c r="J22" s="2">
        <f>F22*SQRT(H22*I22)</f>
        <v>0</v>
      </c>
      <c r="K22">
        <f>2*PI()*150000*G22*Ipt*(10^-9)</f>
        <v>0</v>
      </c>
      <c r="N22">
        <f>D22*$D$1^2*10^-3</f>
        <v>25.318504522318502</v>
      </c>
      <c r="O22">
        <f>E22*$D$2^2*10^-3</f>
        <v>3.1602375526305249</v>
      </c>
      <c r="P22">
        <f>G22*$D$1*$D$2*10^-3</f>
        <v>0.86306252711046461</v>
      </c>
      <c r="Q22">
        <f>P22/SQRT(N22*O22)</f>
        <v>9.6485793087279184E-2</v>
      </c>
      <c r="S22" s="4">
        <f>w*P22*10^-6*$G$1</f>
        <v>4.0670863421383157</v>
      </c>
      <c r="T22" s="4">
        <f>P22*$G$1/O22</f>
        <v>1.3655026129160241</v>
      </c>
      <c r="U22" s="4">
        <f>S22*T22</f>
        <v>5.553617027144945</v>
      </c>
      <c r="V22" s="5">
        <f>U22*$N$1</f>
        <v>27.768085135724725</v>
      </c>
      <c r="W22" s="4"/>
      <c r="X22" s="4">
        <f>w*N22*10^-6*$G$1</f>
        <v>119.31064171079363</v>
      </c>
      <c r="Y22" s="4">
        <f>X22*$G$1</f>
        <v>596.55320855396815</v>
      </c>
    </row>
    <row r="23" spans="2:25" x14ac:dyDescent="0.25">
      <c r="B23">
        <f>VALUE(LEFT(Sheet1!B203,LEN(Sheet1!B203)-2))</f>
        <v>12</v>
      </c>
      <c r="C23">
        <f>VALUE(LEFT(Sheet1!C203,LEN(Sheet1!C203)-2))</f>
        <v>3</v>
      </c>
      <c r="D23" s="1">
        <f>VALUE(LEFT(Sheet1!D203,LEN(Sheet1!D203)-2))</f>
        <v>2815.87993347366</v>
      </c>
      <c r="E23" s="1">
        <f>VALUE(LEFT(Sheet1!E203,LEN(Sheet1!E203)-2))</f>
        <v>126.643874155362</v>
      </c>
      <c r="F23" s="1">
        <v>9.7043971065713303E-2</v>
      </c>
      <c r="G23" s="1">
        <f>VALUE(LEFT(Sheet1!G203,LEN(Sheet1!G203)-2))</f>
        <v>57.951905428635101</v>
      </c>
      <c r="H23" s="1">
        <f t="shared" si="2"/>
        <v>66.347607842938245</v>
      </c>
      <c r="I23" s="1">
        <f t="shared" si="1"/>
        <v>0</v>
      </c>
      <c r="J23" s="2">
        <f>F23*SQRT(H23*I23)</f>
        <v>0</v>
      </c>
      <c r="K23">
        <f>2*PI()*150000*G23*Ipt*(10^-9)</f>
        <v>0</v>
      </c>
      <c r="N23">
        <f>D23*$D$1^2*10^-3</f>
        <v>25.342919401262943</v>
      </c>
      <c r="O23">
        <f>E23*$D$2^2*10^-3</f>
        <v>3.1660968538840497</v>
      </c>
      <c r="P23">
        <f>G23*$D$1*$D$2*10^-3</f>
        <v>0.86927858142952663</v>
      </c>
      <c r="Q23">
        <f>P23/SQRT(N23*O23)</f>
        <v>9.7043971065713316E-2</v>
      </c>
      <c r="S23" s="4">
        <f>w*P23*10^-6*$G$1</f>
        <v>4.0963788080129362</v>
      </c>
      <c r="T23" s="4">
        <f>P23*$G$1/O23</f>
        <v>1.372792149998709</v>
      </c>
      <c r="U23" s="4">
        <f>S23*T23</f>
        <v>5.6234766710612272</v>
      </c>
      <c r="V23" s="5">
        <f>U23*$N$1</f>
        <v>28.117383355306135</v>
      </c>
      <c r="W23" s="4"/>
      <c r="X23" s="4">
        <f>w*N23*10^-6*$G$1</f>
        <v>119.42569411728884</v>
      </c>
      <c r="Y23" s="4">
        <f>X23*$G$1</f>
        <v>597.12847058644422</v>
      </c>
    </row>
    <row r="24" spans="2:25" x14ac:dyDescent="0.25">
      <c r="B24">
        <f>VALUE(LEFT(Sheet1!B185,LEN(Sheet1!B185)-2))</f>
        <v>15</v>
      </c>
      <c r="C24">
        <f>VALUE(LEFT(Sheet1!C185,LEN(Sheet1!C185)-2))</f>
        <v>3</v>
      </c>
      <c r="D24" s="1">
        <f>VALUE(LEFT(Sheet1!D185,LEN(Sheet1!D185)-2))</f>
        <v>2812.0128402723099</v>
      </c>
      <c r="E24" s="1">
        <f>VALUE(LEFT(Sheet1!E185,LEN(Sheet1!E185)-2))</f>
        <v>126.522873280955</v>
      </c>
      <c r="F24" s="1">
        <v>9.7553296970657996E-2</v>
      </c>
      <c r="G24" s="1">
        <f>VALUE(LEFT(Sheet1!G185,LEN(Sheet1!G185)-2))</f>
        <v>58.188226996101903</v>
      </c>
      <c r="H24" s="1">
        <f t="shared" si="2"/>
        <v>66.256491605997439</v>
      </c>
      <c r="I24" s="1">
        <f t="shared" si="1"/>
        <v>0</v>
      </c>
      <c r="J24" s="2">
        <f>F24*SQRT(H24*I24)</f>
        <v>0</v>
      </c>
      <c r="K24">
        <f>2*PI()*150000*G24*Ipt*(10^-9)</f>
        <v>0</v>
      </c>
      <c r="N24">
        <f>D24*$D$1^2*10^-3</f>
        <v>25.308115562450787</v>
      </c>
      <c r="O24">
        <f>E24*$D$2^2*10^-3</f>
        <v>3.1630718320238747</v>
      </c>
      <c r="P24">
        <f>G24*$D$1*$D$2*10^-3</f>
        <v>0.87282340494152866</v>
      </c>
      <c r="Q24">
        <f>P24/SQRT(N24*O24)</f>
        <v>9.7553296970657982E-2</v>
      </c>
      <c r="S24" s="4">
        <f>w*P24*10^-6*$G$1</f>
        <v>4.113083395268303</v>
      </c>
      <c r="T24" s="4">
        <f>P24*$G$1/O24</f>
        <v>1.3797084784872831</v>
      </c>
      <c r="U24" s="4">
        <f>S24*T24</f>
        <v>5.6748560331769387</v>
      </c>
      <c r="V24" s="5">
        <f>U24*$N$1</f>
        <v>28.374280165884691</v>
      </c>
      <c r="W24" s="4"/>
      <c r="X24" s="4">
        <f>w*N24*10^-6*$G$1</f>
        <v>119.26168489079537</v>
      </c>
      <c r="Y24" s="4">
        <f>X24*$G$1</f>
        <v>596.30842445397684</v>
      </c>
    </row>
    <row r="25" spans="2:25" x14ac:dyDescent="0.25">
      <c r="B25">
        <f>VALUE(LEFT(Sheet1!B167,LEN(Sheet1!B167)-2))</f>
        <v>18</v>
      </c>
      <c r="C25">
        <f>VALUE(LEFT(Sheet1!C167,LEN(Sheet1!C167)-2))</f>
        <v>3</v>
      </c>
      <c r="D25" s="1">
        <f>VALUE(LEFT(Sheet1!D167,LEN(Sheet1!D167)-2))</f>
        <v>2815.7326478411501</v>
      </c>
      <c r="E25" s="1">
        <f>VALUE(LEFT(Sheet1!E167,LEN(Sheet1!E167)-2))</f>
        <v>126.54237159625301</v>
      </c>
      <c r="F25" s="1">
        <v>9.8287699269269405E-2</v>
      </c>
      <c r="G25" s="1">
        <f>VALUE(LEFT(Sheet1!G167,LEN(Sheet1!G167)-2))</f>
        <v>58.669564183327701</v>
      </c>
      <c r="H25" s="1">
        <f t="shared" si="2"/>
        <v>66.344137506980204</v>
      </c>
      <c r="I25" s="1">
        <f t="shared" si="1"/>
        <v>0</v>
      </c>
      <c r="J25" s="2">
        <f>F25*SQRT(H25*I25)</f>
        <v>0</v>
      </c>
      <c r="K25">
        <f>2*PI()*150000*G25*Ipt*(10^-9)</f>
        <v>0</v>
      </c>
      <c r="N25">
        <f>D25*$D$1^2*10^-3</f>
        <v>25.34159383057035</v>
      </c>
      <c r="O25">
        <f>E25*$D$2^2*10^-3</f>
        <v>3.163559289906325</v>
      </c>
      <c r="P25">
        <f>G25*$D$1*$D$2*10^-3</f>
        <v>0.88004346274991552</v>
      </c>
      <c r="Q25">
        <f>P25/SQRT(N25*O25)</f>
        <v>9.8287699269269488E-2</v>
      </c>
      <c r="S25" s="4">
        <f>w*P25*10^-6*$G$1</f>
        <v>4.1471071161222852</v>
      </c>
      <c r="T25" s="4">
        <f>P25*$G$1/O25</f>
        <v>1.3909071746462736</v>
      </c>
      <c r="U25" s="4">
        <f>S25*T25</f>
        <v>5.7682410418411036</v>
      </c>
      <c r="V25" s="5">
        <f>U25*$N$1</f>
        <v>28.841205209205519</v>
      </c>
      <c r="W25" s="4"/>
      <c r="X25" s="4">
        <f>w*N25*10^-6*$G$1</f>
        <v>119.41944751256436</v>
      </c>
      <c r="Y25" s="4">
        <f>X25*$G$1</f>
        <v>597.09723756282176</v>
      </c>
    </row>
    <row r="26" spans="2:25" x14ac:dyDescent="0.25">
      <c r="B26">
        <f>VALUE(LEFT(Sheet1!B149,LEN(Sheet1!B149)-2))</f>
        <v>21</v>
      </c>
      <c r="C26">
        <f>VALUE(LEFT(Sheet1!C149,LEN(Sheet1!C149)-2))</f>
        <v>3</v>
      </c>
      <c r="D26" s="1">
        <f>VALUE(LEFT(Sheet1!D149,LEN(Sheet1!D149)-2))</f>
        <v>2807.6667980371399</v>
      </c>
      <c r="E26" s="1">
        <f>VALUE(LEFT(Sheet1!E149,LEN(Sheet1!E149)-2))</f>
        <v>126.089131894655</v>
      </c>
      <c r="F26" s="1">
        <v>9.8962679388425595E-2</v>
      </c>
      <c r="G26" s="1">
        <f>VALUE(LEFT(Sheet1!G149,LEN(Sheet1!G149)-2))</f>
        <v>58.882068162745199</v>
      </c>
      <c r="H26" s="1">
        <f t="shared" si="2"/>
        <v>66.154090398310927</v>
      </c>
      <c r="I26" s="1">
        <f t="shared" si="1"/>
        <v>0</v>
      </c>
      <c r="J26" s="2">
        <f>F26*SQRT(H26*I26)</f>
        <v>0</v>
      </c>
      <c r="K26">
        <f>2*PI()*150000*G26*Ipt*(10^-9)</f>
        <v>0</v>
      </c>
      <c r="N26">
        <f>D26*$D$1^2*10^-3</f>
        <v>25.269001182334257</v>
      </c>
      <c r="O26">
        <f>E26*$D$2^2*10^-3</f>
        <v>3.1522282973663751</v>
      </c>
      <c r="P26">
        <f>G26*$D$1*$D$2*10^-3</f>
        <v>0.8832310224411779</v>
      </c>
      <c r="Q26">
        <f>P26/SQRT(N26*O26)</f>
        <v>9.8962679388425512E-2</v>
      </c>
      <c r="S26" s="4">
        <f>w*P26*10^-6*$G$1</f>
        <v>4.1621281372857091</v>
      </c>
      <c r="T26" s="4">
        <f>P26*$G$1/O26</f>
        <v>1.4009629682899238</v>
      </c>
      <c r="U26" s="4">
        <f>S26*T26</f>
        <v>5.8309873896147986</v>
      </c>
      <c r="V26" s="5">
        <f>U26*$N$1</f>
        <v>29.154936948073992</v>
      </c>
      <c r="W26" s="4"/>
      <c r="X26" s="4">
        <f>w*N26*10^-6*$G$1</f>
        <v>119.07736271695964</v>
      </c>
      <c r="Y26" s="4">
        <f>X26*$G$1</f>
        <v>595.38681358479823</v>
      </c>
    </row>
    <row r="27" spans="2:25" x14ac:dyDescent="0.25">
      <c r="B27">
        <f>VALUE(LEFT(Sheet1!B131,LEN(Sheet1!B131)-2))</f>
        <v>24</v>
      </c>
      <c r="C27">
        <f>VALUE(LEFT(Sheet1!C131,LEN(Sheet1!C131)-2))</f>
        <v>3</v>
      </c>
      <c r="D27" s="1">
        <f>VALUE(LEFT(Sheet1!D131,LEN(Sheet1!D131)-2))</f>
        <v>2815.5456845327399</v>
      </c>
      <c r="E27" s="1">
        <f>VALUE(LEFT(Sheet1!E131,LEN(Sheet1!E131)-2))</f>
        <v>126.93039004328899</v>
      </c>
      <c r="F27" s="1">
        <v>0.100378775438589</v>
      </c>
      <c r="G27" s="1">
        <f>VALUE(LEFT(Sheet1!G131,LEN(Sheet1!G131)-2))</f>
        <v>60.007563006312402</v>
      </c>
      <c r="H27" s="1">
        <f t="shared" si="2"/>
        <v>66.339732287808758</v>
      </c>
      <c r="I27" s="1">
        <f t="shared" si="1"/>
        <v>0</v>
      </c>
      <c r="J27" s="2">
        <f>F27*SQRT(H27*I27)</f>
        <v>0</v>
      </c>
      <c r="K27">
        <f>2*PI()*150000*G27*Ipt*(10^-9)</f>
        <v>0</v>
      </c>
      <c r="N27">
        <f>D27*$D$1^2*10^-3</f>
        <v>25.33991116079466</v>
      </c>
      <c r="O27">
        <f>E27*$D$2^2*10^-3</f>
        <v>3.1732597510822247</v>
      </c>
      <c r="P27">
        <f>G27*$D$1*$D$2*10^-3</f>
        <v>0.90011344509468594</v>
      </c>
      <c r="Q27">
        <f>P27/SQRT(N27*O27)</f>
        <v>0.10037877543858852</v>
      </c>
      <c r="S27" s="4">
        <f>w*P27*10^-6*$G$1</f>
        <v>4.2416846797602972</v>
      </c>
      <c r="T27" s="4">
        <f>P27*$G$1/O27</f>
        <v>1.4182788610161943</v>
      </c>
      <c r="U27" s="4">
        <f>S27*T27</f>
        <v>6.015891716400275</v>
      </c>
      <c r="V27" s="5">
        <f>U27*$N$1</f>
        <v>30.079458582001376</v>
      </c>
      <c r="W27" s="4"/>
      <c r="X27" s="4">
        <f>w*N27*10^-6*$G$1</f>
        <v>119.41151811805575</v>
      </c>
      <c r="Y27" s="4">
        <f>X27*$G$1</f>
        <v>597.05759059027878</v>
      </c>
    </row>
    <row r="28" spans="2:25" x14ac:dyDescent="0.25">
      <c r="B28">
        <f>VALUE(LEFT(Sheet1!B113,LEN(Sheet1!B113)-2))</f>
        <v>27</v>
      </c>
      <c r="C28">
        <f>VALUE(LEFT(Sheet1!C113,LEN(Sheet1!C113)-2))</f>
        <v>3</v>
      </c>
      <c r="D28" s="1">
        <f>VALUE(LEFT(Sheet1!D113,LEN(Sheet1!D113)-2))</f>
        <v>2811.9440353031</v>
      </c>
      <c r="E28" s="1">
        <f>VALUE(LEFT(Sheet1!E113,LEN(Sheet1!E113)-2))</f>
        <v>126.894678367525</v>
      </c>
      <c r="F28" s="1">
        <v>0.101526185132265</v>
      </c>
      <c r="G28" s="1">
        <f>VALUE(LEFT(Sheet1!G113,LEN(Sheet1!G113)-2))</f>
        <v>60.646132282144599</v>
      </c>
      <c r="H28" s="1">
        <f t="shared" si="2"/>
        <v>66.254870427103938</v>
      </c>
      <c r="I28" s="1">
        <f t="shared" si="1"/>
        <v>0</v>
      </c>
      <c r="J28" s="2">
        <f>F28*SQRT(H28*I28)</f>
        <v>0</v>
      </c>
      <c r="K28">
        <f>2*PI()*150000*G28*Ipt*(10^-9)</f>
        <v>0</v>
      </c>
      <c r="N28">
        <f>D28*$D$1^2*10^-3</f>
        <v>25.3074963177279</v>
      </c>
      <c r="O28">
        <f>E28*$D$2^2*10^-3</f>
        <v>3.1723669591881252</v>
      </c>
      <c r="P28">
        <f>G28*$D$1*$D$2*10^-3</f>
        <v>0.9096919842321689</v>
      </c>
      <c r="Q28">
        <f>P28/SQRT(N28*O28)</f>
        <v>0.10152618513226543</v>
      </c>
      <c r="S28" s="4">
        <f>w*P28*10^-6*$G$1</f>
        <v>4.2868224820399554</v>
      </c>
      <c r="T28" s="4">
        <f>P28*$G$1/O28</f>
        <v>1.4337748374245112</v>
      </c>
      <c r="U28" s="4">
        <f>S28*T28</f>
        <v>6.1463382072545762</v>
      </c>
      <c r="V28" s="5">
        <f>U28*$N$1</f>
        <v>30.731691036272881</v>
      </c>
      <c r="W28" s="4"/>
      <c r="X28" s="4">
        <f>w*N28*10^-6*$G$1</f>
        <v>119.25876676878704</v>
      </c>
      <c r="Y28" s="4">
        <f>X28*$G$1</f>
        <v>596.2938338439352</v>
      </c>
    </row>
    <row r="29" spans="2:25" x14ac:dyDescent="0.25">
      <c r="B29">
        <f>VALUE(LEFT(Sheet1!B95,LEN(Sheet1!B95)-2))</f>
        <v>30</v>
      </c>
      <c r="C29">
        <f>VALUE(LEFT(Sheet1!C95,LEN(Sheet1!C95)-2))</f>
        <v>3</v>
      </c>
      <c r="D29" s="1">
        <f>VALUE(LEFT(Sheet1!D95,LEN(Sheet1!D95)-2))</f>
        <v>2812.0602142229</v>
      </c>
      <c r="E29" s="1">
        <f>VALUE(LEFT(Sheet1!E95,LEN(Sheet1!E95)-2))</f>
        <v>126.75877005293501</v>
      </c>
      <c r="F29" s="1">
        <v>0.10269026814139801</v>
      </c>
      <c r="G29" s="1">
        <f>VALUE(LEFT(Sheet1!G95,LEN(Sheet1!G95)-2))</f>
        <v>61.309899484585102</v>
      </c>
      <c r="H29" s="1">
        <f t="shared" si="2"/>
        <v>66.257607828411025</v>
      </c>
      <c r="I29" s="1">
        <f t="shared" si="1"/>
        <v>0</v>
      </c>
      <c r="J29" s="2">
        <f>F29*SQRT(H29*I29)</f>
        <v>0</v>
      </c>
      <c r="K29">
        <f>2*PI()*150000*G29*Ipt*(10^-9)</f>
        <v>0</v>
      </c>
      <c r="N29">
        <f>D29*$D$1^2*10^-3</f>
        <v>25.3085419280061</v>
      </c>
      <c r="O29">
        <f>E29*$D$2^2*10^-3</f>
        <v>3.1689692513233751</v>
      </c>
      <c r="P29">
        <f>G29*$D$1*$D$2*10^-3</f>
        <v>0.91964849226877643</v>
      </c>
      <c r="Q29">
        <f>P29/SQRT(N29*O29)</f>
        <v>0.10269026814139819</v>
      </c>
      <c r="S29" s="4">
        <f>w*P29*10^-6*$G$1</f>
        <v>4.3337414207947766</v>
      </c>
      <c r="T29" s="4">
        <f>P29*$G$1/O29</f>
        <v>1.4510214825920562</v>
      </c>
      <c r="U29" s="4">
        <f>S29*T29</f>
        <v>6.2883519015722413</v>
      </c>
      <c r="V29" s="5">
        <f>U29*$N$1</f>
        <v>31.441759507861207</v>
      </c>
      <c r="W29" s="4"/>
      <c r="X29" s="4">
        <f>w*N29*10^-6*$G$1</f>
        <v>119.26369409113983</v>
      </c>
      <c r="Y29" s="4">
        <f>X29*$G$1</f>
        <v>596.31847045569907</v>
      </c>
    </row>
    <row r="30" spans="2:25" x14ac:dyDescent="0.25">
      <c r="B30">
        <f>VALUE(LEFT(Sheet1!B77,LEN(Sheet1!B77)-2))</f>
        <v>33</v>
      </c>
      <c r="C30">
        <f>VALUE(LEFT(Sheet1!C77,LEN(Sheet1!C77)-2))</f>
        <v>3</v>
      </c>
      <c r="D30" s="1">
        <f>VALUE(LEFT(Sheet1!D77,LEN(Sheet1!D77)-2))</f>
        <v>2816.16562681297</v>
      </c>
      <c r="E30" s="1">
        <f>VALUE(LEFT(Sheet1!E77,LEN(Sheet1!E77)-2))</f>
        <v>127.023010451579</v>
      </c>
      <c r="F30" s="1">
        <v>0.104230973045682</v>
      </c>
      <c r="G30" s="1">
        <f>VALUE(LEFT(Sheet1!G77,LEN(Sheet1!G77)-2))</f>
        <v>62.340041845446102</v>
      </c>
      <c r="H30" s="1">
        <f t="shared" si="2"/>
        <v>66.354339333657919</v>
      </c>
      <c r="I30" s="1">
        <f t="shared" si="1"/>
        <v>0</v>
      </c>
      <c r="J30" s="2">
        <f>F30*SQRT(H30*I30)</f>
        <v>0</v>
      </c>
      <c r="K30">
        <f>2*PI()*150000*G30*Ipt*(10^-9)</f>
        <v>0</v>
      </c>
      <c r="N30">
        <f>D30*$D$1^2*10^-3</f>
        <v>25.345490641316729</v>
      </c>
      <c r="O30">
        <f>E30*$D$2^2*10^-3</f>
        <v>3.1755752612894748</v>
      </c>
      <c r="P30">
        <f>G30*$D$1*$D$2*10^-3</f>
        <v>0.93510062768169155</v>
      </c>
      <c r="Q30">
        <f>P30/SQRT(N30*O30)</f>
        <v>0.10423097304568248</v>
      </c>
      <c r="S30" s="4">
        <f>w*P30*10^-6*$G$1</f>
        <v>4.4065578934380092</v>
      </c>
      <c r="T30" s="4">
        <f>P30*$G$1/O30</f>
        <v>1.4723326495842275</v>
      </c>
      <c r="U30" s="4">
        <f>S30*T30</f>
        <v>6.487919058791876</v>
      </c>
      <c r="V30" s="5">
        <f>U30*$N$1</f>
        <v>32.439595293959378</v>
      </c>
      <c r="W30" s="4"/>
      <c r="X30" s="4">
        <f>w*N30*10^-6*$G$1</f>
        <v>119.43781080058423</v>
      </c>
      <c r="Y30" s="4">
        <f>X30*$G$1</f>
        <v>597.18905400292113</v>
      </c>
    </row>
    <row r="31" spans="2:25" x14ac:dyDescent="0.25">
      <c r="B31">
        <f>VALUE(LEFT(Sheet1!B59,LEN(Sheet1!B59)-2))</f>
        <v>36</v>
      </c>
      <c r="C31">
        <f>VALUE(LEFT(Sheet1!C59,LEN(Sheet1!C59)-2))</f>
        <v>3</v>
      </c>
      <c r="D31" s="1">
        <f>VALUE(LEFT(Sheet1!D59,LEN(Sheet1!D59)-2))</f>
        <v>2819.6977064375801</v>
      </c>
      <c r="E31" s="1">
        <f>VALUE(LEFT(Sheet1!E59,LEN(Sheet1!E59)-2))</f>
        <v>127.439189434375</v>
      </c>
      <c r="F31" s="1">
        <v>0.1060788462422</v>
      </c>
      <c r="G31" s="1">
        <f>VALUE(LEFT(Sheet1!G59,LEN(Sheet1!G59)-2))</f>
        <v>63.588936743848102</v>
      </c>
      <c r="H31" s="1">
        <f t="shared" si="2"/>
        <v>66.437561999162185</v>
      </c>
      <c r="I31" s="1">
        <f t="shared" si="1"/>
        <v>0</v>
      </c>
      <c r="J31" s="2">
        <f>F31*SQRT(H31*I31)</f>
        <v>0</v>
      </c>
      <c r="K31">
        <f>2*PI()*150000*G31*Ipt*(10^-9)</f>
        <v>0</v>
      </c>
      <c r="N31">
        <f>D31*$D$1^2*10^-3</f>
        <v>25.377279357938221</v>
      </c>
      <c r="O31">
        <f>E31*$D$2^2*10^-3</f>
        <v>3.1859797358593753</v>
      </c>
      <c r="P31">
        <f>G31*$D$1*$D$2*10^-3</f>
        <v>0.95383405115772146</v>
      </c>
      <c r="Q31">
        <f>P31/SQRT(N31*O31)</f>
        <v>0.10607884624219999</v>
      </c>
      <c r="S31" s="4">
        <f>w*P31*10^-6*$G$1</f>
        <v>4.4948370717913324</v>
      </c>
      <c r="T31" s="4">
        <f>P31*$G$1/O31</f>
        <v>1.4969242277688837</v>
      </c>
      <c r="U31" s="4">
        <f>S31*T31</f>
        <v>6.7284305126381909</v>
      </c>
      <c r="V31" s="5">
        <f>U31*$N$1</f>
        <v>33.642152563190955</v>
      </c>
      <c r="W31" s="4"/>
      <c r="X31" s="4">
        <f>w*N31*10^-6*$G$1</f>
        <v>119.58761159849192</v>
      </c>
      <c r="Y31" s="4">
        <f>X31*$G$1</f>
        <v>597.93805799245956</v>
      </c>
    </row>
    <row r="32" spans="2:25" x14ac:dyDescent="0.25">
      <c r="B32">
        <f>VALUE(LEFT(Sheet1!B41,LEN(Sheet1!B41)-2))</f>
        <v>39</v>
      </c>
      <c r="C32">
        <f>VALUE(LEFT(Sheet1!C41,LEN(Sheet1!C41)-2))</f>
        <v>3</v>
      </c>
      <c r="D32" s="1">
        <f>VALUE(LEFT(Sheet1!D41,LEN(Sheet1!D41)-2))</f>
        <v>2814.6039063374801</v>
      </c>
      <c r="E32" s="1">
        <f>VALUE(LEFT(Sheet1!E41,LEN(Sheet1!E41)-2))</f>
        <v>127.433692416011</v>
      </c>
      <c r="F32" s="1">
        <v>0.107978916453987</v>
      </c>
      <c r="G32" s="1">
        <f>VALUE(LEFT(Sheet1!G41,LEN(Sheet1!G41)-2))</f>
        <v>64.668046461928895</v>
      </c>
      <c r="H32" s="1">
        <f t="shared" si="2"/>
        <v>66.317542161862221</v>
      </c>
      <c r="I32" s="1">
        <f t="shared" si="1"/>
        <v>0</v>
      </c>
      <c r="J32" s="2">
        <f>F32*SQRT(H32*I32)</f>
        <v>0</v>
      </c>
      <c r="K32">
        <f>2*PI()*150000*G32*Ipt*(10^-9)</f>
        <v>0</v>
      </c>
      <c r="N32">
        <f>D32*$D$1^2*10^-3</f>
        <v>25.331435157037323</v>
      </c>
      <c r="O32">
        <f>E32*$D$2^2*10^-3</f>
        <v>3.1858423104002749</v>
      </c>
      <c r="P32">
        <f>G32*$D$1*$D$2*10^-3</f>
        <v>0.97002069692893345</v>
      </c>
      <c r="Q32">
        <f>P32/SQRT(N32*O32)</f>
        <v>0.10797891645398747</v>
      </c>
      <c r="S32" s="4">
        <f>w*P32*10^-6*$G$1</f>
        <v>4.5711148429529826</v>
      </c>
      <c r="T32" s="4">
        <f>P32*$G$1/O32</f>
        <v>1.5223928280478176</v>
      </c>
      <c r="U32" s="4">
        <f>S32*T32</f>
        <v>6.9590324530945473</v>
      </c>
      <c r="V32" s="5">
        <f>U32*$N$1</f>
        <v>34.79516226547274</v>
      </c>
      <c r="W32" s="4"/>
      <c r="X32" s="4">
        <f>w*N32*10^-6*$G$1</f>
        <v>119.37157589135198</v>
      </c>
      <c r="Y32" s="4">
        <f>X32*$G$1</f>
        <v>596.85787945675986</v>
      </c>
    </row>
    <row r="33" spans="2:27" x14ac:dyDescent="0.25">
      <c r="B33">
        <f>VALUE(LEFT(Sheet1!B23,LEN(Sheet1!B23)-2))</f>
        <v>42</v>
      </c>
      <c r="C33">
        <f>VALUE(LEFT(Sheet1!C23,LEN(Sheet1!C23)-2))</f>
        <v>3</v>
      </c>
      <c r="D33" s="1">
        <f>VALUE(LEFT(Sheet1!D23,LEN(Sheet1!D23)-2))</f>
        <v>2818.2277992511299</v>
      </c>
      <c r="E33" s="1">
        <f>VALUE(LEFT(Sheet1!E23,LEN(Sheet1!E23)-2))</f>
        <v>127.823918312169</v>
      </c>
      <c r="F33" s="1">
        <v>0.110031955287708</v>
      </c>
      <c r="G33" s="1">
        <f>VALUE(LEFT(Sheet1!G23,LEN(Sheet1!G23)-2))</f>
        <v>66.040893574993206</v>
      </c>
      <c r="H33" s="1">
        <f t="shared" si="2"/>
        <v>66.402928127024111</v>
      </c>
      <c r="I33" s="1">
        <f t="shared" si="1"/>
        <v>0</v>
      </c>
      <c r="J33" s="2">
        <f>F33*SQRT(H33*I33)</f>
        <v>0</v>
      </c>
      <c r="K33">
        <f>2*PI()*150000*G33*Ipt*(10^-9)</f>
        <v>0</v>
      </c>
      <c r="N33">
        <f>D33*$D$1^2*10^-3</f>
        <v>25.364050193260169</v>
      </c>
      <c r="O33">
        <f>E33*$D$2^2*10^-3</f>
        <v>3.1955979578042251</v>
      </c>
      <c r="P33">
        <f>G33*$D$1*$D$2*10^-3</f>
        <v>0.99061340362489803</v>
      </c>
      <c r="Q33">
        <f>P33/SQRT(N33*O33)</f>
        <v>0.11003195528770782</v>
      </c>
      <c r="S33" s="4">
        <f>w*P33*10^-6*$G$1</f>
        <v>4.6681556870633401</v>
      </c>
      <c r="T33" s="4">
        <f>P33*$G$1/O33</f>
        <v>1.5499656350787838</v>
      </c>
      <c r="U33" s="4">
        <f>S33*T33</f>
        <v>7.2354808941457662</v>
      </c>
      <c r="V33" s="5">
        <f>U33*$N$1</f>
        <v>36.177404470728831</v>
      </c>
      <c r="W33" s="4"/>
      <c r="X33" s="4">
        <f>w*N33*10^-6*$G$1</f>
        <v>119.52527062864336</v>
      </c>
      <c r="Y33" s="4">
        <f>X33*$G$1</f>
        <v>597.62635314321676</v>
      </c>
      <c r="AA33" t="s">
        <v>914</v>
      </c>
    </row>
    <row r="34" spans="2:27" x14ac:dyDescent="0.25">
      <c r="B34">
        <f>VALUE(LEFT(Sheet1!B6,LEN(Sheet1!B6)-2))</f>
        <v>45</v>
      </c>
      <c r="C34">
        <f>VALUE(LEFT(Sheet1!C6,LEN(Sheet1!C6)-2))</f>
        <v>3</v>
      </c>
      <c r="D34" s="1">
        <f>VALUE(LEFT(Sheet1!D6,LEN(Sheet1!D6)-2))</f>
        <v>2820.6880980338601</v>
      </c>
      <c r="E34" s="1">
        <f>VALUE(LEFT(Sheet1!E6,LEN(Sheet1!E6)-2))</f>
        <v>128.28758435305099</v>
      </c>
      <c r="F34" s="1">
        <v>0.112460663405514</v>
      </c>
      <c r="G34" s="1">
        <f>VALUE(LEFT(Sheet1!G6,LEN(Sheet1!G6)-2))</f>
        <v>67.6504185393798</v>
      </c>
      <c r="H34" s="1">
        <f t="shared" si="2"/>
        <v>66.46089755138506</v>
      </c>
      <c r="I34" s="1">
        <f t="shared" si="1"/>
        <v>0</v>
      </c>
      <c r="J34" s="2">
        <f>F34*SQRT(H34*I34)</f>
        <v>0</v>
      </c>
      <c r="K34">
        <f>2*PI()*150000*G34*Ipt*(10^-9)</f>
        <v>0</v>
      </c>
      <c r="N34">
        <f>D34*$D$1^2*10^-3</f>
        <v>25.386192882304744</v>
      </c>
      <c r="O34">
        <f>E34*$D$2^2*10^-3</f>
        <v>3.2071896088262748</v>
      </c>
      <c r="P34">
        <f>G34*$D$1*$D$2*10^-3</f>
        <v>1.0147562780906969</v>
      </c>
      <c r="Q34">
        <f>P34/SQRT(N34*O34)</f>
        <v>0.11246066340551357</v>
      </c>
      <c r="S34" s="4">
        <f>w*P34*10^-6*$G$1</f>
        <v>4.7819263026507812</v>
      </c>
      <c r="T34" s="4">
        <f>P34*$G$1/O34</f>
        <v>1.5820023164487369</v>
      </c>
      <c r="U34" s="4">
        <f>S34*T34</f>
        <v>7.5650184878806792</v>
      </c>
      <c r="V34" s="5">
        <f>U34*$N$1</f>
        <v>37.825092439403399</v>
      </c>
      <c r="W34" s="4"/>
      <c r="X34" s="4">
        <f>w*N34*10^-6*$G$1</f>
        <v>119.62961559249311</v>
      </c>
      <c r="Y34" s="4">
        <f>X34*$G$1</f>
        <v>598.14807796246555</v>
      </c>
    </row>
    <row r="35" spans="2:27" x14ac:dyDescent="0.25">
      <c r="B35">
        <f>VALUE(LEFT(Sheet1!B275,LEN(Sheet1!B275)-2))</f>
        <v>0</v>
      </c>
      <c r="C35">
        <f>VALUE(LEFT(Sheet1!C275,LEN(Sheet1!C275)-2))</f>
        <v>6</v>
      </c>
      <c r="D35" s="1">
        <f>VALUE(LEFT(Sheet1!D275,LEN(Sheet1!D275)-2))</f>
        <v>2799.7815403618602</v>
      </c>
      <c r="E35" s="1">
        <f>VALUE(LEFT(Sheet1!E275,LEN(Sheet1!E275)-2))</f>
        <v>125.63087202635</v>
      </c>
      <c r="F35" s="1">
        <v>9.4856548462596793E-2</v>
      </c>
      <c r="G35" s="1">
        <f>VALUE(LEFT(Sheet1!G275,LEN(Sheet1!G275)-2))</f>
        <v>56.257130710201501</v>
      </c>
      <c r="H35" s="1">
        <f t="shared" si="2"/>
        <v>65.968298391428505</v>
      </c>
      <c r="I35" s="1">
        <f t="shared" si="1"/>
        <v>0</v>
      </c>
      <c r="J35" s="2">
        <f>F35*SQRT(H35*I35)</f>
        <v>0</v>
      </c>
      <c r="K35">
        <f>2*PI()*150000*G35*Ipt*(10^-9)</f>
        <v>0</v>
      </c>
      <c r="N35">
        <f>D35*$D$1^2*10^-3</f>
        <v>25.19803386325674</v>
      </c>
      <c r="O35">
        <f>E35*$D$2^2*10^-3</f>
        <v>3.1407718006587504</v>
      </c>
      <c r="P35">
        <f>G35*$D$1*$D$2*10^-3</f>
        <v>0.84385696065302251</v>
      </c>
      <c r="Q35">
        <f>P35/SQRT(N35*O35)</f>
        <v>9.4856548462596779E-2</v>
      </c>
      <c r="S35" s="4">
        <f>w*P35*10^-6*$G$1</f>
        <v>3.9765822424022201</v>
      </c>
      <c r="T35" s="4">
        <f>P35*$G$1/O35</f>
        <v>1.3433910742512885</v>
      </c>
      <c r="U35" s="4">
        <f>S35*T35</f>
        <v>5.3421050904693157</v>
      </c>
      <c r="V35" s="5">
        <f>U35*$N$1</f>
        <v>26.71052545234658</v>
      </c>
      <c r="W35" s="4"/>
      <c r="X35" s="4">
        <f>w*N35*10^-6*$G$1</f>
        <v>118.74293710457131</v>
      </c>
      <c r="Y35" s="4">
        <f>X35*$G$1</f>
        <v>593.7146855228566</v>
      </c>
    </row>
    <row r="36" spans="2:27" x14ac:dyDescent="0.25">
      <c r="B36">
        <f>VALUE(LEFT(Sheet1!B258,LEN(Sheet1!B258)-2))</f>
        <v>3</v>
      </c>
      <c r="C36">
        <f>VALUE(LEFT(Sheet1!C258,LEN(Sheet1!C258)-2))</f>
        <v>6</v>
      </c>
      <c r="D36" s="1">
        <f>VALUE(LEFT(Sheet1!D258,LEN(Sheet1!D258)-2))</f>
        <v>2805.91140510682</v>
      </c>
      <c r="E36" s="1">
        <f>VALUE(LEFT(Sheet1!E258,LEN(Sheet1!E258)-2))</f>
        <v>125.877433526603</v>
      </c>
      <c r="F36" s="1">
        <v>9.5043295660416693E-2</v>
      </c>
      <c r="G36" s="1">
        <f>VALUE(LEFT(Sheet1!G258,LEN(Sheet1!G258)-2))</f>
        <v>56.484905199887102</v>
      </c>
      <c r="H36" s="1">
        <f t="shared" si="2"/>
        <v>66.1127299268055</v>
      </c>
      <c r="I36" s="1">
        <f t="shared" si="1"/>
        <v>0</v>
      </c>
      <c r="J36" s="2">
        <f>F36*SQRT(H36*I36)</f>
        <v>0</v>
      </c>
      <c r="K36">
        <f>2*PI()*150000*G36*Ipt*(10^-9)</f>
        <v>0</v>
      </c>
      <c r="N36">
        <f>D36*$D$1^2*10^-3</f>
        <v>25.25320264596138</v>
      </c>
      <c r="O36">
        <f>E36*$D$2^2*10^-3</f>
        <v>3.1469358381650752</v>
      </c>
      <c r="P36">
        <f>G36*$D$1*$D$2*10^-3</f>
        <v>0.8472735779983066</v>
      </c>
      <c r="Q36">
        <f>P36/SQRT(N36*O36)</f>
        <v>9.5043295660416721E-2</v>
      </c>
      <c r="S36" s="4">
        <f>w*P36*10^-6*$G$1</f>
        <v>3.9926826723303277</v>
      </c>
      <c r="T36" s="4">
        <f>P36*$G$1/O36</f>
        <v>1.3461881995222653</v>
      </c>
      <c r="U36" s="4">
        <f>S36*T36</f>
        <v>5.3749022979281103</v>
      </c>
      <c r="V36" s="5">
        <f>U36*$N$1</f>
        <v>26.87451148964055</v>
      </c>
      <c r="W36" s="4"/>
      <c r="X36" s="4">
        <f>w*N36*10^-6*$G$1</f>
        <v>119.00291386824989</v>
      </c>
      <c r="Y36" s="4">
        <f>X36*$G$1</f>
        <v>595.0145693412494</v>
      </c>
    </row>
    <row r="37" spans="2:27" x14ac:dyDescent="0.25">
      <c r="B37">
        <f>VALUE(LEFT(Sheet1!B240,LEN(Sheet1!B240)-2))</f>
        <v>6</v>
      </c>
      <c r="C37">
        <f>VALUE(LEFT(Sheet1!C240,LEN(Sheet1!C240)-2))</f>
        <v>6</v>
      </c>
      <c r="D37" s="1">
        <f>VALUE(LEFT(Sheet1!D240,LEN(Sheet1!D240)-2))</f>
        <v>2812.7851965029799</v>
      </c>
      <c r="E37" s="1">
        <f>VALUE(LEFT(Sheet1!E240,LEN(Sheet1!E240)-2))</f>
        <v>126.494168308531</v>
      </c>
      <c r="F37" s="1">
        <v>9.55122665816205E-2</v>
      </c>
      <c r="G37" s="1">
        <f>VALUE(LEFT(Sheet1!G240,LEN(Sheet1!G240)-2))</f>
        <v>56.972160247621602</v>
      </c>
      <c r="H37" s="1">
        <f t="shared" si="2"/>
        <v>66.274689820949135</v>
      </c>
      <c r="I37" s="1">
        <f t="shared" si="1"/>
        <v>0</v>
      </c>
      <c r="J37" s="2">
        <f>F37*SQRT(H37*I37)</f>
        <v>0</v>
      </c>
      <c r="K37">
        <f>2*PI()*150000*G37*Ipt*(10^-9)</f>
        <v>0</v>
      </c>
      <c r="N37">
        <f>D37*$D$1^2*10^-3</f>
        <v>25.315066768526819</v>
      </c>
      <c r="O37">
        <f>E37*$D$2^2*10^-3</f>
        <v>3.1623542077132751</v>
      </c>
      <c r="P37">
        <f>G37*$D$1*$D$2*10^-3</f>
        <v>0.85458240371432392</v>
      </c>
      <c r="Q37">
        <f>P37/SQRT(N37*O37)</f>
        <v>9.5512266581620431E-2</v>
      </c>
      <c r="S37" s="4">
        <f>w*P37*10^-6*$G$1</f>
        <v>4.0271247020940395</v>
      </c>
      <c r="T37" s="4">
        <f>P37*$G$1/O37</f>
        <v>1.351180714718671</v>
      </c>
      <c r="U37" s="4">
        <f>S37*T37</f>
        <v>5.4413732332366394</v>
      </c>
      <c r="V37" s="5">
        <f>U37*$N$1</f>
        <v>27.206866166183197</v>
      </c>
      <c r="W37" s="4"/>
      <c r="X37" s="4">
        <f>w*N37*10^-6*$G$1</f>
        <v>119.29444167770842</v>
      </c>
      <c r="Y37" s="4">
        <f>X37*$G$1</f>
        <v>596.47220838854207</v>
      </c>
    </row>
    <row r="38" spans="2:27" x14ac:dyDescent="0.25">
      <c r="B38">
        <f>VALUE(LEFT(Sheet1!B222,LEN(Sheet1!B222)-2))</f>
        <v>9</v>
      </c>
      <c r="C38">
        <f>VALUE(LEFT(Sheet1!C222,LEN(Sheet1!C222)-2))</f>
        <v>6</v>
      </c>
      <c r="D38" s="1">
        <f>VALUE(LEFT(Sheet1!D222,LEN(Sheet1!D222)-2))</f>
        <v>2810.01811573643</v>
      </c>
      <c r="E38" s="1">
        <f>VALUE(LEFT(Sheet1!E222,LEN(Sheet1!E222)-2))</f>
        <v>126.3301214972</v>
      </c>
      <c r="F38" s="1">
        <v>9.57548588620903E-2</v>
      </c>
      <c r="G38" s="1">
        <f>VALUE(LEFT(Sheet1!G222,LEN(Sheet1!G222)-2))</f>
        <v>57.051732501664198</v>
      </c>
      <c r="H38" s="1">
        <f t="shared" si="2"/>
        <v>66.209492016388509</v>
      </c>
      <c r="I38" s="1">
        <f t="shared" si="1"/>
        <v>0</v>
      </c>
      <c r="J38" s="2">
        <f>F38*SQRT(H38*I38)</f>
        <v>0</v>
      </c>
      <c r="K38">
        <f>2*PI()*150000*G38*Ipt*(10^-9)</f>
        <v>0</v>
      </c>
      <c r="N38">
        <f>D38*$D$1^2*10^-3</f>
        <v>25.290163041627871</v>
      </c>
      <c r="O38">
        <f>E38*$D$2^2*10^-3</f>
        <v>3.1582530374300002</v>
      </c>
      <c r="P38">
        <f>G38*$D$1*$D$2*10^-3</f>
        <v>0.85577598752496309</v>
      </c>
      <c r="Q38">
        <f>P38/SQRT(N38*O38)</f>
        <v>9.5754858862090272E-2</v>
      </c>
      <c r="S38" s="4">
        <f>w*P38*10^-6*$G$1</f>
        <v>4.0327493332904618</v>
      </c>
      <c r="T38" s="4">
        <f>P38*$G$1/O38</f>
        <v>1.3548249259681595</v>
      </c>
      <c r="U38" s="4">
        <f>S38*T38</f>
        <v>5.4636693169233945</v>
      </c>
      <c r="V38" s="5">
        <f>U38*$N$1</f>
        <v>27.318346584616972</v>
      </c>
      <c r="W38" s="4"/>
      <c r="X38" s="4">
        <f>w*N38*10^-6*$G$1</f>
        <v>119.17708562949933</v>
      </c>
      <c r="Y38" s="4">
        <f>X38*$G$1</f>
        <v>595.88542814749667</v>
      </c>
    </row>
    <row r="39" spans="2:27" x14ac:dyDescent="0.25">
      <c r="B39">
        <f>VALUE(LEFT(Sheet1!B204,LEN(Sheet1!B204)-2))</f>
        <v>12</v>
      </c>
      <c r="C39">
        <f>VALUE(LEFT(Sheet1!C204,LEN(Sheet1!C204)-2))</f>
        <v>6</v>
      </c>
      <c r="D39" s="1">
        <f>VALUE(LEFT(Sheet1!D204,LEN(Sheet1!D204)-2))</f>
        <v>2811.8528577247098</v>
      </c>
      <c r="E39" s="1">
        <f>VALUE(LEFT(Sheet1!E204,LEN(Sheet1!E204)-2))</f>
        <v>126.439870771809</v>
      </c>
      <c r="F39" s="1">
        <v>9.6315743525485401E-2</v>
      </c>
      <c r="G39" s="1">
        <f>VALUE(LEFT(Sheet1!G204,LEN(Sheet1!G204)-2))</f>
        <v>57.429574497149197</v>
      </c>
      <c r="H39" s="1">
        <f t="shared" si="2"/>
        <v>66.252722106025615</v>
      </c>
      <c r="I39" s="1">
        <f t="shared" si="1"/>
        <v>0</v>
      </c>
      <c r="J39" s="2">
        <f>F39*SQRT(H39*I39)</f>
        <v>0</v>
      </c>
      <c r="K39">
        <f>2*PI()*150000*G39*Ipt*(10^-9)</f>
        <v>0</v>
      </c>
      <c r="N39">
        <f>D39*$D$1^2*10^-3</f>
        <v>25.306675719522389</v>
      </c>
      <c r="O39">
        <f>E39*$D$2^2*10^-3</f>
        <v>3.1609967692952252</v>
      </c>
      <c r="P39">
        <f>G39*$D$1*$D$2*10^-3</f>
        <v>0.86144361745723808</v>
      </c>
      <c r="Q39">
        <f>P39/SQRT(N39*O39)</f>
        <v>9.6315743525485373E-2</v>
      </c>
      <c r="S39" s="4">
        <f>w*P39*10^-6*$G$1</f>
        <v>4.0594574101282124</v>
      </c>
      <c r="T39" s="4">
        <f>P39*$G$1/O39</f>
        <v>1.3626138846850282</v>
      </c>
      <c r="U39" s="4">
        <f>S39*T39</f>
        <v>5.5314730313282272</v>
      </c>
      <c r="V39" s="5">
        <f>U39*$N$1</f>
        <v>27.657365156641134</v>
      </c>
      <c r="W39" s="4"/>
      <c r="X39" s="4">
        <f>w*N39*10^-6*$G$1</f>
        <v>119.25489979084608</v>
      </c>
      <c r="Y39" s="4">
        <f>X39*$G$1</f>
        <v>596.27449895423047</v>
      </c>
    </row>
    <row r="40" spans="2:27" x14ac:dyDescent="0.25">
      <c r="B40">
        <f>VALUE(LEFT(Sheet1!B186,LEN(Sheet1!B186)-2))</f>
        <v>15</v>
      </c>
      <c r="C40">
        <f>VALUE(LEFT(Sheet1!C186,LEN(Sheet1!C186)-2))</f>
        <v>6</v>
      </c>
      <c r="D40" s="1">
        <f>VALUE(LEFT(Sheet1!D186,LEN(Sheet1!D186)-2))</f>
        <v>2811.70887743303</v>
      </c>
      <c r="E40" s="1">
        <f>VALUE(LEFT(Sheet1!E186,LEN(Sheet1!E186)-2))</f>
        <v>126.38662849041199</v>
      </c>
      <c r="F40" s="1">
        <v>9.6817776817571505E-2</v>
      </c>
      <c r="G40" s="1">
        <f>VALUE(LEFT(Sheet1!G186,LEN(Sheet1!G186)-2))</f>
        <v>57.7152852323457</v>
      </c>
      <c r="H40" s="1">
        <f t="shared" si="2"/>
        <v>66.249329650326089</v>
      </c>
      <c r="I40" s="1">
        <f t="shared" si="1"/>
        <v>0</v>
      </c>
      <c r="J40" s="2">
        <f>F40*SQRT(H40*I40)</f>
        <v>0</v>
      </c>
      <c r="K40">
        <f>2*PI()*150000*G40*Ipt*(10^-9)</f>
        <v>0</v>
      </c>
      <c r="N40">
        <f>D40*$D$1^2*10^-3</f>
        <v>25.305379896897271</v>
      </c>
      <c r="O40">
        <f>E40*$D$2^2*10^-3</f>
        <v>3.1596657122602996</v>
      </c>
      <c r="P40">
        <f>G40*$D$1*$D$2*10^-3</f>
        <v>0.86572927848518544</v>
      </c>
      <c r="Q40">
        <f>P40/SQRT(N40*O40)</f>
        <v>9.6817776817571477E-2</v>
      </c>
      <c r="S40" s="4">
        <f>w*P40*10^-6*$G$1</f>
        <v>4.0796531119299759</v>
      </c>
      <c r="T40" s="4">
        <f>P40*$G$1/O40</f>
        <v>1.369969733073245</v>
      </c>
      <c r="U40" s="4">
        <f>S40*T40</f>
        <v>5.5890012847821424</v>
      </c>
      <c r="V40" s="5">
        <f>U40*$N$1</f>
        <v>27.945006423910712</v>
      </c>
      <c r="W40" s="4"/>
      <c r="X40" s="4">
        <f>w*N40*10^-6*$G$1</f>
        <v>119.24879337058695</v>
      </c>
      <c r="Y40" s="4">
        <f>X40*$G$1</f>
        <v>596.24396685293482</v>
      </c>
    </row>
    <row r="41" spans="2:27" x14ac:dyDescent="0.25">
      <c r="B41">
        <f>VALUE(LEFT(Sheet1!B168,LEN(Sheet1!B168)-2))</f>
        <v>18</v>
      </c>
      <c r="C41">
        <f>VALUE(LEFT(Sheet1!C168,LEN(Sheet1!C168)-2))</f>
        <v>6</v>
      </c>
      <c r="D41" s="1">
        <f>VALUE(LEFT(Sheet1!D168,LEN(Sheet1!D168)-2))</f>
        <v>2812.7784666909001</v>
      </c>
      <c r="E41" s="1">
        <f>VALUE(LEFT(Sheet1!E168,LEN(Sheet1!E168)-2))</f>
        <v>126.45001294910099</v>
      </c>
      <c r="F41" s="1">
        <v>9.7496229440354396E-2</v>
      </c>
      <c r="G41" s="1">
        <f>VALUE(LEFT(Sheet1!G168,LEN(Sheet1!G168)-2))</f>
        <v>58.1453546203374</v>
      </c>
      <c r="H41" s="1">
        <f t="shared" si="2"/>
        <v>66.274531253487709</v>
      </c>
      <c r="I41" s="1">
        <f t="shared" si="1"/>
        <v>0</v>
      </c>
      <c r="J41" s="2">
        <f>F41*SQRT(H41*I41)</f>
        <v>0</v>
      </c>
      <c r="K41">
        <f>2*PI()*150000*G41*Ipt*(10^-9)</f>
        <v>0</v>
      </c>
      <c r="N41">
        <f>D41*$D$1^2*10^-3</f>
        <v>25.3150062002181</v>
      </c>
      <c r="O41">
        <f>E41*$D$2^2*10^-3</f>
        <v>3.1612503237275251</v>
      </c>
      <c r="P41">
        <f>G41*$D$1*$D$2*10^-3</f>
        <v>0.87218031930506101</v>
      </c>
      <c r="Q41">
        <f>P41/SQRT(N41*O41)</f>
        <v>9.7496229440354423E-2</v>
      </c>
      <c r="S41" s="4">
        <f>w*P41*10^-6*$G$1</f>
        <v>4.1100529256015692</v>
      </c>
      <c r="T41" s="4">
        <f>P41*$G$1/O41</f>
        <v>1.3794863265947364</v>
      </c>
      <c r="U41" s="4">
        <f>S41*T41</f>
        <v>5.6697618124480575</v>
      </c>
      <c r="V41" s="5">
        <f>U41*$N$1</f>
        <v>28.348809062240289</v>
      </c>
      <c r="W41" s="4"/>
      <c r="X41" s="4">
        <f>w*N41*10^-6*$G$1</f>
        <v>119.29415625627786</v>
      </c>
      <c r="Y41" s="4">
        <f>X41*$G$1</f>
        <v>596.47078128138924</v>
      </c>
    </row>
    <row r="42" spans="2:27" x14ac:dyDescent="0.25">
      <c r="B42">
        <f>VALUE(LEFT(Sheet1!B150,LEN(Sheet1!B150)-2))</f>
        <v>21</v>
      </c>
      <c r="C42">
        <f>VALUE(LEFT(Sheet1!C150,LEN(Sheet1!C150)-2))</f>
        <v>6</v>
      </c>
      <c r="D42" s="1">
        <f>VALUE(LEFT(Sheet1!D150,LEN(Sheet1!D150)-2))</f>
        <v>2813.1702716856698</v>
      </c>
      <c r="E42" s="1">
        <f>VALUE(LEFT(Sheet1!E150,LEN(Sheet1!E150)-2))</f>
        <v>126.81350176549699</v>
      </c>
      <c r="F42" s="1">
        <v>9.8588454222156299E-2</v>
      </c>
      <c r="G42" s="1">
        <f>VALUE(LEFT(Sheet1!G150,LEN(Sheet1!G150)-2))</f>
        <v>58.885289501513803</v>
      </c>
      <c r="H42" s="1">
        <f t="shared" si="2"/>
        <v>66.283762941186765</v>
      </c>
      <c r="I42" s="1">
        <f t="shared" si="1"/>
        <v>0</v>
      </c>
      <c r="J42" s="2">
        <f>F42*SQRT(H42*I42)</f>
        <v>0</v>
      </c>
      <c r="K42">
        <f>2*PI()*150000*G42*Ipt*(10^-9)</f>
        <v>0</v>
      </c>
      <c r="N42">
        <f>D42*$D$1^2*10^-3</f>
        <v>25.31853244517103</v>
      </c>
      <c r="O42">
        <f>E42*$D$2^2*10^-3</f>
        <v>3.1703375441374249</v>
      </c>
      <c r="P42">
        <f>G42*$D$1*$D$2*10^-3</f>
        <v>0.88327934252270712</v>
      </c>
      <c r="Q42">
        <f>P42/SQRT(N42*O42)</f>
        <v>9.8588454222156285E-2</v>
      </c>
      <c r="S42" s="4">
        <f>w*P42*10^-6*$G$1</f>
        <v>4.1623558403054384</v>
      </c>
      <c r="T42" s="4">
        <f>P42*$G$1/O42</f>
        <v>1.3930367511750661</v>
      </c>
      <c r="U42" s="4">
        <f>S42*T42</f>
        <v>5.7983146570136501</v>
      </c>
      <c r="V42" s="5">
        <f>U42*$N$1</f>
        <v>28.991573285068249</v>
      </c>
      <c r="W42" s="4"/>
      <c r="X42" s="4">
        <f>w*N42*10^-6*$G$1</f>
        <v>119.31077329413618</v>
      </c>
      <c r="Y42" s="4">
        <f>X42*$G$1</f>
        <v>596.55386647068087</v>
      </c>
    </row>
    <row r="43" spans="2:27" x14ac:dyDescent="0.25">
      <c r="B43">
        <f>VALUE(LEFT(Sheet1!B132,LEN(Sheet1!B132)-2))</f>
        <v>24</v>
      </c>
      <c r="C43">
        <f>VALUE(LEFT(Sheet1!C132,LEN(Sheet1!C132)-2))</f>
        <v>6</v>
      </c>
      <c r="D43" s="1">
        <f>VALUE(LEFT(Sheet1!D132,LEN(Sheet1!D132)-2))</f>
        <v>2814.9641862625299</v>
      </c>
      <c r="E43" s="1">
        <f>VALUE(LEFT(Sheet1!E132,LEN(Sheet1!E132)-2))</f>
        <v>126.674618603124</v>
      </c>
      <c r="F43" s="1">
        <v>9.9413817090964002E-2</v>
      </c>
      <c r="G43" s="1">
        <f>VALUE(LEFT(Sheet1!G132,LEN(Sheet1!G132)-2))</f>
        <v>59.3646605590001</v>
      </c>
      <c r="H43" s="1">
        <f t="shared" si="2"/>
        <v>66.326031057605505</v>
      </c>
      <c r="I43" s="1">
        <f t="shared" si="1"/>
        <v>0</v>
      </c>
      <c r="J43" s="2">
        <f>F43*SQRT(H43*I43)</f>
        <v>0</v>
      </c>
      <c r="K43">
        <f>2*PI()*150000*G43*Ipt*(10^-9)</f>
        <v>0</v>
      </c>
      <c r="N43">
        <f>D43*$D$1^2*10^-3</f>
        <v>25.334677676362769</v>
      </c>
      <c r="O43">
        <f>E43*$D$2^2*10^-3</f>
        <v>3.1668654650781001</v>
      </c>
      <c r="P43">
        <f>G43*$D$1*$D$2*10^-3</f>
        <v>0.89046990838500151</v>
      </c>
      <c r="Q43">
        <f>P43/SQRT(N43*O43)</f>
        <v>9.9413817090963946E-2</v>
      </c>
      <c r="S43" s="4">
        <f>w*P43*10^-6*$G$1</f>
        <v>4.1962405836376453</v>
      </c>
      <c r="T43" s="4">
        <f>P43*$G$1/O43</f>
        <v>1.4059168572275316</v>
      </c>
      <c r="U43" s="4">
        <f>S43*T43</f>
        <v>5.8995653735184614</v>
      </c>
      <c r="V43" s="5">
        <f>U43*$N$1</f>
        <v>29.497826867592309</v>
      </c>
      <c r="W43" s="4"/>
      <c r="X43" s="4">
        <f>w*N43*10^-6*$G$1</f>
        <v>119.38685590368991</v>
      </c>
      <c r="Y43" s="4">
        <f>X43*$G$1</f>
        <v>596.93427951844956</v>
      </c>
    </row>
    <row r="44" spans="2:27" x14ac:dyDescent="0.25">
      <c r="B44">
        <f>VALUE(LEFT(Sheet1!B114,LEN(Sheet1!B114)-2))</f>
        <v>27</v>
      </c>
      <c r="C44">
        <f>VALUE(LEFT(Sheet1!C114,LEN(Sheet1!C114)-2))</f>
        <v>6</v>
      </c>
      <c r="D44" s="1">
        <f>VALUE(LEFT(Sheet1!D114,LEN(Sheet1!D114)-2))</f>
        <v>2813.5636439815298</v>
      </c>
      <c r="E44" s="1">
        <f>VALUE(LEFT(Sheet1!E114,LEN(Sheet1!E114)-2))</f>
        <v>126.675513939102</v>
      </c>
      <c r="F44" s="1">
        <v>0.100650032130033</v>
      </c>
      <c r="G44" s="1">
        <f>VALUE(LEFT(Sheet1!G114,LEN(Sheet1!G114)-2))</f>
        <v>60.088121496166501</v>
      </c>
      <c r="H44" s="1">
        <f t="shared" si="2"/>
        <v>66.293031557547778</v>
      </c>
      <c r="I44" s="1">
        <f t="shared" si="1"/>
        <v>0</v>
      </c>
      <c r="J44" s="2">
        <f>F44*SQRT(H44*I44)</f>
        <v>0</v>
      </c>
      <c r="K44">
        <f>2*PI()*150000*G44*Ipt*(10^-9)</f>
        <v>0</v>
      </c>
      <c r="N44">
        <f>D44*$D$1^2*10^-3</f>
        <v>25.322072795833765</v>
      </c>
      <c r="O44">
        <f>E44*$D$2^2*10^-3</f>
        <v>3.16688784847755</v>
      </c>
      <c r="P44">
        <f>G44*$D$1*$D$2*10^-3</f>
        <v>0.90132182244249748</v>
      </c>
      <c r="Q44">
        <f>P44/SQRT(N44*O44)</f>
        <v>0.10065003213003269</v>
      </c>
      <c r="S44" s="4">
        <f>w*P44*10^-6*$G$1</f>
        <v>4.2473790238582705</v>
      </c>
      <c r="T44" s="4">
        <f>P44*$G$1/O44</f>
        <v>1.4230403247083712</v>
      </c>
      <c r="U44" s="4">
        <f>S44*T44</f>
        <v>6.0441916252707975</v>
      </c>
      <c r="V44" s="5">
        <f>U44*$N$1</f>
        <v>30.220958126353988</v>
      </c>
      <c r="W44" s="4"/>
      <c r="X44" s="4">
        <f>w*N44*10^-6*$G$1</f>
        <v>119.32745680358595</v>
      </c>
      <c r="Y44" s="4">
        <f>X44*$G$1</f>
        <v>596.63728401792969</v>
      </c>
    </row>
    <row r="45" spans="2:27" x14ac:dyDescent="0.25">
      <c r="B45">
        <f>VALUE(LEFT(Sheet1!B96,LEN(Sheet1!B96)-2))</f>
        <v>30</v>
      </c>
      <c r="C45">
        <f>VALUE(LEFT(Sheet1!C96,LEN(Sheet1!C96)-2))</f>
        <v>6</v>
      </c>
      <c r="D45" s="1">
        <f>VALUE(LEFT(Sheet1!D96,LEN(Sheet1!D96)-2))</f>
        <v>2817.0413262964198</v>
      </c>
      <c r="E45" s="1">
        <f>VALUE(LEFT(Sheet1!E96,LEN(Sheet1!E96)-2))</f>
        <v>127.14979708389799</v>
      </c>
      <c r="F45" s="1">
        <v>0.10202613969801901</v>
      </c>
      <c r="G45" s="1">
        <f>VALUE(LEFT(Sheet1!G96,LEN(Sheet1!G96)-2))</f>
        <v>61.061279388410902</v>
      </c>
      <c r="H45" s="1">
        <f t="shared" si="2"/>
        <v>66.374972516637598</v>
      </c>
      <c r="I45" s="1">
        <f t="shared" si="1"/>
        <v>0</v>
      </c>
      <c r="J45" s="2">
        <f>F45*SQRT(H45*I45)</f>
        <v>0</v>
      </c>
      <c r="K45">
        <f>2*PI()*150000*G45*Ipt*(10^-9)</f>
        <v>0</v>
      </c>
      <c r="N45">
        <f>D45*$D$1^2*10^-3</f>
        <v>25.353371936667781</v>
      </c>
      <c r="O45">
        <f>E45*$D$2^2*10^-3</f>
        <v>3.1787449270974499</v>
      </c>
      <c r="P45">
        <f>G45*$D$1*$D$2*10^-3</f>
        <v>0.91591919082616358</v>
      </c>
      <c r="Q45">
        <f>P45/SQRT(N45*O45)</f>
        <v>0.10202613969801916</v>
      </c>
      <c r="S45" s="4">
        <f>w*P45*10^-6*$G$1</f>
        <v>4.3161675017720755</v>
      </c>
      <c r="T45" s="4">
        <f>P45*$G$1/O45</f>
        <v>1.4406931223363373</v>
      </c>
      <c r="U45" s="4">
        <f>S45*T45</f>
        <v>6.2182728346546403</v>
      </c>
      <c r="V45" s="5">
        <f>U45*$N$1</f>
        <v>31.091364173273202</v>
      </c>
      <c r="W45" s="4"/>
      <c r="X45" s="4">
        <f>w*N45*10^-6*$G$1</f>
        <v>119.47495052994768</v>
      </c>
      <c r="Y45" s="4">
        <f>X45*$G$1</f>
        <v>597.37475264973841</v>
      </c>
    </row>
    <row r="46" spans="2:27" x14ac:dyDescent="0.25">
      <c r="B46">
        <f>VALUE(LEFT(Sheet1!B78,LEN(Sheet1!B78)-2))</f>
        <v>33</v>
      </c>
      <c r="C46">
        <f>VALUE(LEFT(Sheet1!C78,LEN(Sheet1!C78)-2))</f>
        <v>6</v>
      </c>
      <c r="D46" s="1">
        <f>VALUE(LEFT(Sheet1!D78,LEN(Sheet1!D78)-2))</f>
        <v>2816.0799208779799</v>
      </c>
      <c r="E46" s="1">
        <f>VALUE(LEFT(Sheet1!E78,LEN(Sheet1!E78)-2))</f>
        <v>127.109210343811</v>
      </c>
      <c r="F46" s="1">
        <v>0.10355409184104999</v>
      </c>
      <c r="G46" s="1">
        <f>VALUE(LEFT(Sheet1!G78,LEN(Sheet1!G78)-2))</f>
        <v>61.955271239742302</v>
      </c>
      <c r="H46" s="1">
        <f t="shared" si="2"/>
        <v>66.352319935139917</v>
      </c>
      <c r="I46" s="1">
        <f t="shared" si="1"/>
        <v>0</v>
      </c>
      <c r="J46" s="2">
        <f>F46*SQRT(H46*I46)</f>
        <v>0</v>
      </c>
      <c r="K46">
        <f>2*PI()*150000*G46*Ipt*(10^-9)</f>
        <v>0</v>
      </c>
      <c r="N46">
        <f>D46*$D$1^2*10^-3</f>
        <v>25.344719287901817</v>
      </c>
      <c r="O46">
        <f>E46*$D$2^2*10^-3</f>
        <v>3.1777302585952749</v>
      </c>
      <c r="P46">
        <f>G46*$D$1*$D$2*10^-3</f>
        <v>0.92932906859613462</v>
      </c>
      <c r="Q46">
        <f>P46/SQRT(N46*O46)</f>
        <v>0.10355409184105005</v>
      </c>
      <c r="S46" s="4">
        <f>w*P46*10^-6*$G$1</f>
        <v>4.3793600620035917</v>
      </c>
      <c r="T46" s="4">
        <f>P46*$G$1/O46</f>
        <v>1.4622529179159265</v>
      </c>
      <c r="U46" s="4">
        <f>S46*T46</f>
        <v>6.403732029269225</v>
      </c>
      <c r="V46" s="5">
        <f>U46*$N$1</f>
        <v>32.018660146346122</v>
      </c>
      <c r="W46" s="4"/>
      <c r="X46" s="4">
        <f>w*N46*10^-6*$G$1</f>
        <v>119.43417588325181</v>
      </c>
      <c r="Y46" s="4">
        <f>X46*$G$1</f>
        <v>597.17087941625903</v>
      </c>
    </row>
    <row r="47" spans="2:27" x14ac:dyDescent="0.25">
      <c r="B47">
        <f>VALUE(LEFT(Sheet1!B60,LEN(Sheet1!B60)-2))</f>
        <v>36</v>
      </c>
      <c r="C47">
        <f>VALUE(LEFT(Sheet1!C60,LEN(Sheet1!C60)-2))</f>
        <v>6</v>
      </c>
      <c r="D47" s="1">
        <f>VALUE(LEFT(Sheet1!D60,LEN(Sheet1!D60)-2))</f>
        <v>2816.8170650457901</v>
      </c>
      <c r="E47" s="1">
        <f>VALUE(LEFT(Sheet1!E60,LEN(Sheet1!E60)-2))</f>
        <v>127.26465727020199</v>
      </c>
      <c r="F47" s="1">
        <v>0.105176708264164</v>
      </c>
      <c r="G47" s="1">
        <f>VALUE(LEFT(Sheet1!G60,LEN(Sheet1!G60)-2))</f>
        <v>62.9727707318958</v>
      </c>
      <c r="H47" s="1">
        <f t="shared" si="2"/>
        <v>66.369688485406627</v>
      </c>
      <c r="I47" s="1">
        <f t="shared" si="1"/>
        <v>0</v>
      </c>
      <c r="J47" s="2">
        <f>F47*SQRT(H47*I47)</f>
        <v>0</v>
      </c>
      <c r="K47">
        <f>2*PI()*150000*G47*Ipt*(10^-9)</f>
        <v>0</v>
      </c>
      <c r="N47">
        <f>D47*$D$1^2*10^-3</f>
        <v>25.351353585412113</v>
      </c>
      <c r="O47">
        <f>E47*$D$2^2*10^-3</f>
        <v>3.1816164317550499</v>
      </c>
      <c r="P47">
        <f>G47*$D$1*$D$2*10^-3</f>
        <v>0.94459156097843699</v>
      </c>
      <c r="Q47">
        <f>P47/SQRT(N47*O47)</f>
        <v>0.10517670826416421</v>
      </c>
      <c r="S47" s="4">
        <f>w*P47*10^-6*$G$1</f>
        <v>4.4512828629191592</v>
      </c>
      <c r="T47" s="4">
        <f>P47*$G$1/O47</f>
        <v>1.4844522921598369</v>
      </c>
      <c r="U47" s="4">
        <f>S47*T47</f>
        <v>6.6077170489121464</v>
      </c>
      <c r="V47" s="5">
        <f>U47*$N$1</f>
        <v>33.038585244560736</v>
      </c>
      <c r="W47" s="4"/>
      <c r="X47" s="4">
        <f>w*N47*10^-6*$G$1</f>
        <v>119.46543927373193</v>
      </c>
      <c r="Y47" s="4">
        <f>X47*$G$1</f>
        <v>597.32719636865966</v>
      </c>
    </row>
    <row r="48" spans="2:27" x14ac:dyDescent="0.25">
      <c r="B48">
        <f>VALUE(LEFT(Sheet1!B42,LEN(Sheet1!B42)-2))</f>
        <v>39</v>
      </c>
      <c r="C48">
        <f>VALUE(LEFT(Sheet1!C42,LEN(Sheet1!C42)-2))</f>
        <v>6</v>
      </c>
      <c r="D48" s="1">
        <f>VALUE(LEFT(Sheet1!D42,LEN(Sheet1!D42)-2))</f>
        <v>2817.6114685880102</v>
      </c>
      <c r="E48" s="1">
        <f>VALUE(LEFT(Sheet1!E42,LEN(Sheet1!E42)-2))</f>
        <v>127.461500659061</v>
      </c>
      <c r="F48" s="1">
        <v>0.107066357108624</v>
      </c>
      <c r="G48" s="1">
        <f>VALUE(LEFT(Sheet1!G42,LEN(Sheet1!G42)-2))</f>
        <v>64.162768263754003</v>
      </c>
      <c r="H48" s="1">
        <f t="shared" si="2"/>
        <v>66.388406177898318</v>
      </c>
      <c r="I48" s="1">
        <f t="shared" si="1"/>
        <v>0</v>
      </c>
      <c r="J48" s="2">
        <f>F48*SQRT(H48*I48)</f>
        <v>0</v>
      </c>
      <c r="K48">
        <f>2*PI()*150000*G48*Ipt*(10^-9)</f>
        <v>0</v>
      </c>
      <c r="N48">
        <f>D48*$D$1^2*10^-3</f>
        <v>25.358503217292093</v>
      </c>
      <c r="O48">
        <f>E48*$D$2^2*10^-3</f>
        <v>3.1865375164765251</v>
      </c>
      <c r="P48">
        <f>G48*$D$1*$D$2*10^-3</f>
        <v>0.96244152395631</v>
      </c>
      <c r="Q48">
        <f>P48/SQRT(N48*O48)</f>
        <v>0.1070663571086245</v>
      </c>
      <c r="S48" s="4">
        <f>w*P48*10^-6*$G$1</f>
        <v>4.5353988317563623</v>
      </c>
      <c r="T48" s="4">
        <f>P48*$G$1/O48</f>
        <v>1.5101681982086279</v>
      </c>
      <c r="U48" s="4">
        <f>S48*T48</f>
        <v>6.8492150819110211</v>
      </c>
      <c r="V48" s="5">
        <f>U48*$N$1</f>
        <v>34.246075409555104</v>
      </c>
      <c r="W48" s="4"/>
      <c r="X48" s="4">
        <f>w*N48*10^-6*$G$1</f>
        <v>119.49913112021696</v>
      </c>
      <c r="Y48" s="4">
        <f>X48*$G$1</f>
        <v>597.49565560108476</v>
      </c>
    </row>
    <row r="49" spans="2:25" x14ac:dyDescent="0.25">
      <c r="B49">
        <f>VALUE(LEFT(Sheet1!B24,LEN(Sheet1!B24)-2))</f>
        <v>42</v>
      </c>
      <c r="C49">
        <f>VALUE(LEFT(Sheet1!C24,LEN(Sheet1!C24)-2))</f>
        <v>6</v>
      </c>
      <c r="D49" s="1">
        <f>VALUE(LEFT(Sheet1!D24,LEN(Sheet1!D24)-2))</f>
        <v>2819.8274300468302</v>
      </c>
      <c r="E49" s="1">
        <f>VALUE(LEFT(Sheet1!E24,LEN(Sheet1!E24)-2))</f>
        <v>128.08506950981899</v>
      </c>
      <c r="F49" s="1">
        <v>0.109298354796316</v>
      </c>
      <c r="G49" s="1">
        <f>VALUE(LEFT(Sheet1!G24,LEN(Sheet1!G24)-2))</f>
        <v>65.686200920542802</v>
      </c>
      <c r="H49" s="1">
        <f t="shared" si="2"/>
        <v>66.440618539695819</v>
      </c>
      <c r="I49" s="1">
        <f t="shared" si="1"/>
        <v>0</v>
      </c>
      <c r="J49" s="2">
        <f>F49*SQRT(H49*I49)</f>
        <v>0</v>
      </c>
      <c r="K49">
        <f>2*PI()*150000*G49*Ipt*(10^-9)</f>
        <v>0</v>
      </c>
      <c r="N49">
        <f>D49*$D$1^2*10^-3</f>
        <v>25.37844687042147</v>
      </c>
      <c r="O49">
        <f>E49*$D$2^2*10^-3</f>
        <v>3.2021267377454747</v>
      </c>
      <c r="P49">
        <f>G49*$D$1*$D$2*10^-3</f>
        <v>0.98529301380814205</v>
      </c>
      <c r="Q49">
        <f>P49/SQRT(N49*O49)</f>
        <v>0.10929835479631603</v>
      </c>
      <c r="S49" s="4">
        <f>w*P49*10^-6*$G$1</f>
        <v>4.6430839407195084</v>
      </c>
      <c r="T49" s="4">
        <f>P49*$G$1/O49</f>
        <v>1.5384978398791587</v>
      </c>
      <c r="U49" s="4">
        <f>S49*T49</f>
        <v>7.1433746131745748</v>
      </c>
      <c r="V49" s="5">
        <f>U49*$N$1</f>
        <v>35.716873065872875</v>
      </c>
      <c r="W49" s="4"/>
      <c r="X49" s="4">
        <f>w*N49*10^-6*$G$1</f>
        <v>119.59311337145245</v>
      </c>
      <c r="Y49" s="4">
        <f>X49*$G$1</f>
        <v>597.96556685726227</v>
      </c>
    </row>
    <row r="50" spans="2:25" x14ac:dyDescent="0.25">
      <c r="B50">
        <f>VALUE(LEFT(Sheet1!B7,LEN(Sheet1!B7)-2))</f>
        <v>45</v>
      </c>
      <c r="C50">
        <f>VALUE(LEFT(Sheet1!C7,LEN(Sheet1!C7)-2))</f>
        <v>6</v>
      </c>
      <c r="D50" s="1">
        <f>VALUE(LEFT(Sheet1!D7,LEN(Sheet1!D7)-2))</f>
        <v>2824.81557932337</v>
      </c>
      <c r="E50" s="1">
        <f>VALUE(LEFT(Sheet1!E7,LEN(Sheet1!E7)-2))</f>
        <v>128.46691894847001</v>
      </c>
      <c r="F50" s="1">
        <v>0.11168647169957301</v>
      </c>
      <c r="G50" s="1">
        <f>VALUE(LEFT(Sheet1!G7,LEN(Sheet1!G7)-2))</f>
        <v>67.280819928578296</v>
      </c>
      <c r="H50" s="1">
        <f t="shared" si="2"/>
        <v>66.558149038112205</v>
      </c>
      <c r="I50" s="1">
        <f t="shared" si="1"/>
        <v>0</v>
      </c>
      <c r="J50" s="2">
        <f>F50*SQRT(H50*I50)</f>
        <v>0</v>
      </c>
      <c r="K50">
        <f>2*PI()*150000*G50*Ipt*(10^-9)</f>
        <v>0</v>
      </c>
      <c r="N50">
        <f>D50*$D$1^2*10^-3</f>
        <v>25.423340213910333</v>
      </c>
      <c r="O50">
        <f>E50*$D$2^2*10^-3</f>
        <v>3.2116729737117504</v>
      </c>
      <c r="P50">
        <f>G50*$D$1*$D$2*10^-3</f>
        <v>1.0092122989286745</v>
      </c>
      <c r="Q50">
        <f>P50/SQRT(N50*O50)</f>
        <v>0.11168647169957298</v>
      </c>
      <c r="S50" s="4">
        <f>w*P50*10^-6*$G$1</f>
        <v>4.7558009163401849</v>
      </c>
      <c r="T50" s="4">
        <f>P50*$G$1/O50</f>
        <v>1.5711629222360108</v>
      </c>
      <c r="U50" s="4">
        <f>S50*T50</f>
        <v>7.4721380652897427</v>
      </c>
      <c r="V50" s="5">
        <f>U50*$N$1</f>
        <v>37.360690326448712</v>
      </c>
      <c r="W50" s="4"/>
      <c r="X50" s="4">
        <f>w*N50*10^-6*$G$1</f>
        <v>119.80466826860197</v>
      </c>
      <c r="Y50" s="4">
        <f>X50*$G$1</f>
        <v>599.02334134300986</v>
      </c>
    </row>
    <row r="51" spans="2:25" x14ac:dyDescent="0.25">
      <c r="B51">
        <f>VALUE(LEFT(Sheet1!B276,LEN(Sheet1!B276)-2))</f>
        <v>0</v>
      </c>
      <c r="C51">
        <f>VALUE(LEFT(Sheet1!C276,LEN(Sheet1!C276)-2))</f>
        <v>9</v>
      </c>
      <c r="D51" s="1">
        <f>VALUE(LEFT(Sheet1!D276,LEN(Sheet1!D276)-2))</f>
        <v>2806.6573841105001</v>
      </c>
      <c r="E51" s="1">
        <f>VALUE(LEFT(Sheet1!E276,LEN(Sheet1!E276)-2))</f>
        <v>125.837482931656</v>
      </c>
      <c r="F51" s="1">
        <v>9.38144568687274E-2</v>
      </c>
      <c r="G51" s="1">
        <f>VALUE(LEFT(Sheet1!G276,LEN(Sheet1!G276)-2))</f>
        <v>55.753159054096798</v>
      </c>
      <c r="H51" s="1">
        <f t="shared" si="2"/>
        <v>66.130306642988202</v>
      </c>
      <c r="I51" s="1">
        <f t="shared" si="1"/>
        <v>0</v>
      </c>
      <c r="J51" s="2">
        <f>F51*SQRT(H51*I51)</f>
        <v>0</v>
      </c>
      <c r="K51">
        <f>2*PI()*150000*G51*Ipt*(10^-9)</f>
        <v>0</v>
      </c>
      <c r="N51">
        <f>D51*$D$1^2*10^-3</f>
        <v>25.2599164569945</v>
      </c>
      <c r="O51">
        <f>E51*$D$2^2*10^-3</f>
        <v>3.1459370732914</v>
      </c>
      <c r="P51">
        <f>G51*$D$1*$D$2*10^-3</f>
        <v>0.83629738581145208</v>
      </c>
      <c r="Q51">
        <f>P51/SQRT(N51*O51)</f>
        <v>9.3814456868727303E-2</v>
      </c>
      <c r="S51" s="4">
        <f>w*P51*10^-6*$G$1</f>
        <v>3.9409585852224098</v>
      </c>
      <c r="T51" s="4">
        <f>P51*$G$1/O51</f>
        <v>1.3291705560665992</v>
      </c>
      <c r="U51" s="4">
        <f>S51*T51</f>
        <v>5.2382061141555081</v>
      </c>
      <c r="V51" s="5">
        <f>U51*$N$1</f>
        <v>26.191030570777542</v>
      </c>
      <c r="W51" s="4"/>
      <c r="X51" s="4">
        <f>w*N51*10^-6*$G$1</f>
        <v>119.03455195737875</v>
      </c>
      <c r="Y51" s="4">
        <f>X51*$G$1</f>
        <v>595.17275978689372</v>
      </c>
    </row>
    <row r="52" spans="2:25" x14ac:dyDescent="0.25">
      <c r="B52">
        <f>VALUE(LEFT(Sheet1!B259,LEN(Sheet1!B259)-2))</f>
        <v>3</v>
      </c>
      <c r="C52">
        <f>VALUE(LEFT(Sheet1!C259,LEN(Sheet1!C259)-2))</f>
        <v>9</v>
      </c>
      <c r="D52" s="1">
        <f>VALUE(LEFT(Sheet1!D259,LEN(Sheet1!D259)-2))</f>
        <v>2806.59463638947</v>
      </c>
      <c r="E52" s="1">
        <f>VALUE(LEFT(Sheet1!E259,LEN(Sheet1!E259)-2))</f>
        <v>125.972067532566</v>
      </c>
      <c r="F52" s="1">
        <v>9.3924822232384006E-2</v>
      </c>
      <c r="G52" s="1">
        <f>VALUE(LEFT(Sheet1!G259,LEN(Sheet1!G259)-2))</f>
        <v>55.847965393148897</v>
      </c>
      <c r="H52" s="1">
        <f t="shared" si="2"/>
        <v>66.128828184642572</v>
      </c>
      <c r="I52" s="1">
        <f t="shared" si="1"/>
        <v>0</v>
      </c>
      <c r="J52" s="2">
        <f>F52*SQRT(H52*I52)</f>
        <v>0</v>
      </c>
      <c r="K52">
        <f>2*PI()*150000*G52*Ipt*(10^-9)</f>
        <v>0</v>
      </c>
      <c r="N52">
        <f>D52*$D$1^2*10^-3</f>
        <v>25.25935172750523</v>
      </c>
      <c r="O52">
        <f>E52*$D$2^2*10^-3</f>
        <v>3.14930168831415</v>
      </c>
      <c r="P52">
        <f>G52*$D$1*$D$2*10^-3</f>
        <v>0.83771948089723336</v>
      </c>
      <c r="Q52">
        <f>P52/SQRT(N52*O52)</f>
        <v>9.3924822232384006E-2</v>
      </c>
      <c r="S52" s="4">
        <f>w*P52*10^-6*$G$1</f>
        <v>3.9476600504337043</v>
      </c>
      <c r="T52" s="4">
        <f>P52*$G$1/O52</f>
        <v>1.3300083062948349</v>
      </c>
      <c r="U52" s="4">
        <f>S52*T52</f>
        <v>5.2504206575051136</v>
      </c>
      <c r="V52" s="5">
        <f>U52*$N$1</f>
        <v>26.252103287525568</v>
      </c>
      <c r="W52" s="4"/>
      <c r="X52" s="4">
        <f>w*N52*10^-6*$G$1</f>
        <v>119.03189073235663</v>
      </c>
      <c r="Y52" s="4">
        <f>X52*$G$1</f>
        <v>595.15945366178312</v>
      </c>
    </row>
    <row r="53" spans="2:25" x14ac:dyDescent="0.25">
      <c r="B53">
        <f>VALUE(LEFT(Sheet1!B241,LEN(Sheet1!B241)-2))</f>
        <v>6</v>
      </c>
      <c r="C53">
        <f>VALUE(LEFT(Sheet1!C241,LEN(Sheet1!C241)-2))</f>
        <v>9</v>
      </c>
      <c r="D53" s="1">
        <f>VALUE(LEFT(Sheet1!D241,LEN(Sheet1!D241)-2))</f>
        <v>2809.1477778406402</v>
      </c>
      <c r="E53" s="1">
        <f>VALUE(LEFT(Sheet1!E241,LEN(Sheet1!E241)-2))</f>
        <v>126.17803116483999</v>
      </c>
      <c r="F53" s="1">
        <v>9.4265925491299501E-2</v>
      </c>
      <c r="G53" s="1">
        <f>VALUE(LEFT(Sheet1!G241,LEN(Sheet1!G241)-2))</f>
        <v>56.1220985622423</v>
      </c>
      <c r="H53" s="1">
        <f t="shared" si="2"/>
        <v>66.18898516284186</v>
      </c>
      <c r="I53" s="1">
        <f t="shared" si="1"/>
        <v>0</v>
      </c>
      <c r="J53" s="2">
        <f>F53*SQRT(H53*I53)</f>
        <v>0</v>
      </c>
      <c r="K53">
        <f>2*PI()*150000*G53*Ipt*(10^-9)</f>
        <v>0</v>
      </c>
      <c r="N53">
        <f>D53*$D$1^2*10^-3</f>
        <v>25.282330000565764</v>
      </c>
      <c r="O53">
        <f>E53*$D$2^2*10^-3</f>
        <v>3.1544507791209999</v>
      </c>
      <c r="P53">
        <f>G53*$D$1*$D$2*10^-3</f>
        <v>0.84183147843363459</v>
      </c>
      <c r="Q53">
        <f>P53/SQRT(N53*O53)</f>
        <v>9.4265925491299404E-2</v>
      </c>
      <c r="S53" s="4">
        <f>w*P53*10^-6*$G$1</f>
        <v>3.9670373823116112</v>
      </c>
      <c r="T53" s="4">
        <f>P53*$G$1/O53</f>
        <v>1.3343550706285141</v>
      </c>
      <c r="U53" s="4">
        <f>S53*T53</f>
        <v>5.2934364464603654</v>
      </c>
      <c r="V53" s="5">
        <f>U53*$N$1</f>
        <v>26.467182232301827</v>
      </c>
      <c r="W53" s="4"/>
      <c r="X53" s="4">
        <f>w*N53*10^-6*$G$1</f>
        <v>119.14017329311534</v>
      </c>
      <c r="Y53" s="4">
        <f>X53*$G$1</f>
        <v>595.70086646557672</v>
      </c>
    </row>
    <row r="54" spans="2:25" x14ac:dyDescent="0.25">
      <c r="B54">
        <f>VALUE(LEFT(Sheet1!B223,LEN(Sheet1!B223)-2))</f>
        <v>9</v>
      </c>
      <c r="C54">
        <f>VALUE(LEFT(Sheet1!C223,LEN(Sheet1!C223)-2))</f>
        <v>9</v>
      </c>
      <c r="D54" s="1">
        <f>VALUE(LEFT(Sheet1!D223,LEN(Sheet1!D223)-2))</f>
        <v>2811.5611221695999</v>
      </c>
      <c r="E54" s="1">
        <f>VALUE(LEFT(Sheet1!E223,LEN(Sheet1!E223)-2))</f>
        <v>126.397103567952</v>
      </c>
      <c r="F54" s="1">
        <v>9.4576148850506206E-2</v>
      </c>
      <c r="G54" s="1">
        <f>VALUE(LEFT(Sheet1!G223,LEN(Sheet1!G223)-2))</f>
        <v>56.379854561254298</v>
      </c>
      <c r="H54" s="1">
        <f t="shared" si="2"/>
        <v>66.245848248950182</v>
      </c>
      <c r="I54" s="1">
        <f t="shared" si="1"/>
        <v>0</v>
      </c>
      <c r="J54" s="2">
        <f>F54*SQRT(H54*I54)</f>
        <v>0</v>
      </c>
      <c r="K54">
        <f>2*PI()*150000*G54*Ipt*(10^-9)</f>
        <v>0</v>
      </c>
      <c r="N54">
        <f>D54*$D$1^2*10^-3</f>
        <v>25.304050099526403</v>
      </c>
      <c r="O54">
        <f>E54*$D$2^2*10^-3</f>
        <v>3.1599275891988001</v>
      </c>
      <c r="P54">
        <f>G54*$D$1*$D$2*10^-3</f>
        <v>0.84569781841881442</v>
      </c>
      <c r="Q54">
        <f>P54/SQRT(N54*O54)</f>
        <v>9.4576148850506137E-2</v>
      </c>
      <c r="S54" s="4">
        <f>w*P54*10^-6*$G$1</f>
        <v>3.9852570802521932</v>
      </c>
      <c r="T54" s="4">
        <f>P54*$G$1/O54</f>
        <v>1.3381601232090912</v>
      </c>
      <c r="U54" s="4">
        <f>S54*T54</f>
        <v>5.3329121055301778</v>
      </c>
      <c r="V54" s="5">
        <f>U54*$N$1</f>
        <v>26.664560527650888</v>
      </c>
      <c r="W54" s="4"/>
      <c r="X54" s="4">
        <f>w*N54*10^-6*$G$1</f>
        <v>119.24252684811032</v>
      </c>
      <c r="Y54" s="4">
        <f>X54*$G$1</f>
        <v>596.21263424055155</v>
      </c>
    </row>
    <row r="55" spans="2:25" x14ac:dyDescent="0.25">
      <c r="B55">
        <f>VALUE(LEFT(Sheet1!B205,LEN(Sheet1!B205)-2))</f>
        <v>12</v>
      </c>
      <c r="C55">
        <f>VALUE(LEFT(Sheet1!C205,LEN(Sheet1!C205)-2))</f>
        <v>9</v>
      </c>
      <c r="D55" s="1">
        <f>VALUE(LEFT(Sheet1!D205,LEN(Sheet1!D205)-2))</f>
        <v>2810.94239405076</v>
      </c>
      <c r="E55" s="1">
        <f>VALUE(LEFT(Sheet1!E205,LEN(Sheet1!E205)-2))</f>
        <v>126.5791379891</v>
      </c>
      <c r="F55" s="1">
        <v>9.5101470926871698E-2</v>
      </c>
      <c r="G55" s="1">
        <f>VALUE(LEFT(Sheet1!G205,LEN(Sheet1!G205)-2))</f>
        <v>56.727582204974503</v>
      </c>
      <c r="H55" s="1">
        <f t="shared" si="2"/>
        <v>66.231269811104795</v>
      </c>
      <c r="I55" s="1">
        <f t="shared" si="1"/>
        <v>0</v>
      </c>
      <c r="J55" s="2">
        <f>F55*SQRT(H55*I55)</f>
        <v>0</v>
      </c>
      <c r="K55">
        <f>2*PI()*150000*G55*Ipt*(10^-9)</f>
        <v>0</v>
      </c>
      <c r="N55">
        <f>D55*$D$1^2*10^-3</f>
        <v>25.298481546456838</v>
      </c>
      <c r="O55">
        <f>E55*$D$2^2*10^-3</f>
        <v>3.1644784497275</v>
      </c>
      <c r="P55">
        <f>G55*$D$1*$D$2*10^-3</f>
        <v>0.8509137330746176</v>
      </c>
      <c r="Q55">
        <f>P55/SQRT(N55*O55)</f>
        <v>9.5101470926871684E-2</v>
      </c>
      <c r="S55" s="4">
        <f>w*P55*10^-6*$G$1</f>
        <v>4.0098364989988271</v>
      </c>
      <c r="T55" s="4">
        <f>P55*$G$1/O55</f>
        <v>1.3444770545804974</v>
      </c>
      <c r="U55" s="4">
        <f>S55*T55</f>
        <v>5.3911331655233168</v>
      </c>
      <c r="V55" s="5">
        <f>U55*$N$1</f>
        <v>26.955665827616585</v>
      </c>
      <c r="W55" s="4"/>
      <c r="X55" s="4">
        <f>w*N55*10^-6*$G$1</f>
        <v>119.2162856599886</v>
      </c>
      <c r="Y55" s="4">
        <f>X55*$G$1</f>
        <v>596.08142829994301</v>
      </c>
    </row>
    <row r="56" spans="2:25" x14ac:dyDescent="0.25">
      <c r="B56">
        <f>VALUE(LEFT(Sheet1!B187,LEN(Sheet1!B187)-2))</f>
        <v>15</v>
      </c>
      <c r="C56">
        <f>VALUE(LEFT(Sheet1!C187,LEN(Sheet1!C187)-2))</f>
        <v>9</v>
      </c>
      <c r="D56" s="1">
        <f>VALUE(LEFT(Sheet1!D187,LEN(Sheet1!D187)-2))</f>
        <v>2811.29163754199</v>
      </c>
      <c r="E56" s="1">
        <f>VALUE(LEFT(Sheet1!E187,LEN(Sheet1!E187)-2))</f>
        <v>126.285562079108</v>
      </c>
      <c r="F56" s="1">
        <v>9.5570411298398703E-2</v>
      </c>
      <c r="G56" s="1">
        <f>VALUE(LEFT(Sheet1!G187,LEN(Sheet1!G187)-2))</f>
        <v>56.944693036594302</v>
      </c>
      <c r="H56" s="1">
        <f t="shared" si="2"/>
        <v>66.239498667002508</v>
      </c>
      <c r="I56" s="1">
        <f t="shared" si="1"/>
        <v>0</v>
      </c>
      <c r="J56" s="2">
        <f>F56*SQRT(H56*I56)</f>
        <v>0</v>
      </c>
      <c r="K56">
        <f>2*PI()*150000*G56*Ipt*(10^-9)</f>
        <v>0</v>
      </c>
      <c r="N56">
        <f>D56*$D$1^2*10^-3</f>
        <v>25.301624737877908</v>
      </c>
      <c r="O56">
        <f>E56*$D$2^2*10^-3</f>
        <v>3.1571390519777003</v>
      </c>
      <c r="P56">
        <f>G56*$D$1*$D$2*10^-3</f>
        <v>0.85417039554891461</v>
      </c>
      <c r="Q56">
        <f>P56/SQRT(N56*O56)</f>
        <v>9.5570411298398647E-2</v>
      </c>
      <c r="S56" s="4">
        <f>w*P56*10^-6*$G$1</f>
        <v>4.0251831593555369</v>
      </c>
      <c r="T56" s="4">
        <f>P56*$G$1/O56</f>
        <v>1.3527601754091949</v>
      </c>
      <c r="U56" s="4">
        <f>S56*T56</f>
        <v>5.4451074767039334</v>
      </c>
      <c r="V56" s="5">
        <f>U56*$N$1</f>
        <v>27.225537383519665</v>
      </c>
      <c r="W56" s="4"/>
      <c r="X56" s="4">
        <f>w*N56*10^-6*$G$1</f>
        <v>119.23109760060453</v>
      </c>
      <c r="Y56" s="4">
        <f>X56*$G$1</f>
        <v>596.15548800302258</v>
      </c>
    </row>
    <row r="57" spans="2:25" x14ac:dyDescent="0.25">
      <c r="B57">
        <f>VALUE(LEFT(Sheet1!B169,LEN(Sheet1!B169)-2))</f>
        <v>18</v>
      </c>
      <c r="C57">
        <f>VALUE(LEFT(Sheet1!C169,LEN(Sheet1!C169)-2))</f>
        <v>9</v>
      </c>
      <c r="D57" s="1">
        <f>VALUE(LEFT(Sheet1!D169,LEN(Sheet1!D169)-2))</f>
        <v>2817.20173084507</v>
      </c>
      <c r="E57" s="1">
        <f>VALUE(LEFT(Sheet1!E169,LEN(Sheet1!E169)-2))</f>
        <v>126.564087344363</v>
      </c>
      <c r="F57" s="1">
        <v>9.6323587408858893E-2</v>
      </c>
      <c r="G57" s="1">
        <f>VALUE(LEFT(Sheet1!G169,LEN(Sheet1!G169)-2))</f>
        <v>57.517085040473603</v>
      </c>
      <c r="H57" s="1">
        <f t="shared" si="2"/>
        <v>66.378751959774917</v>
      </c>
      <c r="I57" s="1">
        <f t="shared" si="1"/>
        <v>0</v>
      </c>
      <c r="J57" s="2">
        <f>F57*SQRT(H57*I57)</f>
        <v>0</v>
      </c>
      <c r="K57">
        <f>2*PI()*150000*G57*Ipt*(10^-9)</f>
        <v>0</v>
      </c>
      <c r="N57">
        <f>D57*$D$1^2*10^-3</f>
        <v>25.354815577605631</v>
      </c>
      <c r="O57">
        <f>E57*$D$2^2*10^-3</f>
        <v>3.1641021836090748</v>
      </c>
      <c r="P57">
        <f>G57*$D$1*$D$2*10^-3</f>
        <v>0.86275627560710411</v>
      </c>
      <c r="Q57">
        <f>P57/SQRT(N57*O57)</f>
        <v>9.6323587408858977E-2</v>
      </c>
      <c r="S57" s="4">
        <f>w*P57*10^-6*$G$1</f>
        <v>4.0656431659286527</v>
      </c>
      <c r="T57" s="4">
        <f>P57*$G$1/O57</f>
        <v>1.3633508425809073</v>
      </c>
      <c r="U57" s="4">
        <f>S57*T57</f>
        <v>5.5428980359021365</v>
      </c>
      <c r="V57" s="5">
        <f>U57*$N$1</f>
        <v>27.714490179510683</v>
      </c>
      <c r="W57" s="4"/>
      <c r="X57" s="4">
        <f>w*N57*10^-6*$G$1</f>
        <v>119.48175352759483</v>
      </c>
      <c r="Y57" s="4">
        <f>X57*$G$1</f>
        <v>597.40876763797417</v>
      </c>
    </row>
    <row r="58" spans="2:25" x14ac:dyDescent="0.25">
      <c r="B58">
        <f>VALUE(LEFT(Sheet1!B151,LEN(Sheet1!B151)-2))</f>
        <v>21</v>
      </c>
      <c r="C58">
        <f>VALUE(LEFT(Sheet1!C151,LEN(Sheet1!C151)-2))</f>
        <v>9</v>
      </c>
      <c r="D58" s="1">
        <f>VALUE(LEFT(Sheet1!D151,LEN(Sheet1!D151)-2))</f>
        <v>2810.26648547788</v>
      </c>
      <c r="E58" s="1">
        <f>VALUE(LEFT(Sheet1!E151,LEN(Sheet1!E151)-2))</f>
        <v>126.48174147854</v>
      </c>
      <c r="F58" s="1">
        <v>9.7130409019952998E-2</v>
      </c>
      <c r="G58" s="1">
        <f>VALUE(LEFT(Sheet1!G151,LEN(Sheet1!G151)-2))</f>
        <v>57.908576318038598</v>
      </c>
      <c r="H58" s="1">
        <f t="shared" si="2"/>
        <v>66.215344090551866</v>
      </c>
      <c r="I58" s="1">
        <f t="shared" si="1"/>
        <v>0</v>
      </c>
      <c r="J58" s="2">
        <f>F58*SQRT(H58*I58)</f>
        <v>0</v>
      </c>
      <c r="K58">
        <f>2*PI()*150000*G58*Ipt*(10^-9)</f>
        <v>0</v>
      </c>
      <c r="N58">
        <f>D58*$D$1^2*10^-3</f>
        <v>25.292398369300923</v>
      </c>
      <c r="O58">
        <f>E58*$D$2^2*10^-3</f>
        <v>3.1620435369635</v>
      </c>
      <c r="P58">
        <f>G58*$D$1*$D$2*10^-3</f>
        <v>0.86862864477057899</v>
      </c>
      <c r="Q58">
        <f>P58/SQRT(N58*O58)</f>
        <v>9.7130409019953012E-2</v>
      </c>
      <c r="S58" s="4">
        <f>w*P58*10^-6*$G$1</f>
        <v>4.0933160536633633</v>
      </c>
      <c r="T58" s="4">
        <f>P58*$G$1/O58</f>
        <v>1.3735241697600409</v>
      </c>
      <c r="U58" s="4">
        <f>S58*T58</f>
        <v>5.6222685341734175</v>
      </c>
      <c r="V58" s="5">
        <f>U58*$N$1</f>
        <v>28.111342670867089</v>
      </c>
      <c r="W58" s="4"/>
      <c r="X58" s="4">
        <f>w*N58*10^-6*$G$1</f>
        <v>119.18761936299336</v>
      </c>
      <c r="Y58" s="4">
        <f>X58*$G$1</f>
        <v>595.9380968149668</v>
      </c>
    </row>
    <row r="59" spans="2:25" x14ac:dyDescent="0.25">
      <c r="B59">
        <f>VALUE(LEFT(Sheet1!B133,LEN(Sheet1!B133)-2))</f>
        <v>24</v>
      </c>
      <c r="C59">
        <f>VALUE(LEFT(Sheet1!C133,LEN(Sheet1!C133)-2))</f>
        <v>9</v>
      </c>
      <c r="D59" s="1">
        <f>VALUE(LEFT(Sheet1!D133,LEN(Sheet1!D133)-2))</f>
        <v>2813.8589641859298</v>
      </c>
      <c r="E59" s="1">
        <f>VALUE(LEFT(Sheet1!E133,LEN(Sheet1!E133)-2))</f>
        <v>126.691076385729</v>
      </c>
      <c r="F59" s="1">
        <v>9.8128500289849402E-2</v>
      </c>
      <c r="G59" s="1">
        <f>VALUE(LEFT(Sheet1!G133,LEN(Sheet1!G133)-2))</f>
        <v>58.5894387168943</v>
      </c>
      <c r="H59" s="1">
        <f t="shared" si="2"/>
        <v>66.299989875932269</v>
      </c>
      <c r="I59" s="1">
        <f t="shared" si="1"/>
        <v>0</v>
      </c>
      <c r="J59" s="2">
        <f>F59*SQRT(H59*I59)</f>
        <v>0</v>
      </c>
      <c r="K59">
        <f>2*PI()*150000*G59*Ipt*(10^-9)</f>
        <v>0</v>
      </c>
      <c r="N59">
        <f>D59*$D$1^2*10^-3</f>
        <v>25.324730677673369</v>
      </c>
      <c r="O59">
        <f>E59*$D$2^2*10^-3</f>
        <v>3.1672769096432254</v>
      </c>
      <c r="P59">
        <f>G59*$D$1*$D$2*10^-3</f>
        <v>0.87884158075341456</v>
      </c>
      <c r="Q59">
        <f>P59/SQRT(N59*O59)</f>
        <v>9.8128500289849444E-2</v>
      </c>
      <c r="S59" s="4">
        <f>w*P59*10^-6*$G$1</f>
        <v>4.1414433806462521</v>
      </c>
      <c r="T59" s="4">
        <f>P59*$G$1/O59</f>
        <v>1.3873772420681882</v>
      </c>
      <c r="U59" s="4">
        <f>S59*T59</f>
        <v>5.7457442956225515</v>
      </c>
      <c r="V59" s="5">
        <f>U59*$N$1</f>
        <v>28.728721478112757</v>
      </c>
      <c r="W59" s="4"/>
      <c r="X59" s="4">
        <f>w*N59*10^-6*$G$1</f>
        <v>119.33998177667806</v>
      </c>
      <c r="Y59" s="4">
        <f>X59*$G$1</f>
        <v>596.69990888339032</v>
      </c>
    </row>
    <row r="60" spans="2:25" x14ac:dyDescent="0.25">
      <c r="B60">
        <f>VALUE(LEFT(Sheet1!B115,LEN(Sheet1!B115)-2))</f>
        <v>27</v>
      </c>
      <c r="C60">
        <f>VALUE(LEFT(Sheet1!C115,LEN(Sheet1!C115)-2))</f>
        <v>9</v>
      </c>
      <c r="D60" s="1">
        <f>VALUE(LEFT(Sheet1!D115,LEN(Sheet1!D115)-2))</f>
        <v>2808.6174451335501</v>
      </c>
      <c r="E60" s="1">
        <f>VALUE(LEFT(Sheet1!E115,LEN(Sheet1!E115)-2))</f>
        <v>126.553940996972</v>
      </c>
      <c r="F60" s="1">
        <v>9.9225782627761799E-2</v>
      </c>
      <c r="G60" s="1">
        <f>VALUE(LEFT(Sheet1!G115,LEN(Sheet1!G115)-2))</f>
        <v>59.157343645547101</v>
      </c>
      <c r="H60" s="1">
        <f t="shared" si="2"/>
        <v>66.176489492817709</v>
      </c>
      <c r="I60" s="1">
        <f t="shared" si="1"/>
        <v>0</v>
      </c>
      <c r="J60" s="2">
        <f>F60*SQRT(H60*I60)</f>
        <v>0</v>
      </c>
      <c r="K60">
        <f>2*PI()*150000*G60*Ipt*(10^-9)</f>
        <v>0</v>
      </c>
      <c r="N60">
        <f>D60*$D$1^2*10^-3</f>
        <v>25.277557006201953</v>
      </c>
      <c r="O60">
        <f>E60*$D$2^2*10^-3</f>
        <v>3.1638485249242998</v>
      </c>
      <c r="P60">
        <f>G60*$D$1*$D$2*10^-3</f>
        <v>0.88736015468320661</v>
      </c>
      <c r="Q60">
        <f>P60/SQRT(N60*O60)</f>
        <v>9.9225782627761772E-2</v>
      </c>
      <c r="S60" s="4">
        <f>w*P60*10^-6*$G$1</f>
        <v>4.1815862145615963</v>
      </c>
      <c r="T60" s="4">
        <f>P60*$G$1/O60</f>
        <v>1.4023429814871402</v>
      </c>
      <c r="U60" s="4">
        <f>S60*T60</f>
        <v>5.8640180794738335</v>
      </c>
      <c r="V60" s="5">
        <f>U60*$N$1</f>
        <v>29.320090397369167</v>
      </c>
      <c r="W60" s="4"/>
      <c r="X60" s="4">
        <f>w*N60*10^-6*$G$1</f>
        <v>119.1176810870719</v>
      </c>
      <c r="Y60" s="4">
        <f>X60*$G$1</f>
        <v>595.5884054353595</v>
      </c>
    </row>
    <row r="61" spans="2:25" x14ac:dyDescent="0.25">
      <c r="B61">
        <f>VALUE(LEFT(Sheet1!B97,LEN(Sheet1!B97)-2))</f>
        <v>30</v>
      </c>
      <c r="C61">
        <f>VALUE(LEFT(Sheet1!C97,LEN(Sheet1!C97)-2))</f>
        <v>9</v>
      </c>
      <c r="D61" s="1">
        <f>VALUE(LEFT(Sheet1!D97,LEN(Sheet1!D97)-2))</f>
        <v>2816.1602585783098</v>
      </c>
      <c r="E61" s="1">
        <f>VALUE(LEFT(Sheet1!E97,LEN(Sheet1!E97)-2))</f>
        <v>126.981648114186</v>
      </c>
      <c r="F61" s="1">
        <v>0.100686077271142</v>
      </c>
      <c r="G61" s="1">
        <f>VALUE(LEFT(Sheet1!G97,LEN(Sheet1!G97)-2))</f>
        <v>60.209993952336099</v>
      </c>
      <c r="H61" s="1">
        <f t="shared" si="2"/>
        <v>66.354212847608636</v>
      </c>
      <c r="I61" s="1">
        <f t="shared" si="1"/>
        <v>0</v>
      </c>
      <c r="J61" s="2">
        <f>F61*SQRT(H61*I61)</f>
        <v>0</v>
      </c>
      <c r="K61">
        <f>2*PI()*150000*G61*Ipt*(10^-9)</f>
        <v>0</v>
      </c>
      <c r="N61">
        <f>D61*$D$1^2*10^-3</f>
        <v>25.34544232720479</v>
      </c>
      <c r="O61">
        <f>E61*$D$2^2*10^-3</f>
        <v>3.1745412028546505</v>
      </c>
      <c r="P61">
        <f>G61*$D$1*$D$2*10^-3</f>
        <v>0.90314990928504146</v>
      </c>
      <c r="Q61">
        <f>P61/SQRT(N61*O61)</f>
        <v>0.10068607727114204</v>
      </c>
      <c r="S61" s="4">
        <f>w*P61*10^-6*$G$1</f>
        <v>4.2559936801502616</v>
      </c>
      <c r="T61" s="4">
        <f>P61*$G$1/O61</f>
        <v>1.4224888756726479</v>
      </c>
      <c r="U61" s="4">
        <f>S61*T61</f>
        <v>6.0541036649468412</v>
      </c>
      <c r="V61" s="5">
        <f>U61*$N$1</f>
        <v>30.270518324734205</v>
      </c>
      <c r="W61" s="4"/>
      <c r="X61" s="4">
        <f>w*N61*10^-6*$G$1</f>
        <v>119.43758312569554</v>
      </c>
      <c r="Y61" s="4">
        <f>X61*$G$1</f>
        <v>597.18791562847764</v>
      </c>
    </row>
    <row r="62" spans="2:25" x14ac:dyDescent="0.25">
      <c r="B62">
        <f>VALUE(LEFT(Sheet1!B79,LEN(Sheet1!B79)-2))</f>
        <v>33</v>
      </c>
      <c r="C62">
        <f>VALUE(LEFT(Sheet1!C79,LEN(Sheet1!C79)-2))</f>
        <v>9</v>
      </c>
      <c r="D62" s="1">
        <f>VALUE(LEFT(Sheet1!D79,LEN(Sheet1!D79)-2))</f>
        <v>2815.9989359389701</v>
      </c>
      <c r="E62" s="1">
        <f>VALUE(LEFT(Sheet1!E79,LEN(Sheet1!E79)-2))</f>
        <v>127.24661632913499</v>
      </c>
      <c r="F62" s="1">
        <v>0.102219626531942</v>
      </c>
      <c r="G62" s="1">
        <f>VALUE(LEFT(Sheet1!G79,LEN(Sheet1!G79)-2))</f>
        <v>61.189042089362303</v>
      </c>
      <c r="H62" s="1">
        <f t="shared" si="2"/>
        <v>66.350411772469073</v>
      </c>
      <c r="I62" s="1">
        <f t="shared" si="1"/>
        <v>0</v>
      </c>
      <c r="J62" s="2">
        <f>F62*SQRT(H62*I62)</f>
        <v>0</v>
      </c>
      <c r="K62">
        <f>2*PI()*150000*G62*Ipt*(10^-9)</f>
        <v>0</v>
      </c>
      <c r="N62">
        <f>D62*$D$1^2*10^-3</f>
        <v>25.34399042345073</v>
      </c>
      <c r="O62">
        <f>E62*$D$2^2*10^-3</f>
        <v>3.1811654082283751</v>
      </c>
      <c r="P62">
        <f>G62*$D$1*$D$2*10^-3</f>
        <v>0.91783563134043444</v>
      </c>
      <c r="Q62">
        <f>P62/SQRT(N62*O62)</f>
        <v>0.10221962653194194</v>
      </c>
      <c r="S62" s="4">
        <f>w*P62*10^-6*$G$1</f>
        <v>4.3251985149330876</v>
      </c>
      <c r="T62" s="4">
        <f>P62*$G$1/O62</f>
        <v>1.4426090969151883</v>
      </c>
      <c r="U62" s="4">
        <f>S62*T62</f>
        <v>6.2395707236065352</v>
      </c>
      <c r="V62" s="5">
        <f>U62*$N$1</f>
        <v>31.197853618032674</v>
      </c>
      <c r="W62" s="4"/>
      <c r="X62" s="4">
        <f>w*N62*10^-6*$G$1</f>
        <v>119.43074119044432</v>
      </c>
      <c r="Y62" s="4">
        <f>X62*$G$1</f>
        <v>597.15370595222157</v>
      </c>
    </row>
    <row r="63" spans="2:25" x14ac:dyDescent="0.25">
      <c r="B63">
        <f>VALUE(LEFT(Sheet1!B61,LEN(Sheet1!B61)-2))</f>
        <v>36</v>
      </c>
      <c r="C63">
        <f>VALUE(LEFT(Sheet1!C61,LEN(Sheet1!C61)-2))</f>
        <v>9</v>
      </c>
      <c r="D63" s="1">
        <f>VALUE(LEFT(Sheet1!D61,LEN(Sheet1!D61)-2))</f>
        <v>2819.35650345268</v>
      </c>
      <c r="E63" s="1">
        <f>VALUE(LEFT(Sheet1!E61,LEN(Sheet1!E61)-2))</f>
        <v>127.610258914109</v>
      </c>
      <c r="F63" s="1">
        <v>0.104057621356686</v>
      </c>
      <c r="G63" s="1">
        <f>VALUE(LEFT(Sheet1!G61,LEN(Sheet1!G61)-2))</f>
        <v>62.415389738763103</v>
      </c>
      <c r="H63" s="1">
        <f t="shared" si="2"/>
        <v>66.429522593231596</v>
      </c>
      <c r="I63" s="1">
        <f t="shared" si="1"/>
        <v>0</v>
      </c>
      <c r="J63" s="2">
        <f>F63*SQRT(H63*I63)</f>
        <v>0</v>
      </c>
      <c r="K63">
        <f>2*PI()*150000*G63*Ipt*(10^-9)</f>
        <v>0</v>
      </c>
      <c r="N63">
        <f>D63*$D$1^2*10^-3</f>
        <v>25.374208531074121</v>
      </c>
      <c r="O63">
        <f>E63*$D$2^2*10^-3</f>
        <v>3.1902564728527252</v>
      </c>
      <c r="P63">
        <f>G63*$D$1*$D$2*10^-3</f>
        <v>0.93623084608144658</v>
      </c>
      <c r="Q63">
        <f>P63/SQRT(N63*O63)</f>
        <v>0.10405762135668643</v>
      </c>
      <c r="S63" s="4">
        <f>w*P63*10^-6*$G$1</f>
        <v>4.4118839221704427</v>
      </c>
      <c r="T63" s="4">
        <f>P63*$G$1/O63</f>
        <v>1.4673284954489405</v>
      </c>
      <c r="U63" s="4">
        <f>S63*T63</f>
        <v>6.473682997613726</v>
      </c>
      <c r="V63" s="5">
        <f>U63*$N$1</f>
        <v>32.368414988068629</v>
      </c>
      <c r="W63" s="4"/>
      <c r="X63" s="4">
        <f>w*N63*10^-6*$G$1</f>
        <v>119.57314066781686</v>
      </c>
      <c r="Y63" s="4">
        <f>X63*$G$1</f>
        <v>597.86570333908435</v>
      </c>
    </row>
    <row r="64" spans="2:25" x14ac:dyDescent="0.25">
      <c r="B64">
        <f>VALUE(LEFT(Sheet1!B43,LEN(Sheet1!B43)-2))</f>
        <v>39</v>
      </c>
      <c r="C64">
        <f>VALUE(LEFT(Sheet1!C43,LEN(Sheet1!C43)-2))</f>
        <v>9</v>
      </c>
      <c r="D64" s="1">
        <f>VALUE(LEFT(Sheet1!D43,LEN(Sheet1!D43)-2))</f>
        <v>2821.9751332045798</v>
      </c>
      <c r="E64" s="1">
        <f>VALUE(LEFT(Sheet1!E43,LEN(Sheet1!E43)-2))</f>
        <v>127.88765058908299</v>
      </c>
      <c r="F64" s="1">
        <v>0.105792929845914</v>
      </c>
      <c r="G64" s="1">
        <f>VALUE(LEFT(Sheet1!G43,LEN(Sheet1!G43)-2))</f>
        <v>63.554680603445902</v>
      </c>
      <c r="H64" s="1">
        <f t="shared" si="2"/>
        <v>66.491222603164388</v>
      </c>
      <c r="I64" s="1">
        <f t="shared" si="1"/>
        <v>0</v>
      </c>
      <c r="J64" s="2">
        <f>F64*SQRT(H64*I64)</f>
        <v>0</v>
      </c>
      <c r="K64">
        <f>2*PI()*150000*G64*Ipt*(10^-9)</f>
        <v>0</v>
      </c>
      <c r="N64">
        <f>D64*$D$1^2*10^-3</f>
        <v>25.397776198841218</v>
      </c>
      <c r="O64">
        <f>E64*$D$2^2*10^-3</f>
        <v>3.1971912647270746</v>
      </c>
      <c r="P64">
        <f>G64*$D$1*$D$2*10^-3</f>
        <v>0.95332020905168857</v>
      </c>
      <c r="Q64">
        <f>P64/SQRT(N64*O64)</f>
        <v>0.10579292984591408</v>
      </c>
      <c r="S64" s="4">
        <f>w*P64*10^-6*$G$1</f>
        <v>4.4924156479132051</v>
      </c>
      <c r="T64" s="4">
        <f>P64*$G$1/O64</f>
        <v>1.4908714088662254</v>
      </c>
      <c r="U64" s="4">
        <f>S64*T64</f>
        <v>6.697614046217037</v>
      </c>
      <c r="V64" s="5">
        <f>U64*$N$1</f>
        <v>33.488070231085189</v>
      </c>
      <c r="W64" s="4"/>
      <c r="X64" s="4">
        <f>w*N64*10^-6*$G$1</f>
        <v>119.68420068569591</v>
      </c>
      <c r="Y64" s="4">
        <f>X64*$G$1</f>
        <v>598.42100342847959</v>
      </c>
    </row>
    <row r="65" spans="2:25" x14ac:dyDescent="0.25">
      <c r="B65">
        <f>VALUE(LEFT(Sheet1!B25,LEN(Sheet1!B25)-2))</f>
        <v>42</v>
      </c>
      <c r="C65">
        <f>VALUE(LEFT(Sheet1!C25,LEN(Sheet1!C25)-2))</f>
        <v>9</v>
      </c>
      <c r="D65" s="1">
        <f>VALUE(LEFT(Sheet1!D25,LEN(Sheet1!D25)-2))</f>
        <v>2815.9840486732101</v>
      </c>
      <c r="E65" s="1">
        <f>VALUE(LEFT(Sheet1!E25,LEN(Sheet1!E25)-2))</f>
        <v>127.89385546401</v>
      </c>
      <c r="F65" s="1">
        <v>0.10786330436684601</v>
      </c>
      <c r="G65" s="1">
        <f>VALUE(LEFT(Sheet1!G25,LEN(Sheet1!G25)-2))</f>
        <v>64.731199640684693</v>
      </c>
      <c r="H65" s="1">
        <f t="shared" si="2"/>
        <v>66.350060999533497</v>
      </c>
      <c r="I65" s="1">
        <f t="shared" si="1"/>
        <v>0</v>
      </c>
      <c r="J65" s="2">
        <f>F65*SQRT(H65*I65)</f>
        <v>0</v>
      </c>
      <c r="K65">
        <f>2*PI()*150000*G65*Ipt*(10^-9)</f>
        <v>0</v>
      </c>
      <c r="N65">
        <f>D65*$D$1^2*10^-3</f>
        <v>25.343856438058889</v>
      </c>
      <c r="O65">
        <f>E65*$D$2^2*10^-3</f>
        <v>3.1973463866002501</v>
      </c>
      <c r="P65">
        <f>G65*$D$1*$D$2*10^-3</f>
        <v>0.9709679946102705</v>
      </c>
      <c r="Q65">
        <f>P65/SQRT(N65*O65)</f>
        <v>0.10786330436684562</v>
      </c>
      <c r="S65" s="4">
        <f>w*P65*10^-6*$G$1</f>
        <v>4.5755788781076587</v>
      </c>
      <c r="T65" s="4">
        <f>P65*$G$1/O65</f>
        <v>1.5183966283407664</v>
      </c>
      <c r="U65" s="4">
        <f>S65*T65</f>
        <v>6.9475435412258957</v>
      </c>
      <c r="V65" s="5">
        <f>U65*$N$1</f>
        <v>34.73771770612948</v>
      </c>
      <c r="W65" s="4"/>
      <c r="X65" s="4">
        <f>w*N65*10^-6*$G$1</f>
        <v>119.43010979916028</v>
      </c>
      <c r="Y65" s="4">
        <f>X65*$G$1</f>
        <v>597.15054899580139</v>
      </c>
    </row>
    <row r="66" spans="2:25" x14ac:dyDescent="0.25">
      <c r="B66">
        <f>VALUE(LEFT(Sheet1!B8,LEN(Sheet1!B8)-2))</f>
        <v>45</v>
      </c>
      <c r="C66">
        <f>VALUE(LEFT(Sheet1!C8,LEN(Sheet1!C8)-2))</f>
        <v>9</v>
      </c>
      <c r="D66" s="1">
        <f>VALUE(LEFT(Sheet1!D8,LEN(Sheet1!D8)-2))</f>
        <v>2821.6164605877302</v>
      </c>
      <c r="E66" s="1">
        <f>VALUE(LEFT(Sheet1!E8,LEN(Sheet1!E8)-2))</f>
        <v>128.41961835256299</v>
      </c>
      <c r="F66" s="1">
        <v>0.110163084299018</v>
      </c>
      <c r="G66" s="1">
        <f>VALUE(LEFT(Sheet1!G8,LEN(Sheet1!G8)-2))</f>
        <v>66.313318872703505</v>
      </c>
      <c r="H66" s="1">
        <f t="shared" si="2"/>
        <v>66.482771578728361</v>
      </c>
      <c r="I66" s="1">
        <f t="shared" si="1"/>
        <v>0</v>
      </c>
      <c r="J66" s="2">
        <f>F66*SQRT(H66*I66)</f>
        <v>0</v>
      </c>
      <c r="K66">
        <f>2*PI()*150000*G66*Ipt*(10^-9)</f>
        <v>0</v>
      </c>
      <c r="N66">
        <f>D66*$D$1^2*10^-3</f>
        <v>25.394548145289573</v>
      </c>
      <c r="O66">
        <f>E66*$D$2^2*10^-3</f>
        <v>3.2104904588140748</v>
      </c>
      <c r="P66">
        <f>G66*$D$1*$D$2*10^-3</f>
        <v>0.99469978309055251</v>
      </c>
      <c r="Q66">
        <f>P66/SQRT(N66*O66)</f>
        <v>0.11016308429901774</v>
      </c>
      <c r="S66" s="4">
        <f>w*P66*10^-6*$G$1</f>
        <v>4.6874122966269605</v>
      </c>
      <c r="T66" s="4">
        <f>P66*$G$1/O66</f>
        <v>1.5491399146814244</v>
      </c>
      <c r="U66" s="4">
        <f>S66*T66</f>
        <v>7.2614574852733496</v>
      </c>
      <c r="V66" s="5">
        <f>U66*$N$1</f>
        <v>36.307287426366749</v>
      </c>
      <c r="W66" s="4"/>
      <c r="X66" s="4">
        <f>w*N66*10^-6*$G$1</f>
        <v>119.66898884171103</v>
      </c>
      <c r="Y66" s="4">
        <f>X66*$G$1</f>
        <v>598.34494420855515</v>
      </c>
    </row>
    <row r="67" spans="2:25" x14ac:dyDescent="0.25">
      <c r="B67">
        <f>VALUE(LEFT(Sheet1!B277,LEN(Sheet1!B277)-2))</f>
        <v>0</v>
      </c>
      <c r="C67">
        <f>VALUE(LEFT(Sheet1!C277,LEN(Sheet1!C277)-2))</f>
        <v>12</v>
      </c>
      <c r="D67" s="1">
        <f>VALUE(LEFT(Sheet1!D277,LEN(Sheet1!D277)-2))</f>
        <v>2807.8415096215599</v>
      </c>
      <c r="E67" s="1">
        <f>VALUE(LEFT(Sheet1!E277,LEN(Sheet1!E277)-2))</f>
        <v>126.00289055894601</v>
      </c>
      <c r="F67" s="1">
        <v>9.2059462403844397E-2</v>
      </c>
      <c r="G67" s="1">
        <f>VALUE(LEFT(Sheet1!G277,LEN(Sheet1!G277)-2))</f>
        <v>54.757672952767898</v>
      </c>
      <c r="H67" s="1">
        <f t="shared" si="2"/>
        <v>66.15820694303676</v>
      </c>
      <c r="I67" s="1">
        <f t="shared" si="1"/>
        <v>0</v>
      </c>
      <c r="J67" s="2">
        <f>F67*SQRT(H67*I67)</f>
        <v>0</v>
      </c>
      <c r="K67">
        <f>2*PI()*150000*G67*Ipt*(10^-9)</f>
        <v>0</v>
      </c>
      <c r="N67">
        <f>D67*$D$1^2*10^-3</f>
        <v>25.27057358659404</v>
      </c>
      <c r="O67">
        <f>E67*$D$2^2*10^-3</f>
        <v>3.1500722639736503</v>
      </c>
      <c r="P67">
        <f>G67*$D$1*$D$2*10^-3</f>
        <v>0.82136509429151838</v>
      </c>
      <c r="Q67">
        <f>P67/SQRT(N67*O67)</f>
        <v>9.2059462403844425E-2</v>
      </c>
      <c r="S67" s="4">
        <f>w*P67*10^-6*$G$1</f>
        <v>3.8705918192119828</v>
      </c>
      <c r="T67" s="4">
        <f>P67*$G$1/O67</f>
        <v>1.3037242092589481</v>
      </c>
      <c r="U67" s="4">
        <f>S67*T67</f>
        <v>5.0461842588662957</v>
      </c>
      <c r="V67" s="5">
        <f>U67*$N$1</f>
        <v>25.23092129433148</v>
      </c>
      <c r="W67" s="4"/>
      <c r="X67" s="4">
        <f>w*N67*10^-6*$G$1</f>
        <v>119.08477249746613</v>
      </c>
      <c r="Y67" s="4">
        <f>X67*$G$1</f>
        <v>595.42386248733067</v>
      </c>
    </row>
    <row r="68" spans="2:25" x14ac:dyDescent="0.25">
      <c r="B68">
        <f>VALUE(LEFT(Sheet1!B260,LEN(Sheet1!B260)-2))</f>
        <v>3</v>
      </c>
      <c r="C68">
        <f>VALUE(LEFT(Sheet1!C260,LEN(Sheet1!C260)-2))</f>
        <v>12</v>
      </c>
      <c r="D68" s="1">
        <f>VALUE(LEFT(Sheet1!D260,LEN(Sheet1!D260)-2))</f>
        <v>2806.6854105959301</v>
      </c>
      <c r="E68" s="1">
        <f>VALUE(LEFT(Sheet1!E260,LEN(Sheet1!E260)-2))</f>
        <v>125.98815627876699</v>
      </c>
      <c r="F68" s="1">
        <v>9.2279661152284503E-2</v>
      </c>
      <c r="G68" s="1">
        <f>VALUE(LEFT(Sheet1!G260,LEN(Sheet1!G260)-2))</f>
        <v>54.874139116514698</v>
      </c>
      <c r="H68" s="1">
        <f t="shared" si="2"/>
        <v>66.130967001493701</v>
      </c>
      <c r="I68" s="1">
        <f t="shared" si="1"/>
        <v>0</v>
      </c>
      <c r="J68" s="2">
        <f>F68*SQRT(H68*I68)</f>
        <v>0</v>
      </c>
      <c r="K68">
        <f>2*PI()*150000*G68*Ipt*(10^-9)</f>
        <v>0</v>
      </c>
      <c r="N68">
        <f>D68*$D$1^2*10^-3</f>
        <v>25.260168695363369</v>
      </c>
      <c r="O68">
        <f>E68*$D$2^2*10^-3</f>
        <v>3.149703906969175</v>
      </c>
      <c r="P68">
        <f>G68*$D$1*$D$2*10^-3</f>
        <v>0.82311208674772052</v>
      </c>
      <c r="Q68">
        <f>P68/SQRT(N68*O68)</f>
        <v>9.2279661152284545E-2</v>
      </c>
      <c r="S68" s="4">
        <f>w*P68*10^-6*$G$1</f>
        <v>3.8788243272114049</v>
      </c>
      <c r="T68" s="4">
        <f>P68*$G$1/O68</f>
        <v>1.3066499440256369</v>
      </c>
      <c r="U68" s="4">
        <f>S68*T68</f>
        <v>5.0682655900360611</v>
      </c>
      <c r="V68" s="5">
        <f>U68*$N$1</f>
        <v>25.341327950180307</v>
      </c>
      <c r="W68" s="4"/>
      <c r="X68" s="4">
        <f>w*N68*10^-6*$G$1</f>
        <v>119.03574060268863</v>
      </c>
      <c r="Y68" s="4">
        <f>X68*$G$1</f>
        <v>595.17870301344317</v>
      </c>
    </row>
    <row r="69" spans="2:25" x14ac:dyDescent="0.25">
      <c r="B69">
        <f>VALUE(LEFT(Sheet1!B242,LEN(Sheet1!B242)-2))</f>
        <v>6</v>
      </c>
      <c r="C69">
        <f>VALUE(LEFT(Sheet1!C242,LEN(Sheet1!C242)-2))</f>
        <v>12</v>
      </c>
      <c r="D69" s="1">
        <f>VALUE(LEFT(Sheet1!D242,LEN(Sheet1!D242)-2))</f>
        <v>2804.0170646003598</v>
      </c>
      <c r="E69" s="1">
        <f>VALUE(LEFT(Sheet1!E242,LEN(Sheet1!E242)-2))</f>
        <v>126.01048812274701</v>
      </c>
      <c r="F69" s="1">
        <v>9.2512683328405398E-2</v>
      </c>
      <c r="G69" s="1">
        <f>VALUE(LEFT(Sheet1!G242,LEN(Sheet1!G242)-2))</f>
        <v>54.991422110933399</v>
      </c>
      <c r="H69" s="1">
        <f t="shared" si="2"/>
        <v>66.068095580166812</v>
      </c>
      <c r="I69" s="1">
        <f t="shared" si="1"/>
        <v>0</v>
      </c>
      <c r="J69" s="2">
        <f>F69*SQRT(H69*I69)</f>
        <v>0</v>
      </c>
      <c r="K69">
        <f>2*PI()*150000*G69*Ipt*(10^-9)</f>
        <v>0</v>
      </c>
      <c r="N69">
        <f>D69*$D$1^2*10^-3</f>
        <v>25.23615358140324</v>
      </c>
      <c r="O69">
        <f>E69*$D$2^2*10^-3</f>
        <v>3.1502622030686753</v>
      </c>
      <c r="P69">
        <f>G69*$D$1*$D$2*10^-3</f>
        <v>0.82487133166400106</v>
      </c>
      <c r="Q69">
        <f>P69/SQRT(N69*O69)</f>
        <v>9.2512683328405398E-2</v>
      </c>
      <c r="S69" s="4">
        <f>w*P69*10^-6*$G$1</f>
        <v>3.8871145735686827</v>
      </c>
      <c r="T69" s="4">
        <f>P69*$G$1/O69</f>
        <v>1.3092105965981065</v>
      </c>
      <c r="U69" s="4">
        <f>S69*T69</f>
        <v>5.089051589907049</v>
      </c>
      <c r="V69" s="5">
        <f>U69*$N$1</f>
        <v>25.445257949535247</v>
      </c>
      <c r="W69" s="4"/>
      <c r="X69" s="4">
        <f>w*N69*10^-6*$G$1</f>
        <v>118.92257204430024</v>
      </c>
      <c r="Y69" s="4">
        <f>X69*$G$1</f>
        <v>594.61286022150125</v>
      </c>
    </row>
    <row r="70" spans="2:25" x14ac:dyDescent="0.25">
      <c r="B70">
        <f>VALUE(LEFT(Sheet1!B224,LEN(Sheet1!B224)-2))</f>
        <v>9</v>
      </c>
      <c r="C70">
        <f>VALUE(LEFT(Sheet1!C224,LEN(Sheet1!C224)-2))</f>
        <v>12</v>
      </c>
      <c r="D70" s="1">
        <f>VALUE(LEFT(Sheet1!D224,LEN(Sheet1!D224)-2))</f>
        <v>2808.0727852339101</v>
      </c>
      <c r="E70" s="1">
        <f>VALUE(LEFT(Sheet1!E224,LEN(Sheet1!E224)-2))</f>
        <v>126.20048730327601</v>
      </c>
      <c r="F70" s="1">
        <v>9.2858177104973197E-2</v>
      </c>
      <c r="G70" s="1">
        <f>VALUE(LEFT(Sheet1!G224,LEN(Sheet1!G224)-2))</f>
        <v>55.278321827014402</v>
      </c>
      <c r="H70" s="1">
        <f t="shared" si="2"/>
        <v>66.163656246272112</v>
      </c>
      <c r="I70" s="1">
        <f t="shared" ref="I70:I133" si="3">2*PI()*150000*$G$2*$G$2*E70*(10^-9)</f>
        <v>0</v>
      </c>
      <c r="J70" s="2">
        <f>F70*SQRT(H70*I70)</f>
        <v>0</v>
      </c>
      <c r="K70">
        <f>2*PI()*150000*G70*Ipt*(10^-9)</f>
        <v>0</v>
      </c>
      <c r="N70">
        <f>D70*$D$1^2*10^-3</f>
        <v>25.272655067105191</v>
      </c>
      <c r="O70">
        <f>E70*$D$2^2*10^-3</f>
        <v>3.1550121825819</v>
      </c>
      <c r="P70">
        <f>G70*$D$1*$D$2*10^-3</f>
        <v>0.82917482740521609</v>
      </c>
      <c r="Q70">
        <f>P70/SQRT(N70*O70)</f>
        <v>9.2858177104973211E-2</v>
      </c>
      <c r="S70" s="4">
        <f>w*P70*10^-6*$G$1</f>
        <v>3.9073943194767176</v>
      </c>
      <c r="T70" s="4">
        <f>P70*$G$1/O70</f>
        <v>1.3140596286488218</v>
      </c>
      <c r="U70" s="4">
        <f>S70*T70</f>
        <v>5.1345491284360909</v>
      </c>
      <c r="V70" s="5">
        <f>U70*$N$1</f>
        <v>25.672745642180455</v>
      </c>
      <c r="W70" s="4"/>
      <c r="X70" s="4">
        <f>w*N70*10^-6*$G$1</f>
        <v>119.09458124328978</v>
      </c>
      <c r="Y70" s="4">
        <f>X70*$G$1</f>
        <v>595.47290621644891</v>
      </c>
    </row>
    <row r="71" spans="2:25" x14ac:dyDescent="0.25">
      <c r="B71">
        <f>VALUE(LEFT(Sheet1!B206,LEN(Sheet1!B206)-2))</f>
        <v>12</v>
      </c>
      <c r="C71">
        <f>VALUE(LEFT(Sheet1!C206,LEN(Sheet1!C206)-2))</f>
        <v>12</v>
      </c>
      <c r="D71" s="1">
        <f>VALUE(LEFT(Sheet1!D206,LEN(Sheet1!D206)-2))</f>
        <v>2804.7894755836101</v>
      </c>
      <c r="E71" s="1">
        <f>VALUE(LEFT(Sheet1!E206,LEN(Sheet1!E206)-2))</f>
        <v>125.987390414424</v>
      </c>
      <c r="F71" s="1">
        <v>9.3103295330560595E-2</v>
      </c>
      <c r="G71" s="1">
        <f>VALUE(LEFT(Sheet1!G206,LEN(Sheet1!G206)-2))</f>
        <v>55.345042798800399</v>
      </c>
      <c r="H71" s="1">
        <f t="shared" si="2"/>
        <v>66.086295085195786</v>
      </c>
      <c r="I71" s="1">
        <f t="shared" si="3"/>
        <v>0</v>
      </c>
      <c r="J71" s="2">
        <f>F71*SQRT(H71*I71)</f>
        <v>0</v>
      </c>
      <c r="K71">
        <f>2*PI()*150000*G71*Ipt*(10^-9)</f>
        <v>0</v>
      </c>
      <c r="N71">
        <f>D71*$D$1^2*10^-3</f>
        <v>25.24310528025249</v>
      </c>
      <c r="O71">
        <f>E71*$D$2^2*10^-3</f>
        <v>3.1496847603606004</v>
      </c>
      <c r="P71">
        <f>G71*$D$1*$D$2*10^-3</f>
        <v>0.830175641982006</v>
      </c>
      <c r="Q71">
        <f>P71/SQRT(N71*O71)</f>
        <v>9.310329533056054E-2</v>
      </c>
      <c r="S71" s="4">
        <f>w*P71*10^-6*$G$1</f>
        <v>3.9121105470597901</v>
      </c>
      <c r="T71" s="4">
        <f>P71*$G$1/O71</f>
        <v>1.3178710016156683</v>
      </c>
      <c r="U71" s="4">
        <f>S71*T71</f>
        <v>5.1556570450849053</v>
      </c>
      <c r="V71" s="5">
        <f>U71*$N$1</f>
        <v>25.778285225424526</v>
      </c>
      <c r="W71" s="4"/>
      <c r="X71" s="4">
        <f>w*N71*10^-6*$G$1</f>
        <v>118.9553311533524</v>
      </c>
      <c r="Y71" s="4">
        <f>X71*$G$1</f>
        <v>594.77665576676202</v>
      </c>
    </row>
    <row r="72" spans="2:25" x14ac:dyDescent="0.25">
      <c r="B72">
        <f>VALUE(LEFT(Sheet1!B188,LEN(Sheet1!B188)-2))</f>
        <v>15</v>
      </c>
      <c r="C72">
        <f>VALUE(LEFT(Sheet1!C188,LEN(Sheet1!C188)-2))</f>
        <v>12</v>
      </c>
      <c r="D72" s="1">
        <f>VALUE(LEFT(Sheet1!D188,LEN(Sheet1!D188)-2))</f>
        <v>2804.33736137393</v>
      </c>
      <c r="E72" s="1">
        <f>VALUE(LEFT(Sheet1!E188,LEN(Sheet1!E188)-2))</f>
        <v>126.016301058511</v>
      </c>
      <c r="F72" s="1">
        <v>9.3778057462155395E-2</v>
      </c>
      <c r="G72" s="1">
        <f>VALUE(LEFT(Sheet1!G188,LEN(Sheet1!G188)-2))</f>
        <v>55.748055697097399</v>
      </c>
      <c r="H72" s="1">
        <f t="shared" si="2"/>
        <v>66.07564239509793</v>
      </c>
      <c r="I72" s="1">
        <f t="shared" si="3"/>
        <v>0</v>
      </c>
      <c r="J72" s="2">
        <f>F72*SQRT(H72*I72)</f>
        <v>0</v>
      </c>
      <c r="K72">
        <f>2*PI()*150000*G72*Ipt*(10^-9)</f>
        <v>0</v>
      </c>
      <c r="N72">
        <f>D72*$D$1^2*10^-3</f>
        <v>25.23903625236537</v>
      </c>
      <c r="O72">
        <f>E72*$D$2^2*10^-3</f>
        <v>3.1504075264627751</v>
      </c>
      <c r="P72">
        <f>G72*$D$1*$D$2*10^-3</f>
        <v>0.83622083545646098</v>
      </c>
      <c r="Q72">
        <f>P72/SQRT(N72*O72)</f>
        <v>9.3778057462155479E-2</v>
      </c>
      <c r="S72" s="4">
        <f>w*P72*10^-6*$G$1</f>
        <v>3.9405978501731047</v>
      </c>
      <c r="T72" s="4">
        <f>P72*$G$1/O72</f>
        <v>1.3271629597637415</v>
      </c>
      <c r="U72" s="4">
        <f>S72*T72</f>
        <v>5.2298155060743747</v>
      </c>
      <c r="V72" s="5">
        <f>U72*$N$1</f>
        <v>26.149077530371873</v>
      </c>
      <c r="W72" s="4"/>
      <c r="X72" s="4">
        <f>w*N72*10^-6*$G$1</f>
        <v>118.93615631117626</v>
      </c>
      <c r="Y72" s="4">
        <f>X72*$G$1</f>
        <v>594.68078155588137</v>
      </c>
    </row>
    <row r="73" spans="2:25" x14ac:dyDescent="0.25">
      <c r="B73">
        <f>VALUE(LEFT(Sheet1!B170,LEN(Sheet1!B170)-2))</f>
        <v>18</v>
      </c>
      <c r="C73">
        <f>VALUE(LEFT(Sheet1!C170,LEN(Sheet1!C170)-2))</f>
        <v>12</v>
      </c>
      <c r="D73" s="1">
        <f>VALUE(LEFT(Sheet1!D170,LEN(Sheet1!D170)-2))</f>
        <v>2811.8224218185101</v>
      </c>
      <c r="E73" s="1">
        <f>VALUE(LEFT(Sheet1!E170,LEN(Sheet1!E170)-2))</f>
        <v>126.510106801717</v>
      </c>
      <c r="F73" s="1">
        <v>9.4607933690262297E-2</v>
      </c>
      <c r="G73" s="1">
        <f>VALUE(LEFT(Sheet1!G170,LEN(Sheet1!G170)-2))</f>
        <v>56.426629985185002</v>
      </c>
      <c r="H73" s="1">
        <f t="shared" si="2"/>
        <v>66.252004976880684</v>
      </c>
      <c r="I73" s="1">
        <f t="shared" si="3"/>
        <v>0</v>
      </c>
      <c r="J73" s="2">
        <f>F73*SQRT(H73*I73)</f>
        <v>0</v>
      </c>
      <c r="K73">
        <f>2*PI()*150000*G73*Ipt*(10^-9)</f>
        <v>0</v>
      </c>
      <c r="N73">
        <f>D73*$D$1^2*10^-3</f>
        <v>25.30640179636659</v>
      </c>
      <c r="O73">
        <f>E73*$D$2^2*10^-3</f>
        <v>3.1627526700429249</v>
      </c>
      <c r="P73">
        <f>G73*$D$1*$D$2*10^-3</f>
        <v>0.84639944977777515</v>
      </c>
      <c r="Q73">
        <f>P73/SQRT(N73*O73)</f>
        <v>9.4607933690262283E-2</v>
      </c>
      <c r="S73" s="4">
        <f>w*P73*10^-6*$G$1</f>
        <v>3.9885634401364518</v>
      </c>
      <c r="T73" s="4">
        <f>P73*$G$1/O73</f>
        <v>1.3380740419488568</v>
      </c>
      <c r="U73" s="4">
        <f>S73*T73</f>
        <v>5.3369932039128196</v>
      </c>
      <c r="V73" s="5">
        <f>U73*$N$1</f>
        <v>26.684966019564097</v>
      </c>
      <c r="W73" s="4"/>
      <c r="X73" s="4">
        <f>w*N73*10^-6*$G$1</f>
        <v>119.25360895838523</v>
      </c>
      <c r="Y73" s="4">
        <f>X73*$G$1</f>
        <v>596.26804479192617</v>
      </c>
    </row>
    <row r="74" spans="2:25" x14ac:dyDescent="0.25">
      <c r="B74">
        <f>VALUE(LEFT(Sheet1!B152,LEN(Sheet1!B152)-2))</f>
        <v>21</v>
      </c>
      <c r="C74">
        <f>VALUE(LEFT(Sheet1!C152,LEN(Sheet1!C152)-2))</f>
        <v>12</v>
      </c>
      <c r="D74" s="1">
        <f>VALUE(LEFT(Sheet1!D152,LEN(Sheet1!D152)-2))</f>
        <v>2808.55240425287</v>
      </c>
      <c r="E74" s="1">
        <f>VALUE(LEFT(Sheet1!E152,LEN(Sheet1!E152)-2))</f>
        <v>126.288483189882</v>
      </c>
      <c r="F74" s="1">
        <v>9.5329831220872505E-2</v>
      </c>
      <c r="G74" s="1">
        <f>VALUE(LEFT(Sheet1!G152,LEN(Sheet1!G152)-2))</f>
        <v>56.774322909034701</v>
      </c>
      <c r="H74" s="1">
        <f t="shared" si="2"/>
        <v>66.174957003170761</v>
      </c>
      <c r="I74" s="1">
        <f t="shared" si="3"/>
        <v>0</v>
      </c>
      <c r="J74" s="2">
        <f>F74*SQRT(H74*I74)</f>
        <v>0</v>
      </c>
      <c r="K74">
        <f>2*PI()*150000*G74*Ipt*(10^-9)</f>
        <v>0</v>
      </c>
      <c r="N74">
        <f>D74*$D$1^2*10^-3</f>
        <v>25.276971638275832</v>
      </c>
      <c r="O74">
        <f>E74*$D$2^2*10^-3</f>
        <v>3.1572120797470502</v>
      </c>
      <c r="P74">
        <f>G74*$D$1*$D$2*10^-3</f>
        <v>0.85161484363552054</v>
      </c>
      <c r="Q74">
        <f>P74/SQRT(N74*O74)</f>
        <v>9.532983122087256E-2</v>
      </c>
      <c r="S74" s="4">
        <f>w*P74*10^-6*$G$1</f>
        <v>4.0131404046800574</v>
      </c>
      <c r="T74" s="4">
        <f>P74*$G$1/O74</f>
        <v>1.3486817200188692</v>
      </c>
      <c r="U74" s="4">
        <f>S74*T74</f>
        <v>5.4124491036611211</v>
      </c>
      <c r="V74" s="5">
        <f>U74*$N$1</f>
        <v>27.062245518305605</v>
      </c>
      <c r="W74" s="4"/>
      <c r="X74" s="4">
        <f>w*N74*10^-6*$G$1</f>
        <v>119.11492260570736</v>
      </c>
      <c r="Y74" s="4">
        <f>X74*$G$1</f>
        <v>595.57461302853676</v>
      </c>
    </row>
    <row r="75" spans="2:25" x14ac:dyDescent="0.25">
      <c r="B75">
        <f>VALUE(LEFT(Sheet1!B134,LEN(Sheet1!B134)-2))</f>
        <v>24</v>
      </c>
      <c r="C75">
        <f>VALUE(LEFT(Sheet1!C134,LEN(Sheet1!C134)-2))</f>
        <v>12</v>
      </c>
      <c r="D75" s="1">
        <f>VALUE(LEFT(Sheet1!D134,LEN(Sheet1!D134)-2))</f>
        <v>2808.61986784479</v>
      </c>
      <c r="E75" s="1">
        <f>VALUE(LEFT(Sheet1!E134,LEN(Sheet1!E134)-2))</f>
        <v>126.469932370244</v>
      </c>
      <c r="F75" s="1">
        <v>9.6474225090886698E-2</v>
      </c>
      <c r="G75" s="1">
        <f>VALUE(LEFT(Sheet1!G134,LEN(Sheet1!G134)-2))</f>
        <v>57.497825947151</v>
      </c>
      <c r="H75" s="1">
        <f t="shared" si="2"/>
        <v>66.176546576606455</v>
      </c>
      <c r="I75" s="1">
        <f t="shared" si="3"/>
        <v>0</v>
      </c>
      <c r="J75" s="2">
        <f>F75*SQRT(H75*I75)</f>
        <v>0</v>
      </c>
      <c r="K75">
        <f>2*PI()*150000*G75*Ipt*(10^-9)</f>
        <v>0</v>
      </c>
      <c r="N75">
        <f>D75*$D$1^2*10^-3</f>
        <v>25.27757881060311</v>
      </c>
      <c r="O75">
        <f>E75*$D$2^2*10^-3</f>
        <v>3.1617483092560996</v>
      </c>
      <c r="P75">
        <f>G75*$D$1*$D$2*10^-3</f>
        <v>0.86246738920726507</v>
      </c>
      <c r="Q75">
        <f>P75/SQRT(N75*O75)</f>
        <v>9.6474225090886601E-2</v>
      </c>
      <c r="S75" s="4">
        <f>w*P75*10^-6*$G$1</f>
        <v>4.0642818208414688</v>
      </c>
      <c r="T75" s="4">
        <f>P75*$G$1/O75</f>
        <v>1.3639089909250042</v>
      </c>
      <c r="U75" s="4">
        <f>S75*T75</f>
        <v>5.5433105170987265</v>
      </c>
      <c r="V75" s="5">
        <f>U75*$N$1</f>
        <v>27.716552585493631</v>
      </c>
      <c r="W75" s="4"/>
      <c r="X75" s="4">
        <f>w*N75*10^-6*$G$1</f>
        <v>119.11778383789162</v>
      </c>
      <c r="Y75" s="4">
        <f>X75*$G$1</f>
        <v>595.58891918945812</v>
      </c>
    </row>
    <row r="76" spans="2:25" x14ac:dyDescent="0.25">
      <c r="B76">
        <f>VALUE(LEFT(Sheet1!B116,LEN(Sheet1!B116)-2))</f>
        <v>27</v>
      </c>
      <c r="C76">
        <f>VALUE(LEFT(Sheet1!C116,LEN(Sheet1!C116)-2))</f>
        <v>12</v>
      </c>
      <c r="D76" s="1">
        <f>VALUE(LEFT(Sheet1!D116,LEN(Sheet1!D116)-2))</f>
        <v>2808.69185085765</v>
      </c>
      <c r="E76" s="1">
        <f>VALUE(LEFT(Sheet1!E116,LEN(Sheet1!E116)-2))</f>
        <v>126.550142646038</v>
      </c>
      <c r="F76" s="1">
        <v>9.7519264736089697E-2</v>
      </c>
      <c r="G76" s="1">
        <f>VALUE(LEFT(Sheet1!G116,LEN(Sheet1!G116)-2))</f>
        <v>58.139833645199403</v>
      </c>
      <c r="H76" s="1">
        <f t="shared" si="2"/>
        <v>66.178242636389342</v>
      </c>
      <c r="I76" s="1">
        <f t="shared" si="3"/>
        <v>0</v>
      </c>
      <c r="J76" s="2">
        <f>F76*SQRT(H76*I76)</f>
        <v>0</v>
      </c>
      <c r="K76">
        <f>2*PI()*150000*G76*Ipt*(10^-9)</f>
        <v>0</v>
      </c>
      <c r="N76">
        <f>D76*$D$1^2*10^-3</f>
        <v>25.27822665771885</v>
      </c>
      <c r="O76">
        <f>E76*$D$2^2*10^-3</f>
        <v>3.1637535661509499</v>
      </c>
      <c r="P76">
        <f>G76*$D$1*$D$2*10^-3</f>
        <v>0.87209750467799096</v>
      </c>
      <c r="Q76">
        <f>P76/SQRT(N76*O76)</f>
        <v>9.7519264736089684E-2</v>
      </c>
      <c r="S76" s="4">
        <f>w*P76*10^-6*$G$1</f>
        <v>4.1096626708655499</v>
      </c>
      <c r="T76" s="4">
        <f>P76*$G$1/O76</f>
        <v>1.3782639615306578</v>
      </c>
      <c r="U76" s="4">
        <f>S76*T76</f>
        <v>5.664199953301817</v>
      </c>
      <c r="V76" s="5">
        <f>U76*$N$1</f>
        <v>28.320999766509086</v>
      </c>
      <c r="W76" s="4"/>
      <c r="X76" s="4">
        <f>w*N76*10^-6*$G$1</f>
        <v>119.12083674550081</v>
      </c>
      <c r="Y76" s="4">
        <f>X76*$G$1</f>
        <v>595.60418372750405</v>
      </c>
    </row>
    <row r="77" spans="2:25" x14ac:dyDescent="0.25">
      <c r="B77">
        <f>VALUE(LEFT(Sheet1!B98,LEN(Sheet1!B98)-2))</f>
        <v>30</v>
      </c>
      <c r="C77">
        <f>VALUE(LEFT(Sheet1!C98,LEN(Sheet1!C98)-2))</f>
        <v>12</v>
      </c>
      <c r="D77" s="1">
        <f>VALUE(LEFT(Sheet1!D98,LEN(Sheet1!D98)-2))</f>
        <v>2813.5102197187598</v>
      </c>
      <c r="E77" s="1">
        <f>VALUE(LEFT(Sheet1!E98,LEN(Sheet1!E98)-2))</f>
        <v>126.98557484275899</v>
      </c>
      <c r="F77" s="1">
        <v>9.8987254464900004E-2</v>
      </c>
      <c r="G77" s="1">
        <f>VALUE(LEFT(Sheet1!G98,LEN(Sheet1!G98)-2))</f>
        <v>59.167159734778302</v>
      </c>
      <c r="H77" s="1">
        <f t="shared" si="2"/>
        <v>66.291772778011961</v>
      </c>
      <c r="I77" s="1">
        <f t="shared" si="3"/>
        <v>0</v>
      </c>
      <c r="J77" s="2">
        <f>F77*SQRT(H77*I77)</f>
        <v>0</v>
      </c>
      <c r="K77">
        <f>2*PI()*150000*G77*Ipt*(10^-9)</f>
        <v>0</v>
      </c>
      <c r="N77">
        <f>D77*$D$1^2*10^-3</f>
        <v>25.321591977468838</v>
      </c>
      <c r="O77">
        <f>E77*$D$2^2*10^-3</f>
        <v>3.1746393710689751</v>
      </c>
      <c r="P77">
        <f>G77*$D$1*$D$2*10^-3</f>
        <v>0.88750739602167461</v>
      </c>
      <c r="Q77">
        <f>P77/SQRT(N77*O77)</f>
        <v>9.8987254464899921E-2</v>
      </c>
      <c r="S77" s="4">
        <f>w*P77*10^-6*$G$1</f>
        <v>4.1822800730224499</v>
      </c>
      <c r="T77" s="4">
        <f>P77*$G$1/O77</f>
        <v>1.3978082110832484</v>
      </c>
      <c r="U77" s="4">
        <f>S77*T77</f>
        <v>5.8460254271206278</v>
      </c>
      <c r="V77" s="5">
        <f>U77*$N$1</f>
        <v>29.230127135603141</v>
      </c>
      <c r="W77" s="4"/>
      <c r="X77" s="4">
        <f>w*N77*10^-6*$G$1</f>
        <v>119.32519100042151</v>
      </c>
      <c r="Y77" s="4">
        <f>X77*$G$1</f>
        <v>596.6259550021075</v>
      </c>
    </row>
    <row r="78" spans="2:25" x14ac:dyDescent="0.25">
      <c r="B78">
        <f>VALUE(LEFT(Sheet1!B80,LEN(Sheet1!B80)-2))</f>
        <v>33</v>
      </c>
      <c r="C78">
        <f>VALUE(LEFT(Sheet1!C80,LEN(Sheet1!C80)-2))</f>
        <v>12</v>
      </c>
      <c r="D78" s="1">
        <f>VALUE(LEFT(Sheet1!D80,LEN(Sheet1!D80)-2))</f>
        <v>2818.9197730240298</v>
      </c>
      <c r="E78" s="1">
        <f>VALUE(LEFT(Sheet1!E80,LEN(Sheet1!E80)-2))</f>
        <v>127.40625618625</v>
      </c>
      <c r="F78" s="1">
        <v>0.10048007777927299</v>
      </c>
      <c r="G78" s="1">
        <f>VALUE(LEFT(Sheet1!G80,LEN(Sheet1!G80)-2))</f>
        <v>60.216664790552997</v>
      </c>
      <c r="H78" s="1">
        <f t="shared" si="2"/>
        <v>66.419232374934751</v>
      </c>
      <c r="I78" s="1">
        <f t="shared" si="3"/>
        <v>0</v>
      </c>
      <c r="J78" s="2">
        <f>F78*SQRT(H78*I78)</f>
        <v>0</v>
      </c>
      <c r="K78">
        <f>2*PI()*150000*G78*Ipt*(10^-9)</f>
        <v>0</v>
      </c>
      <c r="N78">
        <f>D78*$D$1^2*10^-3</f>
        <v>25.37027795721627</v>
      </c>
      <c r="O78">
        <f>E78*$D$2^2*10^-3</f>
        <v>3.1851564046562504</v>
      </c>
      <c r="P78">
        <f>G78*$D$1*$D$2*10^-3</f>
        <v>0.90324997185829492</v>
      </c>
      <c r="Q78">
        <f>P78/SQRT(N78*O78)</f>
        <v>0.10048007777927356</v>
      </c>
      <c r="S78" s="4">
        <f>w*P78*10^-6*$G$1</f>
        <v>4.2564652139178101</v>
      </c>
      <c r="T78" s="4">
        <f>P78*$G$1/O78</f>
        <v>1.4179052095179228</v>
      </c>
      <c r="U78" s="4">
        <f>S78*T78</f>
        <v>6.0352642009458828</v>
      </c>
      <c r="V78" s="5">
        <f>U78*$N$1</f>
        <v>30.176321004729413</v>
      </c>
      <c r="W78" s="4"/>
      <c r="X78" s="4">
        <f>w*N78*10^-6*$G$1</f>
        <v>119.55461827488253</v>
      </c>
      <c r="Y78" s="4">
        <f>X78*$G$1</f>
        <v>597.77309137441262</v>
      </c>
    </row>
    <row r="79" spans="2:25" x14ac:dyDescent="0.25">
      <c r="B79">
        <f>VALUE(LEFT(Sheet1!B62,LEN(Sheet1!B62)-2))</f>
        <v>36</v>
      </c>
      <c r="C79">
        <f>VALUE(LEFT(Sheet1!C62,LEN(Sheet1!C62)-2))</f>
        <v>12</v>
      </c>
      <c r="D79" s="1">
        <f>VALUE(LEFT(Sheet1!D62,LEN(Sheet1!D62)-2))</f>
        <v>2818.3694859690099</v>
      </c>
      <c r="E79" s="1">
        <f>VALUE(LEFT(Sheet1!E62,LEN(Sheet1!E62)-2))</f>
        <v>127.653071136528</v>
      </c>
      <c r="F79" s="1">
        <v>0.102201389674814</v>
      </c>
      <c r="G79" s="1">
        <f>VALUE(LEFT(Sheet1!G62,LEN(Sheet1!G62)-2))</f>
        <v>61.301542002302398</v>
      </c>
      <c r="H79" s="1">
        <f t="shared" si="2"/>
        <v>66.406266541664124</v>
      </c>
      <c r="I79" s="1">
        <f t="shared" si="3"/>
        <v>0</v>
      </c>
      <c r="J79" s="2">
        <f>F79*SQRT(H79*I79)</f>
        <v>0</v>
      </c>
      <c r="K79">
        <f>2*PI()*150000*G79*Ipt*(10^-9)</f>
        <v>0</v>
      </c>
      <c r="N79">
        <f>D79*$D$1^2*10^-3</f>
        <v>25.365325373721092</v>
      </c>
      <c r="O79">
        <f>E79*$D$2^2*10^-3</f>
        <v>3.1913267784131998</v>
      </c>
      <c r="P79">
        <f>G79*$D$1*$D$2*10^-3</f>
        <v>0.91952313003453601</v>
      </c>
      <c r="Q79">
        <f>P79/SQRT(N79*O79)</f>
        <v>0.10220138967481353</v>
      </c>
      <c r="S79" s="4">
        <f>w*P79*10^-6*$G$1</f>
        <v>4.3331506651835845</v>
      </c>
      <c r="T79" s="4">
        <f>P79*$G$1/O79</f>
        <v>1.4406596282373563</v>
      </c>
      <c r="U79" s="4">
        <f>S79*T79</f>
        <v>6.2425952263998354</v>
      </c>
      <c r="V79" s="5">
        <f>U79*$N$1</f>
        <v>31.212976131999177</v>
      </c>
      <c r="W79" s="4"/>
      <c r="X79" s="4">
        <f>w*N79*10^-6*$G$1</f>
        <v>119.53127977499543</v>
      </c>
      <c r="Y79" s="4">
        <f>X79*$G$1</f>
        <v>597.65639887497719</v>
      </c>
    </row>
    <row r="80" spans="2:25" x14ac:dyDescent="0.25">
      <c r="B80">
        <f>VALUE(LEFT(Sheet1!B44,LEN(Sheet1!B44)-2))</f>
        <v>39</v>
      </c>
      <c r="C80">
        <f>VALUE(LEFT(Sheet1!C44,LEN(Sheet1!C44)-2))</f>
        <v>12</v>
      </c>
      <c r="D80" s="1">
        <f>VALUE(LEFT(Sheet1!D44,LEN(Sheet1!D44)-2))</f>
        <v>2819.06467706898</v>
      </c>
      <c r="E80" s="1">
        <f>VALUE(LEFT(Sheet1!E44,LEN(Sheet1!E44)-2))</f>
        <v>127.89838048271901</v>
      </c>
      <c r="F80" s="1">
        <v>0.104086388169452</v>
      </c>
      <c r="G80" s="1">
        <f>VALUE(LEFT(Sheet1!G44,LEN(Sheet1!G44)-2))</f>
        <v>62.499850888589201</v>
      </c>
      <c r="H80" s="1">
        <f t="shared" si="2"/>
        <v>66.42264659605793</v>
      </c>
      <c r="I80" s="1">
        <f t="shared" si="3"/>
        <v>0</v>
      </c>
      <c r="J80" s="2">
        <f>F80*SQRT(H80*I80)</f>
        <v>0</v>
      </c>
      <c r="K80">
        <f>2*PI()*150000*G80*Ipt*(10^-9)</f>
        <v>0</v>
      </c>
      <c r="N80">
        <f>D80*$D$1^2*10^-3</f>
        <v>25.37158209362082</v>
      </c>
      <c r="O80">
        <f>E80*$D$2^2*10^-3</f>
        <v>3.197459512067975</v>
      </c>
      <c r="P80">
        <f>G80*$D$1*$D$2*10^-3</f>
        <v>0.93749776332883805</v>
      </c>
      <c r="Q80">
        <f>P80/SQRT(N80*O80)</f>
        <v>0.10408638816945187</v>
      </c>
      <c r="S80" s="4">
        <f>w*P80*10^-6*$G$1</f>
        <v>4.41785412904611</v>
      </c>
      <c r="T80" s="4">
        <f>P80*$G$1/O80</f>
        <v>1.4660041195056543</v>
      </c>
      <c r="U80" s="4">
        <f>S80*T80</f>
        <v>6.4765923525566622</v>
      </c>
      <c r="V80" s="5">
        <f>U80*$N$1</f>
        <v>32.38296176278331</v>
      </c>
      <c r="W80" s="4"/>
      <c r="X80" s="4">
        <f>w*N80*10^-6*$G$1</f>
        <v>119.56076387290425</v>
      </c>
      <c r="Y80" s="4">
        <f>X80*$G$1</f>
        <v>597.80381936452125</v>
      </c>
    </row>
    <row r="81" spans="2:25" x14ac:dyDescent="0.25">
      <c r="B81">
        <f>VALUE(LEFT(Sheet1!B26,LEN(Sheet1!B26)-2))</f>
        <v>42</v>
      </c>
      <c r="C81">
        <f>VALUE(LEFT(Sheet1!C26,LEN(Sheet1!C26)-2))</f>
        <v>12</v>
      </c>
      <c r="D81" s="1">
        <f>VALUE(LEFT(Sheet1!D26,LEN(Sheet1!D26)-2))</f>
        <v>2821.7374927288402</v>
      </c>
      <c r="E81" s="1">
        <f>VALUE(LEFT(Sheet1!E26,LEN(Sheet1!E26)-2))</f>
        <v>128.366978701503</v>
      </c>
      <c r="F81" s="1">
        <v>0.10618998166967999</v>
      </c>
      <c r="G81" s="1">
        <f>VALUE(LEFT(Sheet1!G26,LEN(Sheet1!G26)-2))</f>
        <v>63.909954740208399</v>
      </c>
      <c r="H81" s="1">
        <f t="shared" si="2"/>
        <v>66.485623331368544</v>
      </c>
      <c r="I81" s="1">
        <f t="shared" si="3"/>
        <v>0</v>
      </c>
      <c r="J81" s="2">
        <f>F81*SQRT(H81*I81)</f>
        <v>0</v>
      </c>
      <c r="K81">
        <f>2*PI()*150000*G81*Ipt*(10^-9)</f>
        <v>0</v>
      </c>
      <c r="N81">
        <f>D81*$D$1^2*10^-3</f>
        <v>25.395637434559561</v>
      </c>
      <c r="O81">
        <f>E81*$D$2^2*10^-3</f>
        <v>3.2091744675375748</v>
      </c>
      <c r="P81">
        <f>G81*$D$1*$D$2*10^-3</f>
        <v>0.95864932110312595</v>
      </c>
      <c r="Q81">
        <f>P81/SQRT(N81*O81)</f>
        <v>0.10618998166967966</v>
      </c>
      <c r="S81" s="4">
        <f>w*P81*10^-6*$G$1</f>
        <v>4.5175284968196348</v>
      </c>
      <c r="T81" s="4">
        <f>P81*$G$1/O81</f>
        <v>1.4936073603980546</v>
      </c>
      <c r="U81" s="4">
        <f>S81*T81</f>
        <v>6.7474138136577659</v>
      </c>
      <c r="V81" s="5">
        <f>U81*$N$1</f>
        <v>33.737069068288832</v>
      </c>
      <c r="W81" s="4"/>
      <c r="X81" s="4">
        <f>w*N81*10^-6*$G$1</f>
        <v>119.67412199646338</v>
      </c>
      <c r="Y81" s="4">
        <f>X81*$G$1</f>
        <v>598.37060998231686</v>
      </c>
    </row>
    <row r="82" spans="2:25" x14ac:dyDescent="0.25">
      <c r="B82">
        <f>VALUE(LEFT(Sheet1!B9,LEN(Sheet1!B9)-2))</f>
        <v>45</v>
      </c>
      <c r="C82">
        <f>VALUE(LEFT(Sheet1!C9,LEN(Sheet1!C9)-2))</f>
        <v>12</v>
      </c>
      <c r="D82" s="1">
        <f>VALUE(LEFT(Sheet1!D9,LEN(Sheet1!D9)-2))</f>
        <v>2821.4929218110501</v>
      </c>
      <c r="E82" s="1">
        <f>VALUE(LEFT(Sheet1!E9,LEN(Sheet1!E9)-2))</f>
        <v>128.61701044693299</v>
      </c>
      <c r="F82" s="1">
        <v>0.10839637379501001</v>
      </c>
      <c r="G82" s="1">
        <f>VALUE(LEFT(Sheet1!G9,LEN(Sheet1!G9)-2))</f>
        <v>65.2985356016964</v>
      </c>
      <c r="H82" s="1">
        <f t="shared" si="2"/>
        <v>66.479860764878978</v>
      </c>
      <c r="I82" s="1">
        <f t="shared" si="3"/>
        <v>0</v>
      </c>
      <c r="J82" s="2">
        <f>F82*SQRT(H82*I82)</f>
        <v>0</v>
      </c>
      <c r="K82">
        <f>2*PI()*150000*G82*Ipt*(10^-9)</f>
        <v>0</v>
      </c>
      <c r="N82">
        <f>D82*$D$1^2*10^-3</f>
        <v>25.393436296299448</v>
      </c>
      <c r="O82">
        <f>E82*$D$2^2*10^-3</f>
        <v>3.2154252611733249</v>
      </c>
      <c r="P82">
        <f>G82*$D$1*$D$2*10^-3</f>
        <v>0.97947803402544598</v>
      </c>
      <c r="Q82">
        <f>P82/SQRT(N82*O82)</f>
        <v>0.10839637379500999</v>
      </c>
      <c r="S82" s="4">
        <f>w*P82*10^-6*$G$1</f>
        <v>4.6156814940703716</v>
      </c>
      <c r="T82" s="4">
        <f>P82*$G$1/O82</f>
        <v>1.523092521932899</v>
      </c>
      <c r="U82" s="4">
        <f>S82*T82</f>
        <v>7.0301099672426535</v>
      </c>
      <c r="V82" s="5">
        <f>U82*$N$1</f>
        <v>35.150549836213266</v>
      </c>
      <c r="W82" s="4"/>
      <c r="X82" s="4">
        <f>w*N82*10^-6*$G$1</f>
        <v>119.66374937678212</v>
      </c>
      <c r="Y82" s="4">
        <f>X82*$G$1</f>
        <v>598.31874688391065</v>
      </c>
    </row>
    <row r="83" spans="2:25" x14ac:dyDescent="0.25">
      <c r="B83">
        <f>VALUE(LEFT(Sheet1!B278,LEN(Sheet1!B278)-2))</f>
        <v>0</v>
      </c>
      <c r="C83">
        <f>VALUE(LEFT(Sheet1!C278,LEN(Sheet1!C278)-2))</f>
        <v>15</v>
      </c>
      <c r="D83" s="1">
        <f>VALUE(LEFT(Sheet1!D278,LEN(Sheet1!D278)-2))</f>
        <v>2804.65300182295</v>
      </c>
      <c r="E83" s="1">
        <f>VALUE(LEFT(Sheet1!E278,LEN(Sheet1!E278)-2))</f>
        <v>125.96275328887801</v>
      </c>
      <c r="F83" s="1">
        <v>9.0073611968208803E-2</v>
      </c>
      <c r="G83" s="1">
        <f>VALUE(LEFT(Sheet1!G278,LEN(Sheet1!G278)-2))</f>
        <v>53.537516260336602</v>
      </c>
      <c r="H83" s="1">
        <f t="shared" si="2"/>
        <v>66.083079497966551</v>
      </c>
      <c r="I83" s="1">
        <f t="shared" si="3"/>
        <v>0</v>
      </c>
      <c r="J83" s="2">
        <f>F83*SQRT(H83*I83)</f>
        <v>0</v>
      </c>
      <c r="K83">
        <f>2*PI()*150000*G83*Ipt*(10^-9)</f>
        <v>0</v>
      </c>
      <c r="N83">
        <f>D83*$D$1^2*10^-3</f>
        <v>25.241877016406551</v>
      </c>
      <c r="O83">
        <f>E83*$D$2^2*10^-3</f>
        <v>3.1490688322219502</v>
      </c>
      <c r="P83">
        <f>G83*$D$1*$D$2*10^-3</f>
        <v>0.80306274390504906</v>
      </c>
      <c r="Q83">
        <f>P83/SQRT(N83*O83)</f>
        <v>9.0073611968208775E-2</v>
      </c>
      <c r="S83" s="4">
        <f>w*P83*10^-6*$G$1</f>
        <v>3.7843440249356455</v>
      </c>
      <c r="T83" s="4">
        <f>P83*$G$1/O83</f>
        <v>1.2750796929046744</v>
      </c>
      <c r="U83" s="4">
        <f>S83*T83</f>
        <v>4.8253402171605826</v>
      </c>
      <c r="V83" s="5">
        <f>U83*$N$1</f>
        <v>24.126701085802914</v>
      </c>
      <c r="W83" s="4"/>
      <c r="X83" s="4">
        <f>w*N83*10^-6*$G$1</f>
        <v>118.9495430963398</v>
      </c>
      <c r="Y83" s="4">
        <f>X83*$G$1</f>
        <v>594.74771548169895</v>
      </c>
    </row>
    <row r="84" spans="2:25" x14ac:dyDescent="0.25">
      <c r="B84">
        <f>VALUE(LEFT(Sheet1!B261,LEN(Sheet1!B261)-2))</f>
        <v>3</v>
      </c>
      <c r="C84">
        <f>VALUE(LEFT(Sheet1!C261,LEN(Sheet1!C261)-2))</f>
        <v>15</v>
      </c>
      <c r="D84" s="1">
        <f>VALUE(LEFT(Sheet1!D261,LEN(Sheet1!D261)-2))</f>
        <v>2808.9866378155398</v>
      </c>
      <c r="E84" s="1">
        <f>VALUE(LEFT(Sheet1!E261,LEN(Sheet1!E261)-2))</f>
        <v>126.432009932707</v>
      </c>
      <c r="F84" s="1">
        <v>9.0305335604773496E-2</v>
      </c>
      <c r="G84" s="1">
        <f>VALUE(LEFT(Sheet1!G261,LEN(Sheet1!G261)-2))</f>
        <v>53.816663447381103</v>
      </c>
      <c r="H84" s="1">
        <f t="shared" ref="H84:H147" si="4">2*PI()*150000*$G$1*$G$1*D84*(10^-9)</f>
        <v>66.185188390448943</v>
      </c>
      <c r="I84" s="1">
        <f t="shared" si="3"/>
        <v>0</v>
      </c>
      <c r="J84" s="2">
        <f>F84*SQRT(H84*I84)</f>
        <v>0</v>
      </c>
      <c r="K84">
        <f>2*PI()*150000*G84*Ipt*(10^-9)</f>
        <v>0</v>
      </c>
      <c r="N84">
        <f>D84*$D$1^2*10^-3</f>
        <v>25.280879740339856</v>
      </c>
      <c r="O84">
        <f>E84*$D$2^2*10^-3</f>
        <v>3.1608002483176754</v>
      </c>
      <c r="P84">
        <f>G84*$D$1*$D$2*10^-3</f>
        <v>0.80724995171071656</v>
      </c>
      <c r="Q84">
        <f>P84/SQRT(N84*O84)</f>
        <v>9.0305335604773482E-2</v>
      </c>
      <c r="S84" s="4">
        <f>w*P84*10^-6*$G$1</f>
        <v>3.8040757768576534</v>
      </c>
      <c r="T84" s="4">
        <f>P84*$G$1/O84</f>
        <v>1.2769708432862412</v>
      </c>
      <c r="U84" s="4">
        <f>S84*T84</f>
        <v>4.8576938526986808</v>
      </c>
      <c r="V84" s="5">
        <f>U84*$N$1</f>
        <v>24.288469263493404</v>
      </c>
      <c r="W84" s="4"/>
      <c r="X84" s="4">
        <f>w*N84*10^-6*$G$1</f>
        <v>119.13333910280809</v>
      </c>
      <c r="Y84" s="4">
        <f>X84*$G$1</f>
        <v>595.6666955140405</v>
      </c>
    </row>
    <row r="85" spans="2:25" x14ac:dyDescent="0.25">
      <c r="B85">
        <f>VALUE(LEFT(Sheet1!B243,LEN(Sheet1!B243)-2))</f>
        <v>6</v>
      </c>
      <c r="C85">
        <f>VALUE(LEFT(Sheet1!C243,LEN(Sheet1!C243)-2))</f>
        <v>15</v>
      </c>
      <c r="D85" s="1">
        <f>VALUE(LEFT(Sheet1!D243,LEN(Sheet1!D243)-2))</f>
        <v>2809.13100608992</v>
      </c>
      <c r="E85" s="1">
        <f>VALUE(LEFT(Sheet1!E243,LEN(Sheet1!E243)-2))</f>
        <v>126.51412676475201</v>
      </c>
      <c r="F85" s="1">
        <v>9.0492910969772605E-2</v>
      </c>
      <c r="G85" s="1">
        <f>VALUE(LEFT(Sheet1!G243,LEN(Sheet1!G243)-2))</f>
        <v>53.9473438428547</v>
      </c>
      <c r="H85" s="1">
        <f t="shared" si="4"/>
        <v>66.188589987775472</v>
      </c>
      <c r="I85" s="1">
        <f t="shared" si="3"/>
        <v>0</v>
      </c>
      <c r="J85" s="2">
        <f>F85*SQRT(H85*I85)</f>
        <v>0</v>
      </c>
      <c r="K85">
        <f>2*PI()*150000*G85*Ipt*(10^-9)</f>
        <v>0</v>
      </c>
      <c r="N85">
        <f>D85*$D$1^2*10^-3</f>
        <v>25.28217905480928</v>
      </c>
      <c r="O85">
        <f>E85*$D$2^2*10^-3</f>
        <v>3.1628531691188</v>
      </c>
      <c r="P85">
        <f>G85*$D$1*$D$2*10^-3</f>
        <v>0.80921015764282056</v>
      </c>
      <c r="Q85">
        <f>P85/SQRT(N85*O85)</f>
        <v>9.0492910969772702E-2</v>
      </c>
      <c r="S85" s="4">
        <f>w*P85*10^-6*$G$1</f>
        <v>3.8133130296913849</v>
      </c>
      <c r="T85" s="4">
        <f>P85*$G$1/O85</f>
        <v>1.2792407904731695</v>
      </c>
      <c r="U85" s="4">
        <f>S85*T85</f>
        <v>4.8781455744240443</v>
      </c>
      <c r="V85" s="5">
        <f>U85*$N$1</f>
        <v>24.390727872120223</v>
      </c>
      <c r="W85" s="4"/>
      <c r="X85" s="4">
        <f>w*N85*10^-6*$G$1</f>
        <v>119.13946197799586</v>
      </c>
      <c r="Y85" s="4">
        <f>X85*$G$1</f>
        <v>595.69730988997935</v>
      </c>
    </row>
    <row r="86" spans="2:25" x14ac:dyDescent="0.25">
      <c r="B86">
        <f>VALUE(LEFT(Sheet1!B225,LEN(Sheet1!B225)-2))</f>
        <v>9</v>
      </c>
      <c r="C86">
        <f>VALUE(LEFT(Sheet1!C225,LEN(Sheet1!C225)-2))</f>
        <v>15</v>
      </c>
      <c r="D86" s="1">
        <f>VALUE(LEFT(Sheet1!D225,LEN(Sheet1!D225)-2))</f>
        <v>2807.5945393106299</v>
      </c>
      <c r="E86" s="1">
        <f>VALUE(LEFT(Sheet1!E225,LEN(Sheet1!E225)-2))</f>
        <v>126.389065609166</v>
      </c>
      <c r="F86" s="1">
        <v>9.0796479921847598E-2</v>
      </c>
      <c r="G86" s="1">
        <f>VALUE(LEFT(Sheet1!G225,LEN(Sheet1!G225)-2))</f>
        <v>54.086758938334498</v>
      </c>
      <c r="H86" s="1">
        <f t="shared" si="4"/>
        <v>66.152387842178214</v>
      </c>
      <c r="I86" s="1">
        <f t="shared" si="3"/>
        <v>0</v>
      </c>
      <c r="J86" s="2">
        <f>F86*SQRT(H86*I86)</f>
        <v>0</v>
      </c>
      <c r="K86">
        <f>2*PI()*150000*G86*Ipt*(10^-9)</f>
        <v>0</v>
      </c>
      <c r="N86">
        <f>D86*$D$1^2*10^-3</f>
        <v>25.26835085379567</v>
      </c>
      <c r="O86">
        <f>E86*$D$2^2*10^-3</f>
        <v>3.1597266402291497</v>
      </c>
      <c r="P86">
        <f>G86*$D$1*$D$2*10^-3</f>
        <v>0.81130138407501751</v>
      </c>
      <c r="Q86">
        <f>P86/SQRT(N86*O86)</f>
        <v>9.0796479921847514E-2</v>
      </c>
      <c r="S86" s="4">
        <f>w*P86*10^-6*$G$1</f>
        <v>3.8231677020859589</v>
      </c>
      <c r="T86" s="4">
        <f>P86*$G$1/O86</f>
        <v>1.2838157797349525</v>
      </c>
      <c r="U86" s="4">
        <f>S86*T86</f>
        <v>4.9082430245109716</v>
      </c>
      <c r="V86" s="5">
        <f>U86*$N$1</f>
        <v>24.54121512255486</v>
      </c>
      <c r="W86" s="4"/>
      <c r="X86" s="4">
        <f>w*N86*10^-6*$G$1</f>
        <v>119.07429811592078</v>
      </c>
      <c r="Y86" s="4">
        <f>X86*$G$1</f>
        <v>595.37149057960391</v>
      </c>
    </row>
    <row r="87" spans="2:25" x14ac:dyDescent="0.25">
      <c r="B87">
        <f>VALUE(LEFT(Sheet1!B207,LEN(Sheet1!B207)-2))</f>
        <v>12</v>
      </c>
      <c r="C87">
        <f>VALUE(LEFT(Sheet1!C207,LEN(Sheet1!C207)-2))</f>
        <v>15</v>
      </c>
      <c r="D87" s="1">
        <f>VALUE(LEFT(Sheet1!D207,LEN(Sheet1!D207)-2))</f>
        <v>2804.84411312162</v>
      </c>
      <c r="E87" s="1">
        <f>VALUE(LEFT(Sheet1!E207,LEN(Sheet1!E207)-2))</f>
        <v>126.07923386945799</v>
      </c>
      <c r="F87" s="1">
        <v>9.1072914842939806E-2</v>
      </c>
      <c r="G87" s="1">
        <f>VALUE(LEFT(Sheet1!G207,LEN(Sheet1!G207)-2))</f>
        <v>54.158344666054703</v>
      </c>
      <c r="H87" s="1">
        <f t="shared" si="4"/>
        <v>66.087582451855951</v>
      </c>
      <c r="I87" s="1">
        <f t="shared" si="3"/>
        <v>0</v>
      </c>
      <c r="J87" s="2">
        <f>F87*SQRT(H87*I87)</f>
        <v>0</v>
      </c>
      <c r="K87">
        <f>2*PI()*150000*G87*Ipt*(10^-9)</f>
        <v>0</v>
      </c>
      <c r="N87">
        <f>D87*$D$1^2*10^-3</f>
        <v>25.243597018094579</v>
      </c>
      <c r="O87">
        <f>E87*$D$2^2*10^-3</f>
        <v>3.1519808467364503</v>
      </c>
      <c r="P87">
        <f>G87*$D$1*$D$2*10^-3</f>
        <v>0.8123751699908206</v>
      </c>
      <c r="Q87">
        <f>P87/SQRT(N87*O87)</f>
        <v>9.1072914842939834E-2</v>
      </c>
      <c r="S87" s="4">
        <f>w*P87*10^-6*$G$1</f>
        <v>3.8282277990028817</v>
      </c>
      <c r="T87" s="4">
        <f>P87*$G$1/O87</f>
        <v>1.2886740267345707</v>
      </c>
      <c r="U87" s="4">
        <f>S87*T87</f>
        <v>4.9333377329982664</v>
      </c>
      <c r="V87" s="5">
        <f>U87*$N$1</f>
        <v>24.666688664991334</v>
      </c>
      <c r="W87" s="4"/>
      <c r="X87" s="4">
        <f>w*N87*10^-6*$G$1</f>
        <v>118.95764841334071</v>
      </c>
      <c r="Y87" s="4">
        <f>X87*$G$1</f>
        <v>594.78824206670356</v>
      </c>
    </row>
    <row r="88" spans="2:25" x14ac:dyDescent="0.25">
      <c r="B88">
        <f>VALUE(LEFT(Sheet1!B189,LEN(Sheet1!B189)-2))</f>
        <v>15</v>
      </c>
      <c r="C88">
        <f>VALUE(LEFT(Sheet1!C189,LEN(Sheet1!C189)-2))</f>
        <v>15</v>
      </c>
      <c r="D88" s="1">
        <f>VALUE(LEFT(Sheet1!D189,LEN(Sheet1!D189)-2))</f>
        <v>2811.05789140349</v>
      </c>
      <c r="E88" s="1">
        <f>VALUE(LEFT(Sheet1!E189,LEN(Sheet1!E189)-2))</f>
        <v>126.65067113155401</v>
      </c>
      <c r="F88" s="1">
        <v>9.1815353992488302E-2</v>
      </c>
      <c r="G88" s="1">
        <f>VALUE(LEFT(Sheet1!G189,LEN(Sheet1!G189)-2))</f>
        <v>54.784027357645002</v>
      </c>
      <c r="H88" s="1">
        <f t="shared" si="4"/>
        <v>66.233991153366134</v>
      </c>
      <c r="I88" s="1">
        <f t="shared" si="3"/>
        <v>0</v>
      </c>
      <c r="J88" s="2">
        <f>F88*SQRT(H88*I88)</f>
        <v>0</v>
      </c>
      <c r="K88">
        <f>2*PI()*150000*G88*Ipt*(10^-9)</f>
        <v>0</v>
      </c>
      <c r="N88">
        <f>D88*$D$1^2*10^-3</f>
        <v>25.29952102263141</v>
      </c>
      <c r="O88">
        <f>E88*$D$2^2*10^-3</f>
        <v>3.1662667782888505</v>
      </c>
      <c r="P88">
        <f>G88*$D$1*$D$2*10^-3</f>
        <v>0.82176041036467495</v>
      </c>
      <c r="Q88">
        <f>P88/SQRT(N88*O88)</f>
        <v>9.1815353992488261E-2</v>
      </c>
      <c r="S88" s="4">
        <f>w*P88*10^-6*$G$1</f>
        <v>3.8724547023188944</v>
      </c>
      <c r="T88" s="4">
        <f>P88*$G$1/O88</f>
        <v>1.2976803091885705</v>
      </c>
      <c r="U88" s="4">
        <f>S88*T88</f>
        <v>5.0252082154239162</v>
      </c>
      <c r="V88" s="5">
        <f>U88*$N$1</f>
        <v>25.126041077119581</v>
      </c>
      <c r="W88" s="4"/>
      <c r="X88" s="4">
        <f>w*N88*10^-6*$G$1</f>
        <v>119.22118407605905</v>
      </c>
      <c r="Y88" s="4">
        <f>X88*$G$1</f>
        <v>596.10592038029517</v>
      </c>
    </row>
    <row r="89" spans="2:25" x14ac:dyDescent="0.25">
      <c r="B89">
        <f>VALUE(LEFT(Sheet1!B171,LEN(Sheet1!B171)-2))</f>
        <v>18</v>
      </c>
      <c r="C89">
        <f>VALUE(LEFT(Sheet1!C171,LEN(Sheet1!C171)-2))</f>
        <v>15</v>
      </c>
      <c r="D89" s="1">
        <f>VALUE(LEFT(Sheet1!D171,LEN(Sheet1!D171)-2))</f>
        <v>2809.06885103684</v>
      </c>
      <c r="E89" s="1">
        <f>VALUE(LEFT(Sheet1!E171,LEN(Sheet1!E171)-2))</f>
        <v>126.73413699256599</v>
      </c>
      <c r="F89" s="1">
        <v>9.2515446087415507E-2</v>
      </c>
      <c r="G89" s="1">
        <f>VALUE(LEFT(Sheet1!G171,LEN(Sheet1!G171)-2))</f>
        <v>55.200402587898502</v>
      </c>
      <c r="H89" s="1">
        <f t="shared" si="4"/>
        <v>66.187125493839432</v>
      </c>
      <c r="I89" s="1">
        <f t="shared" si="3"/>
        <v>0</v>
      </c>
      <c r="J89" s="2">
        <f>F89*SQRT(H89*I89)</f>
        <v>0</v>
      </c>
      <c r="K89">
        <f>2*PI()*150000*G89*Ipt*(10^-9)</f>
        <v>0</v>
      </c>
      <c r="N89">
        <f>D89*$D$1^2*10^-3</f>
        <v>25.281619659331561</v>
      </c>
      <c r="O89">
        <f>E89*$D$2^2*10^-3</f>
        <v>3.1683534248141503</v>
      </c>
      <c r="P89">
        <f>G89*$D$1*$D$2*10^-3</f>
        <v>0.82800603881847745</v>
      </c>
      <c r="Q89">
        <f>P89/SQRT(N89*O89)</f>
        <v>9.2515446087415562E-2</v>
      </c>
      <c r="S89" s="4">
        <f>w*P89*10^-6*$G$1</f>
        <v>3.9018865330201709</v>
      </c>
      <c r="T89" s="4">
        <f>P89*$G$1/O89</f>
        <v>1.3066819382169252</v>
      </c>
      <c r="U89" s="4">
        <f>S89*T89</f>
        <v>5.0985246576693157</v>
      </c>
      <c r="V89" s="5">
        <f>U89*$N$1</f>
        <v>25.492623288346579</v>
      </c>
      <c r="W89" s="4"/>
      <c r="X89" s="4">
        <f>w*N89*10^-6*$G$1</f>
        <v>119.13682588891098</v>
      </c>
      <c r="Y89" s="4">
        <f>X89*$G$1</f>
        <v>595.68412944455486</v>
      </c>
    </row>
    <row r="90" spans="2:25" x14ac:dyDescent="0.25">
      <c r="B90">
        <f>VALUE(LEFT(Sheet1!B153,LEN(Sheet1!B153)-2))</f>
        <v>21</v>
      </c>
      <c r="C90">
        <f>VALUE(LEFT(Sheet1!C153,LEN(Sheet1!C153)-2))</f>
        <v>15</v>
      </c>
      <c r="D90" s="1">
        <f>VALUE(LEFT(Sheet1!D153,LEN(Sheet1!D153)-2))</f>
        <v>2811.2868604196201</v>
      </c>
      <c r="E90" s="1">
        <f>VALUE(LEFT(Sheet1!E153,LEN(Sheet1!E153)-2))</f>
        <v>126.701841621573</v>
      </c>
      <c r="F90" s="1">
        <v>9.3354520434308003E-2</v>
      </c>
      <c r="G90" s="1">
        <f>VALUE(LEFT(Sheet1!G153,LEN(Sheet1!G153)-2))</f>
        <v>55.715931709658598</v>
      </c>
      <c r="H90" s="1">
        <f t="shared" si="4"/>
        <v>66.239386108708445</v>
      </c>
      <c r="I90" s="1">
        <f t="shared" si="3"/>
        <v>0</v>
      </c>
      <c r="J90" s="2">
        <f>F90*SQRT(H90*I90)</f>
        <v>0</v>
      </c>
      <c r="K90">
        <f>2*PI()*150000*G90*Ipt*(10^-9)</f>
        <v>0</v>
      </c>
      <c r="N90">
        <f>D90*$D$1^2*10^-3</f>
        <v>25.30158174377658</v>
      </c>
      <c r="O90">
        <f>E90*$D$2^2*10^-3</f>
        <v>3.167546040539325</v>
      </c>
      <c r="P90">
        <f>G90*$D$1*$D$2*10^-3</f>
        <v>0.83573897564487898</v>
      </c>
      <c r="Q90">
        <f>P90/SQRT(N90*O90)</f>
        <v>9.3354520434308016E-2</v>
      </c>
      <c r="S90" s="4">
        <f>w*P90*10^-6*$G$1</f>
        <v>3.9383271393069164</v>
      </c>
      <c r="T90" s="4">
        <f>P90*$G$1/O90</f>
        <v>1.3192215124086737</v>
      </c>
      <c r="U90" s="4">
        <f>S90*T90</f>
        <v>5.195525885076596</v>
      </c>
      <c r="V90" s="5">
        <f>U90*$N$1</f>
        <v>25.977629425382979</v>
      </c>
      <c r="W90" s="4"/>
      <c r="X90" s="4">
        <f>w*N90*10^-6*$G$1</f>
        <v>119.23089499567519</v>
      </c>
      <c r="Y90" s="4">
        <f>X90*$G$1</f>
        <v>596.1544749783759</v>
      </c>
    </row>
    <row r="91" spans="2:25" x14ac:dyDescent="0.25">
      <c r="B91">
        <f>VALUE(LEFT(Sheet1!B135,LEN(Sheet1!B135)-2))</f>
        <v>24</v>
      </c>
      <c r="C91">
        <f>VALUE(LEFT(Sheet1!C135,LEN(Sheet1!C135)-2))</f>
        <v>15</v>
      </c>
      <c r="D91" s="1">
        <f>VALUE(LEFT(Sheet1!D135,LEN(Sheet1!D135)-2))</f>
        <v>2810.2336886562498</v>
      </c>
      <c r="E91" s="1">
        <f>VALUE(LEFT(Sheet1!E135,LEN(Sheet1!E135)-2))</f>
        <v>126.606679172966</v>
      </c>
      <c r="F91" s="1">
        <v>9.4202476397406601E-2</v>
      </c>
      <c r="G91" s="1">
        <f>VALUE(LEFT(Sheet1!G135,LEN(Sheet1!G135)-2))</f>
        <v>56.190364117779602</v>
      </c>
      <c r="H91" s="1">
        <f t="shared" si="4"/>
        <v>66.214571333647655</v>
      </c>
      <c r="I91" s="1">
        <f t="shared" si="3"/>
        <v>0</v>
      </c>
      <c r="J91" s="2">
        <f>F91*SQRT(H91*I91)</f>
        <v>0</v>
      </c>
      <c r="K91">
        <f>2*PI()*150000*G91*Ipt*(10^-9)</f>
        <v>0</v>
      </c>
      <c r="N91">
        <f>D91*$D$1^2*10^-3</f>
        <v>25.292103197906247</v>
      </c>
      <c r="O91">
        <f>E91*$D$2^2*10^-3</f>
        <v>3.1651669793241499</v>
      </c>
      <c r="P91">
        <f>G91*$D$1*$D$2*10^-3</f>
        <v>0.84285546176669401</v>
      </c>
      <c r="Q91">
        <f>P91/SQRT(N91*O91)</f>
        <v>9.4202476397406712E-2</v>
      </c>
      <c r="S91" s="4">
        <f>w*P91*10^-6*$G$1</f>
        <v>3.9718627900864178</v>
      </c>
      <c r="T91" s="4">
        <f>P91*$G$1/O91</f>
        <v>1.3314549710528492</v>
      </c>
      <c r="U91" s="4">
        <f>S91*T91</f>
        <v>5.2883564562004004</v>
      </c>
      <c r="V91" s="5">
        <f>U91*$N$1</f>
        <v>26.441782281002002</v>
      </c>
      <c r="W91" s="4"/>
      <c r="X91" s="4">
        <f>w*N91*10^-6*$G$1</f>
        <v>119.18622840056574</v>
      </c>
      <c r="Y91" s="4">
        <f>X91*$G$1</f>
        <v>595.93114200282866</v>
      </c>
    </row>
    <row r="92" spans="2:25" x14ac:dyDescent="0.25">
      <c r="B92">
        <f>VALUE(LEFT(Sheet1!B117,LEN(Sheet1!B117)-2))</f>
        <v>27</v>
      </c>
      <c r="C92">
        <f>VALUE(LEFT(Sheet1!C117,LEN(Sheet1!C117)-2))</f>
        <v>15</v>
      </c>
      <c r="D92" s="1">
        <f>VALUE(LEFT(Sheet1!D117,LEN(Sheet1!D117)-2))</f>
        <v>2808.2524522348899</v>
      </c>
      <c r="E92" s="1">
        <f>VALUE(LEFT(Sheet1!E117,LEN(Sheet1!E117)-2))</f>
        <v>126.789759269117</v>
      </c>
      <c r="F92" s="1">
        <v>9.5423314730442702E-2</v>
      </c>
      <c r="G92" s="1">
        <f>VALUE(LEFT(Sheet1!G117,LEN(Sheet1!G117)-2))</f>
        <v>56.939632612074803</v>
      </c>
      <c r="H92" s="1">
        <f t="shared" si="4"/>
        <v>66.167889550249896</v>
      </c>
      <c r="I92" s="1">
        <f t="shared" si="3"/>
        <v>0</v>
      </c>
      <c r="J92" s="2">
        <f>F92*SQRT(H92*I92)</f>
        <v>0</v>
      </c>
      <c r="K92">
        <f>2*PI()*150000*G92*Ipt*(10^-9)</f>
        <v>0</v>
      </c>
      <c r="N92">
        <f>D92*$D$1^2*10^-3</f>
        <v>25.274272070114009</v>
      </c>
      <c r="O92">
        <f>E92*$D$2^2*10^-3</f>
        <v>3.1697439817279252</v>
      </c>
      <c r="P92">
        <f>G92*$D$1*$D$2*10^-3</f>
        <v>0.85409448918112207</v>
      </c>
      <c r="Q92">
        <f>P92/SQRT(N92*O92)</f>
        <v>9.5423314730442632E-2</v>
      </c>
      <c r="S92" s="4">
        <f>w*P92*10^-6*$G$1</f>
        <v>4.0248254590244095</v>
      </c>
      <c r="T92" s="4">
        <f>P92*$G$1/O92</f>
        <v>1.3472609997914229</v>
      </c>
      <c r="U92" s="4">
        <f>S92*T92</f>
        <v>5.4224903719111985</v>
      </c>
      <c r="V92" s="5">
        <f>U92*$N$1</f>
        <v>27.112451859555993</v>
      </c>
      <c r="W92" s="4"/>
      <c r="X92" s="4">
        <f>w*N92*10^-6*$G$1</f>
        <v>119.10220119044979</v>
      </c>
      <c r="Y92" s="4">
        <f>X92*$G$1</f>
        <v>595.51100595224898</v>
      </c>
    </row>
    <row r="93" spans="2:25" x14ac:dyDescent="0.25">
      <c r="B93">
        <f>VALUE(LEFT(Sheet1!B99,LEN(Sheet1!B99)-2))</f>
        <v>30</v>
      </c>
      <c r="C93">
        <f>VALUE(LEFT(Sheet1!C99,LEN(Sheet1!C99)-2))</f>
        <v>15</v>
      </c>
      <c r="D93" s="1">
        <f>VALUE(LEFT(Sheet1!D99,LEN(Sheet1!D99)-2))</f>
        <v>2813.62981163211</v>
      </c>
      <c r="E93" s="1">
        <f>VALUE(LEFT(Sheet1!E99,LEN(Sheet1!E99)-2))</f>
        <v>127.022406997611</v>
      </c>
      <c r="F93" s="1">
        <v>9.6679352564503898E-2</v>
      </c>
      <c r="G93" s="1">
        <f>VALUE(LEFT(Sheet1!G99,LEN(Sheet1!G99)-2))</f>
        <v>57.797277381662802</v>
      </c>
      <c r="H93" s="1">
        <f t="shared" si="4"/>
        <v>66.29459059608503</v>
      </c>
      <c r="I93" s="1">
        <f t="shared" si="3"/>
        <v>0</v>
      </c>
      <c r="J93" s="2">
        <f>F93*SQRT(H93*I93)</f>
        <v>0</v>
      </c>
      <c r="K93">
        <f>2*PI()*150000*G93*Ipt*(10^-9)</f>
        <v>0</v>
      </c>
      <c r="N93">
        <f>D93*$D$1^2*10^-3</f>
        <v>25.322668304688989</v>
      </c>
      <c r="O93">
        <f>E93*$D$2^2*10^-3</f>
        <v>3.1755601749402751</v>
      </c>
      <c r="P93">
        <f>G93*$D$1*$D$2*10^-3</f>
        <v>0.86695916072494195</v>
      </c>
      <c r="Q93">
        <f>P93/SQRT(N93*O93)</f>
        <v>9.6679352564503968E-2</v>
      </c>
      <c r="S93" s="4">
        <f>w*P93*10^-6*$G$1</f>
        <v>4.0854487954437753</v>
      </c>
      <c r="T93" s="4">
        <f>P93*$G$1/O93</f>
        <v>1.3650491770971518</v>
      </c>
      <c r="U93" s="4">
        <f>S93*T93</f>
        <v>5.5768385162930754</v>
      </c>
      <c r="V93" s="5">
        <f>U93*$N$1</f>
        <v>27.884192581465378</v>
      </c>
      <c r="W93" s="4"/>
      <c r="X93" s="4">
        <f>w*N93*10^-6*$G$1</f>
        <v>119.33026307295304</v>
      </c>
      <c r="Y93" s="4">
        <f>X93*$G$1</f>
        <v>596.6513153647652</v>
      </c>
    </row>
    <row r="94" spans="2:25" x14ac:dyDescent="0.25">
      <c r="B94">
        <f>VALUE(LEFT(Sheet1!B81,LEN(Sheet1!B81)-2))</f>
        <v>33</v>
      </c>
      <c r="C94">
        <f>VALUE(LEFT(Sheet1!C81,LEN(Sheet1!C81)-2))</f>
        <v>15</v>
      </c>
      <c r="D94" s="1">
        <f>VALUE(LEFT(Sheet1!D81,LEN(Sheet1!D81)-2))</f>
        <v>2814.13077083281</v>
      </c>
      <c r="E94" s="1">
        <f>VALUE(LEFT(Sheet1!E81,LEN(Sheet1!E81)-2))</f>
        <v>127.066130111321</v>
      </c>
      <c r="F94" s="1">
        <v>9.8154891110093095E-2</v>
      </c>
      <c r="G94" s="1">
        <f>VALUE(LEFT(Sheet1!G81,LEN(Sheet1!G81)-2))</f>
        <v>58.694713185822302</v>
      </c>
      <c r="H94" s="1">
        <f t="shared" si="4"/>
        <v>66.306394169170034</v>
      </c>
      <c r="I94" s="1">
        <f t="shared" si="3"/>
        <v>0</v>
      </c>
      <c r="J94" s="2">
        <f>F94*SQRT(H94*I94)</f>
        <v>0</v>
      </c>
      <c r="K94">
        <f>2*PI()*150000*G94*Ipt*(10^-9)</f>
        <v>0</v>
      </c>
      <c r="N94">
        <f>D94*$D$1^2*10^-3</f>
        <v>25.327176937495288</v>
      </c>
      <c r="O94">
        <f>E94*$D$2^2*10^-3</f>
        <v>3.1766532527830251</v>
      </c>
      <c r="P94">
        <f>G94*$D$1*$D$2*10^-3</f>
        <v>0.88042069778733445</v>
      </c>
      <c r="Q94">
        <f>P94/SQRT(N94*O94)</f>
        <v>9.8154891110093082E-2</v>
      </c>
      <c r="S94" s="4">
        <f>w*P94*10^-6*$G$1</f>
        <v>4.1488847943556335</v>
      </c>
      <c r="T94" s="4">
        <f>P94*$G$1/O94</f>
        <v>1.3857677053924742</v>
      </c>
      <c r="U94" s="4">
        <f>S94*T94</f>
        <v>5.7493905614119329</v>
      </c>
      <c r="V94" s="5">
        <f>U94*$N$1</f>
        <v>28.746952807059664</v>
      </c>
      <c r="W94" s="4"/>
      <c r="X94" s="4">
        <f>w*N94*10^-6*$G$1</f>
        <v>119.35150950450604</v>
      </c>
      <c r="Y94" s="4">
        <f>X94*$G$1</f>
        <v>596.75754752253022</v>
      </c>
    </row>
    <row r="95" spans="2:25" x14ac:dyDescent="0.25">
      <c r="B95">
        <f>VALUE(LEFT(Sheet1!B63,LEN(Sheet1!B63)-2))</f>
        <v>36</v>
      </c>
      <c r="C95">
        <f>VALUE(LEFT(Sheet1!C63,LEN(Sheet1!C63)-2))</f>
        <v>15</v>
      </c>
      <c r="D95" s="1">
        <f>VALUE(LEFT(Sheet1!D63,LEN(Sheet1!D63)-2))</f>
        <v>2819.7323779578501</v>
      </c>
      <c r="E95" s="1">
        <f>VALUE(LEFT(Sheet1!E63,LEN(Sheet1!E63)-2))</f>
        <v>127.68327551598099</v>
      </c>
      <c r="F95" s="1">
        <v>9.9861813543556999E-2</v>
      </c>
      <c r="G95" s="1">
        <f>VALUE(LEFT(Sheet1!G63,LEN(Sheet1!G63)-2))</f>
        <v>59.919806477470701</v>
      </c>
      <c r="H95" s="1">
        <f t="shared" si="4"/>
        <v>66.438378927612447</v>
      </c>
      <c r="I95" s="1">
        <f t="shared" si="3"/>
        <v>0</v>
      </c>
      <c r="J95" s="2">
        <f>F95*SQRT(H95*I95)</f>
        <v>0</v>
      </c>
      <c r="K95">
        <f>2*PI()*150000*G95*Ipt*(10^-9)</f>
        <v>0</v>
      </c>
      <c r="N95">
        <f>D95*$D$1^2*10^-3</f>
        <v>25.377591401620652</v>
      </c>
      <c r="O95">
        <f>E95*$D$2^2*10^-3</f>
        <v>3.192081887899525</v>
      </c>
      <c r="P95">
        <f>G95*$D$1*$D$2*10^-3</f>
        <v>0.89879709716206047</v>
      </c>
      <c r="Q95">
        <f>P95/SQRT(N95*O95)</f>
        <v>9.9861813543557013E-2</v>
      </c>
      <c r="S95" s="4">
        <f>w*P95*10^-6*$G$1</f>
        <v>4.2354815362682405</v>
      </c>
      <c r="T95" s="4">
        <f>P95*$G$1/O95</f>
        <v>1.4078540725555964</v>
      </c>
      <c r="U95" s="4">
        <f>S95*T95</f>
        <v>5.9629399300692763</v>
      </c>
      <c r="V95" s="5">
        <f>U95*$N$1</f>
        <v>29.81469965034638</v>
      </c>
      <c r="W95" s="4"/>
      <c r="X95" s="4">
        <f>w*N95*10^-6*$G$1</f>
        <v>119.58908206970241</v>
      </c>
      <c r="Y95" s="4">
        <f>X95*$G$1</f>
        <v>597.94541034851204</v>
      </c>
    </row>
    <row r="96" spans="2:25" x14ac:dyDescent="0.25">
      <c r="B96">
        <f>VALUE(LEFT(Sheet1!B45,LEN(Sheet1!B45)-2))</f>
        <v>39</v>
      </c>
      <c r="C96">
        <f>VALUE(LEFT(Sheet1!C45,LEN(Sheet1!C45)-2))</f>
        <v>15</v>
      </c>
      <c r="D96" s="1">
        <f>VALUE(LEFT(Sheet1!D45,LEN(Sheet1!D45)-2))</f>
        <v>2815.9340851377001</v>
      </c>
      <c r="E96" s="1">
        <f>VALUE(LEFT(Sheet1!E45,LEN(Sheet1!E45)-2))</f>
        <v>127.759856454733</v>
      </c>
      <c r="F96" s="1">
        <v>0.101555508849311</v>
      </c>
      <c r="G96" s="1">
        <f>VALUE(LEFT(Sheet1!G45,LEN(Sheet1!G45)-2))</f>
        <v>60.913273112602802</v>
      </c>
      <c r="H96" s="1">
        <f t="shared" si="4"/>
        <v>66.348883761462702</v>
      </c>
      <c r="I96" s="1">
        <f t="shared" si="3"/>
        <v>0</v>
      </c>
      <c r="J96" s="2">
        <f>F96*SQRT(H96*I96)</f>
        <v>0</v>
      </c>
      <c r="K96">
        <f>2*PI()*150000*G96*Ipt*(10^-9)</f>
        <v>0</v>
      </c>
      <c r="N96">
        <f>D96*$D$1^2*10^-3</f>
        <v>25.343406766239301</v>
      </c>
      <c r="O96">
        <f>E96*$D$2^2*10^-3</f>
        <v>3.193996411368325</v>
      </c>
      <c r="P96">
        <f>G96*$D$1*$D$2*10^-3</f>
        <v>0.91369909668904203</v>
      </c>
      <c r="Q96">
        <f>P96/SQRT(N96*O96)</f>
        <v>0.10155550884931132</v>
      </c>
      <c r="S96" s="4">
        <f>w*P96*10^-6*$G$1</f>
        <v>4.305705554624887</v>
      </c>
      <c r="T96" s="4">
        <f>P96*$G$1/O96</f>
        <v>1.4303383269889283</v>
      </c>
      <c r="U96" s="4">
        <f>S96*T96</f>
        <v>6.1586156795090963</v>
      </c>
      <c r="V96" s="5">
        <f>U96*$N$1</f>
        <v>30.793078397545482</v>
      </c>
      <c r="W96" s="4"/>
      <c r="X96" s="4">
        <f>w*N96*10^-6*$G$1</f>
        <v>119.42799077063286</v>
      </c>
      <c r="Y96" s="4">
        <f>X96*$G$1</f>
        <v>597.13995385316434</v>
      </c>
    </row>
    <row r="97" spans="2:25" x14ac:dyDescent="0.25">
      <c r="B97">
        <f>VALUE(LEFT(Sheet1!B27,LEN(Sheet1!B27)-2))</f>
        <v>42</v>
      </c>
      <c r="C97">
        <f>VALUE(LEFT(Sheet1!C27,LEN(Sheet1!C27)-2))</f>
        <v>15</v>
      </c>
      <c r="D97" s="1">
        <f>VALUE(LEFT(Sheet1!D27,LEN(Sheet1!D27)-2))</f>
        <v>2813.6837031939599</v>
      </c>
      <c r="E97" s="1">
        <f>VALUE(LEFT(Sheet1!E27,LEN(Sheet1!E27)-2))</f>
        <v>127.79210156546399</v>
      </c>
      <c r="F97" s="1">
        <v>0.103484343410801</v>
      </c>
      <c r="G97" s="1">
        <f>VALUE(LEFT(Sheet1!G27,LEN(Sheet1!G27)-2))</f>
        <v>62.053215689225503</v>
      </c>
      <c r="H97" s="1">
        <f t="shared" si="4"/>
        <v>66.29586038609601</v>
      </c>
      <c r="I97" s="1">
        <f t="shared" si="3"/>
        <v>0</v>
      </c>
      <c r="J97" s="2">
        <f>F97*SQRT(H97*I97)</f>
        <v>0</v>
      </c>
      <c r="K97">
        <f>2*PI()*150000*G97*Ipt*(10^-9)</f>
        <v>0</v>
      </c>
      <c r="N97">
        <f>D97*$D$1^2*10^-3</f>
        <v>25.32315332874564</v>
      </c>
      <c r="O97">
        <f>E97*$D$2^2*10^-3</f>
        <v>3.1948025391366</v>
      </c>
      <c r="P97">
        <f>G97*$D$1*$D$2*10^-3</f>
        <v>0.93079823533838246</v>
      </c>
      <c r="Q97">
        <f>P97/SQRT(N97*O97)</f>
        <v>0.10348434341080116</v>
      </c>
      <c r="S97" s="4">
        <f>w*P97*10^-6*$G$1</f>
        <v>4.3862833471701084</v>
      </c>
      <c r="T97" s="4">
        <f>P97*$G$1/O97</f>
        <v>1.4567382865388796</v>
      </c>
      <c r="U97" s="4">
        <f>S97*T97</f>
        <v>6.3896668874306055</v>
      </c>
      <c r="V97" s="5">
        <f>U97*$N$1</f>
        <v>31.948334437153029</v>
      </c>
      <c r="W97" s="4"/>
      <c r="X97" s="4">
        <f>w*N97*10^-6*$G$1</f>
        <v>119.33254869497281</v>
      </c>
      <c r="Y97" s="4">
        <f>X97*$G$1</f>
        <v>596.6627434748641</v>
      </c>
    </row>
    <row r="98" spans="2:25" x14ac:dyDescent="0.25">
      <c r="B98">
        <f>VALUE(LEFT(Sheet1!B10,LEN(Sheet1!B10)-2))</f>
        <v>45</v>
      </c>
      <c r="C98">
        <f>VALUE(LEFT(Sheet1!C10,LEN(Sheet1!C10)-2))</f>
        <v>15</v>
      </c>
      <c r="D98" s="1">
        <f>VALUE(LEFT(Sheet1!D10,LEN(Sheet1!D10)-2))</f>
        <v>2818.0217385414799</v>
      </c>
      <c r="E98" s="1">
        <f>VALUE(LEFT(Sheet1!E10,LEN(Sheet1!E10)-2))</f>
        <v>128.381417302595</v>
      </c>
      <c r="F98" s="1">
        <v>0.105833314231285</v>
      </c>
      <c r="G98" s="1">
        <f>VALUE(LEFT(Sheet1!G10,LEN(Sheet1!G10)-2))</f>
        <v>63.656923991305298</v>
      </c>
      <c r="H98" s="1">
        <f t="shared" si="4"/>
        <v>66.398072935936881</v>
      </c>
      <c r="I98" s="1">
        <f t="shared" si="3"/>
        <v>0</v>
      </c>
      <c r="J98" s="2">
        <f>F98*SQRT(H98*I98)</f>
        <v>0</v>
      </c>
      <c r="K98">
        <f>2*PI()*150000*G98*Ipt*(10^-9)</f>
        <v>0</v>
      </c>
      <c r="N98">
        <f>D98*$D$1^2*10^-3</f>
        <v>25.362195646873321</v>
      </c>
      <c r="O98">
        <f>E98*$D$2^2*10^-3</f>
        <v>3.2095354325648753</v>
      </c>
      <c r="P98">
        <f>G98*$D$1*$D$2*10^-3</f>
        <v>0.9548538598695796</v>
      </c>
      <c r="Q98">
        <f>P98/SQRT(N98*O98)</f>
        <v>0.1058333142312846</v>
      </c>
      <c r="S98" s="4">
        <f>w*P98*10^-6*$G$1</f>
        <v>4.4996428071271932</v>
      </c>
      <c r="T98" s="4">
        <f>P98*$G$1/O98</f>
        <v>1.4875265905796771</v>
      </c>
      <c r="U98" s="4">
        <f>S98*T98</f>
        <v>6.6933383237122808</v>
      </c>
      <c r="V98" s="5">
        <f>U98*$N$1</f>
        <v>33.466691618561406</v>
      </c>
      <c r="W98" s="4"/>
      <c r="X98" s="4">
        <f>w*N98*10^-6*$G$1</f>
        <v>119.51653128468637</v>
      </c>
      <c r="Y98" s="4">
        <f>X98*$G$1</f>
        <v>597.58265642343179</v>
      </c>
    </row>
    <row r="99" spans="2:25" x14ac:dyDescent="0.25">
      <c r="B99">
        <f>VALUE(LEFT(Sheet1!B279,LEN(Sheet1!B279)-2))</f>
        <v>0</v>
      </c>
      <c r="C99">
        <f>VALUE(LEFT(Sheet1!C279,LEN(Sheet1!C279)-2))</f>
        <v>18</v>
      </c>
      <c r="D99" s="1">
        <f>VALUE(LEFT(Sheet1!D279,LEN(Sheet1!D279)-2))</f>
        <v>2798.2574582225102</v>
      </c>
      <c r="E99" s="1">
        <f>VALUE(LEFT(Sheet1!E279,LEN(Sheet1!E279)-2))</f>
        <v>125.730403515719</v>
      </c>
      <c r="F99" s="1">
        <v>8.7320158405196704E-2</v>
      </c>
      <c r="G99" s="1">
        <f>VALUE(LEFT(Sheet1!G279,LEN(Sheet1!G279)-2))</f>
        <v>51.793886952820401</v>
      </c>
      <c r="H99" s="1">
        <f t="shared" si="4"/>
        <v>65.932388052035151</v>
      </c>
      <c r="I99" s="1">
        <f t="shared" si="3"/>
        <v>0</v>
      </c>
      <c r="J99" s="2">
        <f>F99*SQRT(H99*I99)</f>
        <v>0</v>
      </c>
      <c r="K99">
        <f>2*PI()*150000*G99*Ipt*(10^-9)</f>
        <v>0</v>
      </c>
      <c r="N99">
        <f>D99*$D$1^2*10^-3</f>
        <v>25.184317124002593</v>
      </c>
      <c r="O99">
        <f>E99*$D$2^2*10^-3</f>
        <v>3.1432600878929753</v>
      </c>
      <c r="P99">
        <f>G99*$D$1*$D$2*10^-3</f>
        <v>0.77690830429230595</v>
      </c>
      <c r="Q99">
        <f>P99/SQRT(N99*O99)</f>
        <v>8.7320158405196635E-2</v>
      </c>
      <c r="S99" s="4">
        <f>w*P99*10^-6*$G$1</f>
        <v>3.6610941319164181</v>
      </c>
      <c r="T99" s="4">
        <f>P99*$G$1/O99</f>
        <v>1.2358320383425407</v>
      </c>
      <c r="U99" s="4">
        <f>S99*T99</f>
        <v>4.5244974236101818</v>
      </c>
      <c r="V99" s="5">
        <f>U99*$N$1</f>
        <v>22.622487118050909</v>
      </c>
      <c r="W99" s="4"/>
      <c r="X99" s="4">
        <f>w*N99*10^-6*$G$1</f>
        <v>118.67829849366325</v>
      </c>
      <c r="Y99" s="4">
        <f>X99*$G$1</f>
        <v>593.3914924683163</v>
      </c>
    </row>
    <row r="100" spans="2:25" x14ac:dyDescent="0.25">
      <c r="B100">
        <f>VALUE(LEFT(Sheet1!B262,LEN(Sheet1!B262)-2))</f>
        <v>3</v>
      </c>
      <c r="C100">
        <f>VALUE(LEFT(Sheet1!C262,LEN(Sheet1!C262)-2))</f>
        <v>18</v>
      </c>
      <c r="D100" s="1">
        <f>VALUE(LEFT(Sheet1!D262,LEN(Sheet1!D262)-2))</f>
        <v>2800.786510506</v>
      </c>
      <c r="E100" s="1">
        <f>VALUE(LEFT(Sheet1!E262,LEN(Sheet1!E262)-2))</f>
        <v>125.77046319426699</v>
      </c>
      <c r="F100" s="1">
        <v>8.7437331222745301E-2</v>
      </c>
      <c r="G100" s="1">
        <f>VALUE(LEFT(Sheet1!G262,LEN(Sheet1!G262)-2))</f>
        <v>51.895084894425999</v>
      </c>
      <c r="H100" s="1">
        <f t="shared" si="4"/>
        <v>65.991977442592813</v>
      </c>
      <c r="I100" s="1">
        <f t="shared" si="3"/>
        <v>0</v>
      </c>
      <c r="J100" s="2">
        <f>F100*SQRT(H100*I100)</f>
        <v>0</v>
      </c>
      <c r="K100">
        <f>2*PI()*150000*G100*Ipt*(10^-9)</f>
        <v>0</v>
      </c>
      <c r="N100">
        <f>D100*$D$1^2*10^-3</f>
        <v>25.207078594554002</v>
      </c>
      <c r="O100">
        <f>E100*$D$2^2*10^-3</f>
        <v>3.1442615798566749</v>
      </c>
      <c r="P100">
        <f>G100*$D$1*$D$2*10^-3</f>
        <v>0.77842627341639004</v>
      </c>
      <c r="Q100">
        <f>P100/SQRT(N100*O100)</f>
        <v>8.7437331222745371E-2</v>
      </c>
      <c r="S100" s="4">
        <f>w*P100*10^-6*$G$1</f>
        <v>3.6682473928893158</v>
      </c>
      <c r="T100" s="4">
        <f>P100*$G$1/O100</f>
        <v>1.2378522804897694</v>
      </c>
      <c r="U100" s="4">
        <f>S100*T100</f>
        <v>4.5407484006886909</v>
      </c>
      <c r="V100" s="5">
        <f>U100*$N$1</f>
        <v>22.703742003443455</v>
      </c>
      <c r="W100" s="4"/>
      <c r="X100" s="4">
        <f>w*N100*10^-6*$G$1</f>
        <v>118.78555939666705</v>
      </c>
      <c r="Y100" s="4">
        <f>X100*$G$1</f>
        <v>593.92779698333527</v>
      </c>
    </row>
    <row r="101" spans="2:25" x14ac:dyDescent="0.25">
      <c r="B101">
        <f>VALUE(LEFT(Sheet1!B244,LEN(Sheet1!B244)-2))</f>
        <v>6</v>
      </c>
      <c r="C101">
        <f>VALUE(LEFT(Sheet1!C244,LEN(Sheet1!C244)-2))</f>
        <v>18</v>
      </c>
      <c r="D101" s="1">
        <f>VALUE(LEFT(Sheet1!D244,LEN(Sheet1!D244)-2))</f>
        <v>2809.1668856176598</v>
      </c>
      <c r="E101" s="1">
        <f>VALUE(LEFT(Sheet1!E244,LEN(Sheet1!E244)-2))</f>
        <v>126.505059177964</v>
      </c>
      <c r="F101" s="1">
        <v>8.7941859085989602E-2</v>
      </c>
      <c r="G101" s="1">
        <f>VALUE(LEFT(Sheet1!G244,LEN(Sheet1!G244)-2))</f>
        <v>52.424990394471102</v>
      </c>
      <c r="H101" s="1">
        <f t="shared" si="4"/>
        <v>66.189435379231185</v>
      </c>
      <c r="I101" s="1">
        <f t="shared" si="3"/>
        <v>0</v>
      </c>
      <c r="J101" s="2">
        <f>F101*SQRT(H101*I101)</f>
        <v>0</v>
      </c>
      <c r="K101">
        <f>2*PI()*150000*G101*Ipt*(10^-9)</f>
        <v>0</v>
      </c>
      <c r="N101">
        <f>D101*$D$1^2*10^-3</f>
        <v>25.282501970558936</v>
      </c>
      <c r="O101">
        <f>E101*$D$2^2*10^-3</f>
        <v>3.1626264794490999</v>
      </c>
      <c r="P101">
        <f>G101*$D$1*$D$2*10^-3</f>
        <v>0.78637485591706646</v>
      </c>
      <c r="Q101">
        <f>P101/SQRT(N101*O101)</f>
        <v>8.7941859085989518E-2</v>
      </c>
      <c r="S101" s="4">
        <f>w*P101*10^-6*$G$1</f>
        <v>3.7057042054751816</v>
      </c>
      <c r="T101" s="4">
        <f>P101*$G$1/O101</f>
        <v>1.2432306834635205</v>
      </c>
      <c r="U101" s="4">
        <f>S101*T101</f>
        <v>4.6070451720865524</v>
      </c>
      <c r="V101" s="5">
        <f>U101*$N$1</f>
        <v>23.03522586043276</v>
      </c>
      <c r="W101" s="4"/>
      <c r="X101" s="4">
        <f>w*N101*10^-6*$G$1</f>
        <v>119.14098368261612</v>
      </c>
      <c r="Y101" s="4">
        <f>X101*$G$1</f>
        <v>595.70491841308058</v>
      </c>
    </row>
    <row r="102" spans="2:25" x14ac:dyDescent="0.25">
      <c r="B102">
        <f>VALUE(LEFT(Sheet1!B226,LEN(Sheet1!B226)-2))</f>
        <v>9</v>
      </c>
      <c r="C102">
        <f>VALUE(LEFT(Sheet1!C226,LEN(Sheet1!C226)-2))</f>
        <v>18</v>
      </c>
      <c r="D102" s="1">
        <f>VALUE(LEFT(Sheet1!D226,LEN(Sheet1!D226)-2))</f>
        <v>2803.53342112779</v>
      </c>
      <c r="E102" s="1">
        <f>VALUE(LEFT(Sheet1!E226,LEN(Sheet1!E226)-2))</f>
        <v>126.12887975752101</v>
      </c>
      <c r="F102" s="1">
        <v>8.8027636721225697E-2</v>
      </c>
      <c r="G102" s="1">
        <f>VALUE(LEFT(Sheet1!G226,LEN(Sheet1!G226)-2))</f>
        <v>52.345479279797999</v>
      </c>
      <c r="H102" s="1">
        <f t="shared" si="4"/>
        <v>66.056699999313935</v>
      </c>
      <c r="I102" s="1">
        <f t="shared" si="3"/>
        <v>0</v>
      </c>
      <c r="J102" s="2">
        <f>F102*SQRT(H102*I102)</f>
        <v>0</v>
      </c>
      <c r="K102">
        <f>2*PI()*150000*G102*Ipt*(10^-9)</f>
        <v>0</v>
      </c>
      <c r="N102">
        <f>D102*$D$1^2*10^-3</f>
        <v>25.23180079015011</v>
      </c>
      <c r="O102">
        <f>E102*$D$2^2*10^-3</f>
        <v>3.1532219939380255</v>
      </c>
      <c r="P102">
        <f>G102*$D$1*$D$2*10^-3</f>
        <v>0.78518218919697003</v>
      </c>
      <c r="Q102">
        <f>P102/SQRT(N102*O102)</f>
        <v>8.8027636721225738E-2</v>
      </c>
      <c r="S102" s="4">
        <f>w*P102*10^-6*$G$1</f>
        <v>3.7000838959661282</v>
      </c>
      <c r="T102" s="4">
        <f>P102*$G$1/O102</f>
        <v>1.2450474319703135</v>
      </c>
      <c r="U102" s="4">
        <f>S102*T102</f>
        <v>4.606779952747341</v>
      </c>
      <c r="V102" s="5">
        <f>U102*$N$1</f>
        <v>23.033899763736706</v>
      </c>
      <c r="W102" s="4"/>
      <c r="X102" s="4">
        <f>w*N102*10^-6*$G$1</f>
        <v>118.90205999876508</v>
      </c>
      <c r="Y102" s="4">
        <f>X102*$G$1</f>
        <v>594.51029999382536</v>
      </c>
    </row>
    <row r="103" spans="2:25" x14ac:dyDescent="0.25">
      <c r="B103">
        <f>VALUE(LEFT(Sheet1!B208,LEN(Sheet1!B208)-2))</f>
        <v>12</v>
      </c>
      <c r="C103">
        <f>VALUE(LEFT(Sheet1!C208,LEN(Sheet1!C208)-2))</f>
        <v>18</v>
      </c>
      <c r="D103" s="1">
        <f>VALUE(LEFT(Sheet1!D208,LEN(Sheet1!D208)-2))</f>
        <v>2807.7507585592998</v>
      </c>
      <c r="E103" s="1">
        <f>VALUE(LEFT(Sheet1!E208,LEN(Sheet1!E208)-2))</f>
        <v>126.32821995309899</v>
      </c>
      <c r="F103" s="1">
        <v>8.8536465725828503E-2</v>
      </c>
      <c r="G103" s="1">
        <f>VALUE(LEFT(Sheet1!G208,LEN(Sheet1!G208)-2))</f>
        <v>52.729256347342201</v>
      </c>
      <c r="H103" s="1">
        <f t="shared" si="4"/>
        <v>66.156068671507995</v>
      </c>
      <c r="I103" s="1">
        <f t="shared" si="3"/>
        <v>0</v>
      </c>
      <c r="J103" s="2">
        <f>F103*SQRT(H103*I103)</f>
        <v>0</v>
      </c>
      <c r="K103">
        <f>2*PI()*150000*G103*Ipt*(10^-9)</f>
        <v>0</v>
      </c>
      <c r="N103">
        <f>D103*$D$1^2*10^-3</f>
        <v>25.269756827033699</v>
      </c>
      <c r="O103">
        <f>E103*$D$2^2*10^-3</f>
        <v>3.158205498827475</v>
      </c>
      <c r="P103">
        <f>G103*$D$1*$D$2*10^-3</f>
        <v>0.79093884521013313</v>
      </c>
      <c r="Q103">
        <f>P103/SQRT(N103*O103)</f>
        <v>8.8536465725828559E-2</v>
      </c>
      <c r="S103" s="4">
        <f>w*P103*10^-6*$G$1</f>
        <v>3.7272114983264224</v>
      </c>
      <c r="T103" s="4">
        <f>P103*$G$1/O103</f>
        <v>1.2521966121327119</v>
      </c>
      <c r="U103" s="4">
        <f>S103*T103</f>
        <v>4.6672016109064351</v>
      </c>
      <c r="V103" s="5">
        <f>U103*$N$1</f>
        <v>23.336008054532176</v>
      </c>
      <c r="W103" s="4"/>
      <c r="X103" s="4">
        <f>w*N103*10^-6*$G$1</f>
        <v>119.08092360871437</v>
      </c>
      <c r="Y103" s="4">
        <f>X103*$G$1</f>
        <v>595.40461804357187</v>
      </c>
    </row>
    <row r="104" spans="2:25" x14ac:dyDescent="0.25">
      <c r="B104">
        <f>VALUE(LEFT(Sheet1!B190,LEN(Sheet1!B190)-2))</f>
        <v>15</v>
      </c>
      <c r="C104">
        <f>VALUE(LEFT(Sheet1!C190,LEN(Sheet1!C190)-2))</f>
        <v>18</v>
      </c>
      <c r="D104" s="1">
        <f>VALUE(LEFT(Sheet1!D190,LEN(Sheet1!D190)-2))</f>
        <v>2804.0043484719999</v>
      </c>
      <c r="E104" s="1">
        <f>VALUE(LEFT(Sheet1!E190,LEN(Sheet1!E190)-2))</f>
        <v>126.235027801209</v>
      </c>
      <c r="F104" s="1">
        <v>8.9010294257800507E-2</v>
      </c>
      <c r="G104" s="1">
        <f>VALUE(LEFT(Sheet1!G190,LEN(Sheet1!G190)-2))</f>
        <v>52.9565297750162</v>
      </c>
      <c r="H104" s="1">
        <f t="shared" si="4"/>
        <v>66.067795963451019</v>
      </c>
      <c r="I104" s="1">
        <f t="shared" si="3"/>
        <v>0</v>
      </c>
      <c r="J104" s="2">
        <f>F104*SQRT(H104*I104)</f>
        <v>0</v>
      </c>
      <c r="K104">
        <f>2*PI()*150000*G104*Ipt*(10^-9)</f>
        <v>0</v>
      </c>
      <c r="N104">
        <f>D104*$D$1^2*10^-3</f>
        <v>25.236039136247999</v>
      </c>
      <c r="O104">
        <f>E104*$D$2^2*10^-3</f>
        <v>3.1558756950302249</v>
      </c>
      <c r="P104">
        <f>G104*$D$1*$D$2*10^-3</f>
        <v>0.79434794662524288</v>
      </c>
      <c r="Q104">
        <f>P104/SQRT(N104*O104)</f>
        <v>8.9010294257800521E-2</v>
      </c>
      <c r="S104" s="4">
        <f>w*P104*10^-6*$G$1</f>
        <v>3.7432765102680006</v>
      </c>
      <c r="T104" s="4">
        <f>P104*$G$1/O104</f>
        <v>1.2585222350109628</v>
      </c>
      <c r="U104" s="4">
        <f>S104*T104</f>
        <v>4.7109967199665217</v>
      </c>
      <c r="V104" s="5">
        <f>U104*$N$1</f>
        <v>23.55498359983261</v>
      </c>
      <c r="W104" s="4"/>
      <c r="X104" s="4">
        <f>w*N104*10^-6*$G$1</f>
        <v>118.92203273421183</v>
      </c>
      <c r="Y104" s="4">
        <f>X104*$G$1</f>
        <v>594.61016367105913</v>
      </c>
    </row>
    <row r="105" spans="2:25" x14ac:dyDescent="0.25">
      <c r="B105">
        <f>VALUE(LEFT(Sheet1!B172,LEN(Sheet1!B172)-2))</f>
        <v>18</v>
      </c>
      <c r="C105">
        <f>VALUE(LEFT(Sheet1!C172,LEN(Sheet1!C172)-2))</f>
        <v>18</v>
      </c>
      <c r="D105" s="1">
        <f>VALUE(LEFT(Sheet1!D172,LEN(Sheet1!D172)-2))</f>
        <v>2808.6292203080002</v>
      </c>
      <c r="E105" s="1">
        <f>VALUE(LEFT(Sheet1!E172,LEN(Sheet1!E172)-2))</f>
        <v>126.65066846926</v>
      </c>
      <c r="F105" s="1">
        <v>8.9934387592491893E-2</v>
      </c>
      <c r="G105" s="1">
        <f>VALUE(LEFT(Sheet1!G172,LEN(Sheet1!G172)-2))</f>
        <v>53.638513025868598</v>
      </c>
      <c r="H105" s="1">
        <f t="shared" si="4"/>
        <v>66.176766938829317</v>
      </c>
      <c r="I105" s="1">
        <f t="shared" si="3"/>
        <v>0</v>
      </c>
      <c r="J105" s="2">
        <f>F105*SQRT(H105*I105)</f>
        <v>0</v>
      </c>
      <c r="K105">
        <f>2*PI()*150000*G105*Ipt*(10^-9)</f>
        <v>0</v>
      </c>
      <c r="N105">
        <f>D105*$D$1^2*10^-3</f>
        <v>25.277662982772004</v>
      </c>
      <c r="O105">
        <f>E105*$D$2^2*10^-3</f>
        <v>3.1662667117315002</v>
      </c>
      <c r="P105">
        <f>G105*$D$1*$D$2*10^-3</f>
        <v>0.80457769538802892</v>
      </c>
      <c r="Q105">
        <f>P105/SQRT(N105*O105)</f>
        <v>8.9934387592491866E-2</v>
      </c>
      <c r="S105" s="4">
        <f>w*P105*10^-6*$G$1</f>
        <v>3.791483065609857</v>
      </c>
      <c r="T105" s="4">
        <f>P105*$G$1/O105</f>
        <v>1.2705463068018654</v>
      </c>
      <c r="U105" s="4">
        <f>S105*T105</f>
        <v>4.8172548063124188</v>
      </c>
      <c r="V105" s="5">
        <f>U105*$N$1</f>
        <v>24.086274031562095</v>
      </c>
      <c r="W105" s="4"/>
      <c r="X105" s="4">
        <f>w*N105*10^-6*$G$1</f>
        <v>119.11818048989277</v>
      </c>
      <c r="Y105" s="4">
        <f>X105*$G$1</f>
        <v>595.59090244946378</v>
      </c>
    </row>
    <row r="106" spans="2:25" x14ac:dyDescent="0.25">
      <c r="B106">
        <f>VALUE(LEFT(Sheet1!B154,LEN(Sheet1!B154)-2))</f>
        <v>21</v>
      </c>
      <c r="C106">
        <f>VALUE(LEFT(Sheet1!C154,LEN(Sheet1!C154)-2))</f>
        <v>18</v>
      </c>
      <c r="D106" s="1">
        <f>VALUE(LEFT(Sheet1!D154,LEN(Sheet1!D154)-2))</f>
        <v>2807.95477095978</v>
      </c>
      <c r="E106" s="1">
        <f>VALUE(LEFT(Sheet1!E154,LEN(Sheet1!E154)-2))</f>
        <v>126.711573401857</v>
      </c>
      <c r="F106" s="1">
        <v>9.0618364551820693E-2</v>
      </c>
      <c r="G106" s="1">
        <f>VALUE(LEFT(Sheet1!G154,LEN(Sheet1!G154)-2))</f>
        <v>54.052951839308001</v>
      </c>
      <c r="H106" s="1">
        <f t="shared" si="4"/>
        <v>66.160875600447412</v>
      </c>
      <c r="I106" s="1">
        <f t="shared" si="3"/>
        <v>0</v>
      </c>
      <c r="J106" s="2">
        <f>F106*SQRT(H106*I106)</f>
        <v>0</v>
      </c>
      <c r="K106">
        <f>2*PI()*150000*G106*Ipt*(10^-9)</f>
        <v>0</v>
      </c>
      <c r="N106">
        <f>D106*$D$1^2*10^-3</f>
        <v>25.271592938638019</v>
      </c>
      <c r="O106">
        <f>E106*$D$2^2*10^-3</f>
        <v>3.1677893350464252</v>
      </c>
      <c r="P106">
        <f>G106*$D$1*$D$2*10^-3</f>
        <v>0.81079427758961997</v>
      </c>
      <c r="Q106">
        <f>P106/SQRT(N106*O106)</f>
        <v>9.0618364551820776E-2</v>
      </c>
      <c r="S106" s="4">
        <f>w*P106*10^-6*$G$1</f>
        <v>3.8207780190722902</v>
      </c>
      <c r="T106" s="4">
        <f>P106*$G$1/O106</f>
        <v>1.2797477859709656</v>
      </c>
      <c r="U106" s="4">
        <f>S106*T106</f>
        <v>4.8896322105942955</v>
      </c>
      <c r="V106" s="5">
        <f>U106*$N$1</f>
        <v>24.448161052971479</v>
      </c>
      <c r="W106" s="4"/>
      <c r="X106" s="4">
        <f>w*N106*10^-6*$G$1</f>
        <v>119.08957608080534</v>
      </c>
      <c r="Y106" s="4">
        <f>X106*$G$1</f>
        <v>595.44788040402671</v>
      </c>
    </row>
    <row r="107" spans="2:25" x14ac:dyDescent="0.25">
      <c r="B107">
        <f>VALUE(LEFT(Sheet1!B136,LEN(Sheet1!B136)-2))</f>
        <v>24</v>
      </c>
      <c r="C107">
        <f>VALUE(LEFT(Sheet1!C136,LEN(Sheet1!C136)-2))</f>
        <v>18</v>
      </c>
      <c r="D107" s="1">
        <f>VALUE(LEFT(Sheet1!D136,LEN(Sheet1!D136)-2))</f>
        <v>2809.8697740827602</v>
      </c>
      <c r="E107" s="1">
        <f>VALUE(LEFT(Sheet1!E136,LEN(Sheet1!E136)-2))</f>
        <v>126.62309840576199</v>
      </c>
      <c r="F107" s="1">
        <v>9.1462597246028995E-2</v>
      </c>
      <c r="G107" s="1">
        <f>VALUE(LEFT(Sheet1!G136,LEN(Sheet1!G136)-2))</f>
        <v>54.556072047642701</v>
      </c>
      <c r="H107" s="1">
        <f t="shared" si="4"/>
        <v>66.205996798518086</v>
      </c>
      <c r="I107" s="1">
        <f t="shared" si="3"/>
        <v>0</v>
      </c>
      <c r="J107" s="2">
        <f>F107*SQRT(H107*I107)</f>
        <v>0</v>
      </c>
      <c r="K107">
        <f>2*PI()*150000*G107*Ipt*(10^-9)</f>
        <v>0</v>
      </c>
      <c r="N107">
        <f>D107*$D$1^2*10^-3</f>
        <v>25.28882796674484</v>
      </c>
      <c r="O107">
        <f>E107*$D$2^2*10^-3</f>
        <v>3.1655774601440498</v>
      </c>
      <c r="P107">
        <f>G107*$D$1*$D$2*10^-3</f>
        <v>0.8183410807146404</v>
      </c>
      <c r="Q107">
        <f>P107/SQRT(N107*O107)</f>
        <v>9.1462597246029023E-2</v>
      </c>
      <c r="S107" s="4">
        <f>w*P107*10^-6*$G$1</f>
        <v>3.8563414909557689</v>
      </c>
      <c r="T107" s="4">
        <f>P107*$G$1/O107</f>
        <v>1.2925620854613389</v>
      </c>
      <c r="U107" s="4">
        <f>S107*T107</f>
        <v>4.9845607998008781</v>
      </c>
      <c r="V107" s="5">
        <f>U107*$N$1</f>
        <v>24.92280399900439</v>
      </c>
      <c r="W107" s="4"/>
      <c r="X107" s="4">
        <f>w*N107*10^-6*$G$1</f>
        <v>119.17079423733254</v>
      </c>
      <c r="Y107" s="4">
        <f>X107*$G$1</f>
        <v>595.85397118666276</v>
      </c>
    </row>
    <row r="108" spans="2:25" x14ac:dyDescent="0.25">
      <c r="B108">
        <f>VALUE(LEFT(Sheet1!B118,LEN(Sheet1!B118)-2))</f>
        <v>27</v>
      </c>
      <c r="C108">
        <f>VALUE(LEFT(Sheet1!C118,LEN(Sheet1!C118)-2))</f>
        <v>18</v>
      </c>
      <c r="D108" s="1">
        <f>VALUE(LEFT(Sheet1!D118,LEN(Sheet1!D118)-2))</f>
        <v>2811.3369484448999</v>
      </c>
      <c r="E108" s="1">
        <f>VALUE(LEFT(Sheet1!E118,LEN(Sheet1!E118)-2))</f>
        <v>126.819334098319</v>
      </c>
      <c r="F108" s="1">
        <v>9.2653546358547306E-2</v>
      </c>
      <c r="G108" s="1">
        <f>VALUE(LEFT(Sheet1!G118,LEN(Sheet1!G118)-2))</f>
        <v>55.3237017333362</v>
      </c>
      <c r="H108" s="1">
        <f t="shared" si="4"/>
        <v>66.240566280000337</v>
      </c>
      <c r="I108" s="1">
        <f t="shared" si="3"/>
        <v>0</v>
      </c>
      <c r="J108" s="2">
        <f>F108*SQRT(H108*I108)</f>
        <v>0</v>
      </c>
      <c r="K108">
        <f>2*PI()*150000*G108*Ipt*(10^-9)</f>
        <v>0</v>
      </c>
      <c r="N108">
        <f>D108*$D$1^2*10^-3</f>
        <v>25.302032536004099</v>
      </c>
      <c r="O108">
        <f>E108*$D$2^2*10^-3</f>
        <v>3.1704833524579747</v>
      </c>
      <c r="P108">
        <f>G108*$D$1*$D$2*10^-3</f>
        <v>0.82985552600004309</v>
      </c>
      <c r="Q108">
        <f>P108/SQRT(N108*O108)</f>
        <v>9.2653546358547306E-2</v>
      </c>
      <c r="S108" s="4">
        <f>w*P108*10^-6*$G$1</f>
        <v>3.9106020360339433</v>
      </c>
      <c r="T108" s="4">
        <f>P108*$G$1/O108</f>
        <v>1.3087208380335487</v>
      </c>
      <c r="U108" s="4">
        <f>S108*T108</f>
        <v>5.1178863738140441</v>
      </c>
      <c r="V108" s="5">
        <f>U108*$N$1</f>
        <v>25.589431869070221</v>
      </c>
      <c r="W108" s="4"/>
      <c r="X108" s="4">
        <f>w*N108*10^-6*$G$1</f>
        <v>119.23301930400059</v>
      </c>
      <c r="Y108" s="4">
        <f>X108*$G$1</f>
        <v>596.16509652000298</v>
      </c>
    </row>
    <row r="109" spans="2:25" x14ac:dyDescent="0.25">
      <c r="B109">
        <f>VALUE(LEFT(Sheet1!B100,LEN(Sheet1!B100)-2))</f>
        <v>30</v>
      </c>
      <c r="C109">
        <f>VALUE(LEFT(Sheet1!C100,LEN(Sheet1!C100)-2))</f>
        <v>18</v>
      </c>
      <c r="D109" s="1">
        <f>VALUE(LEFT(Sheet1!D100,LEN(Sheet1!D100)-2))</f>
        <v>2804.1631162694798</v>
      </c>
      <c r="E109" s="1">
        <f>VALUE(LEFT(Sheet1!E100,LEN(Sheet1!E100)-2))</f>
        <v>126.50018654009401</v>
      </c>
      <c r="F109" s="1">
        <v>9.3715687474581394E-2</v>
      </c>
      <c r="G109" s="1">
        <f>VALUE(LEFT(Sheet1!G100,LEN(Sheet1!G100)-2))</f>
        <v>55.816103424147897</v>
      </c>
      <c r="H109" s="1">
        <f t="shared" si="4"/>
        <v>66.071536841547442</v>
      </c>
      <c r="I109" s="1">
        <f t="shared" si="3"/>
        <v>0</v>
      </c>
      <c r="J109" s="2">
        <f>F109*SQRT(H109*I109)</f>
        <v>0</v>
      </c>
      <c r="K109">
        <f>2*PI()*150000*G109*Ipt*(10^-9)</f>
        <v>0</v>
      </c>
      <c r="N109">
        <f>D109*$D$1^2*10^-3</f>
        <v>25.237468046425317</v>
      </c>
      <c r="O109">
        <f>E109*$D$2^2*10^-3</f>
        <v>3.1625046635023502</v>
      </c>
      <c r="P109">
        <f>G109*$D$1*$D$2*10^-3</f>
        <v>0.83724155136221845</v>
      </c>
      <c r="Q109">
        <f>P109/SQRT(N109*O109)</f>
        <v>9.3715687474581311E-2</v>
      </c>
      <c r="S109" s="4">
        <f>w*P109*10^-6*$G$1</f>
        <v>3.9454078605595</v>
      </c>
      <c r="T109" s="4">
        <f>P109*$G$1/O109</f>
        <v>1.3237001055280757</v>
      </c>
      <c r="U109" s="4">
        <f>S109*T109</f>
        <v>5.2225368013739093</v>
      </c>
      <c r="V109" s="5">
        <f>U109*$N$1</f>
        <v>26.112684006869546</v>
      </c>
      <c r="W109" s="4"/>
      <c r="X109" s="4">
        <f>w*N109*10^-6*$G$1</f>
        <v>118.92876631478538</v>
      </c>
      <c r="Y109" s="4">
        <f>X109*$G$1</f>
        <v>594.64383157392695</v>
      </c>
    </row>
    <row r="110" spans="2:25" x14ac:dyDescent="0.25">
      <c r="B110">
        <f>VALUE(LEFT(Sheet1!B82,LEN(Sheet1!B82)-2))</f>
        <v>33</v>
      </c>
      <c r="C110">
        <f>VALUE(LEFT(Sheet1!C82,LEN(Sheet1!C82)-2))</f>
        <v>18</v>
      </c>
      <c r="D110" s="1">
        <f>VALUE(LEFT(Sheet1!D82,LEN(Sheet1!D82)-2))</f>
        <v>2812.61070837527</v>
      </c>
      <c r="E110" s="1">
        <f>VALUE(LEFT(Sheet1!E82,LEN(Sheet1!E82)-2))</f>
        <v>127.001288637214</v>
      </c>
      <c r="F110" s="1">
        <v>9.5210054765201294E-2</v>
      </c>
      <c r="G110" s="1">
        <f>VALUE(LEFT(Sheet1!G82,LEN(Sheet1!G82)-2))</f>
        <v>56.903855351622603</v>
      </c>
      <c r="H110" s="1">
        <f t="shared" si="4"/>
        <v>66.270578541297994</v>
      </c>
      <c r="I110" s="1">
        <f t="shared" si="3"/>
        <v>0</v>
      </c>
      <c r="J110" s="2">
        <f>F110*SQRT(H110*I110)</f>
        <v>0</v>
      </c>
      <c r="K110">
        <f>2*PI()*150000*G110*Ipt*(10^-9)</f>
        <v>0</v>
      </c>
      <c r="N110">
        <f>D110*$D$1^2*10^-3</f>
        <v>25.313496375377429</v>
      </c>
      <c r="O110">
        <f>E110*$D$2^2*10^-3</f>
        <v>3.1750322159303499</v>
      </c>
      <c r="P110">
        <f>G110*$D$1*$D$2*10^-3</f>
        <v>0.85355783027433907</v>
      </c>
      <c r="Q110">
        <f>P110/SQRT(N110*O110)</f>
        <v>9.5210054765201349E-2</v>
      </c>
      <c r="S110" s="4">
        <f>w*P110*10^-6*$G$1</f>
        <v>4.0222965135058608</v>
      </c>
      <c r="T110" s="4">
        <f>P110*$G$1/O110</f>
        <v>1.3441719205110947</v>
      </c>
      <c r="U110" s="4">
        <f>S110*T110</f>
        <v>5.4066580294242534</v>
      </c>
      <c r="V110" s="5">
        <f>U110*$N$1</f>
        <v>27.033290147121267</v>
      </c>
      <c r="W110" s="4"/>
      <c r="X110" s="4">
        <f>w*N110*10^-6*$G$1</f>
        <v>119.28704137433638</v>
      </c>
      <c r="Y110" s="4">
        <f>X110*$G$1</f>
        <v>596.43520687168188</v>
      </c>
    </row>
    <row r="111" spans="2:25" x14ac:dyDescent="0.25">
      <c r="B111">
        <f>VALUE(LEFT(Sheet1!B64,LEN(Sheet1!B64)-2))</f>
        <v>36</v>
      </c>
      <c r="C111">
        <f>VALUE(LEFT(Sheet1!C64,LEN(Sheet1!C64)-2))</f>
        <v>18</v>
      </c>
      <c r="D111" s="1">
        <f>VALUE(LEFT(Sheet1!D64,LEN(Sheet1!D64)-2))</f>
        <v>2809.71504018113</v>
      </c>
      <c r="E111" s="1">
        <f>VALUE(LEFT(Sheet1!E64,LEN(Sheet1!E64)-2))</f>
        <v>127.27737217692599</v>
      </c>
      <c r="F111" s="1">
        <v>9.6819288554958E-2</v>
      </c>
      <c r="G111" s="1">
        <f>VALUE(LEFT(Sheet1!G64,LEN(Sheet1!G64)-2))</f>
        <v>57.898675014706399</v>
      </c>
      <c r="H111" s="1">
        <f t="shared" si="4"/>
        <v>66.202350966853416</v>
      </c>
      <c r="I111" s="1">
        <f t="shared" si="3"/>
        <v>0</v>
      </c>
      <c r="J111" s="2">
        <f>F111*SQRT(H111*I111)</f>
        <v>0</v>
      </c>
      <c r="K111">
        <f>2*PI()*150000*G111*Ipt*(10^-9)</f>
        <v>0</v>
      </c>
      <c r="N111">
        <f>D111*$D$1^2*10^-3</f>
        <v>25.28743536163017</v>
      </c>
      <c r="O111">
        <f>E111*$D$2^2*10^-3</f>
        <v>3.1819343044231503</v>
      </c>
      <c r="P111">
        <f>G111*$D$1*$D$2*10^-3</f>
        <v>0.86848012522059603</v>
      </c>
      <c r="Q111">
        <f>P111/SQRT(N111*O111)</f>
        <v>9.6819288554958013E-2</v>
      </c>
      <c r="S111" s="4">
        <f>w*P111*10^-6*$G$1</f>
        <v>4.0926161717726526</v>
      </c>
      <c r="T111" s="4">
        <f>P111*$G$1/O111</f>
        <v>1.3647046766700013</v>
      </c>
      <c r="U111" s="4">
        <f>S111*T111</f>
        <v>5.5852124294334162</v>
      </c>
      <c r="V111" s="5">
        <f>U111*$N$1</f>
        <v>27.92606214716708</v>
      </c>
      <c r="W111" s="4"/>
      <c r="X111" s="4">
        <f>w*N111*10^-6*$G$1</f>
        <v>119.16423174033613</v>
      </c>
      <c r="Y111" s="4">
        <f>X111*$G$1</f>
        <v>595.8211587016807</v>
      </c>
    </row>
    <row r="112" spans="2:25" x14ac:dyDescent="0.25">
      <c r="B112">
        <f>VALUE(LEFT(Sheet1!B46,LEN(Sheet1!B46)-2))</f>
        <v>39</v>
      </c>
      <c r="C112">
        <f>VALUE(LEFT(Sheet1!C46,LEN(Sheet1!C46)-2))</f>
        <v>18</v>
      </c>
      <c r="D112" s="1">
        <f>VALUE(LEFT(Sheet1!D46,LEN(Sheet1!D46)-2))</f>
        <v>2813.9931612281398</v>
      </c>
      <c r="E112" s="1">
        <f>VALUE(LEFT(Sheet1!E46,LEN(Sheet1!E46)-2))</f>
        <v>127.657528567828</v>
      </c>
      <c r="F112" s="1">
        <v>9.8695074783703096E-2</v>
      </c>
      <c r="G112" s="1">
        <f>VALUE(LEFT(Sheet1!G46,LEN(Sheet1!G46)-2))</f>
        <v>59.153468580332699</v>
      </c>
      <c r="H112" s="1">
        <f t="shared" si="4"/>
        <v>66.303151819246821</v>
      </c>
      <c r="I112" s="1">
        <f t="shared" si="3"/>
        <v>0</v>
      </c>
      <c r="J112" s="2">
        <f>F112*SQRT(H112*I112)</f>
        <v>0</v>
      </c>
      <c r="K112">
        <f>2*PI()*150000*G112*Ipt*(10^-9)</f>
        <v>0</v>
      </c>
      <c r="N112">
        <f>D112*$D$1^2*10^-3</f>
        <v>25.325938451053258</v>
      </c>
      <c r="O112">
        <f>E112*$D$2^2*10^-3</f>
        <v>3.1914382141957001</v>
      </c>
      <c r="P112">
        <f>G112*$D$1*$D$2*10^-3</f>
        <v>0.88730202870499053</v>
      </c>
      <c r="Q112">
        <f>P112/SQRT(N112*O112)</f>
        <v>9.8695074783703096E-2</v>
      </c>
      <c r="S112" s="4">
        <f>w*P112*10^-6*$G$1</f>
        <v>4.1813123023423762</v>
      </c>
      <c r="T112" s="4">
        <f>P112*$G$1/O112</f>
        <v>1.3901287901458037</v>
      </c>
      <c r="U112" s="4">
        <f>S112*T112</f>
        <v>5.812562612076972</v>
      </c>
      <c r="V112" s="5">
        <f>U112*$N$1</f>
        <v>29.062813060384862</v>
      </c>
      <c r="W112" s="4"/>
      <c r="X112" s="4">
        <f>w*N112*10^-6*$G$1</f>
        <v>119.34567327464424</v>
      </c>
      <c r="Y112" s="4">
        <f>X112*$G$1</f>
        <v>596.72836637322121</v>
      </c>
    </row>
    <row r="113" spans="2:25" x14ac:dyDescent="0.25">
      <c r="B113">
        <f>VALUE(LEFT(Sheet1!B28,LEN(Sheet1!B28)-2))</f>
        <v>42</v>
      </c>
      <c r="C113">
        <f>VALUE(LEFT(Sheet1!C28,LEN(Sheet1!C28)-2))</f>
        <v>18</v>
      </c>
      <c r="D113" s="1">
        <f>VALUE(LEFT(Sheet1!D28,LEN(Sheet1!D28)-2))</f>
        <v>2813.8799510523199</v>
      </c>
      <c r="E113" s="1">
        <f>VALUE(LEFT(Sheet1!E28,LEN(Sheet1!E28)-2))</f>
        <v>127.89827417190099</v>
      </c>
      <c r="F113" s="1">
        <v>0.10055617183264701</v>
      </c>
      <c r="G113" s="1">
        <f>VALUE(LEFT(Sheet1!G28,LEN(Sheet1!G28)-2))</f>
        <v>60.324517387299203</v>
      </c>
      <c r="H113" s="1">
        <f t="shared" si="4"/>
        <v>66.300484367321815</v>
      </c>
      <c r="I113" s="1">
        <f t="shared" si="3"/>
        <v>0</v>
      </c>
      <c r="J113" s="2">
        <f>F113*SQRT(H113*I113)</f>
        <v>0</v>
      </c>
      <c r="K113">
        <f>2*PI()*150000*G113*Ipt*(10^-9)</f>
        <v>0</v>
      </c>
      <c r="N113">
        <f>D113*$D$1^2*10^-3</f>
        <v>25.324919559470882</v>
      </c>
      <c r="O113">
        <f>E113*$D$2^2*10^-3</f>
        <v>3.197456854297525</v>
      </c>
      <c r="P113">
        <f>G113*$D$1*$D$2*10^-3</f>
        <v>0.90486776080948805</v>
      </c>
      <c r="Q113">
        <f>P113/SQRT(N113*O113)</f>
        <v>0.10055617183264731</v>
      </c>
      <c r="S113" s="4">
        <f>w*P113*10^-6*$G$1</f>
        <v>4.264088864744001</v>
      </c>
      <c r="T113" s="4">
        <f>P113*$G$1/O113</f>
        <v>1.4149804079346768</v>
      </c>
      <c r="U113" s="4">
        <f>S113*T113</f>
        <v>6.0336022013051798</v>
      </c>
      <c r="V113" s="5">
        <f>U113*$N$1</f>
        <v>30.168011006525898</v>
      </c>
      <c r="W113" s="4"/>
      <c r="X113" s="4">
        <f>w*N113*10^-6*$G$1</f>
        <v>119.34087186117927</v>
      </c>
      <c r="Y113" s="4">
        <f>X113*$G$1</f>
        <v>596.70435930589633</v>
      </c>
    </row>
    <row r="114" spans="2:25" x14ac:dyDescent="0.25">
      <c r="B114">
        <f>VALUE(LEFT(Sheet1!B11,LEN(Sheet1!B11)-2))</f>
        <v>45</v>
      </c>
      <c r="C114">
        <f>VALUE(LEFT(Sheet1!C11,LEN(Sheet1!C11)-2))</f>
        <v>18</v>
      </c>
      <c r="D114" s="1">
        <f>VALUE(LEFT(Sheet1!D11,LEN(Sheet1!D11)-2))</f>
        <v>2811.8451481017</v>
      </c>
      <c r="E114" s="1">
        <f>VALUE(LEFT(Sheet1!E11,LEN(Sheet1!E11)-2))</f>
        <v>128.085113147291</v>
      </c>
      <c r="F114" s="1">
        <v>0.102603525612164</v>
      </c>
      <c r="G114" s="1">
        <f>VALUE(LEFT(Sheet1!G11,LEN(Sheet1!G11)-2))</f>
        <v>61.575409976147398</v>
      </c>
      <c r="H114" s="1">
        <f t="shared" si="4"/>
        <v>66.252540452313042</v>
      </c>
      <c r="I114" s="1">
        <f t="shared" si="3"/>
        <v>0</v>
      </c>
      <c r="J114" s="2">
        <f>F114*SQRT(H114*I114)</f>
        <v>0</v>
      </c>
      <c r="K114">
        <f>2*PI()*150000*G114*Ipt*(10^-9)</f>
        <v>0</v>
      </c>
      <c r="N114">
        <f>D114*$D$1^2*10^-3</f>
        <v>25.306606332915301</v>
      </c>
      <c r="O114">
        <f>E114*$D$2^2*10^-3</f>
        <v>3.2021278286822747</v>
      </c>
      <c r="P114">
        <f>G114*$D$1*$D$2*10^-3</f>
        <v>0.92363114964221094</v>
      </c>
      <c r="Q114">
        <f>P114/SQRT(N114*O114)</f>
        <v>0.10260352561216401</v>
      </c>
      <c r="S114" s="4">
        <f>w*P114*10^-6*$G$1</f>
        <v>4.3525092515139967</v>
      </c>
      <c r="T114" s="4">
        <f>P114*$G$1/O114</f>
        <v>1.4422146757681118</v>
      </c>
      <c r="U114" s="4">
        <f>S114*T114</f>
        <v>6.2772527189499661</v>
      </c>
      <c r="V114" s="5">
        <f>U114*$N$1</f>
        <v>31.386263594749831</v>
      </c>
      <c r="W114" s="4"/>
      <c r="X114" s="4">
        <f>w*N114*10^-6*$G$1</f>
        <v>119.25457281416345</v>
      </c>
      <c r="Y114" s="4">
        <f>X114*$G$1</f>
        <v>596.27286407081726</v>
      </c>
    </row>
    <row r="115" spans="2:25" x14ac:dyDescent="0.25">
      <c r="B115">
        <f>VALUE(LEFT(Sheet1!B280,LEN(Sheet1!B280)-2))</f>
        <v>0</v>
      </c>
      <c r="C115">
        <f>VALUE(LEFT(Sheet1!C280,LEN(Sheet1!C280)-2))</f>
        <v>21</v>
      </c>
      <c r="D115" s="1">
        <f>VALUE(LEFT(Sheet1!D280,LEN(Sheet1!D280)-2))</f>
        <v>2807.7682061169098</v>
      </c>
      <c r="E115" s="1">
        <f>VALUE(LEFT(Sheet1!E280,LEN(Sheet1!E280)-2))</f>
        <v>126.392452831166</v>
      </c>
      <c r="F115" s="1">
        <v>8.45155877831886E-2</v>
      </c>
      <c r="G115" s="1">
        <f>VALUE(LEFT(Sheet1!G280,LEN(Sheet1!G280)-2))</f>
        <v>50.347511900340002</v>
      </c>
      <c r="H115" s="1">
        <f t="shared" si="4"/>
        <v>66.156479769899079</v>
      </c>
      <c r="I115" s="1">
        <f t="shared" si="3"/>
        <v>0</v>
      </c>
      <c r="J115" s="2">
        <f>F115*SQRT(H115*I115)</f>
        <v>0</v>
      </c>
      <c r="K115">
        <f>2*PI()*150000*G115*Ipt*(10^-9)</f>
        <v>0</v>
      </c>
      <c r="N115">
        <f>D115*$D$1^2*10^-3</f>
        <v>25.269913855052192</v>
      </c>
      <c r="O115">
        <f>E115*$D$2^2*10^-3</f>
        <v>3.1598113207791498</v>
      </c>
      <c r="P115">
        <f>G115*$D$1*$D$2*10^-3</f>
        <v>0.7552126785051001</v>
      </c>
      <c r="Q115">
        <f>P115/SQRT(N115*O115)</f>
        <v>8.4515587783188517E-2</v>
      </c>
      <c r="S115" s="4">
        <f>w*P115*10^-6*$G$1</f>
        <v>3.5588559040342393</v>
      </c>
      <c r="T115" s="4">
        <f>P115*$G$1/O115</f>
        <v>1.1950281232597124</v>
      </c>
      <c r="U115" s="4">
        <f>S115*T115</f>
        <v>4.2529328919497846</v>
      </c>
      <c r="V115" s="5">
        <f>U115*$N$1</f>
        <v>21.264664459748921</v>
      </c>
      <c r="W115" s="4"/>
      <c r="X115" s="4">
        <f>w*N115*10^-6*$G$1</f>
        <v>119.08166358581832</v>
      </c>
      <c r="Y115" s="4">
        <f>X115*$G$1</f>
        <v>595.4083179290916</v>
      </c>
    </row>
    <row r="116" spans="2:25" x14ac:dyDescent="0.25">
      <c r="B116">
        <f>VALUE(LEFT(Sheet1!B263,LEN(Sheet1!B263)-2))</f>
        <v>3</v>
      </c>
      <c r="C116">
        <f>VALUE(LEFT(Sheet1!C263,LEN(Sheet1!C263)-2))</f>
        <v>21</v>
      </c>
      <c r="D116" s="1">
        <f>VALUE(LEFT(Sheet1!D263,LEN(Sheet1!D263)-2))</f>
        <v>2803.0035719654402</v>
      </c>
      <c r="E116" s="1">
        <f>VALUE(LEFT(Sheet1!E263,LEN(Sheet1!E263)-2))</f>
        <v>126.01018456702499</v>
      </c>
      <c r="F116" s="1">
        <v>8.4576645975903197E-2</v>
      </c>
      <c r="G116" s="1">
        <f>VALUE(LEFT(Sheet1!G263,LEN(Sheet1!G263)-2))</f>
        <v>50.2649329922844</v>
      </c>
      <c r="H116" s="1">
        <f t="shared" si="4"/>
        <v>66.044215722544322</v>
      </c>
      <c r="I116" s="1">
        <f t="shared" si="3"/>
        <v>0</v>
      </c>
      <c r="J116" s="2">
        <f>F116*SQRT(H116*I116)</f>
        <v>0</v>
      </c>
      <c r="K116">
        <f>2*PI()*150000*G116*Ipt*(10^-9)</f>
        <v>0</v>
      </c>
      <c r="N116">
        <f>D116*$D$1^2*10^-3</f>
        <v>25.227032147688963</v>
      </c>
      <c r="O116">
        <f>E116*$D$2^2*10^-3</f>
        <v>3.1502546141756249</v>
      </c>
      <c r="P116">
        <f>G116*$D$1*$D$2*10^-3</f>
        <v>0.75397399488426597</v>
      </c>
      <c r="Q116">
        <f>P116/SQRT(N116*O116)</f>
        <v>8.4576645975903211E-2</v>
      </c>
      <c r="S116" s="4">
        <f>w*P116*10^-6*$G$1</f>
        <v>3.5530187449892372</v>
      </c>
      <c r="T116" s="4">
        <f>P116*$G$1/O116</f>
        <v>1.1966873907453506</v>
      </c>
      <c r="U116" s="4">
        <f>S116*T116</f>
        <v>4.2518527312104908</v>
      </c>
      <c r="V116" s="5">
        <f>U116*$N$1</f>
        <v>21.259263656052454</v>
      </c>
      <c r="W116" s="4"/>
      <c r="X116" s="4">
        <f>w*N116*10^-6*$G$1</f>
        <v>118.87958830057977</v>
      </c>
      <c r="Y116" s="4">
        <f>X116*$G$1</f>
        <v>594.3979415028989</v>
      </c>
    </row>
    <row r="117" spans="2:25" x14ac:dyDescent="0.25">
      <c r="B117">
        <f>VALUE(LEFT(Sheet1!B245,LEN(Sheet1!B245)-2))</f>
        <v>6</v>
      </c>
      <c r="C117">
        <f>VALUE(LEFT(Sheet1!C245,LEN(Sheet1!C245)-2))</f>
        <v>21</v>
      </c>
      <c r="D117" s="1">
        <f>VALUE(LEFT(Sheet1!D245,LEN(Sheet1!D245)-2))</f>
        <v>2807.7999922386998</v>
      </c>
      <c r="E117" s="1">
        <f>VALUE(LEFT(Sheet1!E245,LEN(Sheet1!E245)-2))</f>
        <v>126.543803936595</v>
      </c>
      <c r="F117" s="1">
        <v>8.49023620972916E-2</v>
      </c>
      <c r="G117" s="1">
        <f>VALUE(LEFT(Sheet1!G245,LEN(Sheet1!G245)-2))</f>
        <v>50.608480732062297</v>
      </c>
      <c r="H117" s="1">
        <f t="shared" si="4"/>
        <v>66.15722871274933</v>
      </c>
      <c r="I117" s="1">
        <f t="shared" si="3"/>
        <v>0</v>
      </c>
      <c r="J117" s="2">
        <f>F117*SQRT(H117*I117)</f>
        <v>0</v>
      </c>
      <c r="K117">
        <f>2*PI()*150000*G117*Ipt*(10^-9)</f>
        <v>0</v>
      </c>
      <c r="N117">
        <f>D117*$D$1^2*10^-3</f>
        <v>25.270199930148298</v>
      </c>
      <c r="O117">
        <f>E117*$D$2^2*10^-3</f>
        <v>3.1635950984148749</v>
      </c>
      <c r="P117">
        <f>G117*$D$1*$D$2*10^-3</f>
        <v>0.7591272109809345</v>
      </c>
      <c r="Q117">
        <f>P117/SQRT(N117*O117)</f>
        <v>8.4902362097291642E-2</v>
      </c>
      <c r="S117" s="4">
        <f>w*P117*10^-6*$G$1</f>
        <v>3.5773027037367191</v>
      </c>
      <c r="T117" s="4">
        <f>P117*$G$1/O117</f>
        <v>1.1997856668846412</v>
      </c>
      <c r="U117" s="4">
        <f>S117*T117</f>
        <v>4.2919965100509891</v>
      </c>
      <c r="V117" s="5">
        <f>U117*$N$1</f>
        <v>21.459982550254946</v>
      </c>
      <c r="W117" s="4"/>
      <c r="X117" s="4">
        <f>w*N117*10^-6*$G$1</f>
        <v>119.08301168294878</v>
      </c>
      <c r="Y117" s="4">
        <f>X117*$G$1</f>
        <v>595.41505841474395</v>
      </c>
    </row>
    <row r="118" spans="2:25" x14ac:dyDescent="0.25">
      <c r="B118">
        <f>VALUE(LEFT(Sheet1!B227,LEN(Sheet1!B227)-2))</f>
        <v>9</v>
      </c>
      <c r="C118">
        <f>VALUE(LEFT(Sheet1!C227,LEN(Sheet1!C227)-2))</f>
        <v>21</v>
      </c>
      <c r="D118" s="1">
        <f>VALUE(LEFT(Sheet1!D227,LEN(Sheet1!D227)-2))</f>
        <v>2803.0241774036299</v>
      </c>
      <c r="E118" s="1">
        <f>VALUE(LEFT(Sheet1!E227,LEN(Sheet1!E227)-2))</f>
        <v>126.30836164859301</v>
      </c>
      <c r="F118" s="1">
        <v>8.5015637777553901E-2</v>
      </c>
      <c r="G118" s="1">
        <f>VALUE(LEFT(Sheet1!G227,LEN(Sheet1!G227)-2))</f>
        <v>50.585761261007001</v>
      </c>
      <c r="H118" s="1">
        <f t="shared" si="4"/>
        <v>66.044701226743626</v>
      </c>
      <c r="I118" s="1">
        <f t="shared" si="3"/>
        <v>0</v>
      </c>
      <c r="J118" s="2">
        <f>F118*SQRT(H118*I118)</f>
        <v>0</v>
      </c>
      <c r="K118">
        <f>2*PI()*150000*G118*Ipt*(10^-9)</f>
        <v>0</v>
      </c>
      <c r="N118">
        <f>D118*$D$1^2*10^-3</f>
        <v>25.22721759663267</v>
      </c>
      <c r="O118">
        <f>E118*$D$2^2*10^-3</f>
        <v>3.157709041214825</v>
      </c>
      <c r="P118">
        <f>G118*$D$1*$D$2*10^-3</f>
        <v>0.75878641891510501</v>
      </c>
      <c r="Q118">
        <f>P118/SQRT(N118*O118)</f>
        <v>8.5015637777553957E-2</v>
      </c>
      <c r="S118" s="4">
        <f>w*P118*10^-6*$G$1</f>
        <v>3.5756967589611017</v>
      </c>
      <c r="T118" s="4">
        <f>P118*$G$1/O118</f>
        <v>1.2014824814625524</v>
      </c>
      <c r="U118" s="4">
        <f>S118*T118</f>
        <v>4.2961370149141906</v>
      </c>
      <c r="V118" s="5">
        <f>U118*$N$1</f>
        <v>21.480685074570953</v>
      </c>
      <c r="W118" s="4"/>
      <c r="X118" s="4">
        <f>w*N118*10^-6*$G$1</f>
        <v>118.88046220813854</v>
      </c>
      <c r="Y118" s="4">
        <f>X118*$G$1</f>
        <v>594.40231104069267</v>
      </c>
    </row>
    <row r="119" spans="2:25" x14ac:dyDescent="0.25">
      <c r="B119">
        <f>VALUE(LEFT(Sheet1!B209,LEN(Sheet1!B209)-2))</f>
        <v>12</v>
      </c>
      <c r="C119">
        <f>VALUE(LEFT(Sheet1!C209,LEN(Sheet1!C209)-2))</f>
        <v>21</v>
      </c>
      <c r="D119" s="1">
        <f>VALUE(LEFT(Sheet1!D209,LEN(Sheet1!D209)-2))</f>
        <v>2803.6359584564998</v>
      </c>
      <c r="E119" s="1">
        <f>VALUE(LEFT(Sheet1!E209,LEN(Sheet1!E209)-2))</f>
        <v>126.240663239597</v>
      </c>
      <c r="F119" s="1">
        <v>8.5431505758645401E-2</v>
      </c>
      <c r="G119" s="1">
        <f>VALUE(LEFT(Sheet1!G209,LEN(Sheet1!G209)-2))</f>
        <v>50.825130863127796</v>
      </c>
      <c r="H119" s="1">
        <f t="shared" si="4"/>
        <v>66.059115978203394</v>
      </c>
      <c r="I119" s="1">
        <f t="shared" si="3"/>
        <v>0</v>
      </c>
      <c r="J119" s="2">
        <f>F119*SQRT(H119*I119)</f>
        <v>0</v>
      </c>
      <c r="K119">
        <f>2*PI()*150000*G119*Ipt*(10^-9)</f>
        <v>0</v>
      </c>
      <c r="N119">
        <f>D119*$D$1^2*10^-3</f>
        <v>25.232723626108498</v>
      </c>
      <c r="O119">
        <f>E119*$D$2^2*10^-3</f>
        <v>3.1560165809899252</v>
      </c>
      <c r="P119">
        <f>G119*$D$1*$D$2*10^-3</f>
        <v>0.76237696294691681</v>
      </c>
      <c r="Q119">
        <f>P119/SQRT(N119*O119)</f>
        <v>8.5431505758645374E-2</v>
      </c>
      <c r="S119" s="4">
        <f>w*P119*10^-6*$G$1</f>
        <v>3.5926167990901976</v>
      </c>
      <c r="T119" s="4">
        <f>P119*$G$1/O119</f>
        <v>1.2078152053114173</v>
      </c>
      <c r="U119" s="4">
        <f>S119*T119</f>
        <v>4.3392171967983737</v>
      </c>
      <c r="V119" s="5">
        <f>U119*$N$1</f>
        <v>21.696085983991868</v>
      </c>
      <c r="W119" s="4"/>
      <c r="X119" s="4">
        <f>w*N119*10^-6*$G$1</f>
        <v>118.90640876076608</v>
      </c>
      <c r="Y119" s="4">
        <f>X119*$G$1</f>
        <v>594.53204380383045</v>
      </c>
    </row>
    <row r="120" spans="2:25" x14ac:dyDescent="0.25">
      <c r="B120">
        <f>VALUE(LEFT(Sheet1!B191,LEN(Sheet1!B191)-2))</f>
        <v>15</v>
      </c>
      <c r="C120">
        <f>VALUE(LEFT(Sheet1!C191,LEN(Sheet1!C191)-2))</f>
        <v>21</v>
      </c>
      <c r="D120" s="1">
        <f>VALUE(LEFT(Sheet1!D191,LEN(Sheet1!D191)-2))</f>
        <v>2803.11001471093</v>
      </c>
      <c r="E120" s="1">
        <f>VALUE(LEFT(Sheet1!E191,LEN(Sheet1!E191)-2))</f>
        <v>126.274351355603</v>
      </c>
      <c r="F120" s="1">
        <v>8.6040273116841204E-2</v>
      </c>
      <c r="G120" s="1">
        <f>VALUE(LEFT(Sheet1!G191,LEN(Sheet1!G191)-2))</f>
        <v>51.189327607855802</v>
      </c>
      <c r="H120" s="1">
        <f t="shared" si="4"/>
        <v>66.046723720648757</v>
      </c>
      <c r="I120" s="1">
        <f t="shared" si="3"/>
        <v>0</v>
      </c>
      <c r="J120" s="2">
        <f>F120*SQRT(H120*I120)</f>
        <v>0</v>
      </c>
      <c r="K120">
        <f>2*PI()*150000*G120*Ipt*(10^-9)</f>
        <v>0</v>
      </c>
      <c r="N120">
        <f>D120*$D$1^2*10^-3</f>
        <v>25.227990132398372</v>
      </c>
      <c r="O120">
        <f>E120*$D$2^2*10^-3</f>
        <v>3.1568587838900748</v>
      </c>
      <c r="P120">
        <f>G120*$D$1*$D$2*10^-3</f>
        <v>0.76783991411783703</v>
      </c>
      <c r="Q120">
        <f>P120/SQRT(N120*O120)</f>
        <v>8.6040273116841245E-2</v>
      </c>
      <c r="S120" s="4">
        <f>w*P120*10^-6*$G$1</f>
        <v>3.6183603499884214</v>
      </c>
      <c r="T120" s="4">
        <f>P120*$G$1/O120</f>
        <v>1.2161454893646804</v>
      </c>
      <c r="U120" s="4">
        <f>S120*T120</f>
        <v>4.400452618534425</v>
      </c>
      <c r="V120" s="5">
        <f>U120*$N$1</f>
        <v>22.002263092672123</v>
      </c>
      <c r="W120" s="4"/>
      <c r="X120" s="4">
        <f>w*N120*10^-6*$G$1</f>
        <v>118.88410269716775</v>
      </c>
      <c r="Y120" s="4">
        <f>X120*$G$1</f>
        <v>594.42051348583868</v>
      </c>
    </row>
    <row r="121" spans="2:25" x14ac:dyDescent="0.25">
      <c r="B121">
        <f>VALUE(LEFT(Sheet1!B173,LEN(Sheet1!B173)-2))</f>
        <v>18</v>
      </c>
      <c r="C121">
        <f>VALUE(LEFT(Sheet1!C173,LEN(Sheet1!C173)-2))</f>
        <v>21</v>
      </c>
      <c r="D121" s="1">
        <f>VALUE(LEFT(Sheet1!D173,LEN(Sheet1!D173)-2))</f>
        <v>2805.1114793356601</v>
      </c>
      <c r="E121" s="1">
        <f>VALUE(LEFT(Sheet1!E173,LEN(Sheet1!E173)-2))</f>
        <v>126.376197981926</v>
      </c>
      <c r="F121" s="1">
        <v>8.6625410715868406E-2</v>
      </c>
      <c r="G121" s="1">
        <f>VALUE(LEFT(Sheet1!G173,LEN(Sheet1!G173)-2))</f>
        <v>51.576635955487603</v>
      </c>
      <c r="H121" s="1">
        <f t="shared" si="4"/>
        <v>66.093882119859799</v>
      </c>
      <c r="I121" s="1">
        <f t="shared" si="3"/>
        <v>0</v>
      </c>
      <c r="J121" s="2">
        <f>F121*SQRT(H121*I121)</f>
        <v>0</v>
      </c>
      <c r="K121">
        <f>2*PI()*150000*G121*Ipt*(10^-9)</f>
        <v>0</v>
      </c>
      <c r="N121">
        <f>D121*$D$1^2*10^-3</f>
        <v>25.246003314020943</v>
      </c>
      <c r="O121">
        <f>E121*$D$2^2*10^-3</f>
        <v>3.1594049495481502</v>
      </c>
      <c r="P121">
        <f>G121*$D$1*$D$2*10^-3</f>
        <v>0.77364953933231406</v>
      </c>
      <c r="Q121">
        <f>P121/SQRT(N121*O121)</f>
        <v>8.6625410715868378E-2</v>
      </c>
      <c r="S121" s="4">
        <f>w*P121*10^-6*$G$1</f>
        <v>3.6457375638292877</v>
      </c>
      <c r="T121" s="4">
        <f>P121*$G$1/O121</f>
        <v>1.224359573537668</v>
      </c>
      <c r="U121" s="4">
        <f>S121*T121</f>
        <v>4.4636936888802836</v>
      </c>
      <c r="V121" s="5">
        <f>U121*$N$1</f>
        <v>22.318468444401418</v>
      </c>
      <c r="W121" s="4"/>
      <c r="X121" s="4">
        <f>w*N121*10^-6*$G$1</f>
        <v>118.96898781574764</v>
      </c>
      <c r="Y121" s="4">
        <f>X121*$G$1</f>
        <v>594.84493907873821</v>
      </c>
    </row>
    <row r="122" spans="2:25" x14ac:dyDescent="0.25">
      <c r="B122">
        <f>VALUE(LEFT(Sheet1!B155,LEN(Sheet1!B155)-2))</f>
        <v>21</v>
      </c>
      <c r="C122">
        <f>VALUE(LEFT(Sheet1!C155,LEN(Sheet1!C155)-2))</f>
        <v>21</v>
      </c>
      <c r="D122" s="1">
        <f>VALUE(LEFT(Sheet1!D155,LEN(Sheet1!D155)-2))</f>
        <v>2805.6392261782498</v>
      </c>
      <c r="E122" s="1">
        <f>VALUE(LEFT(Sheet1!E155,LEN(Sheet1!E155)-2))</f>
        <v>126.562885730372</v>
      </c>
      <c r="F122" s="1">
        <v>8.7518185531824499E-2</v>
      </c>
      <c r="G122" s="1">
        <f>VALUE(LEFT(Sheet1!G155,LEN(Sheet1!G155)-2))</f>
        <v>52.151571750008401</v>
      </c>
      <c r="H122" s="1">
        <f t="shared" si="4"/>
        <v>66.106316861887066</v>
      </c>
      <c r="I122" s="1">
        <f t="shared" si="3"/>
        <v>0</v>
      </c>
      <c r="J122" s="2">
        <f>F122*SQRT(H122*I122)</f>
        <v>0</v>
      </c>
      <c r="K122">
        <f>2*PI()*150000*G122*Ipt*(10^-9)</f>
        <v>0</v>
      </c>
      <c r="N122">
        <f>D122*$D$1^2*10^-3</f>
        <v>25.250753035604248</v>
      </c>
      <c r="O122">
        <f>E122*$D$2^2*10^-3</f>
        <v>3.1640721432593</v>
      </c>
      <c r="P122">
        <f>G122*$D$1*$D$2*10^-3</f>
        <v>0.78227357625012595</v>
      </c>
      <c r="Q122">
        <f>P122/SQRT(N122*O122)</f>
        <v>8.7518185531824499E-2</v>
      </c>
      <c r="S122" s="4">
        <f>w*P122*10^-6*$G$1</f>
        <v>3.6863773803672157</v>
      </c>
      <c r="T122" s="4">
        <f>P122*$G$1/O122</f>
        <v>1.2361816368768199</v>
      </c>
      <c r="U122" s="4">
        <f>S122*T122</f>
        <v>4.557032024208028</v>
      </c>
      <c r="V122" s="5">
        <f>U122*$N$1</f>
        <v>22.785160121040139</v>
      </c>
      <c r="W122" s="4"/>
      <c r="X122" s="4">
        <f>w*N122*10^-6*$G$1</f>
        <v>118.99137035139671</v>
      </c>
      <c r="Y122" s="4">
        <f>X122*$G$1</f>
        <v>594.9568517569835</v>
      </c>
    </row>
    <row r="123" spans="2:25" x14ac:dyDescent="0.25">
      <c r="B123">
        <f>VALUE(LEFT(Sheet1!B137,LEN(Sheet1!B137)-2))</f>
        <v>24</v>
      </c>
      <c r="C123">
        <f>VALUE(LEFT(Sheet1!C137,LEN(Sheet1!C137)-2))</f>
        <v>21</v>
      </c>
      <c r="D123" s="1">
        <f>VALUE(LEFT(Sheet1!D137,LEN(Sheet1!D137)-2))</f>
        <v>2812.4938854605198</v>
      </c>
      <c r="E123" s="1">
        <f>VALUE(LEFT(Sheet1!E137,LEN(Sheet1!E137)-2))</f>
        <v>126.87318145024901</v>
      </c>
      <c r="F123" s="1">
        <v>8.84256942058953E-2</v>
      </c>
      <c r="G123" s="1">
        <f>VALUE(LEFT(Sheet1!G137,LEN(Sheet1!G137)-2))</f>
        <v>52.821312295992399</v>
      </c>
      <c r="H123" s="1">
        <f t="shared" si="4"/>
        <v>66.267825966217359</v>
      </c>
      <c r="I123" s="1">
        <f t="shared" si="3"/>
        <v>0</v>
      </c>
      <c r="J123" s="2">
        <f>F123*SQRT(H123*I123)</f>
        <v>0</v>
      </c>
      <c r="K123">
        <f>2*PI()*150000*G123*Ipt*(10^-9)</f>
        <v>0</v>
      </c>
      <c r="N123">
        <f>D123*$D$1^2*10^-3</f>
        <v>25.312444969144678</v>
      </c>
      <c r="O123">
        <f>E123*$D$2^2*10^-3</f>
        <v>3.1718295362562254</v>
      </c>
      <c r="P123">
        <f>G123*$D$1*$D$2*10^-3</f>
        <v>0.79231968443988599</v>
      </c>
      <c r="Q123">
        <f>P123/SQRT(N123*O123)</f>
        <v>8.8425694205895355E-2</v>
      </c>
      <c r="S123" s="4">
        <f>w*P123*10^-6*$G$1</f>
        <v>3.733718549896393</v>
      </c>
      <c r="T123" s="4">
        <f>P123*$G$1/O123</f>
        <v>1.2489947448044085</v>
      </c>
      <c r="U123" s="4">
        <f>S123*T123</f>
        <v>4.6633948473993314</v>
      </c>
      <c r="V123" s="5">
        <f>U123*$N$1</f>
        <v>23.316974236996657</v>
      </c>
      <c r="W123" s="4"/>
      <c r="X123" s="4">
        <f>w*N123*10^-6*$G$1</f>
        <v>119.28208673919127</v>
      </c>
      <c r="Y123" s="4">
        <f>X123*$G$1</f>
        <v>596.41043369595639</v>
      </c>
    </row>
    <row r="124" spans="2:25" x14ac:dyDescent="0.25">
      <c r="B124">
        <f>VALUE(LEFT(Sheet1!B119,LEN(Sheet1!B119)-2))</f>
        <v>27</v>
      </c>
      <c r="C124">
        <f>VALUE(LEFT(Sheet1!C119,LEN(Sheet1!C119)-2))</f>
        <v>21</v>
      </c>
      <c r="D124" s="1">
        <f>VALUE(LEFT(Sheet1!D119,LEN(Sheet1!D119)-2))</f>
        <v>2809.1951180043502</v>
      </c>
      <c r="E124" s="1">
        <f>VALUE(LEFT(Sheet1!E119,LEN(Sheet1!E119)-2))</f>
        <v>126.84065730016</v>
      </c>
      <c r="F124" s="1">
        <v>8.9389710438077002E-2</v>
      </c>
      <c r="G124" s="1">
        <f>VALUE(LEFT(Sheet1!G119,LEN(Sheet1!G119)-2))</f>
        <v>53.359005287912801</v>
      </c>
      <c r="H124" s="1">
        <f t="shared" si="4"/>
        <v>66.190100589170839</v>
      </c>
      <c r="I124" s="1">
        <f t="shared" si="3"/>
        <v>0</v>
      </c>
      <c r="J124" s="2">
        <f>F124*SQRT(H124*I124)</f>
        <v>0</v>
      </c>
      <c r="K124">
        <f>2*PI()*150000*G124*Ipt*(10^-9)</f>
        <v>0</v>
      </c>
      <c r="N124">
        <f>D124*$D$1^2*10^-3</f>
        <v>25.282756062039152</v>
      </c>
      <c r="O124">
        <f>E124*$D$2^2*10^-3</f>
        <v>3.171016432504</v>
      </c>
      <c r="P124">
        <f>G124*$D$1*$D$2*10^-3</f>
        <v>0.80038507931869207</v>
      </c>
      <c r="Q124">
        <f>P124/SQRT(N124*O124)</f>
        <v>8.9389710438077058E-2</v>
      </c>
      <c r="S124" s="4">
        <f>w*P124*10^-6*$G$1</f>
        <v>3.7717258278457297</v>
      </c>
      <c r="T124" s="4">
        <f>P124*$G$1/O124</f>
        <v>1.2620323740906416</v>
      </c>
      <c r="U124" s="4">
        <f>S124*T124</f>
        <v>4.7600401009351367</v>
      </c>
      <c r="V124" s="5">
        <f>U124*$N$1</f>
        <v>23.800200504675683</v>
      </c>
      <c r="W124" s="4"/>
      <c r="X124" s="4">
        <f>w*N124*10^-6*$G$1</f>
        <v>119.14218106050751</v>
      </c>
      <c r="Y124" s="4">
        <f>X124*$G$1</f>
        <v>595.71090530253753</v>
      </c>
    </row>
    <row r="125" spans="2:25" x14ac:dyDescent="0.25">
      <c r="B125">
        <f>VALUE(LEFT(Sheet1!B101,LEN(Sheet1!B101)-2))</f>
        <v>30</v>
      </c>
      <c r="C125">
        <f>VALUE(LEFT(Sheet1!C101,LEN(Sheet1!C101)-2))</f>
        <v>21</v>
      </c>
      <c r="D125" s="1">
        <f>VALUE(LEFT(Sheet1!D101,LEN(Sheet1!D101)-2))</f>
        <v>2811.07491902929</v>
      </c>
      <c r="E125" s="1">
        <f>VALUE(LEFT(Sheet1!E101,LEN(Sheet1!E101)-2))</f>
        <v>127.24805505797001</v>
      </c>
      <c r="F125" s="1">
        <v>9.0771578785266399E-2</v>
      </c>
      <c r="G125" s="1">
        <f>VALUE(LEFT(Sheet1!G101,LEN(Sheet1!G101)-2))</f>
        <v>54.288979222271898</v>
      </c>
      <c r="H125" s="1">
        <f t="shared" si="4"/>
        <v>66.234392357347048</v>
      </c>
      <c r="I125" s="1">
        <f t="shared" si="3"/>
        <v>0</v>
      </c>
      <c r="J125" s="2">
        <f>F125*SQRT(H125*I125)</f>
        <v>0</v>
      </c>
      <c r="K125">
        <f>2*PI()*150000*G125*Ipt*(10^-9)</f>
        <v>0</v>
      </c>
      <c r="N125">
        <f>D125*$D$1^2*10^-3</f>
        <v>25.299674271263612</v>
      </c>
      <c r="O125">
        <f>E125*$D$2^2*10^-3</f>
        <v>3.1812013764492506</v>
      </c>
      <c r="P125">
        <f>G125*$D$1*$D$2*10^-3</f>
        <v>0.81433468833407852</v>
      </c>
      <c r="Q125">
        <f>P125/SQRT(N125*O125)</f>
        <v>9.077157878526633E-2</v>
      </c>
      <c r="S125" s="4">
        <f>w*P125*10^-6*$G$1</f>
        <v>3.8374618116505124</v>
      </c>
      <c r="T125" s="4">
        <f>P125*$G$1/O125</f>
        <v>1.2799169118350679</v>
      </c>
      <c r="U125" s="4">
        <f>S125*T125</f>
        <v>4.9116322712527287</v>
      </c>
      <c r="V125" s="5">
        <f>U125*$N$1</f>
        <v>24.558161356263643</v>
      </c>
      <c r="W125" s="4"/>
      <c r="X125" s="4">
        <f>w*N125*10^-6*$G$1</f>
        <v>119.22190624322469</v>
      </c>
      <c r="Y125" s="4">
        <f>X125*$G$1</f>
        <v>596.10953121612351</v>
      </c>
    </row>
    <row r="126" spans="2:25" x14ac:dyDescent="0.25">
      <c r="B126">
        <f>VALUE(LEFT(Sheet1!B83,LEN(Sheet1!B83)-2))</f>
        <v>33</v>
      </c>
      <c r="C126">
        <f>VALUE(LEFT(Sheet1!C83,LEN(Sheet1!C83)-2))</f>
        <v>21</v>
      </c>
      <c r="D126" s="1">
        <f>VALUE(LEFT(Sheet1!D83,LEN(Sheet1!D83)-2))</f>
        <v>2817.0531100293201</v>
      </c>
      <c r="E126" s="1">
        <f>VALUE(LEFT(Sheet1!E83,LEN(Sheet1!E83)-2))</f>
        <v>127.50892832364801</v>
      </c>
      <c r="F126" s="1">
        <v>9.21869188377923E-2</v>
      </c>
      <c r="G126" s="1">
        <f>VALUE(LEFT(Sheet1!G83,LEN(Sheet1!G83)-2))</f>
        <v>55.250614806565999</v>
      </c>
      <c r="H126" s="1">
        <f t="shared" si="4"/>
        <v>66.37525016430294</v>
      </c>
      <c r="I126" s="1">
        <f t="shared" si="3"/>
        <v>0</v>
      </c>
      <c r="J126" s="2">
        <f>F126*SQRT(H126*I126)</f>
        <v>0</v>
      </c>
      <c r="K126">
        <f>2*PI()*150000*G126*Ipt*(10^-9)</f>
        <v>0</v>
      </c>
      <c r="N126">
        <f>D126*$D$1^2*10^-3</f>
        <v>25.35347799026388</v>
      </c>
      <c r="O126">
        <f>E126*$D$2^2*10^-3</f>
        <v>3.1877232080912004</v>
      </c>
      <c r="P126">
        <f>G126*$D$1*$D$2*10^-3</f>
        <v>0.82875922209849007</v>
      </c>
      <c r="Q126">
        <f>P126/SQRT(N126*O126)</f>
        <v>9.2186918837792259E-2</v>
      </c>
      <c r="S126" s="4">
        <f>w*P126*10^-6*$G$1</f>
        <v>3.9054358256091115</v>
      </c>
      <c r="T126" s="4">
        <f>P126*$G$1/O126</f>
        <v>1.2999234375100417</v>
      </c>
      <c r="U126" s="4">
        <f>S126*T126</f>
        <v>5.0767675634006642</v>
      </c>
      <c r="V126" s="5">
        <f>U126*$N$1</f>
        <v>25.383837817003322</v>
      </c>
      <c r="W126" s="4"/>
      <c r="X126" s="4">
        <f>w*N126*10^-6*$G$1</f>
        <v>119.47545029574526</v>
      </c>
      <c r="Y126" s="4">
        <f>X126*$G$1</f>
        <v>597.37725147872629</v>
      </c>
    </row>
    <row r="127" spans="2:25" x14ac:dyDescent="0.25">
      <c r="B127">
        <f>VALUE(LEFT(Sheet1!B65,LEN(Sheet1!B65)-2))</f>
        <v>36</v>
      </c>
      <c r="C127">
        <f>VALUE(LEFT(Sheet1!C65,LEN(Sheet1!C65)-2))</f>
        <v>21</v>
      </c>
      <c r="D127" s="1">
        <f>VALUE(LEFT(Sheet1!D65,LEN(Sheet1!D65)-2))</f>
        <v>2815.1349158719399</v>
      </c>
      <c r="E127" s="1">
        <f>VALUE(LEFT(Sheet1!E65,LEN(Sheet1!E65)-2))</f>
        <v>127.63826793404</v>
      </c>
      <c r="F127" s="1">
        <v>9.3683517528777904E-2</v>
      </c>
      <c r="G127" s="1">
        <f>VALUE(LEFT(Sheet1!G65,LEN(Sheet1!G65)-2))</f>
        <v>56.156915630192302</v>
      </c>
      <c r="H127" s="1">
        <f t="shared" si="4"/>
        <v>66.33005377925555</v>
      </c>
      <c r="I127" s="1">
        <f t="shared" si="3"/>
        <v>0</v>
      </c>
      <c r="J127" s="2">
        <f>F127*SQRT(H127*I127)</f>
        <v>0</v>
      </c>
      <c r="K127">
        <f>2*PI()*150000*G127*Ipt*(10^-9)</f>
        <v>0</v>
      </c>
      <c r="N127">
        <f>D127*$D$1^2*10^-3</f>
        <v>25.336214242847458</v>
      </c>
      <c r="O127">
        <f>E127*$D$2^2*10^-3</f>
        <v>3.190956698351</v>
      </c>
      <c r="P127">
        <f>G127*$D$1*$D$2*10^-3</f>
        <v>0.84235373445288453</v>
      </c>
      <c r="Q127">
        <f>P127/SQRT(N127*O127)</f>
        <v>9.3683517528777932E-2</v>
      </c>
      <c r="S127" s="4">
        <f>w*P127*10^-6*$G$1</f>
        <v>3.9694984558216637</v>
      </c>
      <c r="T127" s="4">
        <f>P127*$G$1/O127</f>
        <v>1.3199078114851734</v>
      </c>
      <c r="U127" s="4">
        <f>S127*T127</f>
        <v>5.2393720195173472</v>
      </c>
      <c r="V127" s="5">
        <f>U127*$N$1</f>
        <v>26.196860097586736</v>
      </c>
      <c r="W127" s="4"/>
      <c r="X127" s="4">
        <f>w*N127*10^-6*$G$1</f>
        <v>119.39409680265997</v>
      </c>
      <c r="Y127" s="4">
        <f>X127*$G$1</f>
        <v>596.97048401329982</v>
      </c>
    </row>
    <row r="128" spans="2:25" x14ac:dyDescent="0.25">
      <c r="B128">
        <f>VALUE(LEFT(Sheet1!B47,LEN(Sheet1!B47)-2))</f>
        <v>39</v>
      </c>
      <c r="C128">
        <f>VALUE(LEFT(Sheet1!C47,LEN(Sheet1!C47)-2))</f>
        <v>21</v>
      </c>
      <c r="D128" s="1">
        <f>VALUE(LEFT(Sheet1!D47,LEN(Sheet1!D47)-2))</f>
        <v>2813.9413999572798</v>
      </c>
      <c r="E128" s="1">
        <f>VALUE(LEFT(Sheet1!E47,LEN(Sheet1!E47)-2))</f>
        <v>127.927246924619</v>
      </c>
      <c r="F128" s="1">
        <v>9.5499452287033298E-2</v>
      </c>
      <c r="G128" s="1">
        <f>VALUE(LEFT(Sheet1!G47,LEN(Sheet1!G47)-2))</f>
        <v>57.298061889685897</v>
      </c>
      <c r="H128" s="1">
        <f t="shared" si="4"/>
        <v>66.301932223034768</v>
      </c>
      <c r="I128" s="1">
        <f t="shared" si="3"/>
        <v>0</v>
      </c>
      <c r="J128" s="2">
        <f>F128*SQRT(H128*I128)</f>
        <v>0</v>
      </c>
      <c r="K128">
        <f>2*PI()*150000*G128*Ipt*(10^-9)</f>
        <v>0</v>
      </c>
      <c r="N128">
        <f>D128*$D$1^2*10^-3</f>
        <v>25.325472599615519</v>
      </c>
      <c r="O128">
        <f>E128*$D$2^2*10^-3</f>
        <v>3.1981811731154748</v>
      </c>
      <c r="P128">
        <f>G128*$D$1*$D$2*10^-3</f>
        <v>0.85947092834528849</v>
      </c>
      <c r="Q128">
        <f>P128/SQRT(N128*O128)</f>
        <v>9.5499452287033271E-2</v>
      </c>
      <c r="S128" s="4">
        <f>w*P128*10^-6*$G$1</f>
        <v>4.0501613316953371</v>
      </c>
      <c r="T128" s="4">
        <f>P128*$G$1/O128</f>
        <v>1.3436870549582465</v>
      </c>
      <c r="U128" s="4">
        <f>S128*T128</f>
        <v>5.4421493518914774</v>
      </c>
      <c r="V128" s="5">
        <f>U128*$N$1</f>
        <v>27.210746759457386</v>
      </c>
      <c r="W128" s="4"/>
      <c r="X128" s="4">
        <f>w*N128*10^-6*$G$1</f>
        <v>119.34347800146257</v>
      </c>
      <c r="Y128" s="4">
        <f>X128*$G$1</f>
        <v>596.71739000731282</v>
      </c>
    </row>
    <row r="129" spans="2:25" x14ac:dyDescent="0.25">
      <c r="B129">
        <f>VALUE(LEFT(Sheet1!B29,LEN(Sheet1!B29)-2))</f>
        <v>42</v>
      </c>
      <c r="C129">
        <f>VALUE(LEFT(Sheet1!C29,LEN(Sheet1!C29)-2))</f>
        <v>21</v>
      </c>
      <c r="D129" s="1">
        <f>VALUE(LEFT(Sheet1!D29,LEN(Sheet1!D29)-2))</f>
        <v>2814.5766216686702</v>
      </c>
      <c r="E129" s="1">
        <f>VALUE(LEFT(Sheet1!E29,LEN(Sheet1!E29)-2))</f>
        <v>128.103484138813</v>
      </c>
      <c r="F129" s="1">
        <v>9.7219992101955297E-2</v>
      </c>
      <c r="G129" s="1">
        <f>VALUE(LEFT(Sheet1!G29,LEN(Sheet1!G29)-2))</f>
        <v>58.377109896468802</v>
      </c>
      <c r="H129" s="1">
        <f t="shared" si="4"/>
        <v>66.316899281999056</v>
      </c>
      <c r="I129" s="1">
        <f t="shared" si="3"/>
        <v>0</v>
      </c>
      <c r="J129" s="2">
        <f>F129*SQRT(H129*I129)</f>
        <v>0</v>
      </c>
      <c r="K129">
        <f>2*PI()*150000*G129*Ipt*(10^-9)</f>
        <v>0</v>
      </c>
      <c r="N129">
        <f>D129*$D$1^2*10^-3</f>
        <v>25.331189595018035</v>
      </c>
      <c r="O129">
        <f>E129*$D$2^2*10^-3</f>
        <v>3.202587103470325</v>
      </c>
      <c r="P129">
        <f>G129*$D$1*$D$2*10^-3</f>
        <v>0.87565664844703206</v>
      </c>
      <c r="Q129">
        <f>P129/SQRT(N129*O129)</f>
        <v>9.7219992101955213E-2</v>
      </c>
      <c r="S129" s="4">
        <f>w*P129*10^-6*$G$1</f>
        <v>4.1264347407423836</v>
      </c>
      <c r="T129" s="4">
        <f>P129*$G$1/O129</f>
        <v>1.3671082474199845</v>
      </c>
      <c r="U129" s="4">
        <f>S129*T129</f>
        <v>5.6412829665092579</v>
      </c>
      <c r="V129" s="5">
        <f>U129*$N$1</f>
        <v>28.20641483254629</v>
      </c>
      <c r="W129" s="4"/>
      <c r="X129" s="4">
        <f>w*N129*10^-6*$G$1</f>
        <v>119.37041870759829</v>
      </c>
      <c r="Y129" s="4">
        <f>X129*$G$1</f>
        <v>596.85209353799144</v>
      </c>
    </row>
    <row r="130" spans="2:25" x14ac:dyDescent="0.25">
      <c r="B130">
        <f>VALUE(LEFT(Sheet1!B12,LEN(Sheet1!B12)-2))</f>
        <v>45</v>
      </c>
      <c r="C130">
        <f>VALUE(LEFT(Sheet1!C12,LEN(Sheet1!C12)-2))</f>
        <v>21</v>
      </c>
      <c r="D130" s="1">
        <f>VALUE(LEFT(Sheet1!D12,LEN(Sheet1!D12)-2))</f>
        <v>2818.5649405730201</v>
      </c>
      <c r="E130" s="1">
        <f>VALUE(LEFT(Sheet1!E12,LEN(Sheet1!E12)-2))</f>
        <v>128.662178167218</v>
      </c>
      <c r="F130" s="1">
        <v>9.9461501318100803E-2</v>
      </c>
      <c r="G130" s="1">
        <f>VALUE(LEFT(Sheet1!G12,LEN(Sheet1!G12)-2))</f>
        <v>59.8955397450448</v>
      </c>
      <c r="H130" s="1">
        <f t="shared" si="4"/>
        <v>66.410871832274637</v>
      </c>
      <c r="I130" s="1">
        <f t="shared" si="3"/>
        <v>0</v>
      </c>
      <c r="J130" s="2">
        <f>F130*SQRT(H130*I130)</f>
        <v>0</v>
      </c>
      <c r="K130">
        <f>2*PI()*150000*G130*Ipt*(10^-9)</f>
        <v>0</v>
      </c>
      <c r="N130">
        <f>D130*$D$1^2*10^-3</f>
        <v>25.367084465157184</v>
      </c>
      <c r="O130">
        <f>E130*$D$2^2*10^-3</f>
        <v>3.2165544541804501</v>
      </c>
      <c r="P130">
        <f>G130*$D$1*$D$2*10^-3</f>
        <v>0.89843309617567213</v>
      </c>
      <c r="Q130">
        <f>P130/SQRT(N130*O130)</f>
        <v>9.9461501318100831E-2</v>
      </c>
      <c r="S130" s="4">
        <f>w*P130*10^-6*$G$1</f>
        <v>4.233766222031135</v>
      </c>
      <c r="T130" s="4">
        <f>P130*$G$1/O130</f>
        <v>1.396576847949843</v>
      </c>
      <c r="U130" s="4">
        <f>S130*T130</f>
        <v>5.9127798853207576</v>
      </c>
      <c r="V130" s="5">
        <f>U130*$N$1</f>
        <v>29.56389942660379</v>
      </c>
      <c r="W130" s="4"/>
      <c r="X130" s="4">
        <f>w*N130*10^-6*$G$1</f>
        <v>119.53956929809436</v>
      </c>
      <c r="Y130" s="4">
        <f>X130*$G$1</f>
        <v>597.69784649047187</v>
      </c>
    </row>
    <row r="131" spans="2:25" x14ac:dyDescent="0.25">
      <c r="B131">
        <f>VALUE(LEFT(Sheet1!B281,LEN(Sheet1!B281)-2))</f>
        <v>0</v>
      </c>
      <c r="C131">
        <f>VALUE(LEFT(Sheet1!C281,LEN(Sheet1!C281)-2))</f>
        <v>24</v>
      </c>
      <c r="D131" s="1">
        <f>VALUE(LEFT(Sheet1!D281,LEN(Sheet1!D281)-2))</f>
        <v>2800.14741223283</v>
      </c>
      <c r="E131" s="1">
        <f>VALUE(LEFT(Sheet1!E281,LEN(Sheet1!E281)-2))</f>
        <v>126.049259089956</v>
      </c>
      <c r="F131" s="1">
        <v>8.11126028259231E-2</v>
      </c>
      <c r="G131" s="1">
        <f>VALUE(LEFT(Sheet1!G281,LEN(Sheet1!G281)-2))</f>
        <v>48.189113161053797</v>
      </c>
      <c r="H131" s="1">
        <f t="shared" si="4"/>
        <v>65.976919044293467</v>
      </c>
      <c r="I131" s="1">
        <f t="shared" si="3"/>
        <v>0</v>
      </c>
      <c r="J131" s="2">
        <f>F131*SQRT(H131*I131)</f>
        <v>0</v>
      </c>
      <c r="K131">
        <f>2*PI()*150000*G131*Ipt*(10^-9)</f>
        <v>0</v>
      </c>
      <c r="N131">
        <f>D131*$D$1^2*10^-3</f>
        <v>25.201326710095469</v>
      </c>
      <c r="O131">
        <f>E131*$D$2^2*10^-3</f>
        <v>3.1512314772489001</v>
      </c>
      <c r="P131">
        <f>G131*$D$1*$D$2*10^-3</f>
        <v>0.72283669741580692</v>
      </c>
      <c r="Q131">
        <f>P131/SQRT(N131*O131)</f>
        <v>8.1112602825923141E-2</v>
      </c>
      <c r="S131" s="4">
        <f>w*P131*10^-6*$G$1</f>
        <v>3.4062876875199111</v>
      </c>
      <c r="T131" s="4">
        <f>P131*$G$1/O131</f>
        <v>1.1469114576864734</v>
      </c>
      <c r="U131" s="4">
        <f>S131*T131</f>
        <v>3.9067103769929479</v>
      </c>
      <c r="V131" s="5">
        <f>U131*$N$1</f>
        <v>19.533551884964741</v>
      </c>
      <c r="W131" s="4"/>
      <c r="X131" s="4">
        <f>w*N131*10^-6*$G$1</f>
        <v>118.75845427972823</v>
      </c>
      <c r="Y131" s="4">
        <f>X131*$G$1</f>
        <v>593.79227139864111</v>
      </c>
    </row>
    <row r="132" spans="2:25" x14ac:dyDescent="0.25">
      <c r="B132">
        <f>VALUE(LEFT(Sheet1!B264,LEN(Sheet1!B264)-2))</f>
        <v>3</v>
      </c>
      <c r="C132">
        <f>VALUE(LEFT(Sheet1!C264,LEN(Sheet1!C264)-2))</f>
        <v>24</v>
      </c>
      <c r="D132" s="1">
        <f>VALUE(LEFT(Sheet1!D264,LEN(Sheet1!D264)-2))</f>
        <v>2804.85955199512</v>
      </c>
      <c r="E132" s="1">
        <f>VALUE(LEFT(Sheet1!E264,LEN(Sheet1!E264)-2))</f>
        <v>126.401670962092</v>
      </c>
      <c r="F132" s="1">
        <v>8.1307613371427598E-2</v>
      </c>
      <c r="G132" s="1">
        <f>VALUE(LEFT(Sheet1!G264,LEN(Sheet1!G264)-2))</f>
        <v>48.413132147394101</v>
      </c>
      <c r="H132" s="1">
        <f t="shared" si="4"/>
        <v>66.087946221742712</v>
      </c>
      <c r="I132" s="1">
        <f t="shared" si="3"/>
        <v>0</v>
      </c>
      <c r="J132" s="2">
        <f>F132*SQRT(H132*I132)</f>
        <v>0</v>
      </c>
      <c r="K132">
        <f>2*PI()*150000*G132*Ipt*(10^-9)</f>
        <v>0</v>
      </c>
      <c r="N132">
        <f>D132*$D$1^2*10^-3</f>
        <v>25.243735967956081</v>
      </c>
      <c r="O132">
        <f>E132*$D$2^2*10^-3</f>
        <v>3.1600417740522997</v>
      </c>
      <c r="P132">
        <f>G132*$D$1*$D$2*10^-3</f>
        <v>0.72619698221091156</v>
      </c>
      <c r="Q132">
        <f>P132/SQRT(N132*O132)</f>
        <v>8.1307613371427653E-2</v>
      </c>
      <c r="S132" s="4">
        <f>w*P132*10^-6*$G$1</f>
        <v>3.4221226565593161</v>
      </c>
      <c r="T132" s="4">
        <f>P132*$G$1/O132</f>
        <v>1.1490306681605482</v>
      </c>
      <c r="U132" s="4">
        <f>S132*T132</f>
        <v>3.9321238825937015</v>
      </c>
      <c r="V132" s="5">
        <f>U132*$N$1</f>
        <v>19.660619412968508</v>
      </c>
      <c r="W132" s="4"/>
      <c r="X132" s="4">
        <f>w*N132*10^-6*$G$1</f>
        <v>118.95830319913686</v>
      </c>
      <c r="Y132" s="4">
        <f>X132*$G$1</f>
        <v>594.79151599568434</v>
      </c>
    </row>
    <row r="133" spans="2:25" x14ac:dyDescent="0.25">
      <c r="B133">
        <f>VALUE(LEFT(Sheet1!B246,LEN(Sheet1!B246)-2))</f>
        <v>6</v>
      </c>
      <c r="C133">
        <f>VALUE(LEFT(Sheet1!C246,LEN(Sheet1!C246)-2))</f>
        <v>24</v>
      </c>
      <c r="D133" s="1">
        <f>VALUE(LEFT(Sheet1!D246,LEN(Sheet1!D246)-2))</f>
        <v>2805.0620675080499</v>
      </c>
      <c r="E133" s="1">
        <f>VALUE(LEFT(Sheet1!E246,LEN(Sheet1!E246)-2))</f>
        <v>126.562408267427</v>
      </c>
      <c r="F133" s="1">
        <v>8.1437702400024403E-2</v>
      </c>
      <c r="G133" s="1">
        <f>VALUE(LEFT(Sheet1!G246,LEN(Sheet1!G246)-2))</f>
        <v>48.523164383441802</v>
      </c>
      <c r="H133" s="1">
        <f t="shared" si="4"/>
        <v>66.092717881100143</v>
      </c>
      <c r="I133" s="1">
        <f t="shared" si="3"/>
        <v>0</v>
      </c>
      <c r="J133" s="2">
        <f>F133*SQRT(H133*I133)</f>
        <v>0</v>
      </c>
      <c r="K133">
        <f>2*PI()*150000*G133*Ipt*(10^-9)</f>
        <v>0</v>
      </c>
      <c r="N133">
        <f>D133*$D$1^2*10^-3</f>
        <v>25.245558607572448</v>
      </c>
      <c r="O133">
        <f>E133*$D$2^2*10^-3</f>
        <v>3.1640602066856749</v>
      </c>
      <c r="P133">
        <f>G133*$D$1*$D$2*10^-3</f>
        <v>0.72784746575162695</v>
      </c>
      <c r="Q133">
        <f>P133/SQRT(N133*O133)</f>
        <v>8.1437702400024389E-2</v>
      </c>
      <c r="S133" s="4">
        <f>w*P133*10^-6*$G$1</f>
        <v>3.4299003770088898</v>
      </c>
      <c r="T133" s="4">
        <f>P133*$G$1/O133</f>
        <v>1.1501795449620107</v>
      </c>
      <c r="U133" s="4">
        <f>S133*T133</f>
        <v>3.9450012548931137</v>
      </c>
      <c r="V133" s="5">
        <f>U133*$N$1</f>
        <v>19.725006274465567</v>
      </c>
      <c r="W133" s="4"/>
      <c r="X133" s="4">
        <f>w*N133*10^-6*$G$1</f>
        <v>118.96689218598024</v>
      </c>
      <c r="Y133" s="4">
        <f>X133*$G$1</f>
        <v>594.83446092990118</v>
      </c>
    </row>
    <row r="134" spans="2:25" x14ac:dyDescent="0.25">
      <c r="B134">
        <f>VALUE(LEFT(Sheet1!B228,LEN(Sheet1!B228)-2))</f>
        <v>9</v>
      </c>
      <c r="C134">
        <f>VALUE(LEFT(Sheet1!C228,LEN(Sheet1!C228)-2))</f>
        <v>24</v>
      </c>
      <c r="D134" s="1">
        <f>VALUE(LEFT(Sheet1!D228,LEN(Sheet1!D228)-2))</f>
        <v>2802.2749002503501</v>
      </c>
      <c r="E134" s="1">
        <f>VALUE(LEFT(Sheet1!E228,LEN(Sheet1!E228)-2))</f>
        <v>126.125145701409</v>
      </c>
      <c r="F134" s="1">
        <v>8.1569163549746804E-2</v>
      </c>
      <c r="G134" s="1">
        <f>VALUE(LEFT(Sheet1!G228,LEN(Sheet1!G228)-2))</f>
        <v>48.4933534444407</v>
      </c>
      <c r="H134" s="1">
        <f t="shared" si="4"/>
        <v>66.027046799741782</v>
      </c>
      <c r="I134" s="1">
        <f t="shared" ref="I134:I197" si="5">2*PI()*150000*$G$2*$G$2*E134*(10^-9)</f>
        <v>0</v>
      </c>
      <c r="J134" s="2">
        <f>F134*SQRT(H134*I134)</f>
        <v>0</v>
      </c>
      <c r="K134">
        <f>2*PI()*150000*G134*Ipt*(10^-9)</f>
        <v>0</v>
      </c>
      <c r="N134">
        <f>D134*$D$1^2*10^-3</f>
        <v>25.220474102253153</v>
      </c>
      <c r="O134">
        <f>E134*$D$2^2*10^-3</f>
        <v>3.1531286425352252</v>
      </c>
      <c r="P134">
        <f>G134*$D$1*$D$2*10^-3</f>
        <v>0.72740030166661063</v>
      </c>
      <c r="Q134">
        <f>P134/SQRT(N134*O134)</f>
        <v>8.1569163549746762E-2</v>
      </c>
      <c r="S134" s="4">
        <f>w*P134*10^-6*$G$1</f>
        <v>3.4277931659022349</v>
      </c>
      <c r="T134" s="4">
        <f>P134*$G$1/O134</f>
        <v>1.1534580160385646</v>
      </c>
      <c r="U134" s="4">
        <f>S134*T134</f>
        <v>3.9538155045321419</v>
      </c>
      <c r="V134" s="5">
        <f>U134*$N$1</f>
        <v>19.769077522660709</v>
      </c>
      <c r="W134" s="4"/>
      <c r="X134" s="4">
        <f>w*N134*10^-6*$G$1</f>
        <v>118.8486842395352</v>
      </c>
      <c r="Y134" s="4">
        <f>X134*$G$1</f>
        <v>594.24342119767607</v>
      </c>
    </row>
    <row r="135" spans="2:25" x14ac:dyDescent="0.25">
      <c r="B135">
        <f>VALUE(LEFT(Sheet1!B210,LEN(Sheet1!B210)-2))</f>
        <v>12</v>
      </c>
      <c r="C135">
        <f>VALUE(LEFT(Sheet1!C210,LEN(Sheet1!C210)-2))</f>
        <v>24</v>
      </c>
      <c r="D135" s="1">
        <f>VALUE(LEFT(Sheet1!D210,LEN(Sheet1!D210)-2))</f>
        <v>2804.1323332061402</v>
      </c>
      <c r="E135" s="1">
        <f>VALUE(LEFT(Sheet1!E210,LEN(Sheet1!E210)-2))</f>
        <v>126.398123840465</v>
      </c>
      <c r="F135" s="1">
        <v>8.2116830039677804E-2</v>
      </c>
      <c r="G135" s="1">
        <f>VALUE(LEFT(Sheet1!G210,LEN(Sheet1!G210)-2))</f>
        <v>48.887940517627101</v>
      </c>
      <c r="H135" s="1">
        <f t="shared" si="4"/>
        <v>66.070811532705122</v>
      </c>
      <c r="I135" s="1">
        <f t="shared" si="5"/>
        <v>0</v>
      </c>
      <c r="J135" s="2">
        <f>F135*SQRT(H135*I135)</f>
        <v>0</v>
      </c>
      <c r="K135">
        <f>2*PI()*150000*G135*Ipt*(10^-9)</f>
        <v>0</v>
      </c>
      <c r="N135">
        <f>D135*$D$1^2*10^-3</f>
        <v>25.237190998855262</v>
      </c>
      <c r="O135">
        <f>E135*$D$2^2*10^-3</f>
        <v>3.1599530960116251</v>
      </c>
      <c r="P135">
        <f>G135*$D$1*$D$2*10^-3</f>
        <v>0.73331910776440645</v>
      </c>
      <c r="Q135">
        <f>P135/SQRT(N135*O135)</f>
        <v>8.2116830039677721E-2</v>
      </c>
      <c r="S135" s="4">
        <f>w*P135*10^-6*$G$1</f>
        <v>3.4556848825345217</v>
      </c>
      <c r="T135" s="4">
        <f>P135*$G$1/O135</f>
        <v>1.1603322667826534</v>
      </c>
      <c r="U135" s="4">
        <f>S135*T135</f>
        <v>4.0097426730378292</v>
      </c>
      <c r="V135" s="5">
        <f>U135*$N$1</f>
        <v>20.048713365189144</v>
      </c>
      <c r="W135" s="4"/>
      <c r="X135" s="4">
        <f>w*N135*10^-6*$G$1</f>
        <v>118.9274607588692</v>
      </c>
      <c r="Y135" s="4">
        <f>X135*$G$1</f>
        <v>594.63730379434605</v>
      </c>
    </row>
    <row r="136" spans="2:25" x14ac:dyDescent="0.25">
      <c r="B136">
        <f>VALUE(LEFT(Sheet1!B192,LEN(Sheet1!B192)-2))</f>
        <v>15</v>
      </c>
      <c r="C136">
        <f>VALUE(LEFT(Sheet1!C192,LEN(Sheet1!C192)-2))</f>
        <v>24</v>
      </c>
      <c r="D136" s="1">
        <f>VALUE(LEFT(Sheet1!D192,LEN(Sheet1!D192)-2))</f>
        <v>2809.7634202596901</v>
      </c>
      <c r="E136" s="1">
        <f>VALUE(LEFT(Sheet1!E192,LEN(Sheet1!E192)-2))</f>
        <v>126.847095437642</v>
      </c>
      <c r="F136" s="1">
        <v>8.2704368269231901E-2</v>
      </c>
      <c r="G136" s="1">
        <f>VALUE(LEFT(Sheet1!G192,LEN(Sheet1!G192)-2))</f>
        <v>49.374599893091997</v>
      </c>
      <c r="H136" s="1">
        <f t="shared" si="4"/>
        <v>66.20349089559879</v>
      </c>
      <c r="I136" s="1">
        <f t="shared" si="5"/>
        <v>0</v>
      </c>
      <c r="J136" s="2">
        <f>F136*SQRT(H136*I136)</f>
        <v>0</v>
      </c>
      <c r="K136">
        <f>2*PI()*150000*G136*Ipt*(10^-9)</f>
        <v>0</v>
      </c>
      <c r="N136">
        <f>D136*$D$1^2*10^-3</f>
        <v>25.287870782337212</v>
      </c>
      <c r="O136">
        <f>E136*$D$2^2*10^-3</f>
        <v>3.1711773859410499</v>
      </c>
      <c r="P136">
        <f>G136*$D$1*$D$2*10^-3</f>
        <v>0.7406189983963799</v>
      </c>
      <c r="Q136">
        <f>P136/SQRT(N136*O136)</f>
        <v>8.2704368269231915E-2</v>
      </c>
      <c r="S136" s="4">
        <f>w*P136*10^-6*$G$1</f>
        <v>3.4900848067066468</v>
      </c>
      <c r="T136" s="4">
        <f>P136*$G$1/O136</f>
        <v>1.1677350527280588</v>
      </c>
      <c r="U136" s="4">
        <f>S136*T136</f>
        <v>4.0754943657849827</v>
      </c>
      <c r="V136" s="5">
        <f>U136*$N$1</f>
        <v>20.377471828924914</v>
      </c>
      <c r="W136" s="4"/>
      <c r="X136" s="4">
        <f>w*N136*10^-6*$G$1</f>
        <v>119.16628361207783</v>
      </c>
      <c r="Y136" s="4">
        <f>X136*$G$1</f>
        <v>595.83141806038918</v>
      </c>
    </row>
    <row r="137" spans="2:25" x14ac:dyDescent="0.25">
      <c r="B137">
        <f>VALUE(LEFT(Sheet1!B174,LEN(Sheet1!B174)-2))</f>
        <v>18</v>
      </c>
      <c r="C137">
        <f>VALUE(LEFT(Sheet1!C174,LEN(Sheet1!C174)-2))</f>
        <v>24</v>
      </c>
      <c r="D137" s="1">
        <f>VALUE(LEFT(Sheet1!D174,LEN(Sheet1!D174)-2))</f>
        <v>2800.6163230787902</v>
      </c>
      <c r="E137" s="1">
        <f>VALUE(LEFT(Sheet1!E174,LEN(Sheet1!E174)-2))</f>
        <v>126.38614108966</v>
      </c>
      <c r="F137" s="1">
        <v>8.3176531958531003E-2</v>
      </c>
      <c r="G137" s="1">
        <f>VALUE(LEFT(Sheet1!G174,LEN(Sheet1!G174)-2))</f>
        <v>49.485429421646202</v>
      </c>
      <c r="H137" s="1">
        <f t="shared" si="4"/>
        <v>65.987967495809897</v>
      </c>
      <c r="I137" s="1">
        <f t="shared" si="5"/>
        <v>0</v>
      </c>
      <c r="J137" s="2">
        <f>F137*SQRT(H137*I137)</f>
        <v>0</v>
      </c>
      <c r="K137">
        <f>2*PI()*150000*G137*Ipt*(10^-9)</f>
        <v>0</v>
      </c>
      <c r="N137">
        <f>D137*$D$1^2*10^-3</f>
        <v>25.205546907709113</v>
      </c>
      <c r="O137">
        <f>E137*$D$2^2*10^-3</f>
        <v>3.1596535272414998</v>
      </c>
      <c r="P137">
        <f>G137*$D$1*$D$2*10^-3</f>
        <v>0.74228144132469309</v>
      </c>
      <c r="Q137">
        <f>P137/SQRT(N137*O137)</f>
        <v>8.3176531958530919E-2</v>
      </c>
      <c r="S137" s="4">
        <f>w*P137*10^-6*$G$1</f>
        <v>3.4979188844425479</v>
      </c>
      <c r="T137" s="4">
        <f>P137*$G$1/O137</f>
        <v>1.1746247411701713</v>
      </c>
      <c r="U137" s="4">
        <f>S137*T137</f>
        <v>4.1087420642725823</v>
      </c>
      <c r="V137" s="5">
        <f>U137*$N$1</f>
        <v>20.543710321362912</v>
      </c>
      <c r="W137" s="4"/>
      <c r="X137" s="4">
        <f>w*N137*10^-6*$G$1</f>
        <v>118.77834149245783</v>
      </c>
      <c r="Y137" s="4">
        <f>X137*$G$1</f>
        <v>593.89170746228911</v>
      </c>
    </row>
    <row r="138" spans="2:25" x14ac:dyDescent="0.25">
      <c r="B138">
        <f>VALUE(LEFT(Sheet1!B156,LEN(Sheet1!B156)-2))</f>
        <v>21</v>
      </c>
      <c r="C138">
        <f>VALUE(LEFT(Sheet1!C156,LEN(Sheet1!C156)-2))</f>
        <v>24</v>
      </c>
      <c r="D138" s="1">
        <f>VALUE(LEFT(Sheet1!D156,LEN(Sheet1!D156)-2))</f>
        <v>2805.14089868677</v>
      </c>
      <c r="E138" s="1">
        <f>VALUE(LEFT(Sheet1!E156,LEN(Sheet1!E156)-2))</f>
        <v>126.63748183994799</v>
      </c>
      <c r="F138" s="1">
        <v>8.4036982970175603E-2</v>
      </c>
      <c r="G138" s="1">
        <f>VALUE(LEFT(Sheet1!G156,LEN(Sheet1!G156)-2))</f>
        <v>50.087450409818203</v>
      </c>
      <c r="H138" s="1">
        <f t="shared" si="4"/>
        <v>66.094575296989703</v>
      </c>
      <c r="I138" s="1">
        <f t="shared" si="5"/>
        <v>0</v>
      </c>
      <c r="J138" s="2">
        <f>F138*SQRT(H138*I138)</f>
        <v>0</v>
      </c>
      <c r="K138">
        <f>2*PI()*150000*G138*Ipt*(10^-9)</f>
        <v>0</v>
      </c>
      <c r="N138">
        <f>D138*$D$1^2*10^-3</f>
        <v>25.24626808818093</v>
      </c>
      <c r="O138">
        <f>E138*$D$2^2*10^-3</f>
        <v>3.1659370459987</v>
      </c>
      <c r="P138">
        <f>G138*$D$1*$D$2*10^-3</f>
        <v>0.75131175614727319</v>
      </c>
      <c r="Q138">
        <f>P138/SQRT(N138*O138)</f>
        <v>8.4036982970175658E-2</v>
      </c>
      <c r="S138" s="4">
        <f>w*P138*10^-6*$G$1</f>
        <v>3.5404732405018793</v>
      </c>
      <c r="T138" s="4">
        <f>P138*$G$1/O138</f>
        <v>1.1865551102742642</v>
      </c>
      <c r="U138" s="4">
        <f>S138*T138</f>
        <v>4.2009666163067889</v>
      </c>
      <c r="V138" s="5">
        <f>U138*$N$1</f>
        <v>21.004833081533945</v>
      </c>
      <c r="W138" s="4"/>
      <c r="X138" s="4">
        <f>w*N138*10^-6*$G$1</f>
        <v>118.97023553458146</v>
      </c>
      <c r="Y138" s="4">
        <f>X138*$G$1</f>
        <v>594.85117767290728</v>
      </c>
    </row>
    <row r="139" spans="2:25" x14ac:dyDescent="0.25">
      <c r="B139">
        <f>VALUE(LEFT(Sheet1!B138,LEN(Sheet1!B138)-2))</f>
        <v>24</v>
      </c>
      <c r="C139">
        <f>VALUE(LEFT(Sheet1!C138,LEN(Sheet1!C138)-2))</f>
        <v>24</v>
      </c>
      <c r="D139" s="1">
        <f>VALUE(LEFT(Sheet1!D138,LEN(Sheet1!D138)-2))</f>
        <v>2806.4905790862499</v>
      </c>
      <c r="E139" s="1">
        <f>VALUE(LEFT(Sheet1!E138,LEN(Sheet1!E138)-2))</f>
        <v>126.74893974062201</v>
      </c>
      <c r="F139" s="1">
        <v>8.4902325312784202E-2</v>
      </c>
      <c r="G139" s="1">
        <f>VALUE(LEFT(Sheet1!G138,LEN(Sheet1!G138)-2))</f>
        <v>50.637650484160602</v>
      </c>
      <c r="H139" s="1">
        <f t="shared" si="4"/>
        <v>66.126376392197457</v>
      </c>
      <c r="I139" s="1">
        <f t="shared" si="5"/>
        <v>0</v>
      </c>
      <c r="J139" s="2">
        <f>F139*SQRT(H139*I139)</f>
        <v>0</v>
      </c>
      <c r="K139">
        <f>2*PI()*150000*G139*Ipt*(10^-9)</f>
        <v>0</v>
      </c>
      <c r="N139">
        <f>D139*$D$1^2*10^-3</f>
        <v>25.258415211776249</v>
      </c>
      <c r="O139">
        <f>E139*$D$2^2*10^-3</f>
        <v>3.1687234935155502</v>
      </c>
      <c r="P139">
        <f>G139*$D$1*$D$2*10^-3</f>
        <v>0.75956475726240913</v>
      </c>
      <c r="Q139">
        <f>P139/SQRT(N139*O139)</f>
        <v>8.4902325312784147E-2</v>
      </c>
      <c r="S139" s="4">
        <f>w*P139*10^-6*$G$1</f>
        <v>3.5793645920119488</v>
      </c>
      <c r="T139" s="4">
        <f>P139*$G$1/O139</f>
        <v>1.1985342975125097</v>
      </c>
      <c r="U139" s="4">
        <f>S139*T139</f>
        <v>4.2899912268281923</v>
      </c>
      <c r="V139" s="5">
        <f>U139*$N$1</f>
        <v>21.449956134140962</v>
      </c>
      <c r="W139" s="4"/>
      <c r="X139" s="4">
        <f>w*N139*10^-6*$G$1</f>
        <v>119.0274775059554</v>
      </c>
      <c r="Y139" s="4">
        <f>X139*$G$1</f>
        <v>595.13738752977702</v>
      </c>
    </row>
    <row r="140" spans="2:25" x14ac:dyDescent="0.25">
      <c r="B140">
        <f>VALUE(LEFT(Sheet1!B120,LEN(Sheet1!B120)-2))</f>
        <v>27</v>
      </c>
      <c r="C140">
        <f>VALUE(LEFT(Sheet1!C120,LEN(Sheet1!C120)-2))</f>
        <v>24</v>
      </c>
      <c r="D140" s="1">
        <f>VALUE(LEFT(Sheet1!D120,LEN(Sheet1!D120)-2))</f>
        <v>2798.2975097708299</v>
      </c>
      <c r="E140" s="1">
        <f>VALUE(LEFT(Sheet1!E120,LEN(Sheet1!E120)-2))</f>
        <v>126.274804816911</v>
      </c>
      <c r="F140" s="1">
        <v>8.56854434370804E-2</v>
      </c>
      <c r="G140" s="1">
        <f>VALUE(LEFT(Sheet1!G120,LEN(Sheet1!G120)-2))</f>
        <v>50.9345348692678</v>
      </c>
      <c r="H140" s="1">
        <f t="shared" si="4"/>
        <v>65.933331744409898</v>
      </c>
      <c r="I140" s="1">
        <f t="shared" si="5"/>
        <v>0</v>
      </c>
      <c r="J140" s="2">
        <f>F140*SQRT(H140*I140)</f>
        <v>0</v>
      </c>
      <c r="K140">
        <f>2*PI()*150000*G140*Ipt*(10^-9)</f>
        <v>0</v>
      </c>
      <c r="N140">
        <f>D140*$D$1^2*10^-3</f>
        <v>25.184677587937468</v>
      </c>
      <c r="O140">
        <f>E140*$D$2^2*10^-3</f>
        <v>3.1568701204227749</v>
      </c>
      <c r="P140">
        <f>G140*$D$1*$D$2*10^-3</f>
        <v>0.76401802303901711</v>
      </c>
      <c r="Q140">
        <f>P140/SQRT(N140*O140)</f>
        <v>8.5685443437080469E-2</v>
      </c>
      <c r="S140" s="4">
        <f>w*P140*10^-6*$G$1</f>
        <v>3.6003501125843602</v>
      </c>
      <c r="T140" s="4">
        <f>P140*$G$1/O140</f>
        <v>1.2100878305007654</v>
      </c>
      <c r="U140" s="4">
        <f>S140*T140</f>
        <v>4.3567398567803952</v>
      </c>
      <c r="V140" s="5">
        <f>U140*$N$1</f>
        <v>21.783699283901974</v>
      </c>
      <c r="W140" s="4"/>
      <c r="X140" s="4">
        <f>w*N140*10^-6*$G$1</f>
        <v>118.67999713993777</v>
      </c>
      <c r="Y140" s="4">
        <f>X140*$G$1</f>
        <v>593.39998569968884</v>
      </c>
    </row>
    <row r="141" spans="2:25" x14ac:dyDescent="0.25">
      <c r="B141">
        <f>VALUE(LEFT(Sheet1!B102,LEN(Sheet1!B102)-2))</f>
        <v>30</v>
      </c>
      <c r="C141">
        <f>VALUE(LEFT(Sheet1!C102,LEN(Sheet1!C102)-2))</f>
        <v>24</v>
      </c>
      <c r="D141" s="1">
        <f>VALUE(LEFT(Sheet1!D102,LEN(Sheet1!D102)-2))</f>
        <v>2810.40253959849</v>
      </c>
      <c r="E141" s="1">
        <f>VALUE(LEFT(Sheet1!E102,LEN(Sheet1!E102)-2))</f>
        <v>127.120256254388</v>
      </c>
      <c r="F141" s="1">
        <v>8.7149768693870505E-2</v>
      </c>
      <c r="G141" s="1">
        <f>VALUE(LEFT(Sheet1!G102,LEN(Sheet1!G102)-2))</f>
        <v>52.090422891345597</v>
      </c>
      <c r="H141" s="1">
        <f t="shared" si="4"/>
        <v>66.218549790245362</v>
      </c>
      <c r="I141" s="1">
        <f t="shared" si="5"/>
        <v>0</v>
      </c>
      <c r="J141" s="2">
        <f>F141*SQRT(H141*I141)</f>
        <v>0</v>
      </c>
      <c r="K141">
        <f>2*PI()*150000*G141*Ipt*(10^-9)</f>
        <v>0</v>
      </c>
      <c r="N141">
        <f>D141*$D$1^2*10^-3</f>
        <v>25.29362285638641</v>
      </c>
      <c r="O141">
        <f>E141*$D$2^2*10^-3</f>
        <v>3.1780064063597</v>
      </c>
      <c r="P141">
        <f>G141*$D$1*$D$2*10^-3</f>
        <v>0.78135634337018389</v>
      </c>
      <c r="Q141">
        <f>P141/SQRT(N141*O141)</f>
        <v>8.7149768693870394E-2</v>
      </c>
      <c r="S141" s="4">
        <f>w*P141*10^-6*$G$1</f>
        <v>3.6820550222513297</v>
      </c>
      <c r="T141" s="4">
        <f>P141*$G$1/O141</f>
        <v>1.2293183893628481</v>
      </c>
      <c r="U141" s="4">
        <f>S141*T141</f>
        <v>4.5264179494993906</v>
      </c>
      <c r="V141" s="5">
        <f>U141*$N$1</f>
        <v>22.632089747496952</v>
      </c>
      <c r="W141" s="4"/>
      <c r="X141" s="4">
        <f>w*N141*10^-6*$G$1</f>
        <v>119.19338962244163</v>
      </c>
      <c r="Y141" s="4">
        <f>X141*$G$1</f>
        <v>595.96694811220812</v>
      </c>
    </row>
    <row r="142" spans="2:25" x14ac:dyDescent="0.25">
      <c r="B142">
        <f>VALUE(LEFT(Sheet1!B84,LEN(Sheet1!B84)-2))</f>
        <v>33</v>
      </c>
      <c r="C142">
        <f>VALUE(LEFT(Sheet1!C84,LEN(Sheet1!C84)-2))</f>
        <v>24</v>
      </c>
      <c r="D142" s="1">
        <f>VALUE(LEFT(Sheet1!D84,LEN(Sheet1!D84)-2))</f>
        <v>2800.3719276985298</v>
      </c>
      <c r="E142" s="1">
        <f>VALUE(LEFT(Sheet1!E84,LEN(Sheet1!E84)-2))</f>
        <v>126.753795824671</v>
      </c>
      <c r="F142" s="1">
        <v>8.8231250348804302E-2</v>
      </c>
      <c r="G142" s="1">
        <f>VALUE(LEFT(Sheet1!G84,LEN(Sheet1!G84)-2))</f>
        <v>52.566707791209403</v>
      </c>
      <c r="H142" s="1">
        <f t="shared" si="4"/>
        <v>65.982209065325918</v>
      </c>
      <c r="I142" s="1">
        <f t="shared" si="5"/>
        <v>0</v>
      </c>
      <c r="J142" s="2">
        <f>F142*SQRT(H142*I142)</f>
        <v>0</v>
      </c>
      <c r="K142">
        <f>2*PI()*150000*G142*Ipt*(10^-9)</f>
        <v>0</v>
      </c>
      <c r="N142">
        <f>D142*$D$1^2*10^-3</f>
        <v>25.203347349286769</v>
      </c>
      <c r="O142">
        <f>E142*$D$2^2*10^-3</f>
        <v>3.168844895616775</v>
      </c>
      <c r="P142">
        <f>G142*$D$1*$D$2*10^-3</f>
        <v>0.7885006168681411</v>
      </c>
      <c r="Q142">
        <f>P142/SQRT(N142*O142)</f>
        <v>8.8231250348804358E-2</v>
      </c>
      <c r="S142" s="4">
        <f>w*P142*10^-6*$G$1</f>
        <v>3.7157216179559582</v>
      </c>
      <c r="T142" s="4">
        <f>P142*$G$1/O142</f>
        <v>1.2441451740961111</v>
      </c>
      <c r="U142" s="4">
        <f>S142*T142</f>
        <v>4.6228971192644996</v>
      </c>
      <c r="V142" s="5">
        <f>U142*$N$1</f>
        <v>23.114485596322499</v>
      </c>
      <c r="W142" s="4"/>
      <c r="X142" s="4">
        <f>w*N142*10^-6*$G$1</f>
        <v>118.76797631758664</v>
      </c>
      <c r="Y142" s="4">
        <f>X142*$G$1</f>
        <v>593.83988158793318</v>
      </c>
    </row>
    <row r="143" spans="2:25" x14ac:dyDescent="0.25">
      <c r="B143">
        <f>VALUE(LEFT(Sheet1!B66,LEN(Sheet1!B66)-2))</f>
        <v>36</v>
      </c>
      <c r="C143">
        <f>VALUE(LEFT(Sheet1!C66,LEN(Sheet1!C66)-2))</f>
        <v>24</v>
      </c>
      <c r="D143" s="1">
        <f>VALUE(LEFT(Sheet1!D66,LEN(Sheet1!D66)-2))</f>
        <v>2805.78952351099</v>
      </c>
      <c r="E143" s="1">
        <f>VALUE(LEFT(Sheet1!E66,LEN(Sheet1!E66)-2))</f>
        <v>127.149476457383</v>
      </c>
      <c r="F143" s="1">
        <v>8.9743976338372999E-2</v>
      </c>
      <c r="G143" s="1">
        <f>VALUE(LEFT(Sheet1!G66,LEN(Sheet1!G66)-2))</f>
        <v>53.603128906881203</v>
      </c>
      <c r="H143" s="1">
        <f t="shared" si="4"/>
        <v>66.109858159360002</v>
      </c>
      <c r="I143" s="1">
        <f t="shared" si="5"/>
        <v>0</v>
      </c>
      <c r="J143" s="2">
        <f>F143*SQRT(H143*I143)</f>
        <v>0</v>
      </c>
      <c r="K143">
        <f>2*PI()*150000*G143*Ipt*(10^-9)</f>
        <v>0</v>
      </c>
      <c r="N143">
        <f>D143*$D$1^2*10^-3</f>
        <v>25.252105711598912</v>
      </c>
      <c r="O143">
        <f>E143*$D$2^2*10^-3</f>
        <v>3.1787369114345752</v>
      </c>
      <c r="P143">
        <f>G143*$D$1*$D$2*10^-3</f>
        <v>0.80404693360321799</v>
      </c>
      <c r="Q143">
        <f>P143/SQRT(N143*O143)</f>
        <v>8.9743976338373097E-2</v>
      </c>
      <c r="S143" s="4">
        <f>w*P143*10^-6*$G$1</f>
        <v>3.7889819096239039</v>
      </c>
      <c r="T143" s="4">
        <f>P143*$G$1/O143</f>
        <v>1.2647270850111794</v>
      </c>
      <c r="U143" s="4">
        <f>S143*T143</f>
        <v>4.7920280457187321</v>
      </c>
      <c r="V143" s="5">
        <f>U143*$N$1</f>
        <v>23.960140228593659</v>
      </c>
      <c r="W143" s="4"/>
      <c r="X143" s="4">
        <f>w*N143*10^-6*$G$1</f>
        <v>118.99774468684799</v>
      </c>
      <c r="Y143" s="4">
        <f>X143*$G$1</f>
        <v>594.98872343424</v>
      </c>
    </row>
    <row r="144" spans="2:25" x14ac:dyDescent="0.25">
      <c r="B144">
        <f>VALUE(LEFT(Sheet1!B48,LEN(Sheet1!B48)-2))</f>
        <v>39</v>
      </c>
      <c r="C144">
        <f>VALUE(LEFT(Sheet1!C48,LEN(Sheet1!C48)-2))</f>
        <v>24</v>
      </c>
      <c r="D144" s="1">
        <f>VALUE(LEFT(Sheet1!D48,LEN(Sheet1!D48)-2))</f>
        <v>2813.24595464806</v>
      </c>
      <c r="E144" s="1">
        <f>VALUE(LEFT(Sheet1!E48,LEN(Sheet1!E48)-2))</f>
        <v>127.756517553725</v>
      </c>
      <c r="F144" s="1">
        <v>9.1505578642862503E-2</v>
      </c>
      <c r="G144" s="1">
        <f>VALUE(LEFT(Sheet1!G48,LEN(Sheet1!G48)-2))</f>
        <v>54.858377125100603</v>
      </c>
      <c r="H144" s="1">
        <f t="shared" si="4"/>
        <v>66.285546178976631</v>
      </c>
      <c r="I144" s="1">
        <f t="shared" si="5"/>
        <v>0</v>
      </c>
      <c r="J144" s="2">
        <f>F144*SQRT(H144*I144)</f>
        <v>0</v>
      </c>
      <c r="K144">
        <f>2*PI()*150000*G144*Ipt*(10^-9)</f>
        <v>0</v>
      </c>
      <c r="N144">
        <f>D144*$D$1^2*10^-3</f>
        <v>25.31921359183254</v>
      </c>
      <c r="O144">
        <f>E144*$D$2^2*10^-3</f>
        <v>3.1939129388431251</v>
      </c>
      <c r="P144">
        <f>G144*$D$1*$D$2*10^-3</f>
        <v>0.82287565687650899</v>
      </c>
      <c r="Q144">
        <f>P144/SQRT(N144*O144)</f>
        <v>9.1505578642862392E-2</v>
      </c>
      <c r="S144" s="4">
        <f>w*P144*10^-6*$G$1</f>
        <v>3.8777101776916734</v>
      </c>
      <c r="T144" s="4">
        <f>P144*$G$1/O144</f>
        <v>1.2881936242986083</v>
      </c>
      <c r="U144" s="4">
        <f>S144*T144</f>
        <v>4.9952415277802373</v>
      </c>
      <c r="V144" s="5">
        <f>U144*$N$1</f>
        <v>24.976207638901187</v>
      </c>
      <c r="W144" s="4"/>
      <c r="X144" s="4">
        <f>w*N144*10^-6*$G$1</f>
        <v>119.31398312215791</v>
      </c>
      <c r="Y144" s="4">
        <f>X144*$G$1</f>
        <v>596.56991561078951</v>
      </c>
    </row>
    <row r="145" spans="2:25" x14ac:dyDescent="0.25">
      <c r="B145">
        <f>VALUE(LEFT(Sheet1!B30,LEN(Sheet1!B30)-2))</f>
        <v>42</v>
      </c>
      <c r="C145">
        <f>VALUE(LEFT(Sheet1!C30,LEN(Sheet1!C30)-2))</f>
        <v>24</v>
      </c>
      <c r="D145" s="1">
        <f>VALUE(LEFT(Sheet1!D30,LEN(Sheet1!D30)-2))</f>
        <v>2812.1132476457401</v>
      </c>
      <c r="E145" s="1">
        <f>VALUE(LEFT(Sheet1!E30,LEN(Sheet1!E30)-2))</f>
        <v>128.21082282632401</v>
      </c>
      <c r="F145" s="1">
        <v>9.3325842547998805E-2</v>
      </c>
      <c r="G145" s="1">
        <f>VALUE(LEFT(Sheet1!G30,LEN(Sheet1!G30)-2))</f>
        <v>56.037747021097402</v>
      </c>
      <c r="H145" s="1">
        <f t="shared" si="4"/>
        <v>66.258857398997932</v>
      </c>
      <c r="I145" s="1">
        <f t="shared" si="5"/>
        <v>0</v>
      </c>
      <c r="J145" s="2">
        <f>F145*SQRT(H145*I145)</f>
        <v>0</v>
      </c>
      <c r="K145">
        <f>2*PI()*150000*G145*Ipt*(10^-9)</f>
        <v>0</v>
      </c>
      <c r="N145">
        <f>D145*$D$1^2*10^-3</f>
        <v>25.30901922881166</v>
      </c>
      <c r="O145">
        <f>E145*$D$2^2*10^-3</f>
        <v>3.2052705706580999</v>
      </c>
      <c r="P145">
        <f>G145*$D$1*$D$2*10^-3</f>
        <v>0.84056620531646109</v>
      </c>
      <c r="Q145">
        <f>P145/SQRT(N145*O145)</f>
        <v>9.3325842547998819E-2</v>
      </c>
      <c r="S145" s="4">
        <f>w*P145*10^-6*$G$1</f>
        <v>3.9610749232170654</v>
      </c>
      <c r="T145" s="4">
        <f>P145*$G$1/O145</f>
        <v>1.3112250382404966</v>
      </c>
      <c r="U145" s="4">
        <f>S145*T145</f>
        <v>5.1938606176687685</v>
      </c>
      <c r="V145" s="5">
        <f>U145*$N$1</f>
        <v>25.969303088343842</v>
      </c>
      <c r="W145" s="4"/>
      <c r="X145" s="4">
        <f>w*N145*10^-6*$G$1</f>
        <v>119.26594331819629</v>
      </c>
      <c r="Y145" s="4">
        <f>X145*$G$1</f>
        <v>596.32971659098143</v>
      </c>
    </row>
    <row r="146" spans="2:25" x14ac:dyDescent="0.25">
      <c r="B146">
        <f>VALUE(LEFT(Sheet1!B13,LEN(Sheet1!B13)-2))</f>
        <v>45</v>
      </c>
      <c r="C146">
        <f>VALUE(LEFT(Sheet1!C13,LEN(Sheet1!C13)-2))</f>
        <v>24</v>
      </c>
      <c r="D146" s="1">
        <f>VALUE(LEFT(Sheet1!D13,LEN(Sheet1!D13)-2))</f>
        <v>2814.36020975885</v>
      </c>
      <c r="E146" s="1">
        <f>VALUE(LEFT(Sheet1!E13,LEN(Sheet1!E13)-2))</f>
        <v>128.551603183179</v>
      </c>
      <c r="F146" s="1">
        <v>9.5391626401261004E-2</v>
      </c>
      <c r="G146" s="1">
        <f>VALUE(LEFT(Sheet1!G13,LEN(Sheet1!G13)-2))</f>
        <v>57.3771328991293</v>
      </c>
      <c r="H146" s="1">
        <f t="shared" si="4"/>
        <v>66.311800196503739</v>
      </c>
      <c r="I146" s="1">
        <f t="shared" si="5"/>
        <v>0</v>
      </c>
      <c r="J146" s="2">
        <f>F146*SQRT(H146*I146)</f>
        <v>0</v>
      </c>
      <c r="K146">
        <f>2*PI()*150000*G146*Ipt*(10^-9)</f>
        <v>0</v>
      </c>
      <c r="N146">
        <f>D146*$D$1^2*10^-3</f>
        <v>25.329241887829653</v>
      </c>
      <c r="O146">
        <f>E146*$D$2^2*10^-3</f>
        <v>3.2137900795794749</v>
      </c>
      <c r="P146">
        <f>G146*$D$1*$D$2*10^-3</f>
        <v>0.86065699348693958</v>
      </c>
      <c r="Q146">
        <f>P146/SQRT(N146*O146)</f>
        <v>9.5391626401260893E-2</v>
      </c>
      <c r="S146" s="4">
        <f>w*P146*10^-6*$G$1</f>
        <v>4.0557505319988714</v>
      </c>
      <c r="T146" s="4">
        <f>P146*$G$1/O146</f>
        <v>1.3390062390129052</v>
      </c>
      <c r="U146" s="4">
        <f>S146*T146</f>
        <v>5.4306752662263982</v>
      </c>
      <c r="V146" s="5">
        <f>U146*$N$1</f>
        <v>27.153376331131991</v>
      </c>
      <c r="W146" s="4"/>
      <c r="X146" s="4">
        <f>w*N146*10^-6*$G$1</f>
        <v>119.36124035370675</v>
      </c>
      <c r="Y146" s="4">
        <f>X146*$G$1</f>
        <v>596.8062017685337</v>
      </c>
    </row>
    <row r="147" spans="2:25" x14ac:dyDescent="0.25">
      <c r="B147">
        <f>VALUE(LEFT(Sheet1!B282,LEN(Sheet1!B282)-2))</f>
        <v>0</v>
      </c>
      <c r="C147">
        <f>VALUE(LEFT(Sheet1!C282,LEN(Sheet1!C282)-2))</f>
        <v>27</v>
      </c>
      <c r="D147" s="1">
        <f>VALUE(LEFT(Sheet1!D282,LEN(Sheet1!D282)-2))</f>
        <v>2804.66472854423</v>
      </c>
      <c r="E147" s="1">
        <f>VALUE(LEFT(Sheet1!E282,LEN(Sheet1!E282)-2))</f>
        <v>126.420879231561</v>
      </c>
      <c r="F147" s="1">
        <v>7.75528359861586E-2</v>
      </c>
      <c r="G147" s="1">
        <f>VALUE(LEFT(Sheet1!G282,LEN(Sheet1!G282)-2))</f>
        <v>46.1793231898694</v>
      </c>
      <c r="H147" s="1">
        <f t="shared" si="4"/>
        <v>66.083355802327233</v>
      </c>
      <c r="I147" s="1">
        <f t="shared" si="5"/>
        <v>0</v>
      </c>
      <c r="J147" s="2">
        <f>F147*SQRT(H147*I147)</f>
        <v>0</v>
      </c>
      <c r="K147">
        <f>2*PI()*150000*G147*Ipt*(10^-9)</f>
        <v>0</v>
      </c>
      <c r="N147">
        <f>D147*$D$1^2*10^-3</f>
        <v>25.241982556898073</v>
      </c>
      <c r="O147">
        <f>E147*$D$2^2*10^-3</f>
        <v>3.1605219807890252</v>
      </c>
      <c r="P147">
        <f>G147*$D$1*$D$2*10^-3</f>
        <v>0.69268984784804111</v>
      </c>
      <c r="Q147">
        <f>P147/SQRT(N147*O147)</f>
        <v>7.7552835986158641E-2</v>
      </c>
      <c r="S147" s="4">
        <f>w*P147*10^-6*$G$1</f>
        <v>3.264224005823456</v>
      </c>
      <c r="T147" s="4">
        <f>P147*$G$1/O147</f>
        <v>1.0958472240637778</v>
      </c>
      <c r="U147" s="4">
        <f>S147*T147</f>
        <v>3.5770908155039791</v>
      </c>
      <c r="V147" s="5">
        <f>U147*$N$1</f>
        <v>17.885454077519896</v>
      </c>
      <c r="W147" s="4"/>
      <c r="X147" s="4">
        <f>w*N147*10^-6*$G$1</f>
        <v>118.95004044418903</v>
      </c>
      <c r="Y147" s="4">
        <f>X147*$G$1</f>
        <v>594.75020222094508</v>
      </c>
    </row>
    <row r="148" spans="2:25" x14ac:dyDescent="0.25">
      <c r="B148">
        <f>VALUE(LEFT(Sheet1!B265,LEN(Sheet1!B265)-2))</f>
        <v>3</v>
      </c>
      <c r="C148">
        <f>VALUE(LEFT(Sheet1!C265,LEN(Sheet1!C265)-2))</f>
        <v>27</v>
      </c>
      <c r="D148" s="1">
        <f>VALUE(LEFT(Sheet1!D265,LEN(Sheet1!D265)-2))</f>
        <v>2800.0876221676199</v>
      </c>
      <c r="E148" s="1">
        <f>VALUE(LEFT(Sheet1!E265,LEN(Sheet1!E265)-2))</f>
        <v>126.08598851805699</v>
      </c>
      <c r="F148" s="1">
        <v>7.7416150238522705E-2</v>
      </c>
      <c r="G148" s="1">
        <f>VALUE(LEFT(Sheet1!G265,LEN(Sheet1!G265)-2))</f>
        <v>45.999254750639103</v>
      </c>
      <c r="H148" s="1">
        <f t="shared" ref="H148:H211" si="6">2*PI()*150000*$G$1*$G$1*D148*(10^-9)</f>
        <v>65.975510274071311</v>
      </c>
      <c r="I148" s="1">
        <f t="shared" si="5"/>
        <v>0</v>
      </c>
      <c r="J148" s="2">
        <f>F148*SQRT(H148*I148)</f>
        <v>0</v>
      </c>
      <c r="K148">
        <f>2*PI()*150000*G148*Ipt*(10^-9)</f>
        <v>0</v>
      </c>
      <c r="N148">
        <f>D148*$D$1^2*10^-3</f>
        <v>25.200788599508577</v>
      </c>
      <c r="O148">
        <f>E148*$D$2^2*10^-3</f>
        <v>3.1521497129514251</v>
      </c>
      <c r="P148">
        <f>G148*$D$1*$D$2*10^-3</f>
        <v>0.68998882125958649</v>
      </c>
      <c r="Q148">
        <f>P148/SQRT(N148*O148)</f>
        <v>7.7416150238522732E-2</v>
      </c>
      <c r="S148" s="4">
        <f>w*P148*10^-6*$G$1</f>
        <v>3.2514957178922961</v>
      </c>
      <c r="T148" s="4">
        <f>P148*$G$1/O148</f>
        <v>1.0944734293942138</v>
      </c>
      <c r="U148" s="4">
        <f>S148*T148</f>
        <v>3.5586756690221821</v>
      </c>
      <c r="V148" s="5">
        <f>U148*$N$1</f>
        <v>17.793378345110909</v>
      </c>
      <c r="W148" s="4"/>
      <c r="X148" s="4">
        <f>w*N148*10^-6*$G$1</f>
        <v>118.75591849332834</v>
      </c>
      <c r="Y148" s="4">
        <f>X148*$G$1</f>
        <v>593.7795924666417</v>
      </c>
    </row>
    <row r="149" spans="2:25" x14ac:dyDescent="0.25">
      <c r="B149">
        <f>VALUE(LEFT(Sheet1!B247,LEN(Sheet1!B247)-2))</f>
        <v>6</v>
      </c>
      <c r="C149">
        <f>VALUE(LEFT(Sheet1!C247,LEN(Sheet1!C247)-2))</f>
        <v>27</v>
      </c>
      <c r="D149" s="1">
        <f>VALUE(LEFT(Sheet1!D247,LEN(Sheet1!D247)-2))</f>
        <v>2803.4404052643299</v>
      </c>
      <c r="E149" s="1">
        <f>VALUE(LEFT(Sheet1!E247,LEN(Sheet1!E247)-2))</f>
        <v>126.41820677736099</v>
      </c>
      <c r="F149" s="1">
        <v>7.7565135759245799E-2</v>
      </c>
      <c r="G149" s="1">
        <f>VALUE(LEFT(Sheet1!G247,LEN(Sheet1!G247)-2))</f>
        <v>46.1760770397794</v>
      </c>
      <c r="H149" s="1">
        <f t="shared" si="6"/>
        <v>66.054508364664088</v>
      </c>
      <c r="I149" s="1">
        <f t="shared" si="5"/>
        <v>0</v>
      </c>
      <c r="J149" s="2">
        <f>F149*SQRT(H149*I149)</f>
        <v>0</v>
      </c>
      <c r="K149">
        <f>2*PI()*150000*G149*Ipt*(10^-9)</f>
        <v>0</v>
      </c>
      <c r="N149">
        <f>D149*$D$1^2*10^-3</f>
        <v>25.230963647378971</v>
      </c>
      <c r="O149">
        <f>E149*$D$2^2*10^-3</f>
        <v>3.1604551694340248</v>
      </c>
      <c r="P149">
        <f>G149*$D$1*$D$2*10^-3</f>
        <v>0.69264115559669104</v>
      </c>
      <c r="Q149">
        <f>P149/SQRT(N149*O149)</f>
        <v>7.7565135759245785E-2</v>
      </c>
      <c r="S149" s="4">
        <f>w*P149*10^-6*$G$1</f>
        <v>3.2639945489947642</v>
      </c>
      <c r="T149" s="4">
        <f>P149*$G$1/O149</f>
        <v>1.0957933564372144</v>
      </c>
      <c r="U149" s="4">
        <f>S149*T149</f>
        <v>3.5766635422357447</v>
      </c>
      <c r="V149" s="5">
        <f>U149*$N$1</f>
        <v>17.883317711178723</v>
      </c>
      <c r="W149" s="4"/>
      <c r="X149" s="4">
        <f>w*N149*10^-6*$G$1</f>
        <v>118.89811505639535</v>
      </c>
      <c r="Y149" s="4">
        <f>X149*$G$1</f>
        <v>594.49057528197682</v>
      </c>
    </row>
    <row r="150" spans="2:25" x14ac:dyDescent="0.25">
      <c r="B150">
        <f>VALUE(LEFT(Sheet1!B229,LEN(Sheet1!B229)-2))</f>
        <v>9</v>
      </c>
      <c r="C150">
        <f>VALUE(LEFT(Sheet1!C229,LEN(Sheet1!C229)-2))</f>
        <v>27</v>
      </c>
      <c r="D150" s="1">
        <f>VALUE(LEFT(Sheet1!D229,LEN(Sheet1!D229)-2))</f>
        <v>2802.9274127098201</v>
      </c>
      <c r="E150" s="1">
        <f>VALUE(LEFT(Sheet1!E229,LEN(Sheet1!E229)-2))</f>
        <v>126.359598354684</v>
      </c>
      <c r="F150" s="1">
        <v>7.7964806513274504E-2</v>
      </c>
      <c r="G150" s="1">
        <f>VALUE(LEFT(Sheet1!G229,LEN(Sheet1!G229)-2))</f>
        <v>46.399003062772003</v>
      </c>
      <c r="H150" s="1">
        <f t="shared" si="6"/>
        <v>66.042421262359625</v>
      </c>
      <c r="I150" s="1">
        <f t="shared" si="5"/>
        <v>0</v>
      </c>
      <c r="J150" s="2">
        <f>F150*SQRT(H150*I150)</f>
        <v>0</v>
      </c>
      <c r="K150">
        <f>2*PI()*150000*G150*Ipt*(10^-9)</f>
        <v>0</v>
      </c>
      <c r="N150">
        <f>D150*$D$1^2*10^-3</f>
        <v>25.226346714388384</v>
      </c>
      <c r="O150">
        <f>E150*$D$2^2*10^-3</f>
        <v>3.1589899588671</v>
      </c>
      <c r="P150">
        <f>G150*$D$1*$D$2*10^-3</f>
        <v>0.69598504594157995</v>
      </c>
      <c r="Q150">
        <f>P150/SQRT(N150*O150)</f>
        <v>7.7964806513274504E-2</v>
      </c>
      <c r="S150" s="4">
        <f>w*P150*10^-6*$G$1</f>
        <v>3.2797522610076331</v>
      </c>
      <c r="T150" s="4">
        <f>P150*$G$1/O150</f>
        <v>1.1015942674777908</v>
      </c>
      <c r="U150" s="4">
        <f>S150*T150</f>
        <v>3.6129562894733316</v>
      </c>
      <c r="V150" s="5">
        <f>U150*$N$1</f>
        <v>18.064781447366659</v>
      </c>
      <c r="W150" s="4"/>
      <c r="X150" s="4">
        <f>w*N150*10^-6*$G$1</f>
        <v>118.87635827224734</v>
      </c>
      <c r="Y150" s="4">
        <f>X150*$G$1</f>
        <v>594.38179136123676</v>
      </c>
    </row>
    <row r="151" spans="2:25" x14ac:dyDescent="0.25">
      <c r="B151">
        <f>VALUE(LEFT(Sheet1!B211,LEN(Sheet1!B211)-2))</f>
        <v>12</v>
      </c>
      <c r="C151">
        <f>VALUE(LEFT(Sheet1!C211,LEN(Sheet1!C211)-2))</f>
        <v>27</v>
      </c>
      <c r="D151" s="1">
        <f>VALUE(LEFT(Sheet1!D211,LEN(Sheet1!D211)-2))</f>
        <v>2800.7438190583898</v>
      </c>
      <c r="E151" s="1">
        <f>VALUE(LEFT(Sheet1!E211,LEN(Sheet1!E211)-2))</f>
        <v>126.35303022880601</v>
      </c>
      <c r="F151" s="1">
        <v>7.8323685424336598E-2</v>
      </c>
      <c r="G151" s="1">
        <f>VALUE(LEFT(Sheet1!G211,LEN(Sheet1!G211)-2))</f>
        <v>46.593210708575199</v>
      </c>
      <c r="H151" s="1">
        <f t="shared" si="6"/>
        <v>65.990971549056439</v>
      </c>
      <c r="I151" s="1">
        <f t="shared" si="5"/>
        <v>0</v>
      </c>
      <c r="J151" s="2">
        <f>F151*SQRT(H151*I151)</f>
        <v>0</v>
      </c>
      <c r="K151">
        <f>2*PI()*150000*G151*Ipt*(10^-9)</f>
        <v>0</v>
      </c>
      <c r="N151">
        <f>D151*$D$1^2*10^-3</f>
        <v>25.206694371525508</v>
      </c>
      <c r="O151">
        <f>E151*$D$2^2*10^-3</f>
        <v>3.1588257557201502</v>
      </c>
      <c r="P151">
        <f>G151*$D$1*$D$2*10^-3</f>
        <v>0.69889816062862797</v>
      </c>
      <c r="Q151">
        <f>P151/SQRT(N151*O151)</f>
        <v>7.8323685424336612E-2</v>
      </c>
      <c r="S151" s="4">
        <f>w*P151*10^-6*$G$1</f>
        <v>3.2934799905574752</v>
      </c>
      <c r="T151" s="4">
        <f>P151*$G$1/O151</f>
        <v>1.1062626030622777</v>
      </c>
      <c r="U151" s="4">
        <f>S151*T151</f>
        <v>3.6434537474876385</v>
      </c>
      <c r="V151" s="5">
        <f>U151*$N$1</f>
        <v>18.217268737438193</v>
      </c>
      <c r="W151" s="4"/>
      <c r="X151" s="4">
        <f>w*N151*10^-6*$G$1</f>
        <v>118.78374878830158</v>
      </c>
      <c r="Y151" s="4">
        <f>X151*$G$1</f>
        <v>593.91874394150796</v>
      </c>
    </row>
    <row r="152" spans="2:25" x14ac:dyDescent="0.25">
      <c r="B152">
        <f>VALUE(LEFT(Sheet1!B193,LEN(Sheet1!B193)-2))</f>
        <v>15</v>
      </c>
      <c r="C152">
        <f>VALUE(LEFT(Sheet1!C193,LEN(Sheet1!C193)-2))</f>
        <v>27</v>
      </c>
      <c r="D152" s="1">
        <f>VALUE(LEFT(Sheet1!D193,LEN(Sheet1!D193)-2))</f>
        <v>2801.5084652104001</v>
      </c>
      <c r="E152" s="1">
        <f>VALUE(LEFT(Sheet1!E193,LEN(Sheet1!E193)-2))</f>
        <v>126.327755165995</v>
      </c>
      <c r="F152" s="1">
        <v>7.8733699396523998E-2</v>
      </c>
      <c r="G152" s="1">
        <f>VALUE(LEFT(Sheet1!G193,LEN(Sheet1!G193)-2))</f>
        <v>46.838827686952698</v>
      </c>
      <c r="H152" s="1">
        <f t="shared" si="6"/>
        <v>66.008988099559573</v>
      </c>
      <c r="I152" s="1">
        <f t="shared" si="5"/>
        <v>0</v>
      </c>
      <c r="J152" s="2">
        <f>F152*SQRT(H152*I152)</f>
        <v>0</v>
      </c>
      <c r="K152">
        <f>2*PI()*150000*G152*Ipt*(10^-9)</f>
        <v>0</v>
      </c>
      <c r="N152">
        <f>D152*$D$1^2*10^-3</f>
        <v>25.213576186893604</v>
      </c>
      <c r="O152">
        <f>E152*$D$2^2*10^-3</f>
        <v>3.1581938791498754</v>
      </c>
      <c r="P152">
        <f>G152*$D$1*$D$2*10^-3</f>
        <v>0.70258241530429044</v>
      </c>
      <c r="Q152">
        <f>P152/SQRT(N152*O152)</f>
        <v>7.8733699396523874E-2</v>
      </c>
      <c r="S152" s="4">
        <f>w*P152*10^-6*$G$1</f>
        <v>3.3108416316919973</v>
      </c>
      <c r="T152" s="4">
        <f>P152*$G$1/O152</f>
        <v>1.1123167895781814</v>
      </c>
      <c r="U152" s="4">
        <f>S152*T152</f>
        <v>3.68270473456543</v>
      </c>
      <c r="V152" s="5">
        <f>U152*$N$1</f>
        <v>18.41352367282715</v>
      </c>
      <c r="W152" s="4"/>
      <c r="X152" s="4">
        <f>w*N152*10^-6*$G$1</f>
        <v>118.81617857920725</v>
      </c>
      <c r="Y152" s="4">
        <f>X152*$G$1</f>
        <v>594.08089289603618</v>
      </c>
    </row>
    <row r="153" spans="2:25" x14ac:dyDescent="0.25">
      <c r="B153">
        <f>VALUE(LEFT(Sheet1!B175,LEN(Sheet1!B175)-2))</f>
        <v>18</v>
      </c>
      <c r="C153">
        <f>VALUE(LEFT(Sheet1!C175,LEN(Sheet1!C175)-2))</f>
        <v>27</v>
      </c>
      <c r="D153" s="1">
        <f>VALUE(LEFT(Sheet1!D175,LEN(Sheet1!D175)-2))</f>
        <v>2805.8276173693098</v>
      </c>
      <c r="E153" s="1">
        <f>VALUE(LEFT(Sheet1!E175,LEN(Sheet1!E175)-2))</f>
        <v>126.741159776476</v>
      </c>
      <c r="F153" s="1">
        <v>7.9584947154283603E-2</v>
      </c>
      <c r="G153" s="1">
        <f>VALUE(LEFT(Sheet1!G175,LEN(Sheet1!G175)-2))</f>
        <v>47.459183638799303</v>
      </c>
      <c r="H153" s="1">
        <f t="shared" si="6"/>
        <v>66.110755724750831</v>
      </c>
      <c r="I153" s="1">
        <f t="shared" si="5"/>
        <v>0</v>
      </c>
      <c r="J153" s="2">
        <f>F153*SQRT(H153*I153)</f>
        <v>0</v>
      </c>
      <c r="K153">
        <f>2*PI()*150000*G153*Ipt*(10^-9)</f>
        <v>0</v>
      </c>
      <c r="N153">
        <f>D153*$D$1^2*10^-3</f>
        <v>25.252448556323788</v>
      </c>
      <c r="O153">
        <f>E153*$D$2^2*10^-3</f>
        <v>3.1685289944119002</v>
      </c>
      <c r="P153">
        <f>G153*$D$1*$D$2*10^-3</f>
        <v>0.71188775458198961</v>
      </c>
      <c r="Q153">
        <f>P153/SQRT(N153*O153)</f>
        <v>7.9584947154283686E-2</v>
      </c>
      <c r="S153" s="4">
        <f>w*P153*10^-6*$G$1</f>
        <v>3.3546920099629678</v>
      </c>
      <c r="T153" s="4">
        <f>P153*$G$1/O153</f>
        <v>1.1233726373302775</v>
      </c>
      <c r="U153" s="4">
        <f>S153*T153</f>
        <v>3.7685692106629087</v>
      </c>
      <c r="V153" s="5">
        <f>U153*$N$1</f>
        <v>18.842846053314545</v>
      </c>
      <c r="W153" s="4"/>
      <c r="X153" s="4">
        <f>w*N153*10^-6*$G$1</f>
        <v>118.99936030455149</v>
      </c>
      <c r="Y153" s="4">
        <f>X153*$G$1</f>
        <v>594.99680152275744</v>
      </c>
    </row>
    <row r="154" spans="2:25" x14ac:dyDescent="0.25">
      <c r="B154">
        <f>VALUE(LEFT(Sheet1!B157,LEN(Sheet1!B157)-2))</f>
        <v>21</v>
      </c>
      <c r="C154">
        <f>VALUE(LEFT(Sheet1!C157,LEN(Sheet1!C157)-2))</f>
        <v>27</v>
      </c>
      <c r="D154" s="1">
        <f>VALUE(LEFT(Sheet1!D157,LEN(Sheet1!D157)-2))</f>
        <v>2805.0642478609302</v>
      </c>
      <c r="E154" s="1">
        <f>VALUE(LEFT(Sheet1!E157,LEN(Sheet1!E157)-2))</f>
        <v>126.68976576945199</v>
      </c>
      <c r="F154" s="1">
        <v>8.0265630269094806E-2</v>
      </c>
      <c r="G154" s="1">
        <f>VALUE(LEFT(Sheet1!G157,LEN(Sheet1!G157)-2))</f>
        <v>47.848881829537703</v>
      </c>
      <c r="H154" s="1">
        <f t="shared" si="6"/>
        <v>66.092769254454581</v>
      </c>
      <c r="I154" s="1">
        <f t="shared" si="5"/>
        <v>0</v>
      </c>
      <c r="J154" s="2">
        <f>F154*SQRT(H154*I154)</f>
        <v>0</v>
      </c>
      <c r="K154">
        <f>2*PI()*150000*G154*Ipt*(10^-9)</f>
        <v>0</v>
      </c>
      <c r="N154">
        <f>D154*$D$1^2*10^-3</f>
        <v>25.245578230748372</v>
      </c>
      <c r="O154">
        <f>E154*$D$2^2*10^-3</f>
        <v>3.1672441442363</v>
      </c>
      <c r="P154">
        <f>G154*$D$1*$D$2*10^-3</f>
        <v>0.71773322744306556</v>
      </c>
      <c r="Q154">
        <f>P154/SQRT(N154*O154)</f>
        <v>8.0265630269094848E-2</v>
      </c>
      <c r="S154" s="4">
        <f>w*P154*10^-6*$G$1</f>
        <v>3.3822381518586404</v>
      </c>
      <c r="T154" s="4">
        <f>P154*$G$1/O154</f>
        <v>1.1330563650250722</v>
      </c>
      <c r="U154" s="4">
        <f>S154*T154</f>
        <v>3.8322664659940693</v>
      </c>
      <c r="V154" s="5">
        <f>U154*$N$1</f>
        <v>19.161332329970346</v>
      </c>
      <c r="W154" s="4"/>
      <c r="X154" s="4">
        <f>w*N154*10^-6*$G$1</f>
        <v>118.96698465801822</v>
      </c>
      <c r="Y154" s="4">
        <f>X154*$G$1</f>
        <v>594.83492329009107</v>
      </c>
    </row>
    <row r="155" spans="2:25" x14ac:dyDescent="0.25">
      <c r="B155">
        <f>VALUE(LEFT(Sheet1!B139,LEN(Sheet1!B139)-2))</f>
        <v>24</v>
      </c>
      <c r="C155">
        <f>VALUE(LEFT(Sheet1!C139,LEN(Sheet1!C139)-2))</f>
        <v>27</v>
      </c>
      <c r="D155" s="1">
        <f>VALUE(LEFT(Sheet1!D139,LEN(Sheet1!D139)-2))</f>
        <v>2808.3757924612901</v>
      </c>
      <c r="E155" s="1">
        <f>VALUE(LEFT(Sheet1!E139,LEN(Sheet1!E139)-2))</f>
        <v>126.984344426476</v>
      </c>
      <c r="F155" s="1">
        <v>8.1041744465110893E-2</v>
      </c>
      <c r="G155" s="1">
        <f>VALUE(LEFT(Sheet1!G139,LEN(Sheet1!G139)-2))</f>
        <v>48.396224414952499</v>
      </c>
      <c r="H155" s="1">
        <f t="shared" si="6"/>
        <v>66.170795685868512</v>
      </c>
      <c r="I155" s="1">
        <f t="shared" si="5"/>
        <v>0</v>
      </c>
      <c r="J155" s="2">
        <f>F155*SQRT(H155*I155)</f>
        <v>0</v>
      </c>
      <c r="K155">
        <f>2*PI()*150000*G155*Ipt*(10^-9)</f>
        <v>0</v>
      </c>
      <c r="N155">
        <f>D155*$D$1^2*10^-3</f>
        <v>25.275382132151613</v>
      </c>
      <c r="O155">
        <f>E155*$D$2^2*10^-3</f>
        <v>3.1746086106619003</v>
      </c>
      <c r="P155">
        <f>G155*$D$1*$D$2*10^-3</f>
        <v>0.72594336622428757</v>
      </c>
      <c r="Q155">
        <f>P155/SQRT(N155*O155)</f>
        <v>8.1041744465110893E-2</v>
      </c>
      <c r="S155" s="4">
        <f>w*P155*10^-6*$G$1</f>
        <v>3.4209275193786999</v>
      </c>
      <c r="T155" s="4">
        <f>P155*$G$1/O155</f>
        <v>1.1433588439630196</v>
      </c>
      <c r="U155" s="4">
        <f>S155*T155</f>
        <v>3.9113477338381104</v>
      </c>
      <c r="V155" s="5">
        <f>U155*$N$1</f>
        <v>19.556738669190551</v>
      </c>
      <c r="W155" s="4"/>
      <c r="X155" s="4">
        <f>w*N155*10^-6*$G$1</f>
        <v>119.10743223456335</v>
      </c>
      <c r="Y155" s="4">
        <f>X155*$G$1</f>
        <v>595.5371611728167</v>
      </c>
    </row>
    <row r="156" spans="2:25" x14ac:dyDescent="0.25">
      <c r="B156">
        <f>VALUE(LEFT(Sheet1!B121,LEN(Sheet1!B121)-2))</f>
        <v>27</v>
      </c>
      <c r="C156">
        <f>VALUE(LEFT(Sheet1!C121,LEN(Sheet1!C121)-2))</f>
        <v>27</v>
      </c>
      <c r="D156" s="1">
        <f>VALUE(LEFT(Sheet1!D121,LEN(Sheet1!D121)-2))</f>
        <v>2805.8951829607399</v>
      </c>
      <c r="E156" s="1">
        <f>VALUE(LEFT(Sheet1!E121,LEN(Sheet1!E121)-2))</f>
        <v>127.024889566312</v>
      </c>
      <c r="F156" s="1">
        <v>8.2142277537809893E-2</v>
      </c>
      <c r="G156" s="1">
        <f>VALUE(LEFT(Sheet1!G121,LEN(Sheet1!G121)-2))</f>
        <v>49.039595018038497</v>
      </c>
      <c r="H156" s="1">
        <f t="shared" si="6"/>
        <v>66.112347701493363</v>
      </c>
      <c r="I156" s="1">
        <f t="shared" si="5"/>
        <v>0</v>
      </c>
      <c r="J156" s="2">
        <f>F156*SQRT(H156*I156)</f>
        <v>0</v>
      </c>
      <c r="K156">
        <f>2*PI()*150000*G156*Ipt*(10^-9)</f>
        <v>0</v>
      </c>
      <c r="N156">
        <f>D156*$D$1^2*10^-3</f>
        <v>25.253056646646659</v>
      </c>
      <c r="O156">
        <f>E156*$D$2^2*10^-3</f>
        <v>3.1756222391578</v>
      </c>
      <c r="P156">
        <f>G156*$D$1*$D$2*10^-3</f>
        <v>0.73559392527057754</v>
      </c>
      <c r="Q156">
        <f>P156/SQRT(N156*O156)</f>
        <v>8.2142277537809949E-2</v>
      </c>
      <c r="S156" s="4">
        <f>w*P156*10^-6*$G$1</f>
        <v>3.4664047074829885</v>
      </c>
      <c r="T156" s="4">
        <f>P156*$G$1/O156</f>
        <v>1.1581886475666936</v>
      </c>
      <c r="U156" s="4">
        <f>S156*T156</f>
        <v>4.0147505800785428</v>
      </c>
      <c r="V156" s="5">
        <f>U156*$N$1</f>
        <v>20.073752900392712</v>
      </c>
      <c r="W156" s="4"/>
      <c r="X156" s="4">
        <f>w*N156*10^-6*$G$1</f>
        <v>119.00222586268804</v>
      </c>
      <c r="Y156" s="4">
        <f>X156*$G$1</f>
        <v>595.01112931344016</v>
      </c>
    </row>
    <row r="157" spans="2:25" x14ac:dyDescent="0.25">
      <c r="B157">
        <f>VALUE(LEFT(Sheet1!B103,LEN(Sheet1!B103)-2))</f>
        <v>30</v>
      </c>
      <c r="C157">
        <f>VALUE(LEFT(Sheet1!C103,LEN(Sheet1!C103)-2))</f>
        <v>27</v>
      </c>
      <c r="D157" s="1">
        <f>VALUE(LEFT(Sheet1!D103,LEN(Sheet1!D103)-2))</f>
        <v>2806.3037251555802</v>
      </c>
      <c r="E157" s="1">
        <f>VALUE(LEFT(Sheet1!E103,LEN(Sheet1!E103)-2))</f>
        <v>127.092196074152</v>
      </c>
      <c r="F157" s="1">
        <v>8.3064090412578798E-2</v>
      </c>
      <c r="G157" s="1">
        <f>VALUE(LEFT(Sheet1!G103,LEN(Sheet1!G103)-2))</f>
        <v>49.606671997478301</v>
      </c>
      <c r="H157" s="1">
        <f t="shared" si="6"/>
        <v>66.121973750178313</v>
      </c>
      <c r="I157" s="1">
        <f t="shared" si="5"/>
        <v>0</v>
      </c>
      <c r="J157" s="2">
        <f>F157*SQRT(H157*I157)</f>
        <v>0</v>
      </c>
      <c r="K157">
        <f>2*PI()*150000*G157*Ipt*(10^-9)</f>
        <v>0</v>
      </c>
      <c r="N157">
        <f>D157*$D$1^2*10^-3</f>
        <v>25.256733526400222</v>
      </c>
      <c r="O157">
        <f>E157*$D$2^2*10^-3</f>
        <v>3.1773049018538</v>
      </c>
      <c r="P157">
        <f>G157*$D$1*$D$2*10^-3</f>
        <v>0.74410007996217453</v>
      </c>
      <c r="Q157">
        <f>P157/SQRT(N157*O157)</f>
        <v>8.3064090412578701E-2</v>
      </c>
      <c r="S157" s="4">
        <f>w*P157*10^-6*$G$1</f>
        <v>3.5064890171171177</v>
      </c>
      <c r="T157" s="4">
        <f>P157*$G$1/O157</f>
        <v>1.170961086435282</v>
      </c>
      <c r="U157" s="4">
        <f>S157*T157</f>
        <v>4.1059621890568438</v>
      </c>
      <c r="V157" s="5">
        <f>U157*$N$1</f>
        <v>20.529810945284218</v>
      </c>
      <c r="W157" s="4"/>
      <c r="X157" s="4">
        <f>w*N157*10^-6*$G$1</f>
        <v>119.01955275032095</v>
      </c>
      <c r="Y157" s="4">
        <f>X157*$G$1</f>
        <v>595.09776375160482</v>
      </c>
    </row>
    <row r="158" spans="2:25" x14ac:dyDescent="0.25">
      <c r="B158">
        <f>VALUE(LEFT(Sheet1!B85,LEN(Sheet1!B85)-2))</f>
        <v>33</v>
      </c>
      <c r="C158">
        <f>VALUE(LEFT(Sheet1!C85,LEN(Sheet1!C85)-2))</f>
        <v>27</v>
      </c>
      <c r="D158" s="1">
        <f>VALUE(LEFT(Sheet1!D85,LEN(Sheet1!D85)-2))</f>
        <v>2811.5651561627201</v>
      </c>
      <c r="E158" s="1">
        <f>VALUE(LEFT(Sheet1!E85,LEN(Sheet1!E85)-2))</f>
        <v>127.458545675693</v>
      </c>
      <c r="F158" s="1">
        <v>8.4383830967808396E-2</v>
      </c>
      <c r="G158" s="1">
        <f>VALUE(LEFT(Sheet1!G85,LEN(Sheet1!G85)-2))</f>
        <v>50.514701822655901</v>
      </c>
      <c r="H158" s="1">
        <f t="shared" si="6"/>
        <v>66.245943297673804</v>
      </c>
      <c r="I158" s="1">
        <f t="shared" si="5"/>
        <v>0</v>
      </c>
      <c r="J158" s="2">
        <f>F158*SQRT(H158*I158)</f>
        <v>0</v>
      </c>
      <c r="K158">
        <f>2*PI()*150000*G158*Ipt*(10^-9)</f>
        <v>0</v>
      </c>
      <c r="N158">
        <f>D158*$D$1^2*10^-3</f>
        <v>25.304086405464481</v>
      </c>
      <c r="O158">
        <f>E158*$D$2^2*10^-3</f>
        <v>3.1864636418923253</v>
      </c>
      <c r="P158">
        <f>G158*$D$1*$D$2*10^-3</f>
        <v>0.75772052733983852</v>
      </c>
      <c r="Q158">
        <f>P158/SQRT(N158*O158)</f>
        <v>8.4383830967808396E-2</v>
      </c>
      <c r="S158" s="4">
        <f>w*P158*10^-6*$G$1</f>
        <v>3.570673863247531</v>
      </c>
      <c r="T158" s="4">
        <f>P158*$G$1/O158</f>
        <v>1.1889677907792724</v>
      </c>
      <c r="U158" s="4">
        <f>S158*T158</f>
        <v>4.2454162147787065</v>
      </c>
      <c r="V158" s="5">
        <f>U158*$N$1</f>
        <v>21.227081073893533</v>
      </c>
      <c r="W158" s="4"/>
      <c r="X158" s="4">
        <f>w*N158*10^-6*$G$1</f>
        <v>119.24269793581286</v>
      </c>
      <c r="Y158" s="4">
        <f>X158*$G$1</f>
        <v>596.21348967906431</v>
      </c>
    </row>
    <row r="159" spans="2:25" x14ac:dyDescent="0.25">
      <c r="B159">
        <f>VALUE(LEFT(Sheet1!B67,LEN(Sheet1!B67)-2))</f>
        <v>36</v>
      </c>
      <c r="C159">
        <f>VALUE(LEFT(Sheet1!C67,LEN(Sheet1!C67)-2))</f>
        <v>27</v>
      </c>
      <c r="D159" s="1">
        <f>VALUE(LEFT(Sheet1!D67,LEN(Sheet1!D67)-2))</f>
        <v>2809.9457480034398</v>
      </c>
      <c r="E159" s="1">
        <f>VALUE(LEFT(Sheet1!E67,LEN(Sheet1!E67)-2))</f>
        <v>127.48855434999901</v>
      </c>
      <c r="F159" s="1">
        <v>8.5786308038402606E-2</v>
      </c>
      <c r="G159" s="1">
        <f>VALUE(LEFT(Sheet1!G67,LEN(Sheet1!G67)-2))</f>
        <v>51.345518444805599</v>
      </c>
      <c r="H159" s="1">
        <f t="shared" si="6"/>
        <v>66.207786891851129</v>
      </c>
      <c r="I159" s="1">
        <f t="shared" si="5"/>
        <v>0</v>
      </c>
      <c r="J159" s="2">
        <f>F159*SQRT(H159*I159)</f>
        <v>0</v>
      </c>
      <c r="K159">
        <f>2*PI()*150000*G159*Ipt*(10^-9)</f>
        <v>0</v>
      </c>
      <c r="N159">
        <f>D159*$D$1^2*10^-3</f>
        <v>25.289511732030959</v>
      </c>
      <c r="O159">
        <f>E159*$D$2^2*10^-3</f>
        <v>3.1872138587499754</v>
      </c>
      <c r="P159">
        <f>G159*$D$1*$D$2*10^-3</f>
        <v>0.77018277667208401</v>
      </c>
      <c r="Q159">
        <f>P159/SQRT(N159*O159)</f>
        <v>8.5786308038402592E-2</v>
      </c>
      <c r="S159" s="4">
        <f>w*P159*10^-6*$G$1</f>
        <v>3.6294008296716109</v>
      </c>
      <c r="T159" s="4">
        <f>P159*$G$1/O159</f>
        <v>1.2082383090762374</v>
      </c>
      <c r="U159" s="4">
        <f>S159*T159</f>
        <v>4.3851811214023204</v>
      </c>
      <c r="V159" s="5">
        <f>U159*$N$1</f>
        <v>21.9259056070116</v>
      </c>
      <c r="W159" s="4"/>
      <c r="X159" s="4">
        <f>w*N159*10^-6*$G$1</f>
        <v>119.17401640533201</v>
      </c>
      <c r="Y159" s="4">
        <f>X159*$G$1</f>
        <v>595.87008202666004</v>
      </c>
    </row>
    <row r="160" spans="2:25" x14ac:dyDescent="0.25">
      <c r="B160">
        <f>VALUE(LEFT(Sheet1!B49,LEN(Sheet1!B49)-2))</f>
        <v>39</v>
      </c>
      <c r="C160">
        <f>VALUE(LEFT(Sheet1!C49,LEN(Sheet1!C49)-2))</f>
        <v>27</v>
      </c>
      <c r="D160" s="1">
        <f>VALUE(LEFT(Sheet1!D49,LEN(Sheet1!D49)-2))</f>
        <v>2800.6306634185698</v>
      </c>
      <c r="E160" s="1">
        <f>VALUE(LEFT(Sheet1!E49,LEN(Sheet1!E49)-2))</f>
        <v>127.237549787351</v>
      </c>
      <c r="F160" s="1">
        <v>8.7085981602607596E-2</v>
      </c>
      <c r="G160" s="1">
        <f>VALUE(LEFT(Sheet1!G49,LEN(Sheet1!G49)-2))</f>
        <v>51.985690853468903</v>
      </c>
      <c r="H160" s="1">
        <f t="shared" si="6"/>
        <v>65.988305382105651</v>
      </c>
      <c r="I160" s="1">
        <f t="shared" si="5"/>
        <v>0</v>
      </c>
      <c r="J160" s="2">
        <f>F160*SQRT(H160*I160)</f>
        <v>0</v>
      </c>
      <c r="K160">
        <f>2*PI()*150000*G160*Ipt*(10^-9)</f>
        <v>0</v>
      </c>
      <c r="N160">
        <f>D160*$D$1^2*10^-3</f>
        <v>25.205675970767132</v>
      </c>
      <c r="O160">
        <f>E160*$D$2^2*10^-3</f>
        <v>3.1809387446837749</v>
      </c>
      <c r="P160">
        <f>G160*$D$1*$D$2*10^-3</f>
        <v>0.77978536280203359</v>
      </c>
      <c r="Q160">
        <f>P160/SQRT(N160*O160)</f>
        <v>8.708598160260754E-2</v>
      </c>
      <c r="S160" s="4">
        <f>w*P160*10^-6*$G$1</f>
        <v>3.6746519507335802</v>
      </c>
      <c r="T160" s="4">
        <f>P160*$G$1/O160</f>
        <v>1.2257157798232829</v>
      </c>
      <c r="U160" s="4">
        <f>S160*T160</f>
        <v>4.5040788813725579</v>
      </c>
      <c r="V160" s="5">
        <f>U160*$N$1</f>
        <v>22.520394406862788</v>
      </c>
      <c r="W160" s="4"/>
      <c r="X160" s="4">
        <f>w*N160*10^-6*$G$1</f>
        <v>118.77894968779019</v>
      </c>
      <c r="Y160" s="4">
        <f>X160*$G$1</f>
        <v>593.89474843895096</v>
      </c>
    </row>
    <row r="161" spans="2:25" x14ac:dyDescent="0.25">
      <c r="B161">
        <f>VALUE(LEFT(Sheet1!B31,LEN(Sheet1!B31)-2))</f>
        <v>42</v>
      </c>
      <c r="C161">
        <f>VALUE(LEFT(Sheet1!C31,LEN(Sheet1!C31)-2))</f>
        <v>27</v>
      </c>
      <c r="D161" s="1">
        <f>VALUE(LEFT(Sheet1!D31,LEN(Sheet1!D31)-2))</f>
        <v>2806.0916562185398</v>
      </c>
      <c r="E161" s="1">
        <f>VALUE(LEFT(Sheet1!E31,LEN(Sheet1!E31)-2))</f>
        <v>127.849236202361</v>
      </c>
      <c r="F161" s="1">
        <v>8.9014487657941302E-2</v>
      </c>
      <c r="G161" s="1">
        <f>VALUE(LEFT(Sheet1!G31,LEN(Sheet1!G31)-2))</f>
        <v>53.316384540772802</v>
      </c>
      <c r="H161" s="1">
        <f t="shared" si="6"/>
        <v>66.116976993568358</v>
      </c>
      <c r="I161" s="1">
        <f t="shared" si="5"/>
        <v>0</v>
      </c>
      <c r="J161" s="2">
        <f>F161*SQRT(H161*I161)</f>
        <v>0</v>
      </c>
      <c r="K161">
        <f>2*PI()*150000*G161*Ipt*(10^-9)</f>
        <v>0</v>
      </c>
      <c r="N161">
        <f>D161*$D$1^2*10^-3</f>
        <v>25.25482490596686</v>
      </c>
      <c r="O161">
        <f>E161*$D$2^2*10^-3</f>
        <v>3.196230905059025</v>
      </c>
      <c r="P161">
        <f>G161*$D$1*$D$2*10^-3</f>
        <v>0.79974576811159204</v>
      </c>
      <c r="Q161">
        <f>P161/SQRT(N161*O161)</f>
        <v>8.9014487657941288E-2</v>
      </c>
      <c r="S161" s="4">
        <f>w*P161*10^-6*$G$1</f>
        <v>3.7687131447583555</v>
      </c>
      <c r="T161" s="4">
        <f>P161*$G$1/O161</f>
        <v>1.2510763331362367</v>
      </c>
      <c r="U161" s="4">
        <f>S161*T161</f>
        <v>4.7149478217866188</v>
      </c>
      <c r="V161" s="5">
        <f>U161*$N$1</f>
        <v>23.574739108933095</v>
      </c>
      <c r="W161" s="4"/>
      <c r="X161" s="4">
        <f>w*N161*10^-6*$G$1</f>
        <v>119.01055858842304</v>
      </c>
      <c r="Y161" s="4">
        <f>X161*$G$1</f>
        <v>595.05279294211516</v>
      </c>
    </row>
    <row r="162" spans="2:25" x14ac:dyDescent="0.25">
      <c r="B162">
        <f>VALUE(LEFT(Sheet1!B14,LEN(Sheet1!B14)-2))</f>
        <v>45</v>
      </c>
      <c r="C162">
        <f>VALUE(LEFT(Sheet1!C14,LEN(Sheet1!C14)-2))</f>
        <v>27</v>
      </c>
      <c r="D162" s="1">
        <f>VALUE(LEFT(Sheet1!D14,LEN(Sheet1!D14)-2))</f>
        <v>2813.2735184773001</v>
      </c>
      <c r="E162" s="1">
        <f>VALUE(LEFT(Sheet1!E14,LEN(Sheet1!E14)-2))</f>
        <v>128.65054589521199</v>
      </c>
      <c r="F162" s="1">
        <v>9.0977471681649602E-2</v>
      </c>
      <c r="G162" s="1">
        <f>VALUE(LEFT(Sheet1!G14,LEN(Sheet1!G14)-2))</f>
        <v>54.7325470580736</v>
      </c>
      <c r="H162" s="1">
        <f t="shared" si="6"/>
        <v>66.286195636402468</v>
      </c>
      <c r="I162" s="1">
        <f t="shared" si="5"/>
        <v>0</v>
      </c>
      <c r="J162" s="2">
        <f>F162*SQRT(H162*I162)</f>
        <v>0</v>
      </c>
      <c r="K162">
        <f>2*PI()*150000*G162*Ipt*(10^-9)</f>
        <v>0</v>
      </c>
      <c r="N162">
        <f>D162*$D$1^2*10^-3</f>
        <v>25.319461666295702</v>
      </c>
      <c r="O162">
        <f>E162*$D$2^2*10^-3</f>
        <v>3.2162636473803001</v>
      </c>
      <c r="P162">
        <f>G162*$D$1*$D$2*10^-3</f>
        <v>0.82098820587110388</v>
      </c>
      <c r="Q162">
        <f>P162/SQRT(N162*O162)</f>
        <v>9.0977471681649616E-2</v>
      </c>
      <c r="S162" s="4">
        <f>w*P162*10^-6*$G$1</f>
        <v>3.8688157743727869</v>
      </c>
      <c r="T162" s="4">
        <f>P162*$G$1/O162</f>
        <v>1.2763073800554445</v>
      </c>
      <c r="U162" s="4">
        <f>S162*T162</f>
        <v>4.9377981249069078</v>
      </c>
      <c r="V162" s="5">
        <f>U162*$N$1</f>
        <v>24.68899062453454</v>
      </c>
      <c r="W162" s="4"/>
      <c r="X162" s="4">
        <f>w*N162*10^-6*$G$1</f>
        <v>119.31515214552442</v>
      </c>
      <c r="Y162" s="4">
        <f>X162*$G$1</f>
        <v>596.57576072762208</v>
      </c>
    </row>
    <row r="163" spans="2:25" x14ac:dyDescent="0.25">
      <c r="B163">
        <f>VALUE(LEFT(Sheet1!B283,LEN(Sheet1!B283)-2))</f>
        <v>0</v>
      </c>
      <c r="C163">
        <f>VALUE(LEFT(Sheet1!C283,LEN(Sheet1!C283)-2))</f>
        <v>30</v>
      </c>
      <c r="D163" s="1">
        <f>VALUE(LEFT(Sheet1!D283,LEN(Sheet1!D283)-2))</f>
        <v>2795.3202910386199</v>
      </c>
      <c r="E163" s="1">
        <f>VALUE(LEFT(Sheet1!E283,LEN(Sheet1!E283)-2))</f>
        <v>126.148896703357</v>
      </c>
      <c r="F163" s="1">
        <v>7.3312442793595403E-2</v>
      </c>
      <c r="G163" s="1">
        <f>VALUE(LEFT(Sheet1!G283,LEN(Sheet1!G283)-2))</f>
        <v>43.534665045925401</v>
      </c>
      <c r="H163" s="1">
        <f t="shared" si="6"/>
        <v>65.86318268068058</v>
      </c>
      <c r="I163" s="1">
        <f t="shared" si="5"/>
        <v>0</v>
      </c>
      <c r="J163" s="2">
        <f>F163*SQRT(H163*I163)</f>
        <v>0</v>
      </c>
      <c r="K163">
        <f>2*PI()*150000*G163*Ipt*(10^-9)</f>
        <v>0</v>
      </c>
      <c r="N163">
        <f>D163*$D$1^2*10^-3</f>
        <v>25.157882619347582</v>
      </c>
      <c r="O163">
        <f>E163*$D$2^2*10^-3</f>
        <v>3.1537224175839254</v>
      </c>
      <c r="P163">
        <f>G163*$D$1*$D$2*10^-3</f>
        <v>0.65301997568888104</v>
      </c>
      <c r="Q163">
        <f>P163/SQRT(N163*O163)</f>
        <v>7.3312442793595348E-2</v>
      </c>
      <c r="S163" s="4">
        <f>w*P163*10^-6*$G$1</f>
        <v>3.0772841374073607</v>
      </c>
      <c r="T163" s="4">
        <f>P163*$G$1/O163</f>
        <v>1.0353161902390275</v>
      </c>
      <c r="U163" s="4">
        <f>S163*T163</f>
        <v>3.1859620894235809</v>
      </c>
      <c r="V163" s="5">
        <f>U163*$N$1</f>
        <v>15.929810447117905</v>
      </c>
      <c r="W163" s="4"/>
      <c r="X163" s="4">
        <f>w*N163*10^-6*$G$1</f>
        <v>118.55372882522504</v>
      </c>
      <c r="Y163" s="4">
        <f>X163*$G$1</f>
        <v>592.7686441261252</v>
      </c>
    </row>
    <row r="164" spans="2:25" x14ac:dyDescent="0.25">
      <c r="B164">
        <f>VALUE(LEFT(Sheet1!B266,LEN(Sheet1!B266)-2))</f>
        <v>3</v>
      </c>
      <c r="C164">
        <f>VALUE(LEFT(Sheet1!C266,LEN(Sheet1!C266)-2))</f>
        <v>30</v>
      </c>
      <c r="D164" s="1">
        <f>VALUE(LEFT(Sheet1!D266,LEN(Sheet1!D266)-2))</f>
        <v>2797.7220998605399</v>
      </c>
      <c r="E164" s="1">
        <f>VALUE(LEFT(Sheet1!E266,LEN(Sheet1!E266)-2))</f>
        <v>126.175799409004</v>
      </c>
      <c r="F164" s="1">
        <v>7.3345529346413293E-2</v>
      </c>
      <c r="G164" s="1">
        <f>VALUE(LEFT(Sheet1!G266,LEN(Sheet1!G266)-2))</f>
        <v>43.5776660588133</v>
      </c>
      <c r="H164" s="1">
        <f t="shared" si="6"/>
        <v>65.919773967807615</v>
      </c>
      <c r="I164" s="1">
        <f t="shared" si="5"/>
        <v>0</v>
      </c>
      <c r="J164" s="2">
        <f>F164*SQRT(H164*I164)</f>
        <v>0</v>
      </c>
      <c r="K164">
        <f>2*PI()*150000*G164*Ipt*(10^-9)</f>
        <v>0</v>
      </c>
      <c r="N164">
        <f>D164*$D$1^2*10^-3</f>
        <v>25.17949889874486</v>
      </c>
      <c r="O164">
        <f>E164*$D$2^2*10^-3</f>
        <v>3.1543949852251001</v>
      </c>
      <c r="P164">
        <f>G164*$D$1*$D$2*10^-3</f>
        <v>0.65366499088219954</v>
      </c>
      <c r="Q164">
        <f>P164/SQRT(N164*O164)</f>
        <v>7.3345529346413307E-2</v>
      </c>
      <c r="S164" s="4">
        <f>w*P164*10^-6*$G$1</f>
        <v>3.0803236998965353</v>
      </c>
      <c r="T164" s="4">
        <f>P164*$G$1/O164</f>
        <v>1.0361178513532818</v>
      </c>
      <c r="U164" s="4">
        <f>S164*T164</f>
        <v>3.1915783734093894</v>
      </c>
      <c r="V164" s="5">
        <f>U164*$N$1</f>
        <v>15.957891867046946</v>
      </c>
      <c r="W164" s="4"/>
      <c r="X164" s="4">
        <f>w*N164*10^-6*$G$1</f>
        <v>118.6555931420537</v>
      </c>
      <c r="Y164" s="4">
        <f>X164*$G$1</f>
        <v>593.27796571026852</v>
      </c>
    </row>
    <row r="165" spans="2:25" x14ac:dyDescent="0.25">
      <c r="B165">
        <f>VALUE(LEFT(Sheet1!B248,LEN(Sheet1!B248)-2))</f>
        <v>6</v>
      </c>
      <c r="C165">
        <f>VALUE(LEFT(Sheet1!C248,LEN(Sheet1!C248)-2))</f>
        <v>30</v>
      </c>
      <c r="D165" s="1">
        <f>VALUE(LEFT(Sheet1!D248,LEN(Sheet1!D248)-2))</f>
        <v>2801.0798756532299</v>
      </c>
      <c r="E165" s="1">
        <f>VALUE(LEFT(Sheet1!E248,LEN(Sheet1!E248)-2))</f>
        <v>126.31133371001999</v>
      </c>
      <c r="F165" s="1">
        <v>7.3607511451857094E-2</v>
      </c>
      <c r="G165" s="1">
        <f>VALUE(LEFT(Sheet1!G248,LEN(Sheet1!G248)-2))</f>
        <v>43.783053058346297</v>
      </c>
      <c r="H165" s="1">
        <f t="shared" si="6"/>
        <v>65.998889696027987</v>
      </c>
      <c r="I165" s="1">
        <f t="shared" si="5"/>
        <v>0</v>
      </c>
      <c r="J165" s="2">
        <f>F165*SQRT(H165*I165)</f>
        <v>0</v>
      </c>
      <c r="K165">
        <f>2*PI()*150000*G165*Ipt*(10^-9)</f>
        <v>0</v>
      </c>
      <c r="N165">
        <f>D165*$D$1^2*10^-3</f>
        <v>25.20971888087907</v>
      </c>
      <c r="O165">
        <f>E165*$D$2^2*10^-3</f>
        <v>3.1577833427504998</v>
      </c>
      <c r="P165">
        <f>G165*$D$1*$D$2*10^-3</f>
        <v>0.65674579587519455</v>
      </c>
      <c r="Q165">
        <f>P165/SQRT(N165*O165)</f>
        <v>7.360751145185708E-2</v>
      </c>
      <c r="S165" s="4">
        <f>w*P165*10^-6*$G$1</f>
        <v>3.0948416513962398</v>
      </c>
      <c r="T165" s="4">
        <f>P165*$G$1/O165</f>
        <v>1.0398841918381174</v>
      </c>
      <c r="U165" s="4">
        <f>S165*T165</f>
        <v>3.2182769095291235</v>
      </c>
      <c r="V165" s="5">
        <f>U165*$N$1</f>
        <v>16.091384547645617</v>
      </c>
      <c r="W165" s="4"/>
      <c r="X165" s="4">
        <f>w*N165*10^-6*$G$1</f>
        <v>118.79800145285039</v>
      </c>
      <c r="Y165" s="4">
        <f>X165*$G$1</f>
        <v>593.99000726425197</v>
      </c>
    </row>
    <row r="166" spans="2:25" x14ac:dyDescent="0.25">
      <c r="B166">
        <f>VALUE(LEFT(Sheet1!B230,LEN(Sheet1!B230)-2))</f>
        <v>9</v>
      </c>
      <c r="C166">
        <f>VALUE(LEFT(Sheet1!C230,LEN(Sheet1!C230)-2))</f>
        <v>30</v>
      </c>
      <c r="D166" s="1">
        <f>VALUE(LEFT(Sheet1!D230,LEN(Sheet1!D230)-2))</f>
        <v>2803.16792941733</v>
      </c>
      <c r="E166" s="1">
        <f>VALUE(LEFT(Sheet1!E230,LEN(Sheet1!E230)-2))</f>
        <v>126.70534186872101</v>
      </c>
      <c r="F166" s="1">
        <v>7.4018357128960002E-2</v>
      </c>
      <c r="G166" s="1">
        <f>VALUE(LEFT(Sheet1!G230,LEN(Sheet1!G230)-2))</f>
        <v>44.112478726681097</v>
      </c>
      <c r="H166" s="1">
        <f t="shared" si="6"/>
        <v>66.048088303769973</v>
      </c>
      <c r="I166" s="1">
        <f t="shared" si="5"/>
        <v>0</v>
      </c>
      <c r="J166" s="2">
        <f>F166*SQRT(H166*I166)</f>
        <v>0</v>
      </c>
      <c r="K166">
        <f>2*PI()*150000*G166*Ipt*(10^-9)</f>
        <v>0</v>
      </c>
      <c r="N166">
        <f>D166*$D$1^2*10^-3</f>
        <v>25.22851136475597</v>
      </c>
      <c r="O166">
        <f>E166*$D$2^2*10^-3</f>
        <v>3.1676335467180254</v>
      </c>
      <c r="P166">
        <f>G166*$D$1*$D$2*10^-3</f>
        <v>0.66168718090021639</v>
      </c>
      <c r="Q166">
        <f>P166/SQRT(N166*O166)</f>
        <v>7.4018357128959933E-2</v>
      </c>
      <c r="S166" s="4">
        <f>w*P166*10^-6*$G$1</f>
        <v>3.1181273797359905</v>
      </c>
      <c r="T166" s="4">
        <f>P166*$G$1/O166</f>
        <v>1.044450330414306</v>
      </c>
      <c r="U166" s="4">
        <f>S166*T166</f>
        <v>3.2567291720391496</v>
      </c>
      <c r="V166" s="5">
        <f>U166*$N$1</f>
        <v>16.283645860195747</v>
      </c>
      <c r="W166" s="4"/>
      <c r="X166" s="4">
        <f>w*N166*10^-6*$G$1</f>
        <v>118.88655894678594</v>
      </c>
      <c r="Y166" s="4">
        <f>X166*$G$1</f>
        <v>594.43279473392965</v>
      </c>
    </row>
    <row r="167" spans="2:25" x14ac:dyDescent="0.25">
      <c r="B167">
        <f>VALUE(LEFT(Sheet1!B212,LEN(Sheet1!B212)-2))</f>
        <v>12</v>
      </c>
      <c r="C167">
        <f>VALUE(LEFT(Sheet1!C212,LEN(Sheet1!C212)-2))</f>
        <v>30</v>
      </c>
      <c r="D167" s="1">
        <f>VALUE(LEFT(Sheet1!D212,LEN(Sheet1!D212)-2))</f>
        <v>2800.6842485341799</v>
      </c>
      <c r="E167" s="1">
        <f>VALUE(LEFT(Sheet1!E212,LEN(Sheet1!E212)-2))</f>
        <v>126.34076254055999</v>
      </c>
      <c r="F167" s="1">
        <v>7.4222469679560005E-2</v>
      </c>
      <c r="G167" s="1">
        <f>VALUE(LEFT(Sheet1!G212,LEN(Sheet1!G212)-2))</f>
        <v>44.150865573600697</v>
      </c>
      <c r="H167" s="1">
        <f t="shared" si="6"/>
        <v>65.989567951647231</v>
      </c>
      <c r="I167" s="1">
        <f t="shared" si="5"/>
        <v>0</v>
      </c>
      <c r="J167" s="2">
        <f>F167*SQRT(H167*I167)</f>
        <v>0</v>
      </c>
      <c r="K167">
        <f>2*PI()*150000*G167*Ipt*(10^-9)</f>
        <v>0</v>
      </c>
      <c r="N167">
        <f>D167*$D$1^2*10^-3</f>
        <v>25.206158236807621</v>
      </c>
      <c r="O167">
        <f>E167*$D$2^2*10^-3</f>
        <v>3.1585190635139999</v>
      </c>
      <c r="P167">
        <f>G167*$D$1*$D$2*10^-3</f>
        <v>0.66226298360401048</v>
      </c>
      <c r="Q167">
        <f>P167/SQRT(N167*O167)</f>
        <v>7.4222469679559977E-2</v>
      </c>
      <c r="S167" s="4">
        <f>w*P167*10^-6*$G$1</f>
        <v>3.1208407860522254</v>
      </c>
      <c r="T167" s="4">
        <f>P167*$G$1/O167</f>
        <v>1.0483757898665522</v>
      </c>
      <c r="U167" s="4">
        <f>S167*T167</f>
        <v>3.2718139241252535</v>
      </c>
      <c r="V167" s="5">
        <f>U167*$N$1</f>
        <v>16.359069620626268</v>
      </c>
      <c r="W167" s="4"/>
      <c r="X167" s="4">
        <f>w*N167*10^-6*$G$1</f>
        <v>118.781222312965</v>
      </c>
      <c r="Y167" s="4">
        <f>X167*$G$1</f>
        <v>593.90611156482498</v>
      </c>
    </row>
    <row r="168" spans="2:25" x14ac:dyDescent="0.25">
      <c r="B168">
        <f>VALUE(LEFT(Sheet1!B194,LEN(Sheet1!B194)-2))</f>
        <v>15</v>
      </c>
      <c r="C168">
        <f>VALUE(LEFT(Sheet1!C194,LEN(Sheet1!C194)-2))</f>
        <v>30</v>
      </c>
      <c r="D168" s="1">
        <f>VALUE(LEFT(Sheet1!D194,LEN(Sheet1!D194)-2))</f>
        <v>2799.96372066923</v>
      </c>
      <c r="E168" s="1">
        <f>VALUE(LEFT(Sheet1!E194,LEN(Sheet1!E194)-2))</f>
        <v>126.411343842821</v>
      </c>
      <c r="F168" s="1">
        <v>7.4678009446319998E-2</v>
      </c>
      <c r="G168" s="1">
        <f>VALUE(LEFT(Sheet1!G194,LEN(Sheet1!G194)-2))</f>
        <v>44.4285315760511</v>
      </c>
      <c r="H168" s="1">
        <f t="shared" si="6"/>
        <v>65.972590913792985</v>
      </c>
      <c r="I168" s="1">
        <f t="shared" si="5"/>
        <v>0</v>
      </c>
      <c r="J168" s="2">
        <f>F168*SQRT(H168*I168)</f>
        <v>0</v>
      </c>
      <c r="K168">
        <f>2*PI()*150000*G168*Ipt*(10^-9)</f>
        <v>0</v>
      </c>
      <c r="N168">
        <f>D168*$D$1^2*10^-3</f>
        <v>25.199673486023073</v>
      </c>
      <c r="O168">
        <f>E168*$D$2^2*10^-3</f>
        <v>3.1602835960705251</v>
      </c>
      <c r="P168">
        <f>G168*$D$1*$D$2*10^-3</f>
        <v>0.66642797364076634</v>
      </c>
      <c r="Q168">
        <f>P168/SQRT(N168*O168)</f>
        <v>7.4678009446319984E-2</v>
      </c>
      <c r="S168" s="4">
        <f>w*P168*10^-6*$G$1</f>
        <v>3.1404678392048457</v>
      </c>
      <c r="T168" s="4">
        <f>P168*$G$1/O168</f>
        <v>1.0543800158780028</v>
      </c>
      <c r="U168" s="4">
        <f>S168*T168</f>
        <v>3.3112465301651621</v>
      </c>
      <c r="V168" s="5">
        <f>U168*$N$1</f>
        <v>16.556232650825812</v>
      </c>
      <c r="W168" s="4"/>
      <c r="X168" s="4">
        <f>w*N168*10^-6*$G$1</f>
        <v>118.75066364482736</v>
      </c>
      <c r="Y168" s="4">
        <f>X168*$G$1</f>
        <v>593.75331822413682</v>
      </c>
    </row>
    <row r="169" spans="2:25" x14ac:dyDescent="0.25">
      <c r="B169">
        <f>VALUE(LEFT(Sheet1!B176,LEN(Sheet1!B176)-2))</f>
        <v>18</v>
      </c>
      <c r="C169">
        <f>VALUE(LEFT(Sheet1!C176,LEN(Sheet1!C176)-2))</f>
        <v>30</v>
      </c>
      <c r="D169" s="1">
        <f>VALUE(LEFT(Sheet1!D176,LEN(Sheet1!D176)-2))</f>
        <v>2797.8623700518601</v>
      </c>
      <c r="E169" s="1">
        <f>VALUE(LEFT(Sheet1!E176,LEN(Sheet1!E176)-2))</f>
        <v>126.373721421063</v>
      </c>
      <c r="F169" s="1">
        <v>7.5163161991513905E-2</v>
      </c>
      <c r="G169" s="1">
        <f>VALUE(LEFT(Sheet1!G176,LEN(Sheet1!G176)-2))</f>
        <v>44.693730184547</v>
      </c>
      <c r="H169" s="1">
        <f t="shared" si="6"/>
        <v>65.923079006326887</v>
      </c>
      <c r="I169" s="1">
        <f t="shared" si="5"/>
        <v>0</v>
      </c>
      <c r="J169" s="2">
        <f>F169*SQRT(H169*I169)</f>
        <v>0</v>
      </c>
      <c r="K169">
        <f>2*PI()*150000*G169*Ipt*(10^-9)</f>
        <v>0</v>
      </c>
      <c r="N169">
        <f>D169*$D$1^2*10^-3</f>
        <v>25.180761330466741</v>
      </c>
      <c r="O169">
        <f>E169*$D$2^2*10^-3</f>
        <v>3.1593430355265752</v>
      </c>
      <c r="P169">
        <f>G169*$D$1*$D$2*10^-3</f>
        <v>0.67040595276820503</v>
      </c>
      <c r="Q169">
        <f>P169/SQRT(N169*O169)</f>
        <v>7.516316199151403E-2</v>
      </c>
      <c r="S169" s="4">
        <f>w*P169*10^-6*$G$1</f>
        <v>3.1592136242091886</v>
      </c>
      <c r="T169" s="4">
        <f>P169*$G$1/O169</f>
        <v>1.0609894924823617</v>
      </c>
      <c r="U169" s="4">
        <f>S169*T169</f>
        <v>3.3518924597930697</v>
      </c>
      <c r="V169" s="5">
        <f>U169*$N$1</f>
        <v>16.759462298965349</v>
      </c>
      <c r="W169" s="4"/>
      <c r="X169" s="4">
        <f>w*N169*10^-6*$G$1</f>
        <v>118.66154221138839</v>
      </c>
      <c r="Y169" s="4">
        <f>X169*$G$1</f>
        <v>593.30771105694203</v>
      </c>
    </row>
    <row r="170" spans="2:25" x14ac:dyDescent="0.25">
      <c r="B170">
        <f>VALUE(LEFT(Sheet1!B158,LEN(Sheet1!B158)-2))</f>
        <v>21</v>
      </c>
      <c r="C170">
        <f>VALUE(LEFT(Sheet1!C158,LEN(Sheet1!C158)-2))</f>
        <v>30</v>
      </c>
      <c r="D170" s="1">
        <f>VALUE(LEFT(Sheet1!D158,LEN(Sheet1!D158)-2))</f>
        <v>2802.1522766099101</v>
      </c>
      <c r="E170" s="1">
        <f>VALUE(LEFT(Sheet1!E158,LEN(Sheet1!E158)-2))</f>
        <v>126.760182317606</v>
      </c>
      <c r="F170" s="1">
        <v>7.6054967736205695E-2</v>
      </c>
      <c r="G170" s="1">
        <f>VALUE(LEFT(Sheet1!G158,LEN(Sheet1!G158)-2))</f>
        <v>45.327824970125697</v>
      </c>
      <c r="H170" s="1">
        <f t="shared" si="6"/>
        <v>66.024157548282062</v>
      </c>
      <c r="I170" s="1">
        <f t="shared" si="5"/>
        <v>0</v>
      </c>
      <c r="J170" s="2">
        <f>F170*SQRT(H170*I170)</f>
        <v>0</v>
      </c>
      <c r="K170">
        <f>2*PI()*150000*G170*Ipt*(10^-9)</f>
        <v>0</v>
      </c>
      <c r="N170">
        <f>D170*$D$1^2*10^-3</f>
        <v>25.219370489489194</v>
      </c>
      <c r="O170">
        <f>E170*$D$2^2*10^-3</f>
        <v>3.1690045579401498</v>
      </c>
      <c r="P170">
        <f>G170*$D$1*$D$2*10^-3</f>
        <v>0.67991737455188539</v>
      </c>
      <c r="Q170">
        <f>P170/SQRT(N170*O170)</f>
        <v>7.605496773620575E-2</v>
      </c>
      <c r="S170" s="4">
        <f>w*P170*10^-6*$G$1</f>
        <v>3.204035143410394</v>
      </c>
      <c r="T170" s="4">
        <f>P170*$G$1/O170</f>
        <v>1.0727617491876236</v>
      </c>
      <c r="U170" s="4">
        <f>S170*T170</f>
        <v>3.4371663449035528</v>
      </c>
      <c r="V170" s="5">
        <f>U170*$N$1</f>
        <v>17.185831724517765</v>
      </c>
      <c r="W170" s="4"/>
      <c r="X170" s="4">
        <f>w*N170*10^-6*$G$1</f>
        <v>118.84348358690771</v>
      </c>
      <c r="Y170" s="4">
        <f>X170*$G$1</f>
        <v>594.2174179345385</v>
      </c>
    </row>
    <row r="171" spans="2:25" x14ac:dyDescent="0.25">
      <c r="B171">
        <f>VALUE(LEFT(Sheet1!B140,LEN(Sheet1!B140)-2))</f>
        <v>24</v>
      </c>
      <c r="C171">
        <f>VALUE(LEFT(Sheet1!C140,LEN(Sheet1!C140)-2))</f>
        <v>30</v>
      </c>
      <c r="D171" s="1">
        <f>VALUE(LEFT(Sheet1!D140,LEN(Sheet1!D140)-2))</f>
        <v>2804.4489972648298</v>
      </c>
      <c r="E171" s="1">
        <f>VALUE(LEFT(Sheet1!E140,LEN(Sheet1!E140)-2))</f>
        <v>126.869534340407</v>
      </c>
      <c r="F171" s="1">
        <v>7.6847246746957407E-2</v>
      </c>
      <c r="G171" s="1">
        <f>VALUE(LEFT(Sheet1!G140,LEN(Sheet1!G140)-2))</f>
        <v>45.838538089104901</v>
      </c>
      <c r="H171" s="1">
        <f t="shared" si="6"/>
        <v>66.078272753808378</v>
      </c>
      <c r="I171" s="1">
        <f t="shared" si="5"/>
        <v>0</v>
      </c>
      <c r="J171" s="2">
        <f>F171*SQRT(H171*I171)</f>
        <v>0</v>
      </c>
      <c r="K171">
        <f>2*PI()*150000*G171*Ipt*(10^-9)</f>
        <v>0</v>
      </c>
      <c r="N171">
        <f>D171*$D$1^2*10^-3</f>
        <v>25.240040975383469</v>
      </c>
      <c r="O171">
        <f>E171*$D$2^2*10^-3</f>
        <v>3.1717383585101753</v>
      </c>
      <c r="P171">
        <f>G171*$D$1*$D$2*10^-3</f>
        <v>0.68757807133657356</v>
      </c>
      <c r="Q171">
        <f>P171/SQRT(N171*O171)</f>
        <v>7.6847246746957365E-2</v>
      </c>
      <c r="S171" s="4">
        <f>w*P171*10^-6*$G$1</f>
        <v>3.240135326520627</v>
      </c>
      <c r="T171" s="4">
        <f>P171*$G$1/O171</f>
        <v>1.083913604493439</v>
      </c>
      <c r="U171" s="4">
        <f>S171*T171</f>
        <v>3.5120267608154987</v>
      </c>
      <c r="V171" s="5">
        <f>U171*$N$1</f>
        <v>17.560133804077495</v>
      </c>
      <c r="W171" s="4"/>
      <c r="X171" s="4">
        <f>w*N171*10^-6*$G$1</f>
        <v>118.94089095685509</v>
      </c>
      <c r="Y171" s="4">
        <f>X171*$G$1</f>
        <v>594.70445478427541</v>
      </c>
    </row>
    <row r="172" spans="2:25" x14ac:dyDescent="0.25">
      <c r="B172">
        <f>VALUE(LEFT(Sheet1!B122,LEN(Sheet1!B122)-2))</f>
        <v>27</v>
      </c>
      <c r="C172">
        <f>VALUE(LEFT(Sheet1!C122,LEN(Sheet1!C122)-2))</f>
        <v>30</v>
      </c>
      <c r="D172" s="1">
        <f>VALUE(LEFT(Sheet1!D122,LEN(Sheet1!D122)-2))</f>
        <v>2804.5644775986998</v>
      </c>
      <c r="E172" s="1">
        <f>VALUE(LEFT(Sheet1!E122,LEN(Sheet1!E122)-2))</f>
        <v>126.825364286717</v>
      </c>
      <c r="F172" s="1">
        <v>7.7639674364439804E-2</v>
      </c>
      <c r="G172" s="1">
        <f>VALUE(LEFT(Sheet1!G122,LEN(Sheet1!G122)-2))</f>
        <v>46.304103365248899</v>
      </c>
      <c r="H172" s="1">
        <f t="shared" si="6"/>
        <v>66.08099369507228</v>
      </c>
      <c r="I172" s="1">
        <f t="shared" si="5"/>
        <v>0</v>
      </c>
      <c r="J172" s="2">
        <f>F172*SQRT(H172*I172)</f>
        <v>0</v>
      </c>
      <c r="K172">
        <f>2*PI()*150000*G172*Ipt*(10^-9)</f>
        <v>0</v>
      </c>
      <c r="N172">
        <f>D172*$D$1^2*10^-3</f>
        <v>25.241080298388297</v>
      </c>
      <c r="O172">
        <f>E172*$D$2^2*10^-3</f>
        <v>3.1706341071679254</v>
      </c>
      <c r="P172">
        <f>G172*$D$1*$D$2*10^-3</f>
        <v>0.69456155047873358</v>
      </c>
      <c r="Q172">
        <f>P172/SQRT(N172*O172)</f>
        <v>7.7639674364439831E-2</v>
      </c>
      <c r="S172" s="4">
        <f>w*P172*10^-6*$G$1</f>
        <v>3.273044196674888</v>
      </c>
      <c r="T172" s="4">
        <f>P172*$G$1/O172</f>
        <v>1.0953038524825718</v>
      </c>
      <c r="U172" s="4">
        <f>S172*T172</f>
        <v>3.5849779179637293</v>
      </c>
      <c r="V172" s="5">
        <f>U172*$N$1</f>
        <v>17.924889589818648</v>
      </c>
      <c r="W172" s="4"/>
      <c r="X172" s="4">
        <f>w*N172*10^-6*$G$1</f>
        <v>118.9457886511301</v>
      </c>
      <c r="Y172" s="4">
        <f>X172*$G$1</f>
        <v>594.72894325565051</v>
      </c>
    </row>
    <row r="173" spans="2:25" x14ac:dyDescent="0.25">
      <c r="B173">
        <f>VALUE(LEFT(Sheet1!B104,LEN(Sheet1!B104)-2))</f>
        <v>30</v>
      </c>
      <c r="C173">
        <f>VALUE(LEFT(Sheet1!C104,LEN(Sheet1!C104)-2))</f>
        <v>30</v>
      </c>
      <c r="D173" s="1">
        <f>VALUE(LEFT(Sheet1!D104,LEN(Sheet1!D104)-2))</f>
        <v>2805.87935120471</v>
      </c>
      <c r="E173" s="1">
        <f>VALUE(LEFT(Sheet1!E104,LEN(Sheet1!E104)-2))</f>
        <v>127.022548651146</v>
      </c>
      <c r="F173" s="1">
        <v>7.8834968661976507E-2</v>
      </c>
      <c r="G173" s="1">
        <f>VALUE(LEFT(Sheet1!G104,LEN(Sheet1!G104)-2))</f>
        <v>47.0645387779497</v>
      </c>
      <c r="H173" s="1">
        <f t="shared" si="6"/>
        <v>66.111974674530089</v>
      </c>
      <c r="I173" s="1">
        <f t="shared" si="5"/>
        <v>0</v>
      </c>
      <c r="J173" s="2">
        <f>F173*SQRT(H173*I173)</f>
        <v>0</v>
      </c>
      <c r="K173">
        <f>2*PI()*150000*G173*Ipt*(10^-9)</f>
        <v>0</v>
      </c>
      <c r="N173">
        <f>D173*$D$1^2*10^-3</f>
        <v>25.252914160842391</v>
      </c>
      <c r="O173">
        <f>E173*$D$2^2*10^-3</f>
        <v>3.1755637162786496</v>
      </c>
      <c r="P173">
        <f>G173*$D$1*$D$2*10^-3</f>
        <v>0.70596808166924552</v>
      </c>
      <c r="Q173">
        <f>P173/SQRT(N173*O173)</f>
        <v>7.8834968661976396E-2</v>
      </c>
      <c r="S173" s="4">
        <f>w*P173*10^-6*$G$1</f>
        <v>3.3267962085614711</v>
      </c>
      <c r="T173" s="4">
        <f>P173*$G$1/O173</f>
        <v>1.111563402192649</v>
      </c>
      <c r="U173" s="4">
        <f>S173*T173</f>
        <v>3.6979449119901946</v>
      </c>
      <c r="V173" s="5">
        <f>U173*$N$1</f>
        <v>18.489724559950972</v>
      </c>
      <c r="W173" s="4"/>
      <c r="X173" s="4">
        <f>w*N173*10^-6*$G$1</f>
        <v>119.00155441415416</v>
      </c>
      <c r="Y173" s="4">
        <f>X173*$G$1</f>
        <v>595.00777207077078</v>
      </c>
    </row>
    <row r="174" spans="2:25" x14ac:dyDescent="0.25">
      <c r="B174">
        <f>VALUE(LEFT(Sheet1!B86,LEN(Sheet1!B86)-2))</f>
        <v>33</v>
      </c>
      <c r="C174">
        <f>VALUE(LEFT(Sheet1!C86,LEN(Sheet1!C86)-2))</f>
        <v>30</v>
      </c>
      <c r="D174" s="1">
        <f>VALUE(LEFT(Sheet1!D86,LEN(Sheet1!D86)-2))</f>
        <v>2800.6480895671598</v>
      </c>
      <c r="E174" s="1">
        <f>VALUE(LEFT(Sheet1!E86,LEN(Sheet1!E86)-2))</f>
        <v>127.00934906013801</v>
      </c>
      <c r="F174" s="1">
        <v>7.9914986341012004E-2</v>
      </c>
      <c r="G174" s="1">
        <f>VALUE(LEFT(Sheet1!G86,LEN(Sheet1!G86)-2))</f>
        <v>47.662338372154203</v>
      </c>
      <c r="H174" s="1">
        <f t="shared" si="6"/>
        <v>65.988715976058586</v>
      </c>
      <c r="I174" s="1">
        <f t="shared" si="5"/>
        <v>0</v>
      </c>
      <c r="J174" s="2">
        <f>F174*SQRT(H174*I174)</f>
        <v>0</v>
      </c>
      <c r="K174">
        <f>2*PI()*150000*G174*Ipt*(10^-9)</f>
        <v>0</v>
      </c>
      <c r="N174">
        <f>D174*$D$1^2*10^-3</f>
        <v>25.205832806104439</v>
      </c>
      <c r="O174">
        <f>E174*$D$2^2*10^-3</f>
        <v>3.1752337265034503</v>
      </c>
      <c r="P174">
        <f>G174*$D$1*$D$2*10^-3</f>
        <v>0.71493507558231295</v>
      </c>
      <c r="Q174">
        <f>P174/SQRT(N174*O174)</f>
        <v>7.9914986341011948E-2</v>
      </c>
      <c r="S174" s="4">
        <f>w*P174*10^-6*$G$1</f>
        <v>3.3690521718645865</v>
      </c>
      <c r="T174" s="4">
        <f>P174*$G$1/O174</f>
        <v>1.1257991334855142</v>
      </c>
      <c r="U174" s="4">
        <f>S174*T174</f>
        <v>3.7928760157526411</v>
      </c>
      <c r="V174" s="5">
        <f>U174*$N$1</f>
        <v>18.964380078763206</v>
      </c>
      <c r="W174" s="4"/>
      <c r="X174" s="4">
        <f>w*N174*10^-6*$G$1</f>
        <v>118.77968875690544</v>
      </c>
      <c r="Y174" s="4">
        <f>X174*$G$1</f>
        <v>593.89844378452722</v>
      </c>
    </row>
    <row r="175" spans="2:25" x14ac:dyDescent="0.25">
      <c r="B175">
        <f>VALUE(LEFT(Sheet1!B68,LEN(Sheet1!B68)-2))</f>
        <v>36</v>
      </c>
      <c r="C175">
        <f>VALUE(LEFT(Sheet1!C68,LEN(Sheet1!C68)-2))</f>
        <v>30</v>
      </c>
      <c r="D175" s="1">
        <f>VALUE(LEFT(Sheet1!D68,LEN(Sheet1!D68)-2))</f>
        <v>2806.8227815046098</v>
      </c>
      <c r="E175" s="1">
        <f>VALUE(LEFT(Sheet1!E68,LEN(Sheet1!E68)-2))</f>
        <v>127.36951022940301</v>
      </c>
      <c r="F175" s="1">
        <v>8.1225504332527801E-2</v>
      </c>
      <c r="G175" s="1">
        <f>VALUE(LEFT(Sheet1!G68,LEN(Sheet1!G68)-2))</f>
        <v>48.566035435775298</v>
      </c>
      <c r="H175" s="1">
        <f t="shared" si="6"/>
        <v>66.134203727275136</v>
      </c>
      <c r="I175" s="1">
        <f t="shared" si="5"/>
        <v>0</v>
      </c>
      <c r="J175" s="2">
        <f>F175*SQRT(H175*I175)</f>
        <v>0</v>
      </c>
      <c r="K175">
        <f>2*PI()*150000*G175*Ipt*(10^-9)</f>
        <v>0</v>
      </c>
      <c r="N175">
        <f>D175*$D$1^2*10^-3</f>
        <v>25.261405033541486</v>
      </c>
      <c r="O175">
        <f>E175*$D$2^2*10^-3</f>
        <v>3.1842377557350749</v>
      </c>
      <c r="P175">
        <f>G175*$D$1*$D$2*10^-3</f>
        <v>0.72849053153662957</v>
      </c>
      <c r="Q175">
        <f>P175/SQRT(N175*O175)</f>
        <v>8.1225504332527773E-2</v>
      </c>
      <c r="S175" s="4">
        <f>w*P175*10^-6*$G$1</f>
        <v>3.4329307531277986</v>
      </c>
      <c r="T175" s="4">
        <f>P175*$G$1/O175</f>
        <v>1.143900970058781</v>
      </c>
      <c r="U175" s="4">
        <f>S175*T175</f>
        <v>3.9269328186475105</v>
      </c>
      <c r="V175" s="5">
        <f>U175*$N$1</f>
        <v>19.634664093237554</v>
      </c>
      <c r="W175" s="4"/>
      <c r="X175" s="4">
        <f>w*N175*10^-6*$G$1</f>
        <v>119.04156670909522</v>
      </c>
      <c r="Y175" s="4">
        <f>X175*$G$1</f>
        <v>595.20783354547609</v>
      </c>
    </row>
    <row r="176" spans="2:25" x14ac:dyDescent="0.25">
      <c r="B176">
        <f>VALUE(LEFT(Sheet1!B50,LEN(Sheet1!B50)-2))</f>
        <v>39</v>
      </c>
      <c r="C176">
        <f>VALUE(LEFT(Sheet1!C50,LEN(Sheet1!C50)-2))</f>
        <v>30</v>
      </c>
      <c r="D176" s="1">
        <f>VALUE(LEFT(Sheet1!D50,LEN(Sheet1!D50)-2))</f>
        <v>2805.0920326262899</v>
      </c>
      <c r="E176" s="1">
        <f>VALUE(LEFT(Sheet1!E50,LEN(Sheet1!E50)-2))</f>
        <v>127.57299645047701</v>
      </c>
      <c r="F176" s="1">
        <v>8.2627844559703303E-2</v>
      </c>
      <c r="G176" s="1">
        <f>VALUE(LEFT(Sheet1!G50,LEN(Sheet1!G50)-2))</f>
        <v>49.4287194540725</v>
      </c>
      <c r="H176" s="1">
        <f t="shared" si="6"/>
        <v>66.093423917565104</v>
      </c>
      <c r="I176" s="1">
        <f t="shared" si="5"/>
        <v>0</v>
      </c>
      <c r="J176" s="2">
        <f>F176*SQRT(H176*I176)</f>
        <v>0</v>
      </c>
      <c r="K176">
        <f>2*PI()*150000*G176*Ipt*(10^-9)</f>
        <v>0</v>
      </c>
      <c r="N176">
        <f>D176*$D$1^2*10^-3</f>
        <v>25.24582829363661</v>
      </c>
      <c r="O176">
        <f>E176*$D$2^2*10^-3</f>
        <v>3.1893249112619251</v>
      </c>
      <c r="P176">
        <f>G176*$D$1*$D$2*10^-3</f>
        <v>0.74143079181108751</v>
      </c>
      <c r="Q176">
        <f>P176/SQRT(N176*O176)</f>
        <v>8.262784455970329E-2</v>
      </c>
      <c r="S176" s="4">
        <f>w*P176*10^-6*$G$1</f>
        <v>3.4939102930484633</v>
      </c>
      <c r="T176" s="4">
        <f>P176*$G$1/O176</f>
        <v>1.1623632154770405</v>
      </c>
      <c r="U176" s="4">
        <f>S176*T176</f>
        <v>4.0611928028161408</v>
      </c>
      <c r="V176" s="5">
        <f>U176*$N$1</f>
        <v>20.305964014080704</v>
      </c>
      <c r="W176" s="4"/>
      <c r="X176" s="4">
        <f>w*N176*10^-6*$G$1</f>
        <v>118.96816305161715</v>
      </c>
      <c r="Y176" s="4">
        <f>X176*$G$1</f>
        <v>594.84081525808574</v>
      </c>
    </row>
    <row r="177" spans="2:25" x14ac:dyDescent="0.25">
      <c r="B177">
        <f>VALUE(LEFT(Sheet1!B32,LEN(Sheet1!B32)-2))</f>
        <v>42</v>
      </c>
      <c r="C177">
        <f>VALUE(LEFT(Sheet1!C32,LEN(Sheet1!C32)-2))</f>
        <v>30</v>
      </c>
      <c r="D177" s="1">
        <f>VALUE(LEFT(Sheet1!D32,LEN(Sheet1!D32)-2))</f>
        <v>2808.11914642898</v>
      </c>
      <c r="E177" s="1">
        <f>VALUE(LEFT(Sheet1!E32,LEN(Sheet1!E32)-2))</f>
        <v>128.11154666119299</v>
      </c>
      <c r="F177" s="1">
        <v>8.4392384999821393E-2</v>
      </c>
      <c r="G177" s="1">
        <f>VALUE(LEFT(Sheet1!G32,LEN(Sheet1!G32)-2))</f>
        <v>50.618021167323498</v>
      </c>
      <c r="H177" s="1">
        <f t="shared" si="6"/>
        <v>66.164748606195928</v>
      </c>
      <c r="I177" s="1">
        <f t="shared" si="5"/>
        <v>0</v>
      </c>
      <c r="J177" s="2">
        <f>F177*SQRT(H177*I177)</f>
        <v>0</v>
      </c>
      <c r="K177">
        <f>2*PI()*150000*G177*Ipt*(10^-9)</f>
        <v>0</v>
      </c>
      <c r="N177">
        <f>D177*$D$1^2*10^-3</f>
        <v>25.273072317860819</v>
      </c>
      <c r="O177">
        <f>E177*$D$2^2*10^-3</f>
        <v>3.2027886665298246</v>
      </c>
      <c r="P177">
        <f>G177*$D$1*$D$2*10^-3</f>
        <v>0.75927031750985252</v>
      </c>
      <c r="Q177">
        <f>P177/SQRT(N177*O177)</f>
        <v>8.439238499982131E-2</v>
      </c>
      <c r="S177" s="4">
        <f>w*P177*10^-6*$G$1</f>
        <v>3.5779770773666137</v>
      </c>
      <c r="T177" s="4">
        <f>P177*$G$1/O177</f>
        <v>1.1853269081480031</v>
      </c>
      <c r="U177" s="4">
        <f>S177*T177</f>
        <v>4.241072506539397</v>
      </c>
      <c r="V177" s="5">
        <f>U177*$N$1</f>
        <v>21.205362532696984</v>
      </c>
      <c r="W177" s="4"/>
      <c r="X177" s="4">
        <f>w*N177*10^-6*$G$1</f>
        <v>119.09654749115268</v>
      </c>
      <c r="Y177" s="4">
        <f>X177*$G$1</f>
        <v>595.48273745576341</v>
      </c>
    </row>
    <row r="178" spans="2:25" x14ac:dyDescent="0.25">
      <c r="B178">
        <f>VALUE(LEFT(Sheet1!B15,LEN(Sheet1!B15)-2))</f>
        <v>45</v>
      </c>
      <c r="C178">
        <f>VALUE(LEFT(Sheet1!C15,LEN(Sheet1!C15)-2))</f>
        <v>30</v>
      </c>
      <c r="D178" s="1">
        <f>VALUE(LEFT(Sheet1!D15,LEN(Sheet1!D15)-2))</f>
        <v>2809.8225902650902</v>
      </c>
      <c r="E178" s="1">
        <f>VALUE(LEFT(Sheet1!E15,LEN(Sheet1!E15)-2))</f>
        <v>128.70433682043301</v>
      </c>
      <c r="F178" s="1">
        <v>8.6355439693960104E-2</v>
      </c>
      <c r="G178" s="1">
        <f>VALUE(LEFT(Sheet1!G15,LEN(Sheet1!G15)-2))</f>
        <v>51.930886963001299</v>
      </c>
      <c r="H178" s="1">
        <f t="shared" si="6"/>
        <v>66.204885056005892</v>
      </c>
      <c r="I178" s="1">
        <f t="shared" si="5"/>
        <v>0</v>
      </c>
      <c r="J178" s="2">
        <f>F178*SQRT(H178*I178)</f>
        <v>0</v>
      </c>
      <c r="K178">
        <f>2*PI()*150000*G178*Ipt*(10^-9)</f>
        <v>0</v>
      </c>
      <c r="N178">
        <f>D178*$D$1^2*10^-3</f>
        <v>25.28840331238581</v>
      </c>
      <c r="O178">
        <f>E178*$D$2^2*10^-3</f>
        <v>3.2176084205108255</v>
      </c>
      <c r="P178">
        <f>G178*$D$1*$D$2*10^-3</f>
        <v>0.77896330444501949</v>
      </c>
      <c r="Q178">
        <f>P178/SQRT(N178*O178)</f>
        <v>8.6355439693960104E-2</v>
      </c>
      <c r="S178" s="4">
        <f>w*P178*10^-6*$G$1</f>
        <v>3.670778091990754</v>
      </c>
      <c r="T178" s="4">
        <f>P178*$G$1/O178</f>
        <v>1.2104693962750006</v>
      </c>
      <c r="U178" s="4">
        <f>S178*T178</f>
        <v>4.4433645408715465</v>
      </c>
      <c r="V178" s="5">
        <f>U178*$N$1</f>
        <v>22.216822704357732</v>
      </c>
      <c r="W178" s="4"/>
      <c r="X178" s="4">
        <f>w*N178*10^-6*$G$1</f>
        <v>119.16879310081057</v>
      </c>
      <c r="Y178" s="4">
        <f>X178*$G$1</f>
        <v>595.8439655040529</v>
      </c>
    </row>
    <row r="179" spans="2:25" x14ac:dyDescent="0.25">
      <c r="B179">
        <f>VALUE(LEFT(Sheet1!B284,LEN(Sheet1!B284)-2))</f>
        <v>0</v>
      </c>
      <c r="C179">
        <f>VALUE(LEFT(Sheet1!C284,LEN(Sheet1!C284)-2))</f>
        <v>33</v>
      </c>
      <c r="D179" s="1">
        <f>VALUE(LEFT(Sheet1!D284,LEN(Sheet1!D284)-2))</f>
        <v>2798.5293435306498</v>
      </c>
      <c r="E179" s="1">
        <f>VALUE(LEFT(Sheet1!E284,LEN(Sheet1!E284)-2))</f>
        <v>126.26349245296301</v>
      </c>
      <c r="F179" s="1">
        <v>6.9084500972591598E-2</v>
      </c>
      <c r="G179" s="1">
        <f>VALUE(LEFT(Sheet1!G284,LEN(Sheet1!G284)-2))</f>
        <v>41.0661941657253</v>
      </c>
      <c r="H179" s="1">
        <f t="shared" si="6"/>
        <v>65.938794198685173</v>
      </c>
      <c r="I179" s="1">
        <f t="shared" si="5"/>
        <v>0</v>
      </c>
      <c r="J179" s="2">
        <f>F179*SQRT(H179*I179)</f>
        <v>0</v>
      </c>
      <c r="K179">
        <f>2*PI()*150000*G179*Ipt*(10^-9)</f>
        <v>0</v>
      </c>
      <c r="N179">
        <f>D179*$D$1^2*10^-3</f>
        <v>25.186764091775849</v>
      </c>
      <c r="O179">
        <f>E179*$D$2^2*10^-3</f>
        <v>3.156587311324075</v>
      </c>
      <c r="P179">
        <f>G179*$D$1*$D$2*10^-3</f>
        <v>0.61599291248587951</v>
      </c>
      <c r="Q179">
        <f>P179/SQRT(N179*O179)</f>
        <v>6.9084500972591667E-2</v>
      </c>
      <c r="S179" s="4">
        <f>w*P179*10^-6*$G$1</f>
        <v>2.9027982127935288</v>
      </c>
      <c r="T179" s="4">
        <f>P179*$G$1/O179</f>
        <v>0.9757260796747812</v>
      </c>
      <c r="U179" s="4">
        <f>S179*T179</f>
        <v>2.832335920255991</v>
      </c>
      <c r="V179" s="5">
        <f>U179*$N$1</f>
        <v>14.161679601279955</v>
      </c>
      <c r="W179" s="4"/>
      <c r="X179" s="4">
        <f>w*N179*10^-6*$G$1</f>
        <v>118.6898295576333</v>
      </c>
      <c r="Y179" s="4">
        <f>X179*$G$1</f>
        <v>593.44914778816656</v>
      </c>
    </row>
    <row r="180" spans="2:25" x14ac:dyDescent="0.25">
      <c r="B180">
        <f>VALUE(LEFT(Sheet1!B267,LEN(Sheet1!B267)-2))</f>
        <v>3</v>
      </c>
      <c r="C180">
        <f>VALUE(LEFT(Sheet1!C267,LEN(Sheet1!C267)-2))</f>
        <v>33</v>
      </c>
      <c r="D180" s="1">
        <f>VALUE(LEFT(Sheet1!D267,LEN(Sheet1!D267)-2))</f>
        <v>2802.4832173322102</v>
      </c>
      <c r="E180" s="1">
        <f>VALUE(LEFT(Sheet1!E267,LEN(Sheet1!E267)-2))</f>
        <v>126.410888039474</v>
      </c>
      <c r="F180" s="1">
        <v>6.9144031099979297E-2</v>
      </c>
      <c r="G180" s="1">
        <f>VALUE(LEFT(Sheet1!G267,LEN(Sheet1!G267)-2))</f>
        <v>41.154605853854299</v>
      </c>
      <c r="H180" s="1">
        <f t="shared" si="6"/>
        <v>66.031955155346694</v>
      </c>
      <c r="I180" s="1">
        <f t="shared" si="5"/>
        <v>0</v>
      </c>
      <c r="J180" s="2">
        <f>F180*SQRT(H180*I180)</f>
        <v>0</v>
      </c>
      <c r="K180">
        <f>2*PI()*150000*G180*Ipt*(10^-9)</f>
        <v>0</v>
      </c>
      <c r="N180">
        <f>D180*$D$1^2*10^-3</f>
        <v>25.222348955989894</v>
      </c>
      <c r="O180">
        <f>E180*$D$2^2*10^-3</f>
        <v>3.1602722009868502</v>
      </c>
      <c r="P180">
        <f>G180*$D$1*$D$2*10^-3</f>
        <v>0.61731908780781453</v>
      </c>
      <c r="Q180">
        <f>P180/SQRT(N180*O180)</f>
        <v>6.9144031099979311E-2</v>
      </c>
      <c r="S180" s="4">
        <f>w*P180*10^-6*$G$1</f>
        <v>2.9090476667666736</v>
      </c>
      <c r="T180" s="4">
        <f>P180*$G$1/O180</f>
        <v>0.97668657721168106</v>
      </c>
      <c r="U180" s="4">
        <f>S180*T180</f>
        <v>2.8412278085999696</v>
      </c>
      <c r="V180" s="5">
        <f>U180*$N$1</f>
        <v>14.206139042999848</v>
      </c>
      <c r="W180" s="4"/>
      <c r="X180" s="4">
        <f>w*N180*10^-6*$G$1</f>
        <v>118.85751927962404</v>
      </c>
      <c r="Y180" s="4">
        <f>X180*$G$1</f>
        <v>594.28759639812017</v>
      </c>
    </row>
    <row r="181" spans="2:25" x14ac:dyDescent="0.25">
      <c r="B181">
        <f>VALUE(LEFT(Sheet1!B249,LEN(Sheet1!B249)-2))</f>
        <v>6</v>
      </c>
      <c r="C181">
        <f>VALUE(LEFT(Sheet1!C249,LEN(Sheet1!C249)-2))</f>
        <v>33</v>
      </c>
      <c r="D181" s="1">
        <f>VALUE(LEFT(Sheet1!D249,LEN(Sheet1!D249)-2))</f>
        <v>2801.8382708281802</v>
      </c>
      <c r="E181" s="1">
        <f>VALUE(LEFT(Sheet1!E249,LEN(Sheet1!E249)-2))</f>
        <v>126.493955804162</v>
      </c>
      <c r="F181" s="1">
        <v>6.9401532799477403E-2</v>
      </c>
      <c r="G181" s="1">
        <f>VALUE(LEFT(Sheet1!G249,LEN(Sheet1!G249)-2))</f>
        <v>41.3166861413915</v>
      </c>
      <c r="H181" s="1">
        <f t="shared" si="6"/>
        <v>66.016758961354057</v>
      </c>
      <c r="I181" s="1">
        <f t="shared" si="5"/>
        <v>0</v>
      </c>
      <c r="J181" s="2">
        <f>F181*SQRT(H181*I181)</f>
        <v>0</v>
      </c>
      <c r="K181">
        <f>2*PI()*150000*G181*Ipt*(10^-9)</f>
        <v>0</v>
      </c>
      <c r="N181">
        <f>D181*$D$1^2*10^-3</f>
        <v>25.216544437453621</v>
      </c>
      <c r="O181">
        <f>E181*$D$2^2*10^-3</f>
        <v>3.1623488951040502</v>
      </c>
      <c r="P181">
        <f>G181*$D$1*$D$2*10^-3</f>
        <v>0.61975029212087251</v>
      </c>
      <c r="Q181">
        <f>P181/SQRT(N181*O181)</f>
        <v>6.9401532799477417E-2</v>
      </c>
      <c r="S181" s="4">
        <f>w*P181*10^-6*$G$1</f>
        <v>2.9205044471805919</v>
      </c>
      <c r="T181" s="4">
        <f>P181*$G$1/O181</f>
        <v>0.97988917838947209</v>
      </c>
      <c r="U181" s="4">
        <f>S181*T181</f>
        <v>2.8617707032305897</v>
      </c>
      <c r="V181" s="5">
        <f>U181*$N$1</f>
        <v>14.308853516152949</v>
      </c>
      <c r="W181" s="4"/>
      <c r="X181" s="4">
        <f>w*N181*10^-6*$G$1</f>
        <v>118.83016613043729</v>
      </c>
      <c r="Y181" s="4">
        <f>X181*$G$1</f>
        <v>594.15083065218641</v>
      </c>
    </row>
    <row r="182" spans="2:25" x14ac:dyDescent="0.25">
      <c r="B182">
        <f>VALUE(LEFT(Sheet1!B231,LEN(Sheet1!B231)-2))</f>
        <v>9</v>
      </c>
      <c r="C182">
        <f>VALUE(LEFT(Sheet1!C231,LEN(Sheet1!C231)-2))</f>
        <v>33</v>
      </c>
      <c r="D182" s="1">
        <f>VALUE(LEFT(Sheet1!D231,LEN(Sheet1!D231)-2))</f>
        <v>2796.7613115762201</v>
      </c>
      <c r="E182" s="1">
        <f>VALUE(LEFT(Sheet1!E231,LEN(Sheet1!E231)-2))</f>
        <v>126.33948771625001</v>
      </c>
      <c r="F182" s="1">
        <v>6.9603527437158294E-2</v>
      </c>
      <c r="G182" s="1">
        <f>VALUE(LEFT(Sheet1!G231,LEN(Sheet1!G231)-2))</f>
        <v>41.374094989948397</v>
      </c>
      <c r="H182" s="1">
        <f t="shared" si="6"/>
        <v>65.897135927190064</v>
      </c>
      <c r="I182" s="1">
        <f t="shared" si="5"/>
        <v>0</v>
      </c>
      <c r="J182" s="2">
        <f>F182*SQRT(H182*I182)</f>
        <v>0</v>
      </c>
      <c r="K182">
        <f>2*PI()*150000*G182*Ipt*(10^-9)</f>
        <v>0</v>
      </c>
      <c r="N182">
        <f>D182*$D$1^2*10^-3</f>
        <v>25.170851804185983</v>
      </c>
      <c r="O182">
        <f>E182*$D$2^2*10^-3</f>
        <v>3.1584871929062501</v>
      </c>
      <c r="P182">
        <f>G182*$D$1*$D$2*10^-3</f>
        <v>0.62061142484922593</v>
      </c>
      <c r="Q182">
        <f>P182/SQRT(N182*O182)</f>
        <v>6.960352743715835E-2</v>
      </c>
      <c r="S182" s="4">
        <f>w*P182*10^-6*$G$1</f>
        <v>2.9245624395603329</v>
      </c>
      <c r="T182" s="4">
        <f>P182*$G$1/O182</f>
        <v>0.98245043741680738</v>
      </c>
      <c r="U182" s="4">
        <f>S182*T182</f>
        <v>2.8732376479988142</v>
      </c>
      <c r="V182" s="5">
        <f>U182*$N$1</f>
        <v>14.36618823999407</v>
      </c>
      <c r="W182" s="4"/>
      <c r="X182" s="4">
        <f>w*N182*10^-6*$G$1</f>
        <v>118.61484466894211</v>
      </c>
      <c r="Y182" s="4">
        <f>X182*$G$1</f>
        <v>593.07422334471062</v>
      </c>
    </row>
    <row r="183" spans="2:25" x14ac:dyDescent="0.25">
      <c r="B183">
        <f>VALUE(LEFT(Sheet1!B213,LEN(Sheet1!B213)-2))</f>
        <v>12</v>
      </c>
      <c r="C183">
        <f>VALUE(LEFT(Sheet1!C213,LEN(Sheet1!C213)-2))</f>
        <v>33</v>
      </c>
      <c r="D183" s="1">
        <f>VALUE(LEFT(Sheet1!D213,LEN(Sheet1!D213)-2))</f>
        <v>2796.24000457395</v>
      </c>
      <c r="E183" s="1">
        <f>VALUE(LEFT(Sheet1!E213,LEN(Sheet1!E213)-2))</f>
        <v>126.26802048512</v>
      </c>
      <c r="F183" s="1">
        <v>6.9836877225410099E-2</v>
      </c>
      <c r="G183" s="1">
        <f>VALUE(LEFT(Sheet1!G213,LEN(Sheet1!G213)-2))</f>
        <v>41.497192926875201</v>
      </c>
      <c r="H183" s="1">
        <f t="shared" si="6"/>
        <v>65.884852920325585</v>
      </c>
      <c r="I183" s="1">
        <f t="shared" si="5"/>
        <v>0</v>
      </c>
      <c r="J183" s="2">
        <f>F183*SQRT(H183*I183)</f>
        <v>0</v>
      </c>
      <c r="K183">
        <f>2*PI()*150000*G183*Ipt*(10^-9)</f>
        <v>0</v>
      </c>
      <c r="N183">
        <f>D183*$D$1^2*10^-3</f>
        <v>25.166160041165551</v>
      </c>
      <c r="O183">
        <f>E183*$D$2^2*10^-3</f>
        <v>3.1567005121279998</v>
      </c>
      <c r="P183">
        <f>G183*$D$1*$D$2*10^-3</f>
        <v>0.622457893903128</v>
      </c>
      <c r="Q183">
        <f>P183/SQRT(N183*O183)</f>
        <v>6.9836877225410127E-2</v>
      </c>
      <c r="S183" s="4">
        <f>w*P183*10^-6*$G$1</f>
        <v>2.9332637199825622</v>
      </c>
      <c r="T183" s="4">
        <f>P183*$G$1/O183</f>
        <v>0.98593118275182168</v>
      </c>
      <c r="U183" s="4">
        <f>S183*T183</f>
        <v>2.8919961687654157</v>
      </c>
      <c r="V183" s="5">
        <f>U183*$N$1</f>
        <v>14.459980843827079</v>
      </c>
      <c r="W183" s="4"/>
      <c r="X183" s="4">
        <f>w*N183*10^-6*$G$1</f>
        <v>118.59273525658605</v>
      </c>
      <c r="Y183" s="4">
        <f>X183*$G$1</f>
        <v>592.96367628293024</v>
      </c>
    </row>
    <row r="184" spans="2:25" x14ac:dyDescent="0.25">
      <c r="B184">
        <f>VALUE(LEFT(Sheet1!B195,LEN(Sheet1!B195)-2))</f>
        <v>15</v>
      </c>
      <c r="C184">
        <f>VALUE(LEFT(Sheet1!C195,LEN(Sheet1!C195)-2))</f>
        <v>33</v>
      </c>
      <c r="D184" s="1">
        <f>VALUE(LEFT(Sheet1!D195,LEN(Sheet1!D195)-2))</f>
        <v>2798.3295412419702</v>
      </c>
      <c r="E184" s="1">
        <f>VALUE(LEFT(Sheet1!E195,LEN(Sheet1!E195)-2))</f>
        <v>126.488232418862</v>
      </c>
      <c r="F184" s="1">
        <v>7.02790411928777E-2</v>
      </c>
      <c r="G184" s="1">
        <f>VALUE(LEFT(Sheet1!G195,LEN(Sheet1!G195)-2))</f>
        <v>41.811939978917501</v>
      </c>
      <c r="H184" s="1">
        <f t="shared" si="6"/>
        <v>65.934086468168033</v>
      </c>
      <c r="I184" s="1">
        <f t="shared" si="5"/>
        <v>0</v>
      </c>
      <c r="J184" s="2">
        <f>F184*SQRT(H184*I184)</f>
        <v>0</v>
      </c>
      <c r="K184">
        <f>2*PI()*150000*G184*Ipt*(10^-9)</f>
        <v>0</v>
      </c>
      <c r="N184">
        <f>D184*$D$1^2*10^-3</f>
        <v>25.184965871177731</v>
      </c>
      <c r="O184">
        <f>E184*$D$2^2*10^-3</f>
        <v>3.1622058104715496</v>
      </c>
      <c r="P184">
        <f>G184*$D$1*$D$2*10^-3</f>
        <v>0.62717909968376251</v>
      </c>
      <c r="Q184">
        <f>P184/SQRT(N184*O184)</f>
        <v>7.0279041192877645E-2</v>
      </c>
      <c r="S184" s="4">
        <f>w*P184*10^-6*$G$1</f>
        <v>2.955511878077353</v>
      </c>
      <c r="T184" s="4">
        <f>P184*$G$1/O184</f>
        <v>0.99167975975326739</v>
      </c>
      <c r="U184" s="4">
        <f>S184*T184</f>
        <v>2.9309213091996775</v>
      </c>
      <c r="V184" s="5">
        <f>U184*$N$1</f>
        <v>14.654606545998387</v>
      </c>
      <c r="W184" s="4"/>
      <c r="X184" s="4">
        <f>w*N184*10^-6*$G$1</f>
        <v>118.68135564270241</v>
      </c>
      <c r="Y184" s="4">
        <f>X184*$G$1</f>
        <v>593.4067782135121</v>
      </c>
    </row>
    <row r="185" spans="2:25" x14ac:dyDescent="0.25">
      <c r="B185">
        <f>VALUE(LEFT(Sheet1!B177,LEN(Sheet1!B177)-2))</f>
        <v>18</v>
      </c>
      <c r="C185">
        <f>VALUE(LEFT(Sheet1!C177,LEN(Sheet1!C177)-2))</f>
        <v>33</v>
      </c>
      <c r="D185" s="1">
        <f>VALUE(LEFT(Sheet1!D177,LEN(Sheet1!D177)-2))</f>
        <v>2794.9307938505999</v>
      </c>
      <c r="E185" s="1">
        <f>VALUE(LEFT(Sheet1!E177,LEN(Sheet1!E177)-2))</f>
        <v>126.390043754874</v>
      </c>
      <c r="F185" s="1">
        <v>7.0837258256733995E-2</v>
      </c>
      <c r="G185" s="1">
        <f>VALUE(LEFT(Sheet1!G177,LEN(Sheet1!G177)-2))</f>
        <v>42.1020948172198</v>
      </c>
      <c r="H185" s="1">
        <f t="shared" si="6"/>
        <v>65.854005369397001</v>
      </c>
      <c r="I185" s="1">
        <f t="shared" si="5"/>
        <v>0</v>
      </c>
      <c r="J185" s="2">
        <f>F185*SQRT(H185*I185)</f>
        <v>0</v>
      </c>
      <c r="K185">
        <f>2*PI()*150000*G185*Ipt*(10^-9)</f>
        <v>0</v>
      </c>
      <c r="N185">
        <f>D185*$D$1^2*10^-3</f>
        <v>25.154377144655399</v>
      </c>
      <c r="O185">
        <f>E185*$D$2^2*10^-3</f>
        <v>3.1597510938718503</v>
      </c>
      <c r="P185">
        <f>G185*$D$1*$D$2*10^-3</f>
        <v>0.63153142225829695</v>
      </c>
      <c r="Q185">
        <f>P185/SQRT(N185*O185)</f>
        <v>7.0837258256733954E-2</v>
      </c>
      <c r="S185" s="4">
        <f>w*P185*10^-6*$G$1</f>
        <v>2.9760217150166692</v>
      </c>
      <c r="T185" s="4">
        <f>P185*$G$1/O185</f>
        <v>0.99933729508491143</v>
      </c>
      <c r="U185" s="4">
        <f>S185*T185</f>
        <v>2.9740494907987172</v>
      </c>
      <c r="V185" s="5">
        <f>U185*$N$1</f>
        <v>14.870247453993585</v>
      </c>
      <c r="W185" s="4"/>
      <c r="X185" s="4">
        <f>w*N185*10^-6*$G$1</f>
        <v>118.53720966491458</v>
      </c>
      <c r="Y185" s="4">
        <f>X185*$G$1</f>
        <v>592.68604832457288</v>
      </c>
    </row>
    <row r="186" spans="2:25" x14ac:dyDescent="0.25">
      <c r="B186">
        <f>VALUE(LEFT(Sheet1!B159,LEN(Sheet1!B159)-2))</f>
        <v>21</v>
      </c>
      <c r="C186">
        <f>VALUE(LEFT(Sheet1!C159,LEN(Sheet1!C159)-2))</f>
        <v>33</v>
      </c>
      <c r="D186" s="1">
        <f>VALUE(LEFT(Sheet1!D159,LEN(Sheet1!D159)-2))</f>
        <v>2800.6594631298299</v>
      </c>
      <c r="E186" s="1">
        <f>VALUE(LEFT(Sheet1!E159,LEN(Sheet1!E159)-2))</f>
        <v>126.808155431619</v>
      </c>
      <c r="F186" s="1">
        <v>7.1531714786353298E-2</v>
      </c>
      <c r="G186" s="1">
        <f>VALUE(LEFT(Sheet1!G159,LEN(Sheet1!G159)-2))</f>
        <v>42.628728755683397</v>
      </c>
      <c r="H186" s="1">
        <f t="shared" si="6"/>
        <v>65.988983959315561</v>
      </c>
      <c r="I186" s="1">
        <f t="shared" si="5"/>
        <v>0</v>
      </c>
      <c r="J186" s="2">
        <f>F186*SQRT(H186*I186)</f>
        <v>0</v>
      </c>
      <c r="K186">
        <f>2*PI()*150000*G186*Ipt*(10^-9)</f>
        <v>0</v>
      </c>
      <c r="N186">
        <f>D186*$D$1^2*10^-3</f>
        <v>25.20593516816847</v>
      </c>
      <c r="O186">
        <f>E186*$D$2^2*10^-3</f>
        <v>3.1702038857904751</v>
      </c>
      <c r="P186">
        <f>G186*$D$1*$D$2*10^-3</f>
        <v>0.63943093133525097</v>
      </c>
      <c r="Q186">
        <f>P186/SQRT(N186*O186)</f>
        <v>7.1531714786353284E-2</v>
      </c>
      <c r="S186" s="4">
        <f>w*P186*10^-6*$G$1</f>
        <v>3.0132472745413557</v>
      </c>
      <c r="T186" s="4">
        <f>P186*$G$1/O186</f>
        <v>1.0085012736898655</v>
      </c>
      <c r="U186" s="4">
        <f>S186*T186</f>
        <v>3.0388637143174733</v>
      </c>
      <c r="V186" s="5">
        <f>U186*$N$1</f>
        <v>15.194318571587367</v>
      </c>
      <c r="W186" s="4"/>
      <c r="X186" s="4">
        <f>w*N186*10^-6*$G$1</f>
        <v>118.78017112676801</v>
      </c>
      <c r="Y186" s="4">
        <f>X186*$G$1</f>
        <v>593.90085563384002</v>
      </c>
    </row>
    <row r="187" spans="2:25" x14ac:dyDescent="0.25">
      <c r="B187">
        <f>VALUE(LEFT(Sheet1!B141,LEN(Sheet1!B141)-2))</f>
        <v>24</v>
      </c>
      <c r="C187">
        <f>VALUE(LEFT(Sheet1!C141,LEN(Sheet1!C141)-2))</f>
        <v>33</v>
      </c>
      <c r="D187" s="1">
        <f>VALUE(LEFT(Sheet1!D141,LEN(Sheet1!D141)-2))</f>
        <v>2796.7508148929801</v>
      </c>
      <c r="E187" s="1">
        <f>VALUE(LEFT(Sheet1!E141,LEN(Sheet1!E141)-2))</f>
        <v>126.541082096363</v>
      </c>
      <c r="F187" s="1">
        <v>7.2231182623336998E-2</v>
      </c>
      <c r="G187" s="1">
        <f>VALUE(LEFT(Sheet1!G141,LEN(Sheet1!G141)-2))</f>
        <v>42.9702008972558</v>
      </c>
      <c r="H187" s="1">
        <f t="shared" si="6"/>
        <v>65.896888604917905</v>
      </c>
      <c r="I187" s="1">
        <f t="shared" si="5"/>
        <v>0</v>
      </c>
      <c r="J187" s="2">
        <f>F187*SQRT(H187*I187)</f>
        <v>0</v>
      </c>
      <c r="K187">
        <f>2*PI()*150000*G187*Ipt*(10^-9)</f>
        <v>0</v>
      </c>
      <c r="N187">
        <f>D187*$D$1^2*10^-3</f>
        <v>25.170757334036821</v>
      </c>
      <c r="O187">
        <f>E187*$D$2^2*10^-3</f>
        <v>3.1635270524090751</v>
      </c>
      <c r="P187">
        <f>G187*$D$1*$D$2*10^-3</f>
        <v>0.64455301345883698</v>
      </c>
      <c r="Q187">
        <f>P187/SQRT(N187*O187)</f>
        <v>7.2231182623337054E-2</v>
      </c>
      <c r="S187" s="4">
        <f>w*P187*10^-6*$G$1</f>
        <v>3.0373845178971677</v>
      </c>
      <c r="T187" s="4">
        <f>P187*$G$1/O187</f>
        <v>1.0187253068817601</v>
      </c>
      <c r="U187" s="4">
        <f>S187*T187</f>
        <v>3.0942604751126992</v>
      </c>
      <c r="V187" s="5">
        <f>U187*$N$1</f>
        <v>15.471302375563496</v>
      </c>
      <c r="W187" s="4"/>
      <c r="X187" s="4">
        <f>w*N187*10^-6*$G$1</f>
        <v>118.61439948885221</v>
      </c>
      <c r="Y187" s="4">
        <f>X187*$G$1</f>
        <v>593.07199744426111</v>
      </c>
    </row>
    <row r="188" spans="2:25" x14ac:dyDescent="0.25">
      <c r="B188">
        <f>VALUE(LEFT(Sheet1!B123,LEN(Sheet1!B123)-2))</f>
        <v>27</v>
      </c>
      <c r="C188">
        <f>VALUE(LEFT(Sheet1!C123,LEN(Sheet1!C123)-2))</f>
        <v>33</v>
      </c>
      <c r="D188" s="1">
        <f>VALUE(LEFT(Sheet1!D123,LEN(Sheet1!D123)-2))</f>
        <v>2797.6709787289701</v>
      </c>
      <c r="E188" s="1">
        <f>VALUE(LEFT(Sheet1!E123,LEN(Sheet1!E123)-2))</f>
        <v>126.701333226732</v>
      </c>
      <c r="F188" s="1">
        <v>7.3069031918494801E-2</v>
      </c>
      <c r="G188" s="1">
        <f>VALUE(LEFT(Sheet1!G123,LEN(Sheet1!G123)-2))</f>
        <v>43.503306269227899</v>
      </c>
      <c r="H188" s="1">
        <f t="shared" si="6"/>
        <v>65.918569454522242</v>
      </c>
      <c r="I188" s="1">
        <f t="shared" si="5"/>
        <v>0</v>
      </c>
      <c r="J188" s="2">
        <f>F188*SQRT(H188*I188)</f>
        <v>0</v>
      </c>
      <c r="K188">
        <f>2*PI()*150000*G188*Ipt*(10^-9)</f>
        <v>0</v>
      </c>
      <c r="N188">
        <f>D188*$D$1^2*10^-3</f>
        <v>25.17903880856073</v>
      </c>
      <c r="O188">
        <f>E188*$D$2^2*10^-3</f>
        <v>3.1675333306683</v>
      </c>
      <c r="P188">
        <f>G188*$D$1*$D$2*10^-3</f>
        <v>0.6525495940384185</v>
      </c>
      <c r="Q188">
        <f>P188/SQRT(N188*O188)</f>
        <v>7.3069031918494717E-2</v>
      </c>
      <c r="S188" s="4">
        <f>w*P188*10^-6*$G$1</f>
        <v>3.075067516101146</v>
      </c>
      <c r="T188" s="4">
        <f>P188*$G$1/O188</f>
        <v>1.0300595541022148</v>
      </c>
      <c r="U188" s="4">
        <f>S188*T188</f>
        <v>3.1675026744693517</v>
      </c>
      <c r="V188" s="5">
        <f>U188*$N$1</f>
        <v>15.837513372346759</v>
      </c>
      <c r="W188" s="4"/>
      <c r="X188" s="4">
        <f>w*N188*10^-6*$G$1</f>
        <v>118.65342501814001</v>
      </c>
      <c r="Y188" s="4">
        <f>X188*$G$1</f>
        <v>593.26712509070012</v>
      </c>
    </row>
    <row r="189" spans="2:25" x14ac:dyDescent="0.25">
      <c r="B189">
        <f>VALUE(LEFT(Sheet1!B105,LEN(Sheet1!B105)-2))</f>
        <v>30</v>
      </c>
      <c r="C189">
        <f>VALUE(LEFT(Sheet1!C105,LEN(Sheet1!C105)-2))</f>
        <v>33</v>
      </c>
      <c r="D189" s="1">
        <f>VALUE(LEFT(Sheet1!D105,LEN(Sheet1!D105)-2))</f>
        <v>2801.6393647938398</v>
      </c>
      <c r="E189" s="1">
        <f>VALUE(LEFT(Sheet1!E105,LEN(Sheet1!E105)-2))</f>
        <v>126.87302422876</v>
      </c>
      <c r="F189" s="1">
        <v>7.4104056837939594E-2</v>
      </c>
      <c r="G189" s="1">
        <f>VALUE(LEFT(Sheet1!G105,LEN(Sheet1!G105)-2))</f>
        <v>44.180715574049302</v>
      </c>
      <c r="H189" s="1">
        <f t="shared" si="6"/>
        <v>66.012072348332268</v>
      </c>
      <c r="I189" s="1">
        <f t="shared" si="5"/>
        <v>0</v>
      </c>
      <c r="J189" s="2">
        <f>F189*SQRT(H189*I189)</f>
        <v>0</v>
      </c>
      <c r="K189">
        <f>2*PI()*150000*G189*Ipt*(10^-9)</f>
        <v>0</v>
      </c>
      <c r="N189">
        <f>D189*$D$1^2*10^-3</f>
        <v>25.214754283144558</v>
      </c>
      <c r="O189">
        <f>E189*$D$2^2*10^-3</f>
        <v>3.1718256057190004</v>
      </c>
      <c r="P189">
        <f>G189*$D$1*$D$2*10^-3</f>
        <v>0.66271073361073951</v>
      </c>
      <c r="Q189">
        <f>P189/SQRT(N189*O189)</f>
        <v>7.4104056837939608E-2</v>
      </c>
      <c r="S189" s="4">
        <f>w*P189*10^-6*$G$1</f>
        <v>3.1229507582499023</v>
      </c>
      <c r="T189" s="4">
        <f>P189*$G$1/O189</f>
        <v>1.0446834347005562</v>
      </c>
      <c r="U189" s="4">
        <f>S189*T189</f>
        <v>3.2624949245292143</v>
      </c>
      <c r="V189" s="5">
        <f>U189*$N$1</f>
        <v>16.312474622646072</v>
      </c>
      <c r="W189" s="4"/>
      <c r="X189" s="4">
        <f>w*N189*10^-6*$G$1</f>
        <v>118.82173022699806</v>
      </c>
      <c r="Y189" s="4">
        <f>X189*$G$1</f>
        <v>594.10865113499028</v>
      </c>
    </row>
    <row r="190" spans="2:25" x14ac:dyDescent="0.25">
      <c r="B190">
        <f>VALUE(LEFT(Sheet1!B87,LEN(Sheet1!B87)-2))</f>
        <v>33</v>
      </c>
      <c r="C190">
        <f>VALUE(LEFT(Sheet1!C87,LEN(Sheet1!C87)-2))</f>
        <v>33</v>
      </c>
      <c r="D190" s="1">
        <f>VALUE(LEFT(Sheet1!D87,LEN(Sheet1!D87)-2))</f>
        <v>2805.64837428584</v>
      </c>
      <c r="E190" s="1">
        <f>VALUE(LEFT(Sheet1!E87,LEN(Sheet1!E87)-2))</f>
        <v>127.483057008636</v>
      </c>
      <c r="F190" s="1">
        <v>7.5295007872875699E-2</v>
      </c>
      <c r="G190" s="1">
        <f>VALUE(LEFT(Sheet1!G87,LEN(Sheet1!G87)-2))</f>
        <v>45.030735253423799</v>
      </c>
      <c r="H190" s="1">
        <f t="shared" si="6"/>
        <v>66.106532409094058</v>
      </c>
      <c r="I190" s="1">
        <f t="shared" si="5"/>
        <v>0</v>
      </c>
      <c r="J190" s="2">
        <f>F190*SQRT(H190*I190)</f>
        <v>0</v>
      </c>
      <c r="K190">
        <f>2*PI()*150000*G190*Ipt*(10^-9)</f>
        <v>0</v>
      </c>
      <c r="N190">
        <f>D190*$D$1^2*10^-3</f>
        <v>25.25083536857256</v>
      </c>
      <c r="O190">
        <f>E190*$D$2^2*10^-3</f>
        <v>3.1870764252158996</v>
      </c>
      <c r="P190">
        <f>G190*$D$1*$D$2*10^-3</f>
        <v>0.67546102880135683</v>
      </c>
      <c r="Q190">
        <f>P190/SQRT(N190*O190)</f>
        <v>7.5295007872875699E-2</v>
      </c>
      <c r="S190" s="4">
        <f>w*P190*10^-6*$G$1</f>
        <v>3.183035108802819</v>
      </c>
      <c r="T190" s="4">
        <f>P190*$G$1/O190</f>
        <v>1.0596875297014561</v>
      </c>
      <c r="U190" s="4">
        <f>S190*T190</f>
        <v>3.3730226114002648</v>
      </c>
      <c r="V190" s="5">
        <f>U190*$N$1</f>
        <v>16.865113057001324</v>
      </c>
      <c r="W190" s="4"/>
      <c r="X190" s="4">
        <f>w*N190*10^-6*$G$1</f>
        <v>118.9917583363693</v>
      </c>
      <c r="Y190" s="4">
        <f>X190*$G$1</f>
        <v>594.95879168184649</v>
      </c>
    </row>
    <row r="191" spans="2:25" x14ac:dyDescent="0.25">
      <c r="B191">
        <f>VALUE(LEFT(Sheet1!B69,LEN(Sheet1!B69)-2))</f>
        <v>36</v>
      </c>
      <c r="C191">
        <f>VALUE(LEFT(Sheet1!C69,LEN(Sheet1!C69)-2))</f>
        <v>33</v>
      </c>
      <c r="D191" s="1">
        <f>VALUE(LEFT(Sheet1!D69,LEN(Sheet1!D69)-2))</f>
        <v>2802.19326457439</v>
      </c>
      <c r="E191" s="1">
        <f>VALUE(LEFT(Sheet1!E69,LEN(Sheet1!E69)-2))</f>
        <v>127.386093783867</v>
      </c>
      <c r="F191" s="1">
        <v>7.65242992074784E-2</v>
      </c>
      <c r="G191" s="1">
        <f>VALUE(LEFT(Sheet1!G69,LEN(Sheet1!G69)-2))</f>
        <v>45.720336040837097</v>
      </c>
      <c r="H191" s="1">
        <f t="shared" si="6"/>
        <v>66.025123304442772</v>
      </c>
      <c r="I191" s="1">
        <f t="shared" si="5"/>
        <v>0</v>
      </c>
      <c r="J191" s="2">
        <f>F191*SQRT(H191*I191)</f>
        <v>0</v>
      </c>
      <c r="K191">
        <f>2*PI()*150000*G191*Ipt*(10^-9)</f>
        <v>0</v>
      </c>
      <c r="N191">
        <f>D191*$D$1^2*10^-3</f>
        <v>25.219739381169511</v>
      </c>
      <c r="O191">
        <f>E191*$D$2^2*10^-3</f>
        <v>3.184652344596675</v>
      </c>
      <c r="P191">
        <f>G191*$D$1*$D$2*10^-3</f>
        <v>0.68580504061255643</v>
      </c>
      <c r="Q191">
        <f>P191/SQRT(N191*O191)</f>
        <v>7.6524299207478497E-2</v>
      </c>
      <c r="S191" s="4">
        <f>w*P191*10^-6*$G$1</f>
        <v>3.2317801160748854</v>
      </c>
      <c r="T191" s="4">
        <f>P191*$G$1/O191</f>
        <v>1.0767345480836326</v>
      </c>
      <c r="U191" s="4">
        <f>S191*T191</f>
        <v>3.4797693027875614</v>
      </c>
      <c r="V191" s="5">
        <f>U191*$N$1</f>
        <v>17.398846513937805</v>
      </c>
      <c r="W191" s="4"/>
      <c r="X191" s="4">
        <f>w*N191*10^-6*$G$1</f>
        <v>118.84522194799699</v>
      </c>
      <c r="Y191" s="4">
        <f>X191*$G$1</f>
        <v>594.22610973998496</v>
      </c>
    </row>
    <row r="192" spans="2:25" x14ac:dyDescent="0.25">
      <c r="B192">
        <f>VALUE(LEFT(Sheet1!B51,LEN(Sheet1!B51)-2))</f>
        <v>39</v>
      </c>
      <c r="C192">
        <f>VALUE(LEFT(Sheet1!C51,LEN(Sheet1!C51)-2))</f>
        <v>33</v>
      </c>
      <c r="D192" s="1">
        <f>VALUE(LEFT(Sheet1!D51,LEN(Sheet1!D51)-2))</f>
        <v>2807.4109662913002</v>
      </c>
      <c r="E192" s="1">
        <f>VALUE(LEFT(Sheet1!E51,LEN(Sheet1!E51)-2))</f>
        <v>127.954306209561</v>
      </c>
      <c r="F192" s="1">
        <v>7.8007164970361004E-2</v>
      </c>
      <c r="G192" s="1">
        <f>VALUE(LEFT(Sheet1!G51,LEN(Sheet1!G51)-2))</f>
        <v>46.753587813233104</v>
      </c>
      <c r="H192" s="1">
        <f t="shared" si="6"/>
        <v>66.148062504811278</v>
      </c>
      <c r="I192" s="1">
        <f t="shared" si="5"/>
        <v>0</v>
      </c>
      <c r="J192" s="2">
        <f>F192*SQRT(H192*I192)</f>
        <v>0</v>
      </c>
      <c r="K192">
        <f>2*PI()*150000*G192*Ipt*(10^-9)</f>
        <v>0</v>
      </c>
      <c r="N192">
        <f>D192*$D$1^2*10^-3</f>
        <v>25.266698696621702</v>
      </c>
      <c r="O192">
        <f>E192*$D$2^2*10^-3</f>
        <v>3.1988576552390251</v>
      </c>
      <c r="P192">
        <f>G192*$D$1*$D$2*10^-3</f>
        <v>0.70130381719849655</v>
      </c>
      <c r="Q192">
        <f>P192/SQRT(N192*O192)</f>
        <v>7.8007164970360948E-2</v>
      </c>
      <c r="S192" s="4">
        <f>w*P192*10^-6*$G$1</f>
        <v>3.3048163800679142</v>
      </c>
      <c r="T192" s="4">
        <f>P192*$G$1/O192</f>
        <v>1.0961785311858363</v>
      </c>
      <c r="U192" s="4">
        <f>S192*T192</f>
        <v>3.6226687653417389</v>
      </c>
      <c r="V192" s="5">
        <f>U192*$N$1</f>
        <v>18.113343826708693</v>
      </c>
      <c r="W192" s="4"/>
      <c r="X192" s="4">
        <f>w*N192*10^-6*$G$1</f>
        <v>119.06651250866031</v>
      </c>
      <c r="Y192" s="4">
        <f>X192*$G$1</f>
        <v>595.33256254330149</v>
      </c>
    </row>
    <row r="193" spans="2:25" x14ac:dyDescent="0.25">
      <c r="B193">
        <f>VALUE(LEFT(Sheet1!B33,LEN(Sheet1!B33)-2))</f>
        <v>42</v>
      </c>
      <c r="C193">
        <f>VALUE(LEFT(Sheet1!C33,LEN(Sheet1!C33)-2))</f>
        <v>33</v>
      </c>
      <c r="D193" s="1">
        <f>VALUE(LEFT(Sheet1!D33,LEN(Sheet1!D33)-2))</f>
        <v>2803.0440650624701</v>
      </c>
      <c r="E193" s="1">
        <f>VALUE(LEFT(Sheet1!E33,LEN(Sheet1!E33)-2))</f>
        <v>127.88562234304</v>
      </c>
      <c r="F193" s="1">
        <v>7.9406199504975794E-2</v>
      </c>
      <c r="G193" s="1">
        <f>VALUE(LEFT(Sheet1!G33,LEN(Sheet1!G33)-2))</f>
        <v>47.542304987977303</v>
      </c>
      <c r="H193" s="1">
        <f t="shared" si="6"/>
        <v>66.045169818665443</v>
      </c>
      <c r="I193" s="1">
        <f t="shared" si="5"/>
        <v>0</v>
      </c>
      <c r="J193" s="2">
        <f>F193*SQRT(H193*I193)</f>
        <v>0</v>
      </c>
      <c r="K193">
        <f>2*PI()*150000*G193*Ipt*(10^-9)</f>
        <v>0</v>
      </c>
      <c r="N193">
        <f>D193*$D$1^2*10^-3</f>
        <v>25.227396585562232</v>
      </c>
      <c r="O193">
        <f>E193*$D$2^2*10^-3</f>
        <v>3.1971405585759998</v>
      </c>
      <c r="P193">
        <f>G193*$D$1*$D$2*10^-3</f>
        <v>0.71313457481965958</v>
      </c>
      <c r="Q193">
        <f>P193/SQRT(N193*O193)</f>
        <v>7.9406199504975836E-2</v>
      </c>
      <c r="S193" s="4">
        <f>w*P193*10^-6*$G$1</f>
        <v>3.3605675119114848</v>
      </c>
      <c r="T193" s="4">
        <f>P193*$G$1/O193</f>
        <v>1.115269350461852</v>
      </c>
      <c r="U193" s="4">
        <f>S193*T193</f>
        <v>3.747937946192724</v>
      </c>
      <c r="V193" s="5">
        <f>U193*$N$1</f>
        <v>18.739689730963619</v>
      </c>
      <c r="W193" s="4"/>
      <c r="X193" s="4">
        <f>w*N193*10^-6*$G$1</f>
        <v>118.88130567359781</v>
      </c>
      <c r="Y193" s="4">
        <f>X193*$G$1</f>
        <v>594.40652836798904</v>
      </c>
    </row>
    <row r="194" spans="2:25" x14ac:dyDescent="0.25">
      <c r="B194">
        <f>VALUE(LEFT(Sheet1!B16,LEN(Sheet1!B16)-2))</f>
        <v>45</v>
      </c>
      <c r="C194">
        <f>VALUE(LEFT(Sheet1!C16,LEN(Sheet1!C16)-2))</f>
        <v>33</v>
      </c>
      <c r="D194" s="1">
        <f>VALUE(LEFT(Sheet1!D16,LEN(Sheet1!D16)-2))</f>
        <v>2803.7792261784298</v>
      </c>
      <c r="E194" s="1">
        <f>VALUE(LEFT(Sheet1!E16,LEN(Sheet1!E16)-2))</f>
        <v>128.36171905288299</v>
      </c>
      <c r="F194" s="1">
        <v>8.1172037902379507E-2</v>
      </c>
      <c r="G194" s="1">
        <f>VALUE(LEFT(Sheet1!G16,LEN(Sheet1!G16)-2))</f>
        <v>48.696317306277798</v>
      </c>
      <c r="H194" s="1">
        <f t="shared" si="6"/>
        <v>66.062491644373736</v>
      </c>
      <c r="I194" s="1">
        <f t="shared" si="5"/>
        <v>0</v>
      </c>
      <c r="J194" s="2">
        <f>F194*SQRT(H194*I194)</f>
        <v>0</v>
      </c>
      <c r="K194">
        <f>2*PI()*150000*G194*Ipt*(10^-9)</f>
        <v>0</v>
      </c>
      <c r="N194">
        <f>D194*$D$1^2*10^-3</f>
        <v>25.234013035605869</v>
      </c>
      <c r="O194">
        <f>E194*$D$2^2*10^-3</f>
        <v>3.2090429763220745</v>
      </c>
      <c r="P194">
        <f>G194*$D$1*$D$2*10^-3</f>
        <v>0.73044475959416699</v>
      </c>
      <c r="Q194">
        <f>P194/SQRT(N194*O194)</f>
        <v>8.1172037902379479E-2</v>
      </c>
      <c r="S194" s="4">
        <f>w*P194*10^-6*$G$1</f>
        <v>3.4421398358912962</v>
      </c>
      <c r="T194" s="4">
        <f>P194*$G$1/O194</f>
        <v>1.1381037352627468</v>
      </c>
      <c r="U194" s="4">
        <f>S194*T194</f>
        <v>3.9175122045245825</v>
      </c>
      <c r="V194" s="5">
        <f>U194*$N$1</f>
        <v>19.587561022622914</v>
      </c>
      <c r="W194" s="4"/>
      <c r="X194" s="4">
        <f>w*N194*10^-6*$G$1</f>
        <v>118.91248495987271</v>
      </c>
      <c r="Y194" s="4">
        <f>X194*$G$1</f>
        <v>594.56242479936361</v>
      </c>
    </row>
    <row r="195" spans="2:25" x14ac:dyDescent="0.25">
      <c r="B195">
        <f>VALUE(LEFT(Sheet1!B285,LEN(Sheet1!B285)-2))</f>
        <v>0</v>
      </c>
      <c r="C195">
        <f>VALUE(LEFT(Sheet1!C285,LEN(Sheet1!C285)-2))</f>
        <v>36</v>
      </c>
      <c r="D195" s="1">
        <f>VALUE(LEFT(Sheet1!D285,LEN(Sheet1!D285)-2))</f>
        <v>2800.6119074538901</v>
      </c>
      <c r="E195" s="1">
        <f>VALUE(LEFT(Sheet1!E285,LEN(Sheet1!E285)-2))</f>
        <v>126.542557432207</v>
      </c>
      <c r="F195" s="1">
        <v>6.4739667966707395E-2</v>
      </c>
      <c r="G195" s="1">
        <f>VALUE(LEFT(Sheet1!G285,LEN(Sheet1!G285)-2))</f>
        <v>38.540312950643603</v>
      </c>
      <c r="H195" s="1">
        <f t="shared" si="6"/>
        <v>65.987863455099287</v>
      </c>
      <c r="I195" s="1">
        <f t="shared" si="5"/>
        <v>0</v>
      </c>
      <c r="J195" s="2">
        <f>F195*SQRT(H195*I195)</f>
        <v>0</v>
      </c>
      <c r="K195">
        <f>2*PI()*150000*G195*Ipt*(10^-9)</f>
        <v>0</v>
      </c>
      <c r="N195">
        <f>D195*$D$1^2*10^-3</f>
        <v>25.205507167085013</v>
      </c>
      <c r="O195">
        <f>E195*$D$2^2*10^-3</f>
        <v>3.1635639358051755</v>
      </c>
      <c r="P195">
        <f>G195*$D$1*$D$2*10^-3</f>
        <v>0.57810469425965405</v>
      </c>
      <c r="Q195">
        <f>P195/SQRT(N195*O195)</f>
        <v>6.4739667966707395E-2</v>
      </c>
      <c r="S195" s="4">
        <f>w*P195*10^-6*$G$1</f>
        <v>2.7242541907378537</v>
      </c>
      <c r="T195" s="4">
        <f>P195*$G$1/O195</f>
        <v>0.9136921301268367</v>
      </c>
      <c r="U195" s="4">
        <f>S195*T195</f>
        <v>2.489129614542231</v>
      </c>
      <c r="V195" s="5">
        <f>U195*$N$1</f>
        <v>12.445648072711155</v>
      </c>
      <c r="W195" s="4"/>
      <c r="X195" s="4">
        <f>w*N195*10^-6*$G$1</f>
        <v>118.77815421917872</v>
      </c>
      <c r="Y195" s="4">
        <f>X195*$G$1</f>
        <v>593.89077109589357</v>
      </c>
    </row>
    <row r="196" spans="2:25" x14ac:dyDescent="0.25">
      <c r="B196">
        <f>VALUE(LEFT(Sheet1!B268,LEN(Sheet1!B268)-2))</f>
        <v>3</v>
      </c>
      <c r="C196">
        <f>VALUE(LEFT(Sheet1!C268,LEN(Sheet1!C268)-2))</f>
        <v>36</v>
      </c>
      <c r="D196" s="1">
        <f>VALUE(LEFT(Sheet1!D268,LEN(Sheet1!D268)-2))</f>
        <v>2800.9043371535599</v>
      </c>
      <c r="E196" s="1">
        <f>VALUE(LEFT(Sheet1!E268,LEN(Sheet1!E268)-2))</f>
        <v>126.58989546120399</v>
      </c>
      <c r="F196" s="1">
        <v>6.4770738694255703E-2</v>
      </c>
      <c r="G196" s="1">
        <f>VALUE(LEFT(Sheet1!G268,LEN(Sheet1!G268)-2))</f>
        <v>38.568034658542501</v>
      </c>
      <c r="H196" s="1">
        <f t="shared" si="6"/>
        <v>65.994753667570592</v>
      </c>
      <c r="I196" s="1">
        <f t="shared" si="5"/>
        <v>0</v>
      </c>
      <c r="J196" s="2">
        <f>F196*SQRT(H196*I196)</f>
        <v>0</v>
      </c>
      <c r="K196">
        <f>2*PI()*150000*G196*Ipt*(10^-9)</f>
        <v>0</v>
      </c>
      <c r="N196">
        <f>D196*$D$1^2*10^-3</f>
        <v>25.20813903438204</v>
      </c>
      <c r="O196">
        <f>E196*$D$2^2*10^-3</f>
        <v>3.1647473865301001</v>
      </c>
      <c r="P196">
        <f>G196*$D$1*$D$2*10^-3</f>
        <v>0.57852051987813757</v>
      </c>
      <c r="Q196">
        <f>P196/SQRT(N196*O196)</f>
        <v>6.4770738694255703E-2</v>
      </c>
      <c r="S196" s="4">
        <f>w*P196*10^-6*$G$1</f>
        <v>2.7262137228001571</v>
      </c>
      <c r="T196" s="4">
        <f>P196*$G$1/O196</f>
        <v>0.91400742179368766</v>
      </c>
      <c r="U196" s="4">
        <f>S196*T196</f>
        <v>2.4917795760351424</v>
      </c>
      <c r="V196" s="5">
        <f>U196*$N$1</f>
        <v>12.458897880175712</v>
      </c>
      <c r="W196" s="4"/>
      <c r="X196" s="4">
        <f>w*N196*10^-6*$G$1</f>
        <v>118.79055660162707</v>
      </c>
      <c r="Y196" s="4">
        <f>X196*$G$1</f>
        <v>593.95278300813538</v>
      </c>
    </row>
    <row r="197" spans="2:25" x14ac:dyDescent="0.25">
      <c r="B197">
        <f>VALUE(LEFT(Sheet1!B250,LEN(Sheet1!B250)-2))</f>
        <v>6</v>
      </c>
      <c r="C197">
        <f>VALUE(LEFT(Sheet1!C250,LEN(Sheet1!C250)-2))</f>
        <v>36</v>
      </c>
      <c r="D197" s="1">
        <f>VALUE(LEFT(Sheet1!D250,LEN(Sheet1!D250)-2))</f>
        <v>2799.9432241956401</v>
      </c>
      <c r="E197" s="1">
        <f>VALUE(LEFT(Sheet1!E250,LEN(Sheet1!E250)-2))</f>
        <v>126.282019085626</v>
      </c>
      <c r="F197" s="1">
        <v>6.4860712246795599E-2</v>
      </c>
      <c r="G197" s="1">
        <f>VALUE(LEFT(Sheet1!G250,LEN(Sheet1!G250)-2))</f>
        <v>38.567996981314998</v>
      </c>
      <c r="H197" s="1">
        <f t="shared" si="6"/>
        <v>65.972107977011575</v>
      </c>
      <c r="I197" s="1">
        <f t="shared" si="5"/>
        <v>0</v>
      </c>
      <c r="J197" s="2">
        <f>F197*SQRT(H197*I197)</f>
        <v>0</v>
      </c>
      <c r="K197">
        <f>2*PI()*150000*G197*Ipt*(10^-9)</f>
        <v>0</v>
      </c>
      <c r="N197">
        <f>D197*$D$1^2*10^-3</f>
        <v>25.199489017760762</v>
      </c>
      <c r="O197">
        <f>E197*$D$2^2*10^-3</f>
        <v>3.15705047714065</v>
      </c>
      <c r="P197">
        <f>G197*$D$1*$D$2*10^-3</f>
        <v>0.57851995471972495</v>
      </c>
      <c r="Q197">
        <f>P197/SQRT(N197*O197)</f>
        <v>6.4860712246795613E-2</v>
      </c>
      <c r="S197" s="4">
        <f>w*P197*10^-6*$G$1</f>
        <v>2.7262110595538811</v>
      </c>
      <c r="T197" s="4">
        <f>P197*$G$1/O197</f>
        <v>0.9162348826992659</v>
      </c>
      <c r="U197" s="4">
        <f>S197*T197</f>
        <v>2.4978496703637916</v>
      </c>
      <c r="V197" s="5">
        <f>U197*$N$1</f>
        <v>12.489248351818958</v>
      </c>
      <c r="W197" s="4"/>
      <c r="X197" s="4">
        <f>w*N197*10^-6*$G$1</f>
        <v>118.7497943586208</v>
      </c>
      <c r="Y197" s="4">
        <f>X197*$G$1</f>
        <v>593.74897179310403</v>
      </c>
    </row>
    <row r="198" spans="2:25" x14ac:dyDescent="0.25">
      <c r="B198">
        <f>VALUE(LEFT(Sheet1!B232,LEN(Sheet1!B232)-2))</f>
        <v>9</v>
      </c>
      <c r="C198">
        <f>VALUE(LEFT(Sheet1!C232,LEN(Sheet1!C232)-2))</f>
        <v>36</v>
      </c>
      <c r="D198" s="1">
        <f>VALUE(LEFT(Sheet1!D232,LEN(Sheet1!D232)-2))</f>
        <v>2799.6822980349798</v>
      </c>
      <c r="E198" s="1">
        <f>VALUE(LEFT(Sheet1!E232,LEN(Sheet1!E232)-2))</f>
        <v>126.77507705850201</v>
      </c>
      <c r="F198" s="1">
        <v>6.5224404891607995E-2</v>
      </c>
      <c r="G198" s="1">
        <f>VALUE(LEFT(Sheet1!G232,LEN(Sheet1!G232)-2))</f>
        <v>38.858089349220997</v>
      </c>
      <c r="H198" s="1">
        <f t="shared" si="6"/>
        <v>65.965960049190613</v>
      </c>
      <c r="I198" s="1">
        <f t="shared" ref="I198:I261" si="7">2*PI()*150000*$G$2*$G$2*E198*(10^-9)</f>
        <v>0</v>
      </c>
      <c r="J198" s="2">
        <f>F198*SQRT(H198*I198)</f>
        <v>0</v>
      </c>
      <c r="K198">
        <f>2*PI()*150000*G198*Ipt*(10^-9)</f>
        <v>0</v>
      </c>
      <c r="N198">
        <f>D198*$D$1^2*10^-3</f>
        <v>25.197140682314817</v>
      </c>
      <c r="O198">
        <f>E198*$D$2^2*10^-3</f>
        <v>3.1693769264625504</v>
      </c>
      <c r="P198">
        <f>G198*$D$1*$D$2*10^-3</f>
        <v>0.58287134023831511</v>
      </c>
      <c r="Q198">
        <f>P198/SQRT(N198*O198)</f>
        <v>6.5224404891608037E-2</v>
      </c>
      <c r="S198" s="4">
        <f>w*P198*10^-6*$G$1</f>
        <v>2.7467164807210915</v>
      </c>
      <c r="T198" s="4">
        <f>P198*$G$1/O198</f>
        <v>0.91953616398803928</v>
      </c>
      <c r="U198" s="4">
        <f>S198*T198</f>
        <v>2.5257051362449996</v>
      </c>
      <c r="V198" s="5">
        <f>U198*$N$1</f>
        <v>12.628525681224998</v>
      </c>
      <c r="W198" s="4"/>
      <c r="X198" s="4">
        <f>w*N198*10^-6*$G$1</f>
        <v>118.7387280885431</v>
      </c>
      <c r="Y198" s="4">
        <f>X198*$G$1</f>
        <v>593.69364044271549</v>
      </c>
    </row>
    <row r="199" spans="2:25" x14ac:dyDescent="0.25">
      <c r="B199">
        <f>VALUE(LEFT(Sheet1!B214,LEN(Sheet1!B214)-2))</f>
        <v>12</v>
      </c>
      <c r="C199">
        <f>VALUE(LEFT(Sheet1!C214,LEN(Sheet1!C214)-2))</f>
        <v>36</v>
      </c>
      <c r="D199" s="1">
        <f>VALUE(LEFT(Sheet1!D214,LEN(Sheet1!D214)-2))</f>
        <v>2795.0250066080598</v>
      </c>
      <c r="E199" s="1">
        <f>VALUE(LEFT(Sheet1!E214,LEN(Sheet1!E214)-2))</f>
        <v>126.130152599479</v>
      </c>
      <c r="F199" s="1">
        <v>6.5343334373176798E-2</v>
      </c>
      <c r="G199" s="1">
        <f>VALUE(LEFT(Sheet1!G214,LEN(Sheet1!G214)-2))</f>
        <v>38.797487474195897</v>
      </c>
      <c r="H199" s="1">
        <f t="shared" si="6"/>
        <v>65.856225205197333</v>
      </c>
      <c r="I199" s="1">
        <f t="shared" si="7"/>
        <v>0</v>
      </c>
      <c r="J199" s="2">
        <f>F199*SQRT(H199*I199)</f>
        <v>0</v>
      </c>
      <c r="K199">
        <f>2*PI()*150000*G199*Ipt*(10^-9)</f>
        <v>0</v>
      </c>
      <c r="N199">
        <f>D199*$D$1^2*10^-3</f>
        <v>25.155225059472539</v>
      </c>
      <c r="O199">
        <f>E199*$D$2^2*10^-3</f>
        <v>3.1532538149869751</v>
      </c>
      <c r="P199">
        <f>G199*$D$1*$D$2*10^-3</f>
        <v>0.58196231211293847</v>
      </c>
      <c r="Q199">
        <f>P199/SQRT(N199*O199)</f>
        <v>6.534333437317684E-2</v>
      </c>
      <c r="S199" s="4">
        <f>w*P199*10^-6*$G$1</f>
        <v>2.7424327866002067</v>
      </c>
      <c r="T199" s="4">
        <f>P199*$G$1/O199</f>
        <v>0.92279649254200991</v>
      </c>
      <c r="U199" s="4">
        <f>S199*T199</f>
        <v>2.5307073565068809</v>
      </c>
      <c r="V199" s="5">
        <f>U199*$N$1</f>
        <v>12.653536782534404</v>
      </c>
      <c r="W199" s="4"/>
      <c r="X199" s="4">
        <f>w*N199*10^-6*$G$1</f>
        <v>118.54120536935518</v>
      </c>
      <c r="Y199" s="4">
        <f>X199*$G$1</f>
        <v>592.7060268467759</v>
      </c>
    </row>
    <row r="200" spans="2:25" x14ac:dyDescent="0.25">
      <c r="B200">
        <f>VALUE(LEFT(Sheet1!B196,LEN(Sheet1!B196)-2))</f>
        <v>15</v>
      </c>
      <c r="C200">
        <f>VALUE(LEFT(Sheet1!C196,LEN(Sheet1!C196)-2))</f>
        <v>36</v>
      </c>
      <c r="D200" s="1">
        <f>VALUE(LEFT(Sheet1!D196,LEN(Sheet1!D196)-2))</f>
        <v>2802.2994807815999</v>
      </c>
      <c r="E200" s="1">
        <f>VALUE(LEFT(Sheet1!E196,LEN(Sheet1!E196)-2))</f>
        <v>126.715157573879</v>
      </c>
      <c r="F200" s="1">
        <v>6.5908637373496906E-2</v>
      </c>
      <c r="G200" s="1">
        <f>VALUE(LEFT(Sheet1!G196,LEN(Sheet1!G196)-2))</f>
        <v>39.274791673544499</v>
      </c>
      <c r="H200" s="1">
        <f t="shared" si="6"/>
        <v>66.02762596486474</v>
      </c>
      <c r="I200" s="1">
        <f t="shared" si="7"/>
        <v>0</v>
      </c>
      <c r="J200" s="2">
        <f>F200*SQRT(H200*I200)</f>
        <v>0</v>
      </c>
      <c r="K200">
        <f>2*PI()*150000*G200*Ipt*(10^-9)</f>
        <v>0</v>
      </c>
      <c r="N200">
        <f>D200*$D$1^2*10^-3</f>
        <v>25.220695327034399</v>
      </c>
      <c r="O200">
        <f>E200*$D$2^2*10^-3</f>
        <v>3.1678789393469753</v>
      </c>
      <c r="P200">
        <f>G200*$D$1*$D$2*10^-3</f>
        <v>0.58912187510316749</v>
      </c>
      <c r="Q200">
        <f>P200/SQRT(N200*O200)</f>
        <v>6.5908637373496934E-2</v>
      </c>
      <c r="S200" s="4">
        <f>w*P200*10^-6*$G$1</f>
        <v>2.7761714323397317</v>
      </c>
      <c r="T200" s="4">
        <f>P200*$G$1/O200</f>
        <v>0.92983647163077621</v>
      </c>
      <c r="U200" s="4">
        <f>S200*T200</f>
        <v>2.5813854492889341</v>
      </c>
      <c r="V200" s="5">
        <f>U200*$N$1</f>
        <v>12.90692724644467</v>
      </c>
      <c r="W200" s="4"/>
      <c r="X200" s="4">
        <f>w*N200*10^-6*$G$1</f>
        <v>118.84972673675654</v>
      </c>
      <c r="Y200" s="4">
        <f>X200*$G$1</f>
        <v>594.24863368378271</v>
      </c>
    </row>
    <row r="201" spans="2:25" x14ac:dyDescent="0.25">
      <c r="B201">
        <f>VALUE(LEFT(Sheet1!B178,LEN(Sheet1!B178)-2))</f>
        <v>18</v>
      </c>
      <c r="C201">
        <f>VALUE(LEFT(Sheet1!C178,LEN(Sheet1!C178)-2))</f>
        <v>36</v>
      </c>
      <c r="D201" s="1">
        <f>VALUE(LEFT(Sheet1!D178,LEN(Sheet1!D178)-2))</f>
        <v>2798.2832939178002</v>
      </c>
      <c r="E201" s="1">
        <f>VALUE(LEFT(Sheet1!E178,LEN(Sheet1!E178)-2))</f>
        <v>126.528629551375</v>
      </c>
      <c r="F201" s="1">
        <v>6.6407151126327099E-2</v>
      </c>
      <c r="G201" s="1">
        <f>VALUE(LEFT(Sheet1!G178,LEN(Sheet1!G178)-2))</f>
        <v>39.514372653083903</v>
      </c>
      <c r="H201" s="1">
        <f t="shared" si="6"/>
        <v>65.93299679126406</v>
      </c>
      <c r="I201" s="1">
        <f t="shared" si="7"/>
        <v>0</v>
      </c>
      <c r="J201" s="2">
        <f>F201*SQRT(H201*I201)</f>
        <v>0</v>
      </c>
      <c r="K201">
        <f>2*PI()*150000*G201*Ipt*(10^-9)</f>
        <v>0</v>
      </c>
      <c r="N201">
        <f>D201*$D$1^2*10^-3</f>
        <v>25.184549645260201</v>
      </c>
      <c r="O201">
        <f>E201*$D$2^2*10^-3</f>
        <v>3.1632157387843751</v>
      </c>
      <c r="P201">
        <f>G201*$D$1*$D$2*10^-3</f>
        <v>0.5927155897962586</v>
      </c>
      <c r="Q201">
        <f>P201/SQRT(N201*O201)</f>
        <v>6.6407151126327071E-2</v>
      </c>
      <c r="S201" s="4">
        <f>w*P201*10^-6*$G$1</f>
        <v>2.7931064138581005</v>
      </c>
      <c r="T201" s="4">
        <f>P201*$G$1/O201</f>
        <v>0.93688770975836033</v>
      </c>
      <c r="U201" s="4">
        <f>S201*T201</f>
        <v>2.6168270711909027</v>
      </c>
      <c r="V201" s="5">
        <f>U201*$N$1</f>
        <v>13.084135355954514</v>
      </c>
      <c r="W201" s="4"/>
      <c r="X201" s="4">
        <f>w*N201*10^-6*$G$1</f>
        <v>118.67939422427531</v>
      </c>
      <c r="Y201" s="4">
        <f>X201*$G$1</f>
        <v>593.39697112137651</v>
      </c>
    </row>
    <row r="202" spans="2:25" x14ac:dyDescent="0.25">
      <c r="B202">
        <f>VALUE(LEFT(Sheet1!B160,LEN(Sheet1!B160)-2))</f>
        <v>21</v>
      </c>
      <c r="C202">
        <f>VALUE(LEFT(Sheet1!C160,LEN(Sheet1!C160)-2))</f>
        <v>36</v>
      </c>
      <c r="D202" s="1">
        <f>VALUE(LEFT(Sheet1!D160,LEN(Sheet1!D160)-2))</f>
        <v>2795.72099984942</v>
      </c>
      <c r="E202" s="1">
        <f>VALUE(LEFT(Sheet1!E160,LEN(Sheet1!E160)-2))</f>
        <v>126.47465700217801</v>
      </c>
      <c r="F202" s="1">
        <v>6.6914343051267297E-2</v>
      </c>
      <c r="G202" s="1">
        <f>VALUE(LEFT(Sheet1!G160,LEN(Sheet1!G160)-2))</f>
        <v>39.789445596746603</v>
      </c>
      <c r="H202" s="1">
        <f t="shared" si="6"/>
        <v>65.872624159602367</v>
      </c>
      <c r="I202" s="1">
        <f t="shared" si="7"/>
        <v>0</v>
      </c>
      <c r="J202" s="2">
        <f>F202*SQRT(H202*I202)</f>
        <v>0</v>
      </c>
      <c r="K202">
        <f>2*PI()*150000*G202*Ipt*(10^-9)</f>
        <v>0</v>
      </c>
      <c r="N202">
        <f>D202*$D$1^2*10^-3</f>
        <v>25.161488998644781</v>
      </c>
      <c r="O202">
        <f>E202*$D$2^2*10^-3</f>
        <v>3.1618664250544501</v>
      </c>
      <c r="P202">
        <f>G202*$D$1*$D$2*10^-3</f>
        <v>0.59684168395119896</v>
      </c>
      <c r="Q202">
        <f>P202/SQRT(N202*O202)</f>
        <v>6.6914343051267228E-2</v>
      </c>
      <c r="S202" s="4">
        <f>w*P202*10^-6*$G$1</f>
        <v>2.8125501744858719</v>
      </c>
      <c r="T202" s="4">
        <f>P202*$G$1/O202</f>
        <v>0.94381229899824259</v>
      </c>
      <c r="U202" s="4">
        <f>S202*T202</f>
        <v>2.6545194462294193</v>
      </c>
      <c r="V202" s="5">
        <f>U202*$N$1</f>
        <v>13.272597231147095</v>
      </c>
      <c r="W202" s="4"/>
      <c r="X202" s="4">
        <f>w*N202*10^-6*$G$1</f>
        <v>118.57072348728424</v>
      </c>
      <c r="Y202" s="4">
        <f>X202*$G$1</f>
        <v>592.85361743642125</v>
      </c>
    </row>
    <row r="203" spans="2:25" x14ac:dyDescent="0.25">
      <c r="B203">
        <f>VALUE(LEFT(Sheet1!B142,LEN(Sheet1!B142)-2))</f>
        <v>24</v>
      </c>
      <c r="C203">
        <f>VALUE(LEFT(Sheet1!C142,LEN(Sheet1!C142)-2))</f>
        <v>36</v>
      </c>
      <c r="D203" s="1">
        <f>VALUE(LEFT(Sheet1!D142,LEN(Sheet1!D142)-2))</f>
        <v>2797.5755912514101</v>
      </c>
      <c r="E203" s="1">
        <f>VALUE(LEFT(Sheet1!E142,LEN(Sheet1!E142)-2))</f>
        <v>126.710047088411</v>
      </c>
      <c r="F203" s="1">
        <v>6.7694703151182395E-2</v>
      </c>
      <c r="G203" s="1">
        <f>VALUE(LEFT(Sheet1!G142,LEN(Sheet1!G142)-2))</f>
        <v>40.304276481599103</v>
      </c>
      <c r="H203" s="1">
        <f t="shared" si="6"/>
        <v>65.916321940031636</v>
      </c>
      <c r="I203" s="1">
        <f t="shared" si="7"/>
        <v>0</v>
      </c>
      <c r="J203" s="2">
        <f>F203*SQRT(H203*I203)</f>
        <v>0</v>
      </c>
      <c r="K203">
        <f>2*PI()*150000*G203*Ipt*(10^-9)</f>
        <v>0</v>
      </c>
      <c r="N203">
        <f>D203*$D$1^2*10^-3</f>
        <v>25.17818032126269</v>
      </c>
      <c r="O203">
        <f>E203*$D$2^2*10^-3</f>
        <v>3.1677511772102753</v>
      </c>
      <c r="P203">
        <f>G203*$D$1*$D$2*10^-3</f>
        <v>0.60456414722398655</v>
      </c>
      <c r="Q203">
        <f>P203/SQRT(N203*O203)</f>
        <v>6.7694703151182353E-2</v>
      </c>
      <c r="S203" s="4">
        <f>w*P203*10^-6*$G$1</f>
        <v>2.8489414253139818</v>
      </c>
      <c r="T203" s="4">
        <f>P203*$G$1/O203</f>
        <v>0.95424816124037326</v>
      </c>
      <c r="U203" s="4">
        <f>S203*T203</f>
        <v>2.7185971165873952</v>
      </c>
      <c r="V203" s="5">
        <f>U203*$N$1</f>
        <v>13.592985582936976</v>
      </c>
      <c r="W203" s="4"/>
      <c r="X203" s="4">
        <f>w*N203*10^-6*$G$1</f>
        <v>118.64937949205695</v>
      </c>
      <c r="Y203" s="4">
        <f>X203*$G$1</f>
        <v>593.2468974602848</v>
      </c>
    </row>
    <row r="204" spans="2:25" x14ac:dyDescent="0.25">
      <c r="B204">
        <f>VALUE(LEFT(Sheet1!B124,LEN(Sheet1!B124)-2))</f>
        <v>27</v>
      </c>
      <c r="C204">
        <f>VALUE(LEFT(Sheet1!C124,LEN(Sheet1!C124)-2))</f>
        <v>36</v>
      </c>
      <c r="D204" s="1">
        <f>VALUE(LEFT(Sheet1!D124,LEN(Sheet1!D124)-2))</f>
        <v>2798.4442958884802</v>
      </c>
      <c r="E204" s="1">
        <f>VALUE(LEFT(Sheet1!E124,LEN(Sheet1!E124)-2))</f>
        <v>126.907236982535</v>
      </c>
      <c r="F204" s="1">
        <v>6.8470443212109794E-2</v>
      </c>
      <c r="G204" s="1">
        <f>VALUE(LEFT(Sheet1!G124,LEN(Sheet1!G124)-2))</f>
        <v>40.8041811303057</v>
      </c>
      <c r="H204" s="1">
        <f t="shared" si="6"/>
        <v>65.936790310826325</v>
      </c>
      <c r="I204" s="1">
        <f t="shared" si="7"/>
        <v>0</v>
      </c>
      <c r="J204" s="2">
        <f>F204*SQRT(H204*I204)</f>
        <v>0</v>
      </c>
      <c r="K204">
        <f>2*PI()*150000*G204*Ipt*(10^-9)</f>
        <v>0</v>
      </c>
      <c r="N204">
        <f>D204*$D$1^2*10^-3</f>
        <v>25.185998662996322</v>
      </c>
      <c r="O204">
        <f>E204*$D$2^2*10^-3</f>
        <v>3.1726809245633749</v>
      </c>
      <c r="P204">
        <f>G204*$D$1*$D$2*10^-3</f>
        <v>0.61206271695458558</v>
      </c>
      <c r="Q204">
        <f>P204/SQRT(N204*O204)</f>
        <v>6.8470443212109822E-2</v>
      </c>
      <c r="S204" s="4">
        <f>w*P204*10^-6*$G$1</f>
        <v>2.8842776026811023</v>
      </c>
      <c r="T204" s="4">
        <f>P204*$G$1/O204</f>
        <v>0.96458284256683924</v>
      </c>
      <c r="U204" s="4">
        <f>S204*T204</f>
        <v>2.782124688746006</v>
      </c>
      <c r="V204" s="5">
        <f>U204*$N$1</f>
        <v>13.91062344373003</v>
      </c>
      <c r="W204" s="4"/>
      <c r="X204" s="4">
        <f>w*N204*10^-6*$G$1</f>
        <v>118.68622255948738</v>
      </c>
      <c r="Y204" s="4">
        <f>X204*$G$1</f>
        <v>593.43111279743687</v>
      </c>
    </row>
    <row r="205" spans="2:25" x14ac:dyDescent="0.25">
      <c r="B205">
        <f>VALUE(LEFT(Sheet1!B106,LEN(Sheet1!B106)-2))</f>
        <v>30</v>
      </c>
      <c r="C205">
        <f>VALUE(LEFT(Sheet1!C106,LEN(Sheet1!C106)-2))</f>
        <v>36</v>
      </c>
      <c r="D205" s="1">
        <f>VALUE(LEFT(Sheet1!D106,LEN(Sheet1!D106)-2))</f>
        <v>2797.48945995551</v>
      </c>
      <c r="E205" s="1">
        <f>VALUE(LEFT(Sheet1!E106,LEN(Sheet1!E106)-2))</f>
        <v>126.91454811984801</v>
      </c>
      <c r="F205" s="1">
        <v>6.9410138656797807E-2</v>
      </c>
      <c r="G205" s="1">
        <f>VALUE(LEFT(Sheet1!G106,LEN(Sheet1!G106)-2))</f>
        <v>41.358315827979098</v>
      </c>
      <c r="H205" s="1">
        <f t="shared" si="6"/>
        <v>65.91429251918332</v>
      </c>
      <c r="I205" s="1">
        <f t="shared" si="7"/>
        <v>0</v>
      </c>
      <c r="J205" s="2">
        <f>F205*SQRT(H205*I205)</f>
        <v>0</v>
      </c>
      <c r="K205">
        <f>2*PI()*150000*G205*Ipt*(10^-9)</f>
        <v>0</v>
      </c>
      <c r="N205">
        <f>D205*$D$1^2*10^-3</f>
        <v>25.177405139599593</v>
      </c>
      <c r="O205">
        <f>E205*$D$2^2*10^-3</f>
        <v>3.1728637029962004</v>
      </c>
      <c r="P205">
        <f>G205*$D$1*$D$2*10^-3</f>
        <v>0.62037473741968641</v>
      </c>
      <c r="Q205">
        <f>P205/SQRT(N205*O205)</f>
        <v>6.9410138656797765E-2</v>
      </c>
      <c r="S205" s="4">
        <f>w*P205*10^-6*$G$1</f>
        <v>2.9234470763255755</v>
      </c>
      <c r="T205" s="4">
        <f>P205*$G$1/O205</f>
        <v>0.97762588546405849</v>
      </c>
      <c r="U205" s="4">
        <f>S205*T205</f>
        <v>2.8580375366001038</v>
      </c>
      <c r="V205" s="5">
        <f>U205*$N$1</f>
        <v>14.29018768300052</v>
      </c>
      <c r="W205" s="4"/>
      <c r="X205" s="4">
        <f>w*N205*10^-6*$G$1</f>
        <v>118.64572653452996</v>
      </c>
      <c r="Y205" s="4">
        <f>X205*$G$1</f>
        <v>593.22863267264984</v>
      </c>
    </row>
    <row r="206" spans="2:25" x14ac:dyDescent="0.25">
      <c r="B206">
        <f>VALUE(LEFT(Sheet1!B88,LEN(Sheet1!B88)-2))</f>
        <v>33</v>
      </c>
      <c r="C206">
        <f>VALUE(LEFT(Sheet1!C88,LEN(Sheet1!C88)-2))</f>
        <v>36</v>
      </c>
      <c r="D206" s="1">
        <f>VALUE(LEFT(Sheet1!D88,LEN(Sheet1!D88)-2))</f>
        <v>2798.0074709923301</v>
      </c>
      <c r="E206" s="1">
        <f>VALUE(LEFT(Sheet1!E88,LEN(Sheet1!E88)-2))</f>
        <v>127.0688403035</v>
      </c>
      <c r="F206" s="1">
        <v>7.0435061019114897E-2</v>
      </c>
      <c r="G206" s="1">
        <f>VALUE(LEFT(Sheet1!G88,LEN(Sheet1!G88)-2))</f>
        <v>41.9984113822754</v>
      </c>
      <c r="H206" s="1">
        <f t="shared" si="6"/>
        <v>65.926497866691463</v>
      </c>
      <c r="I206" s="1">
        <f t="shared" si="7"/>
        <v>0</v>
      </c>
      <c r="J206" s="2">
        <f>F206*SQRT(H206*I206)</f>
        <v>0</v>
      </c>
      <c r="K206">
        <f>2*PI()*150000*G206*Ipt*(10^-9)</f>
        <v>0</v>
      </c>
      <c r="N206">
        <f>D206*$D$1^2*10^-3</f>
        <v>25.182067238930969</v>
      </c>
      <c r="O206">
        <f>E206*$D$2^2*10^-3</f>
        <v>3.1767210075875001</v>
      </c>
      <c r="P206">
        <f>G206*$D$1*$D$2*10^-3</f>
        <v>0.62997617073413092</v>
      </c>
      <c r="Q206">
        <f>P206/SQRT(N206*O206)</f>
        <v>7.0435061019114911E-2</v>
      </c>
      <c r="S206" s="4">
        <f>w*P206*10^-6*$G$1</f>
        <v>2.9686927648724621</v>
      </c>
      <c r="T206" s="4">
        <f>P206*$G$1/O206</f>
        <v>0.99155098799902841</v>
      </c>
      <c r="U206" s="4">
        <f>S206*T206</f>
        <v>2.9436102440748573</v>
      </c>
      <c r="V206" s="5">
        <f>U206*$N$1</f>
        <v>14.718051220374287</v>
      </c>
      <c r="W206" s="4"/>
      <c r="X206" s="4">
        <f>w*N206*10^-6*$G$1</f>
        <v>118.66769616004461</v>
      </c>
      <c r="Y206" s="4">
        <f>X206*$G$1</f>
        <v>593.33848080022312</v>
      </c>
    </row>
    <row r="207" spans="2:25" x14ac:dyDescent="0.25">
      <c r="B207">
        <f>VALUE(LEFT(Sheet1!B70,LEN(Sheet1!B70)-2))</f>
        <v>36</v>
      </c>
      <c r="C207">
        <f>VALUE(LEFT(Sheet1!C70,LEN(Sheet1!C70)-2))</f>
        <v>36</v>
      </c>
      <c r="D207" s="1">
        <f>VALUE(LEFT(Sheet1!D70,LEN(Sheet1!D70)-2))</f>
        <v>2792.76117884519</v>
      </c>
      <c r="E207" s="1">
        <f>VALUE(LEFT(Sheet1!E70,LEN(Sheet1!E70)-2))</f>
        <v>126.845436711129</v>
      </c>
      <c r="F207" s="1">
        <v>7.1437506306657794E-2</v>
      </c>
      <c r="G207" s="1">
        <f>VALUE(LEFT(Sheet1!G70,LEN(Sheet1!G70)-2))</f>
        <v>42.518761867849101</v>
      </c>
      <c r="H207" s="1">
        <f t="shared" si="6"/>
        <v>65.802885020181151</v>
      </c>
      <c r="I207" s="1">
        <f t="shared" si="7"/>
        <v>0</v>
      </c>
      <c r="J207" s="2">
        <f>F207*SQRT(H207*I207)</f>
        <v>0</v>
      </c>
      <c r="K207">
        <f>2*PI()*150000*G207*Ipt*(10^-9)</f>
        <v>0</v>
      </c>
      <c r="N207">
        <f>D207*$D$1^2*10^-3</f>
        <v>25.134850609606712</v>
      </c>
      <c r="O207">
        <f>E207*$D$2^2*10^-3</f>
        <v>3.171135917778225</v>
      </c>
      <c r="P207">
        <f>G207*$D$1*$D$2*10^-3</f>
        <v>0.63778142801773652</v>
      </c>
      <c r="Q207">
        <f>P207/SQRT(N207*O207)</f>
        <v>7.1437506306657753E-2</v>
      </c>
      <c r="S207" s="4">
        <f>w*P207*10^-6*$G$1</f>
        <v>3.0054741732847927</v>
      </c>
      <c r="T207" s="4">
        <f>P207*$G$1/O207</f>
        <v>1.0056040556984098</v>
      </c>
      <c r="U207" s="4">
        <f>S207*T207</f>
        <v>3.0223170179520129</v>
      </c>
      <c r="V207" s="5">
        <f>U207*$N$1</f>
        <v>15.111585089760064</v>
      </c>
      <c r="W207" s="4"/>
      <c r="X207" s="4">
        <f>w*N207*10^-6*$G$1</f>
        <v>118.44519303632607</v>
      </c>
      <c r="Y207" s="4">
        <f>X207*$G$1</f>
        <v>592.22596518163039</v>
      </c>
    </row>
    <row r="208" spans="2:25" x14ac:dyDescent="0.25">
      <c r="B208">
        <f>VALUE(LEFT(Sheet1!B52,LEN(Sheet1!B52)-2))</f>
        <v>39</v>
      </c>
      <c r="C208">
        <f>VALUE(LEFT(Sheet1!C52,LEN(Sheet1!C52)-2))</f>
        <v>36</v>
      </c>
      <c r="D208" s="1">
        <f>VALUE(LEFT(Sheet1!D52,LEN(Sheet1!D52)-2))</f>
        <v>2801.69562773814</v>
      </c>
      <c r="E208" s="1">
        <f>VALUE(LEFT(Sheet1!E52,LEN(Sheet1!E52)-2))</f>
        <v>127.75990091759</v>
      </c>
      <c r="F208" s="1">
        <v>7.3036008706894903E-2</v>
      </c>
      <c r="G208" s="1">
        <f>VALUE(LEFT(Sheet1!G52,LEN(Sheet1!G52)-2))</f>
        <v>43.6963127361972</v>
      </c>
      <c r="H208" s="1">
        <f t="shared" si="6"/>
        <v>66.013398012725887</v>
      </c>
      <c r="I208" s="1">
        <f t="shared" si="7"/>
        <v>0</v>
      </c>
      <c r="J208" s="2">
        <f>F208*SQRT(H208*I208)</f>
        <v>0</v>
      </c>
      <c r="K208">
        <f>2*PI()*150000*G208*Ipt*(10^-9)</f>
        <v>0</v>
      </c>
      <c r="N208">
        <f>D208*$D$1^2*10^-3</f>
        <v>25.215260649643259</v>
      </c>
      <c r="O208">
        <f>E208*$D$2^2*10^-3</f>
        <v>3.1939975229397501</v>
      </c>
      <c r="P208">
        <f>G208*$D$1*$D$2*10^-3</f>
        <v>0.65544469104295799</v>
      </c>
      <c r="Q208">
        <f>P208/SQRT(N208*O208)</f>
        <v>7.3036008706894986E-2</v>
      </c>
      <c r="S208" s="4">
        <f>w*P208*10^-6*$G$1</f>
        <v>3.0887103393224824</v>
      </c>
      <c r="T208" s="4">
        <f>P208*$G$1/O208</f>
        <v>1.0260569808452571</v>
      </c>
      <c r="U208" s="4">
        <f>S208*T208</f>
        <v>3.1691928054707557</v>
      </c>
      <c r="V208" s="5">
        <f>U208*$N$1</f>
        <v>15.845964027353778</v>
      </c>
      <c r="W208" s="4"/>
      <c r="X208" s="4">
        <f>w*N208*10^-6*$G$1</f>
        <v>118.8241164229066</v>
      </c>
      <c r="Y208" s="4">
        <f>X208*$G$1</f>
        <v>594.12058211453302</v>
      </c>
    </row>
    <row r="209" spans="2:25" x14ac:dyDescent="0.25">
      <c r="B209">
        <f>VALUE(LEFT(Sheet1!B34,LEN(Sheet1!B34)-2))</f>
        <v>42</v>
      </c>
      <c r="C209">
        <f>VALUE(LEFT(Sheet1!C34,LEN(Sheet1!C34)-2))</f>
        <v>36</v>
      </c>
      <c r="D209" s="1">
        <f>VALUE(LEFT(Sheet1!D34,LEN(Sheet1!D34)-2))</f>
        <v>2806.1426255176302</v>
      </c>
      <c r="E209" s="1">
        <f>VALUE(LEFT(Sheet1!E34,LEN(Sheet1!E34)-2))</f>
        <v>128.42430063365401</v>
      </c>
      <c r="F209" s="1">
        <v>7.4559250049720999E-2</v>
      </c>
      <c r="G209" s="1">
        <f>VALUE(LEFT(Sheet1!G34,LEN(Sheet1!G34)-2))</f>
        <v>44.758961979897798</v>
      </c>
      <c r="H209" s="1">
        <f t="shared" si="6"/>
        <v>66.118177929385212</v>
      </c>
      <c r="I209" s="1">
        <f t="shared" si="7"/>
        <v>0</v>
      </c>
      <c r="J209" s="2">
        <f>F209*SQRT(H209*I209)</f>
        <v>0</v>
      </c>
      <c r="K209">
        <f>2*PI()*150000*G209*Ipt*(10^-9)</f>
        <v>0</v>
      </c>
      <c r="N209">
        <f>D209*$D$1^2*10^-3</f>
        <v>25.255283629658674</v>
      </c>
      <c r="O209">
        <f>E209*$D$2^2*10^-3</f>
        <v>3.2106075158413505</v>
      </c>
      <c r="P209">
        <f>G209*$D$1*$D$2*10^-3</f>
        <v>0.6713844296984669</v>
      </c>
      <c r="Q209">
        <f>P209/SQRT(N209*O209)</f>
        <v>7.4559250049720943E-2</v>
      </c>
      <c r="S209" s="4">
        <f>w*P209*10^-6*$G$1</f>
        <v>3.1638245881129148</v>
      </c>
      <c r="T209" s="4">
        <f>P209*$G$1/O209</f>
        <v>1.0455722575646689</v>
      </c>
      <c r="U209" s="4">
        <f>S209*T209</f>
        <v>3.3080072171318289</v>
      </c>
      <c r="V209" s="5">
        <f>U209*$N$1</f>
        <v>16.540036085659146</v>
      </c>
      <c r="W209" s="4"/>
      <c r="X209" s="4">
        <f>w*N209*10^-6*$G$1</f>
        <v>119.01272027289338</v>
      </c>
      <c r="Y209" s="4">
        <f>X209*$G$1</f>
        <v>595.06360136446688</v>
      </c>
    </row>
    <row r="210" spans="2:25" x14ac:dyDescent="0.25">
      <c r="B210">
        <f>VALUE(LEFT(Sheet1!B17,LEN(Sheet1!B17)-2))</f>
        <v>45</v>
      </c>
      <c r="C210">
        <f>VALUE(LEFT(Sheet1!C17,LEN(Sheet1!C17)-2))</f>
        <v>36</v>
      </c>
      <c r="D210" s="1">
        <f>VALUE(LEFT(Sheet1!D17,LEN(Sheet1!D17)-2))</f>
        <v>2807.16169312488</v>
      </c>
      <c r="E210" s="1">
        <f>VALUE(LEFT(Sheet1!E17,LEN(Sheet1!E17)-2))</f>
        <v>128.66920726360701</v>
      </c>
      <c r="F210" s="1">
        <v>7.6169395971122794E-2</v>
      </c>
      <c r="G210" s="1">
        <f>VALUE(LEFT(Sheet1!G17,LEN(Sheet1!G17)-2))</f>
        <v>45.777443855460596</v>
      </c>
      <c r="H210" s="1">
        <f t="shared" si="6"/>
        <v>66.142189144198568</v>
      </c>
      <c r="I210" s="1">
        <f t="shared" si="7"/>
        <v>0</v>
      </c>
      <c r="J210" s="2">
        <f>F210*SQRT(H210*I210)</f>
        <v>0</v>
      </c>
      <c r="K210">
        <f>2*PI()*150000*G210*Ipt*(10^-9)</f>
        <v>0</v>
      </c>
      <c r="N210">
        <f>D210*$D$1^2*10^-3</f>
        <v>25.264455238123919</v>
      </c>
      <c r="O210">
        <f>E210*$D$2^2*10^-3</f>
        <v>3.216730181590175</v>
      </c>
      <c r="P210">
        <f>G210*$D$1*$D$2*10^-3</f>
        <v>0.68666165783190891</v>
      </c>
      <c r="Q210">
        <f>P210/SQRT(N210*O210)</f>
        <v>7.6169395971122794E-2</v>
      </c>
      <c r="S210" s="4">
        <f>w*P210*10^-6*$G$1</f>
        <v>3.23581682961977</v>
      </c>
      <c r="T210" s="4">
        <f>P210*$G$1/O210</f>
        <v>1.0673286521850289</v>
      </c>
      <c r="U210" s="4">
        <f>S210*T210</f>
        <v>3.4536800154757024</v>
      </c>
      <c r="V210" s="5">
        <f>U210*$N$1</f>
        <v>17.268400077378512</v>
      </c>
      <c r="W210" s="4"/>
      <c r="X210" s="4">
        <f>w*N210*10^-6*$G$1</f>
        <v>119.05594045955739</v>
      </c>
      <c r="Y210" s="4">
        <f>X210*$G$1</f>
        <v>595.27970229778691</v>
      </c>
    </row>
    <row r="211" spans="2:25" x14ac:dyDescent="0.25">
      <c r="B211">
        <f>VALUE(LEFT(Sheet1!B286,LEN(Sheet1!B286)-2))</f>
        <v>0</v>
      </c>
      <c r="C211">
        <f>VALUE(LEFT(Sheet1!C286,LEN(Sheet1!C286)-2))</f>
        <v>39</v>
      </c>
      <c r="D211" s="1">
        <f>VALUE(LEFT(Sheet1!D286,LEN(Sheet1!D286)-2))</f>
        <v>2796.27273232486</v>
      </c>
      <c r="E211" s="1">
        <f>VALUE(LEFT(Sheet1!E286,LEN(Sheet1!E286)-2))</f>
        <v>126.35948201495999</v>
      </c>
      <c r="F211" s="1">
        <v>6.0221969776927099E-2</v>
      </c>
      <c r="G211" s="1">
        <f>VALUE(LEFT(Sheet1!G286,LEN(Sheet1!G286)-2))</f>
        <v>35.797165443368499</v>
      </c>
      <c r="H211" s="1">
        <f t="shared" si="6"/>
        <v>65.885624049789286</v>
      </c>
      <c r="I211" s="1">
        <f t="shared" si="7"/>
        <v>0</v>
      </c>
      <c r="J211" s="2">
        <f>F211*SQRT(H211*I211)</f>
        <v>0</v>
      </c>
      <c r="K211">
        <f>2*PI()*150000*G211*Ipt*(10^-9)</f>
        <v>0</v>
      </c>
      <c r="N211">
        <f>D211*$D$1^2*10^-3</f>
        <v>25.166454590923742</v>
      </c>
      <c r="O211">
        <f>E211*$D$2^2*10^-3</f>
        <v>3.1589870503739998</v>
      </c>
      <c r="P211">
        <f>G211*$D$1*$D$2*10^-3</f>
        <v>0.53695748165052748</v>
      </c>
      <c r="Q211">
        <f>P211/SQRT(N211*O211)</f>
        <v>6.0221969776926988E-2</v>
      </c>
      <c r="S211" s="4">
        <f>w*P211*10^-6*$G$1</f>
        <v>2.5303525194650596</v>
      </c>
      <c r="T211" s="4">
        <f>P211*$G$1/O211</f>
        <v>0.84988870338508649</v>
      </c>
      <c r="U211" s="4">
        <f>S211*T211</f>
        <v>2.1505180218753464</v>
      </c>
      <c r="V211" s="5">
        <f>U211*$N$1</f>
        <v>10.752590109376731</v>
      </c>
      <c r="W211" s="4"/>
      <c r="X211" s="4">
        <f>w*N211*10^-6*$G$1</f>
        <v>118.59412328962073</v>
      </c>
      <c r="Y211" s="4">
        <f>X211*$G$1</f>
        <v>592.97061644810367</v>
      </c>
    </row>
    <row r="212" spans="2:25" x14ac:dyDescent="0.25">
      <c r="B212">
        <f>VALUE(LEFT(Sheet1!B269,LEN(Sheet1!B269)-2))</f>
        <v>3</v>
      </c>
      <c r="C212">
        <f>VALUE(LEFT(Sheet1!C269,LEN(Sheet1!C269)-2))</f>
        <v>39</v>
      </c>
      <c r="D212" s="1">
        <f>VALUE(LEFT(Sheet1!D269,LEN(Sheet1!D269)-2))</f>
        <v>2797.0071942746599</v>
      </c>
      <c r="E212" s="1">
        <f>VALUE(LEFT(Sheet1!E269,LEN(Sheet1!E269)-2))</f>
        <v>126.46330144262799</v>
      </c>
      <c r="F212" s="1">
        <v>6.0273308618242802E-2</v>
      </c>
      <c r="G212" s="1">
        <f>VALUE(LEFT(Sheet1!G269,LEN(Sheet1!G269)-2))</f>
        <v>35.847104465295999</v>
      </c>
      <c r="H212" s="1">
        <f t="shared" ref="H212:H274" si="8">2*PI()*150000*$G$1*$G$1*D212*(10^-9)</f>
        <v>65.902929401783027</v>
      </c>
      <c r="I212" s="1">
        <f t="shared" si="7"/>
        <v>0</v>
      </c>
      <c r="J212" s="2">
        <f>F212*SQRT(H212*I212)</f>
        <v>0</v>
      </c>
      <c r="K212">
        <f>2*PI()*150000*G212*Ipt*(10^-9)</f>
        <v>0</v>
      </c>
      <c r="N212">
        <f>D212*$D$1^2*10^-3</f>
        <v>25.173064748471937</v>
      </c>
      <c r="O212">
        <f>E212*$D$2^2*10^-3</f>
        <v>3.1615825360656999</v>
      </c>
      <c r="P212">
        <f>G212*$D$1*$D$2*10^-3</f>
        <v>0.53770656697944008</v>
      </c>
      <c r="Q212">
        <f>P212/SQRT(N212*O212)</f>
        <v>6.0273308618242746E-2</v>
      </c>
      <c r="S212" s="4">
        <f>w*P212*10^-6*$G$1</f>
        <v>2.5338825009143955</v>
      </c>
      <c r="T212" s="4">
        <f>P212*$G$1/O212</f>
        <v>0.85037565972983697</v>
      </c>
      <c r="U212" s="4">
        <f>S212*T212</f>
        <v>2.1547520033929684</v>
      </c>
      <c r="V212" s="5">
        <f>U212*$N$1</f>
        <v>10.773760016964841</v>
      </c>
      <c r="W212" s="4"/>
      <c r="X212" s="4">
        <f>w*N212*10^-6*$G$1</f>
        <v>118.62527292320945</v>
      </c>
      <c r="Y212" s="4">
        <f>X212*$G$1</f>
        <v>593.12636461604723</v>
      </c>
    </row>
    <row r="213" spans="2:25" x14ac:dyDescent="0.25">
      <c r="B213">
        <f>VALUE(LEFT(Sheet1!B251,LEN(Sheet1!B251)-2))</f>
        <v>6</v>
      </c>
      <c r="C213">
        <f>VALUE(LEFT(Sheet1!C251,LEN(Sheet1!C251)-2))</f>
        <v>39</v>
      </c>
      <c r="D213" s="1">
        <f>VALUE(LEFT(Sheet1!D251,LEN(Sheet1!D251)-2))</f>
        <v>2788.0694831543601</v>
      </c>
      <c r="E213" s="1">
        <f>VALUE(LEFT(Sheet1!E251,LEN(Sheet1!E251)-2))</f>
        <v>125.994496532241</v>
      </c>
      <c r="F213" s="1">
        <v>6.0204322044354899E-2</v>
      </c>
      <c r="G213" s="1">
        <f>VALUE(LEFT(Sheet1!G251,LEN(Sheet1!G251)-2))</f>
        <v>35.682498348873999</v>
      </c>
      <c r="H213" s="1">
        <f t="shared" si="8"/>
        <v>65.692339544817216</v>
      </c>
      <c r="I213" s="1">
        <f t="shared" si="7"/>
        <v>0</v>
      </c>
      <c r="J213" s="2">
        <f>F213*SQRT(H213*I213)</f>
        <v>0</v>
      </c>
      <c r="K213">
        <f>2*PI()*150000*G213*Ipt*(10^-9)</f>
        <v>0</v>
      </c>
      <c r="N213">
        <f>D213*$D$1^2*10^-3</f>
        <v>25.092625348389241</v>
      </c>
      <c r="O213">
        <f>E213*$D$2^2*10^-3</f>
        <v>3.1498624133060251</v>
      </c>
      <c r="P213">
        <f>G213*$D$1*$D$2*10^-3</f>
        <v>0.53523747523311005</v>
      </c>
      <c r="Q213">
        <f>P213/SQRT(N213*O213)</f>
        <v>6.0204322044354962E-2</v>
      </c>
      <c r="S213" s="4">
        <f>w*P213*10^-6*$G$1</f>
        <v>2.5222471801774309</v>
      </c>
      <c r="T213" s="4">
        <f>P213*$G$1/O213</f>
        <v>0.84962040400891159</v>
      </c>
      <c r="U213" s="4">
        <f>S213*T213</f>
        <v>2.1429526682326867</v>
      </c>
      <c r="V213" s="5">
        <f>U213*$N$1</f>
        <v>10.714763341163433</v>
      </c>
      <c r="W213" s="4"/>
      <c r="X213" s="4">
        <f>w*N213*10^-6*$G$1</f>
        <v>118.24621118067098</v>
      </c>
      <c r="Y213" s="4">
        <f>X213*$G$1</f>
        <v>591.2310559033549</v>
      </c>
    </row>
    <row r="214" spans="2:25" x14ac:dyDescent="0.25">
      <c r="B214">
        <f>VALUE(LEFT(Sheet1!B233,LEN(Sheet1!B233)-2))</f>
        <v>9</v>
      </c>
      <c r="C214">
        <f>VALUE(LEFT(Sheet1!C233,LEN(Sheet1!C233)-2))</f>
        <v>39</v>
      </c>
      <c r="D214" s="1">
        <f>VALUE(LEFT(Sheet1!D233,LEN(Sheet1!D233)-2))</f>
        <v>2793.8971178421998</v>
      </c>
      <c r="E214" s="1">
        <f>VALUE(LEFT(Sheet1!E233,LEN(Sheet1!E233)-2))</f>
        <v>126.404789127558</v>
      </c>
      <c r="F214" s="1">
        <v>6.0599503104835299E-2</v>
      </c>
      <c r="G214" s="1">
        <f>VALUE(LEFT(Sheet1!G233,LEN(Sheet1!G233)-2))</f>
        <v>36.012728939131598</v>
      </c>
      <c r="H214" s="1">
        <f t="shared" si="8"/>
        <v>65.829649952240629</v>
      </c>
      <c r="I214" s="1">
        <f t="shared" si="7"/>
        <v>0</v>
      </c>
      <c r="J214" s="2">
        <f>F214*SQRT(H214*I214)</f>
        <v>0</v>
      </c>
      <c r="K214">
        <f>2*PI()*150000*G214*Ipt*(10^-9)</f>
        <v>0</v>
      </c>
      <c r="N214">
        <f>D214*$D$1^2*10^-3</f>
        <v>25.145074060579798</v>
      </c>
      <c r="O214">
        <f>E214*$D$2^2*10^-3</f>
        <v>3.1601197281889499</v>
      </c>
      <c r="P214">
        <f>G214*$D$1*$D$2*10^-3</f>
        <v>0.54019093408697405</v>
      </c>
      <c r="Q214">
        <f>P214/SQRT(N214*O214)</f>
        <v>6.0599503104835327E-2</v>
      </c>
      <c r="S214" s="4">
        <f>w*P214*10^-6*$G$1</f>
        <v>2.5455898050951689</v>
      </c>
      <c r="T214" s="4">
        <f>P214*$G$1/O214</f>
        <v>0.8547001071958672</v>
      </c>
      <c r="U214" s="4">
        <f>S214*T214</f>
        <v>2.1757158792915474</v>
      </c>
      <c r="V214" s="5">
        <f>U214*$N$1</f>
        <v>10.878579396457738</v>
      </c>
      <c r="W214" s="4"/>
      <c r="X214" s="4">
        <f>w*N214*10^-6*$G$1</f>
        <v>118.49336991403314</v>
      </c>
      <c r="Y214" s="4">
        <f>X214*$G$1</f>
        <v>592.46684957016566</v>
      </c>
    </row>
    <row r="215" spans="2:25" x14ac:dyDescent="0.25">
      <c r="B215">
        <f>VALUE(LEFT(Sheet1!B215,LEN(Sheet1!B215)-2))</f>
        <v>12</v>
      </c>
      <c r="C215">
        <f>VALUE(LEFT(Sheet1!C215,LEN(Sheet1!C215)-2))</f>
        <v>39</v>
      </c>
      <c r="D215" s="1">
        <f>VALUE(LEFT(Sheet1!D215,LEN(Sheet1!D215)-2))</f>
        <v>2791.6077527866601</v>
      </c>
      <c r="E215" s="1">
        <f>VALUE(LEFT(Sheet1!E215,LEN(Sheet1!E215)-2))</f>
        <v>126.200824126558</v>
      </c>
      <c r="F215" s="1">
        <v>6.0763952234048499E-2</v>
      </c>
      <c r="G215" s="1">
        <f>VALUE(LEFT(Sheet1!G215,LEN(Sheet1!G215)-2))</f>
        <v>36.066525570325702</v>
      </c>
      <c r="H215" s="1">
        <f t="shared" si="8"/>
        <v>65.775708058941618</v>
      </c>
      <c r="I215" s="1">
        <f t="shared" si="7"/>
        <v>0</v>
      </c>
      <c r="J215" s="2">
        <f>F215*SQRT(H215*I215)</f>
        <v>0</v>
      </c>
      <c r="K215">
        <f>2*PI()*150000*G215*Ipt*(10^-9)</f>
        <v>0</v>
      </c>
      <c r="N215">
        <f>D215*$D$1^2*10^-3</f>
        <v>25.124469775079938</v>
      </c>
      <c r="O215">
        <f>E215*$D$2^2*10^-3</f>
        <v>3.1550206031639503</v>
      </c>
      <c r="P215">
        <f>G215*$D$1*$D$2*10^-3</f>
        <v>0.54099788355488554</v>
      </c>
      <c r="Q215">
        <f>P215/SQRT(N215*O215)</f>
        <v>6.0763952234048554E-2</v>
      </c>
      <c r="S215" s="4">
        <f>w*P215*10^-6*$G$1</f>
        <v>2.5493924648754822</v>
      </c>
      <c r="T215" s="4">
        <f>P215*$G$1/O215</f>
        <v>0.85736030219954262</v>
      </c>
      <c r="U215" s="4">
        <f>S215*T215</f>
        <v>2.1857478941108801</v>
      </c>
      <c r="V215" s="5">
        <f>U215*$N$1</f>
        <v>10.928739470554401</v>
      </c>
      <c r="W215" s="4"/>
      <c r="X215" s="4">
        <f>w*N215*10^-6*$G$1</f>
        <v>118.3962745060949</v>
      </c>
      <c r="Y215" s="4">
        <f>X215*$G$1</f>
        <v>591.98137253047446</v>
      </c>
    </row>
    <row r="216" spans="2:25" x14ac:dyDescent="0.25">
      <c r="B216">
        <f>VALUE(LEFT(Sheet1!B197,LEN(Sheet1!B197)-2))</f>
        <v>15</v>
      </c>
      <c r="C216">
        <f>VALUE(LEFT(Sheet1!C197,LEN(Sheet1!C197)-2))</f>
        <v>39</v>
      </c>
      <c r="D216" s="1">
        <f>VALUE(LEFT(Sheet1!D197,LEN(Sheet1!D197)-2))</f>
        <v>2797.1334610393201</v>
      </c>
      <c r="E216" s="1">
        <f>VALUE(LEFT(Sheet1!E197,LEN(Sheet1!E197)-2))</f>
        <v>126.531430440409</v>
      </c>
      <c r="F216" s="1">
        <v>6.12009224572128E-2</v>
      </c>
      <c r="G216" s="1">
        <f>VALUE(LEFT(Sheet1!G197,LEN(Sheet1!G197)-2))</f>
        <v>36.409420890102702</v>
      </c>
      <c r="H216" s="1">
        <f t="shared" si="8"/>
        <v>65.905904492334898</v>
      </c>
      <c r="I216" s="1">
        <f t="shared" si="7"/>
        <v>0</v>
      </c>
      <c r="J216" s="2">
        <f>F216*SQRT(H216*I216)</f>
        <v>0</v>
      </c>
      <c r="K216">
        <f>2*PI()*150000*G216*Ipt*(10^-9)</f>
        <v>0</v>
      </c>
      <c r="N216">
        <f>D216*$D$1^2*10^-3</f>
        <v>25.17420114935388</v>
      </c>
      <c r="O216">
        <f>E216*$D$2^2*10^-3</f>
        <v>3.1632857610102252</v>
      </c>
      <c r="P216">
        <f>G216*$D$1*$D$2*10^-3</f>
        <v>0.54614131335154059</v>
      </c>
      <c r="Q216">
        <f>P216/SQRT(N216*O216)</f>
        <v>6.1200922457212779E-2</v>
      </c>
      <c r="S216" s="4">
        <f>w*P216*10^-6*$G$1</f>
        <v>2.5736303067706219</v>
      </c>
      <c r="T216" s="4">
        <f>P216*$G$1/O216</f>
        <v>0.86325004222369917</v>
      </c>
      <c r="U216" s="4">
        <f>S216*T216</f>
        <v>2.2216864709879314</v>
      </c>
      <c r="V216" s="5">
        <f>U216*$N$1</f>
        <v>11.108432354939657</v>
      </c>
      <c r="W216" s="4"/>
      <c r="X216" s="4">
        <f>w*N216*10^-6*$G$1</f>
        <v>118.63062808620282</v>
      </c>
      <c r="Y216" s="4">
        <f>X216*$G$1</f>
        <v>593.15314043101409</v>
      </c>
    </row>
    <row r="217" spans="2:25" x14ac:dyDescent="0.25">
      <c r="B217">
        <f>VALUE(LEFT(Sheet1!B179,LEN(Sheet1!B179)-2))</f>
        <v>18</v>
      </c>
      <c r="C217">
        <f>VALUE(LEFT(Sheet1!C179,LEN(Sheet1!C179)-2))</f>
        <v>39</v>
      </c>
      <c r="D217" s="1">
        <f>VALUE(LEFT(Sheet1!D179,LEN(Sheet1!D179)-2))</f>
        <v>2795.5691411389398</v>
      </c>
      <c r="E217" s="1">
        <f>VALUE(LEFT(Sheet1!E179,LEN(Sheet1!E179)-2))</f>
        <v>126.537728850313</v>
      </c>
      <c r="F217" s="1">
        <v>6.1679968570493897E-2</v>
      </c>
      <c r="G217" s="1">
        <f>VALUE(LEFT(Sheet1!G179,LEN(Sheet1!G179)-2))</f>
        <v>36.685063937488103</v>
      </c>
      <c r="H217" s="1">
        <f t="shared" si="8"/>
        <v>65.869046073033161</v>
      </c>
      <c r="I217" s="1">
        <f t="shared" si="7"/>
        <v>0</v>
      </c>
      <c r="J217" s="2">
        <f>F217*SQRT(H217*I217)</f>
        <v>0</v>
      </c>
      <c r="K217">
        <f>2*PI()*150000*G217*Ipt*(10^-9)</f>
        <v>0</v>
      </c>
      <c r="N217">
        <f>D217*$D$1^2*10^-3</f>
        <v>25.160122270250461</v>
      </c>
      <c r="O217">
        <f>E217*$D$2^2*10^-3</f>
        <v>3.163443221257825</v>
      </c>
      <c r="P217">
        <f>G217*$D$1*$D$2*10^-3</f>
        <v>0.55027595906232152</v>
      </c>
      <c r="Q217">
        <f>P217/SQRT(N217*O217)</f>
        <v>6.1679968570493848E-2</v>
      </c>
      <c r="S217" s="4">
        <f>w*P217*10^-6*$G$1</f>
        <v>2.5931143656559001</v>
      </c>
      <c r="T217" s="4">
        <f>P217*$G$1/O217</f>
        <v>0.86974211416939051</v>
      </c>
      <c r="U217" s="4">
        <f>S217*T217</f>
        <v>2.2553407706685804</v>
      </c>
      <c r="V217" s="5">
        <f>U217*$N$1</f>
        <v>11.276703853342902</v>
      </c>
      <c r="W217" s="4"/>
      <c r="X217" s="4">
        <f>w*N217*10^-6*$G$1</f>
        <v>118.56428293145969</v>
      </c>
      <c r="Y217" s="4">
        <f>X217*$G$1</f>
        <v>592.82141465729842</v>
      </c>
    </row>
    <row r="218" spans="2:25" x14ac:dyDescent="0.25">
      <c r="B218">
        <f>VALUE(LEFT(Sheet1!B161,LEN(Sheet1!B161)-2))</f>
        <v>21</v>
      </c>
      <c r="C218">
        <f>VALUE(LEFT(Sheet1!C161,LEN(Sheet1!C161)-2))</f>
        <v>39</v>
      </c>
      <c r="D218" s="1">
        <f>VALUE(LEFT(Sheet1!D161,LEN(Sheet1!D161)-2))</f>
        <v>2796.9984847301498</v>
      </c>
      <c r="E218" s="1">
        <f>VALUE(LEFT(Sheet1!E161,LEN(Sheet1!E161)-2))</f>
        <v>126.660741902868</v>
      </c>
      <c r="F218" s="1">
        <v>6.2302684619708101E-2</v>
      </c>
      <c r="G218" s="1">
        <f>VALUE(LEFT(Sheet1!G161,LEN(Sheet1!G161)-2))</f>
        <v>37.082917086161402</v>
      </c>
      <c r="H218" s="1">
        <f t="shared" si="8"/>
        <v>65.902724187975167</v>
      </c>
      <c r="I218" s="1">
        <f t="shared" si="7"/>
        <v>0</v>
      </c>
      <c r="J218" s="2">
        <f>F218*SQRT(H218*I218)</f>
        <v>0</v>
      </c>
      <c r="K218">
        <f>2*PI()*150000*G218*Ipt*(10^-9)</f>
        <v>0</v>
      </c>
      <c r="N218">
        <f>D218*$D$1^2*10^-3</f>
        <v>25.172986362571347</v>
      </c>
      <c r="O218">
        <f>E218*$D$2^2*10^-3</f>
        <v>3.1665185475716999</v>
      </c>
      <c r="P218">
        <f>G218*$D$1*$D$2*10^-3</f>
        <v>0.55624375629242107</v>
      </c>
      <c r="Q218">
        <f>P218/SQRT(N218*O218)</f>
        <v>6.2302684619707976E-2</v>
      </c>
      <c r="S218" s="4">
        <f>w*P218*10^-6*$G$1</f>
        <v>2.6212369475601918</v>
      </c>
      <c r="T218" s="4">
        <f>P218*$G$1/O218</f>
        <v>0.87832069816705527</v>
      </c>
      <c r="U218" s="4">
        <f>S218*T218</f>
        <v>2.3022866658423484</v>
      </c>
      <c r="V218" s="5">
        <f>U218*$N$1</f>
        <v>11.511433329211743</v>
      </c>
      <c r="W218" s="4"/>
      <c r="X218" s="4">
        <f>w*N218*10^-6*$G$1</f>
        <v>118.62490353835527</v>
      </c>
      <c r="Y218" s="4">
        <f>X218*$G$1</f>
        <v>593.1245176917763</v>
      </c>
    </row>
    <row r="219" spans="2:25" x14ac:dyDescent="0.25">
      <c r="B219">
        <f>VALUE(LEFT(Sheet1!B143,LEN(Sheet1!B143)-2))</f>
        <v>24</v>
      </c>
      <c r="C219">
        <f>VALUE(LEFT(Sheet1!C143,LEN(Sheet1!C143)-2))</f>
        <v>39</v>
      </c>
      <c r="D219" s="1">
        <f>VALUE(LEFT(Sheet1!D143,LEN(Sheet1!D143)-2))</f>
        <v>2797.24763834542</v>
      </c>
      <c r="E219" s="1">
        <f>VALUE(LEFT(Sheet1!E143,LEN(Sheet1!E143)-2))</f>
        <v>126.74114729054401</v>
      </c>
      <c r="F219" s="1">
        <v>6.2982395521154699E-2</v>
      </c>
      <c r="G219" s="1">
        <f>VALUE(LEFT(Sheet1!G143,LEN(Sheet1!G143)-2))</f>
        <v>37.501051908566303</v>
      </c>
      <c r="H219" s="1">
        <f t="shared" si="8"/>
        <v>65.908594731730275</v>
      </c>
      <c r="I219" s="1">
        <f t="shared" si="7"/>
        <v>0</v>
      </c>
      <c r="J219" s="2">
        <f>F219*SQRT(H219*I219)</f>
        <v>0</v>
      </c>
      <c r="K219">
        <f>2*PI()*150000*G219*Ipt*(10^-9)</f>
        <v>0</v>
      </c>
      <c r="N219">
        <f>D219*$D$1^2*10^-3</f>
        <v>25.175228745108779</v>
      </c>
      <c r="O219">
        <f>E219*$D$2^2*10^-3</f>
        <v>3.1685286822636005</v>
      </c>
      <c r="P219">
        <f>G219*$D$1*$D$2*10^-3</f>
        <v>0.56251577862849456</v>
      </c>
      <c r="Q219">
        <f>P219/SQRT(N219*O219)</f>
        <v>6.2982395521154796E-2</v>
      </c>
      <c r="S219" s="4">
        <f>w*P219*10^-6*$G$1</f>
        <v>2.6507931565014315</v>
      </c>
      <c r="T219" s="4">
        <f>P219*$G$1/O219</f>
        <v>0.88766085940341344</v>
      </c>
      <c r="U219" s="4">
        <f>S219*T219</f>
        <v>2.3530053314007477</v>
      </c>
      <c r="V219" s="5">
        <f>U219*$N$1</f>
        <v>11.765026657003739</v>
      </c>
      <c r="W219" s="4"/>
      <c r="X219" s="4">
        <f>w*N219*10^-6*$G$1</f>
        <v>118.63547051711448</v>
      </c>
      <c r="Y219" s="4">
        <f>X219*$G$1</f>
        <v>593.17735258557241</v>
      </c>
    </row>
    <row r="220" spans="2:25" x14ac:dyDescent="0.25">
      <c r="B220">
        <f>VALUE(LEFT(Sheet1!B125,LEN(Sheet1!B125)-2))</f>
        <v>27</v>
      </c>
      <c r="C220">
        <f>VALUE(LEFT(Sheet1!C125,LEN(Sheet1!C125)-2))</f>
        <v>39</v>
      </c>
      <c r="D220" s="1">
        <f>VALUE(LEFT(Sheet1!D125,LEN(Sheet1!D125)-2))</f>
        <v>2795.7534196793099</v>
      </c>
      <c r="E220" s="1">
        <f>VALUE(LEFT(Sheet1!E125,LEN(Sheet1!E125)-2))</f>
        <v>126.693263104522</v>
      </c>
      <c r="F220" s="1">
        <v>6.3546089294018296E-2</v>
      </c>
      <c r="G220" s="1">
        <f>VALUE(LEFT(Sheet1!G125,LEN(Sheet1!G125)-2))</f>
        <v>37.819433746062302</v>
      </c>
      <c r="H220" s="1">
        <f t="shared" si="8"/>
        <v>65.873388033847959</v>
      </c>
      <c r="I220" s="1">
        <f t="shared" si="7"/>
        <v>0</v>
      </c>
      <c r="J220" s="2">
        <f>F220*SQRT(H220*I220)</f>
        <v>0</v>
      </c>
      <c r="K220">
        <f>2*PI()*150000*G220*Ipt*(10^-9)</f>
        <v>0</v>
      </c>
      <c r="N220">
        <f>D220*$D$1^2*10^-3</f>
        <v>25.16178077711379</v>
      </c>
      <c r="O220">
        <f>E220*$D$2^2*10^-3</f>
        <v>3.1673315776130502</v>
      </c>
      <c r="P220">
        <f>G220*$D$1*$D$2*10^-3</f>
        <v>0.5672915061909346</v>
      </c>
      <c r="Q220">
        <f>P220/SQRT(N220*O220)</f>
        <v>6.3546089294018268E-2</v>
      </c>
      <c r="S220" s="4">
        <f>w*P220*10^-6*$G$1</f>
        <v>2.6732982424399934</v>
      </c>
      <c r="T220" s="4">
        <f>P220*$G$1/O220</f>
        <v>0.89553539357956047</v>
      </c>
      <c r="U220" s="4">
        <f>S220*T220</f>
        <v>2.3940331936990469</v>
      </c>
      <c r="V220" s="5">
        <f>U220*$N$1</f>
        <v>11.970165968495234</v>
      </c>
      <c r="W220" s="4"/>
      <c r="X220" s="4">
        <f>w*N220*10^-6*$G$1</f>
        <v>118.57209846092633</v>
      </c>
      <c r="Y220" s="4">
        <f>X220*$G$1</f>
        <v>592.86049230463163</v>
      </c>
    </row>
    <row r="221" spans="2:25" x14ac:dyDescent="0.25">
      <c r="B221">
        <f>VALUE(LEFT(Sheet1!B107,LEN(Sheet1!B107)-2))</f>
        <v>30</v>
      </c>
      <c r="C221">
        <f>VALUE(LEFT(Sheet1!C107,LEN(Sheet1!C107)-2))</f>
        <v>39</v>
      </c>
      <c r="D221" s="1">
        <f>VALUE(LEFT(Sheet1!D107,LEN(Sheet1!D107)-2))</f>
        <v>2797.17512620559</v>
      </c>
      <c r="E221" s="1">
        <f>VALUE(LEFT(Sheet1!E107,LEN(Sheet1!E107)-2))</f>
        <v>126.994485801981</v>
      </c>
      <c r="F221" s="1">
        <v>6.4597125613902906E-2</v>
      </c>
      <c r="G221" s="1">
        <f>VALUE(LEFT(Sheet1!G107,LEN(Sheet1!G107)-2))</f>
        <v>38.500418859131202</v>
      </c>
      <c r="H221" s="1">
        <f t="shared" si="8"/>
        <v>65.906886204686884</v>
      </c>
      <c r="I221" s="1">
        <f t="shared" si="7"/>
        <v>0</v>
      </c>
      <c r="J221" s="2">
        <f>F221*SQRT(H221*I221)</f>
        <v>0</v>
      </c>
      <c r="K221">
        <f>2*PI()*150000*G221*Ipt*(10^-9)</f>
        <v>0</v>
      </c>
      <c r="N221">
        <f>D221*$D$1^2*10^-3</f>
        <v>25.174576135850312</v>
      </c>
      <c r="O221">
        <f>E221*$D$2^2*10^-3</f>
        <v>3.1748621450495249</v>
      </c>
      <c r="P221">
        <f>G221*$D$1*$D$2*10^-3</f>
        <v>0.57750628288696804</v>
      </c>
      <c r="Q221">
        <f>P221/SQRT(N221*O221)</f>
        <v>6.459712561390285E-2</v>
      </c>
      <c r="S221" s="4">
        <f>w*P221*10^-6*$G$1</f>
        <v>2.7214342435794716</v>
      </c>
      <c r="T221" s="4">
        <f>P221*$G$1/O221</f>
        <v>0.90949820260299763</v>
      </c>
      <c r="U221" s="4">
        <f>S221*T221</f>
        <v>2.4751395530377778</v>
      </c>
      <c r="V221" s="5">
        <f>U221*$N$1</f>
        <v>12.375697765188889</v>
      </c>
      <c r="W221" s="4"/>
      <c r="X221" s="4">
        <f>w*N221*10^-6*$G$1</f>
        <v>118.63239516843637</v>
      </c>
      <c r="Y221" s="4">
        <f>X221*$G$1</f>
        <v>593.16197584218185</v>
      </c>
    </row>
    <row r="222" spans="2:25" x14ac:dyDescent="0.25">
      <c r="B222">
        <f>VALUE(LEFT(Sheet1!B89,LEN(Sheet1!B89)-2))</f>
        <v>33</v>
      </c>
      <c r="C222">
        <f>VALUE(LEFT(Sheet1!C89,LEN(Sheet1!C89)-2))</f>
        <v>39</v>
      </c>
      <c r="D222" s="1">
        <f>VALUE(LEFT(Sheet1!D89,LEN(Sheet1!D89)-2))</f>
        <v>2801.6400261662102</v>
      </c>
      <c r="E222" s="1">
        <f>VALUE(LEFT(Sheet1!E89,LEN(Sheet1!E89)-2))</f>
        <v>127.662744486431</v>
      </c>
      <c r="F222" s="1">
        <v>6.5687913393235195E-2</v>
      </c>
      <c r="G222" s="1">
        <f>VALUE(LEFT(Sheet1!G89,LEN(Sheet1!G89)-2))</f>
        <v>39.284725379279799</v>
      </c>
      <c r="H222" s="1">
        <f t="shared" si="8"/>
        <v>66.012087931551619</v>
      </c>
      <c r="I222" s="1">
        <f t="shared" si="7"/>
        <v>0</v>
      </c>
      <c r="J222" s="2">
        <f>F222*SQRT(H222*I222)</f>
        <v>0</v>
      </c>
      <c r="K222">
        <f>2*PI()*150000*G222*Ipt*(10^-9)</f>
        <v>0</v>
      </c>
      <c r="N222">
        <f>D222*$D$1^2*10^-3</f>
        <v>25.214760235495891</v>
      </c>
      <c r="O222">
        <f>E222*$D$2^2*10^-3</f>
        <v>3.1915686121607751</v>
      </c>
      <c r="P222">
        <f>G222*$D$1*$D$2*10^-3</f>
        <v>0.58927088068919709</v>
      </c>
      <c r="Q222">
        <f>P222/SQRT(N222*O222)</f>
        <v>6.5687913393235153E-2</v>
      </c>
      <c r="S222" s="4">
        <f>w*P222*10^-6*$G$1</f>
        <v>2.7768736046213531</v>
      </c>
      <c r="T222" s="4">
        <f>P222*$G$1/O222</f>
        <v>0.92316812247731272</v>
      </c>
      <c r="U222" s="4">
        <f>S222*T222</f>
        <v>2.5635211919351022</v>
      </c>
      <c r="V222" s="5">
        <f>U222*$N$1</f>
        <v>12.817605959675511</v>
      </c>
      <c r="W222" s="4"/>
      <c r="X222" s="4">
        <f>w*N222*10^-6*$G$1</f>
        <v>118.82175827679289</v>
      </c>
      <c r="Y222" s="4">
        <f>X222*$G$1</f>
        <v>594.10879138396444</v>
      </c>
    </row>
    <row r="223" spans="2:25" x14ac:dyDescent="0.25">
      <c r="B223">
        <f>VALUE(LEFT(Sheet1!B71,LEN(Sheet1!B71)-2))</f>
        <v>36</v>
      </c>
      <c r="C223">
        <f>VALUE(LEFT(Sheet1!C71,LEN(Sheet1!C71)-2))</f>
        <v>39</v>
      </c>
      <c r="D223" s="1">
        <f>VALUE(LEFT(Sheet1!D71,LEN(Sheet1!D71)-2))</f>
        <v>2801.5976613389798</v>
      </c>
      <c r="E223" s="1">
        <f>VALUE(LEFT(Sheet1!E71,LEN(Sheet1!E71)-2))</f>
        <v>127.532120931054</v>
      </c>
      <c r="F223" s="1">
        <v>6.6664176005326994E-2</v>
      </c>
      <c r="G223" s="1">
        <f>VALUE(LEFT(Sheet1!G71,LEN(Sheet1!G71)-2))</f>
        <v>39.847877139451803</v>
      </c>
      <c r="H223" s="1">
        <f t="shared" si="8"/>
        <v>66.011089733826637</v>
      </c>
      <c r="I223" s="1">
        <f t="shared" si="7"/>
        <v>0</v>
      </c>
      <c r="J223" s="2">
        <f>F223*SQRT(H223*I223)</f>
        <v>0</v>
      </c>
      <c r="K223">
        <f>2*PI()*150000*G223*Ipt*(10^-9)</f>
        <v>0</v>
      </c>
      <c r="N223">
        <f>D223*$D$1^2*10^-3</f>
        <v>25.214378952050819</v>
      </c>
      <c r="O223">
        <f>E223*$D$2^2*10^-3</f>
        <v>3.1883030232763501</v>
      </c>
      <c r="P223">
        <f>G223*$D$1*$D$2*10^-3</f>
        <v>0.597718157091777</v>
      </c>
      <c r="Q223">
        <f>P223/SQRT(N223*O223)</f>
        <v>6.6664176005326994E-2</v>
      </c>
      <c r="S223" s="4">
        <f>w*P223*10^-6*$G$1</f>
        <v>2.8166804568551345</v>
      </c>
      <c r="T223" s="4">
        <f>P223*$G$1/O223</f>
        <v>0.93736096087496801</v>
      </c>
      <c r="U223" s="4">
        <f>S223*T223</f>
        <v>2.6402462995154727</v>
      </c>
      <c r="V223" s="5">
        <f>U223*$N$1</f>
        <v>13.201231497577364</v>
      </c>
      <c r="W223" s="4"/>
      <c r="X223" s="4">
        <f>w*N223*10^-6*$G$1</f>
        <v>118.81996152088792</v>
      </c>
      <c r="Y223" s="4">
        <f>X223*$G$1</f>
        <v>594.09980760443955</v>
      </c>
    </row>
    <row r="224" spans="2:25" x14ac:dyDescent="0.25">
      <c r="B224">
        <f>VALUE(LEFT(Sheet1!B53,LEN(Sheet1!B53)-2))</f>
        <v>39</v>
      </c>
      <c r="C224">
        <f>VALUE(LEFT(Sheet1!C53,LEN(Sheet1!C53)-2))</f>
        <v>39</v>
      </c>
      <c r="D224" s="1">
        <f>VALUE(LEFT(Sheet1!D53,LEN(Sheet1!D53)-2))</f>
        <v>2802.8809087745199</v>
      </c>
      <c r="E224" s="1">
        <f>VALUE(LEFT(Sheet1!E53,LEN(Sheet1!E53)-2))</f>
        <v>127.82590873759401</v>
      </c>
      <c r="F224" s="1">
        <v>6.7861669814840306E-2</v>
      </c>
      <c r="G224" s="1">
        <f>VALUE(LEFT(Sheet1!G53,LEN(Sheet1!G53)-2))</f>
        <v>40.619662342321803</v>
      </c>
      <c r="H224" s="1">
        <f t="shared" si="8"/>
        <v>66.041325539198354</v>
      </c>
      <c r="I224" s="1">
        <f t="shared" si="7"/>
        <v>0</v>
      </c>
      <c r="J224" s="2">
        <f>F224*SQRT(H224*I224)</f>
        <v>0</v>
      </c>
      <c r="K224">
        <f>2*PI()*150000*G224*Ipt*(10^-9)</f>
        <v>0</v>
      </c>
      <c r="N224">
        <f>D224*$D$1^2*10^-3</f>
        <v>25.22592817897068</v>
      </c>
      <c r="O224">
        <f>E224*$D$2^2*10^-3</f>
        <v>3.19564771843985</v>
      </c>
      <c r="P224">
        <f>G224*$D$1*$D$2*10^-3</f>
        <v>0.60929493513482702</v>
      </c>
      <c r="Q224">
        <f>P224/SQRT(N224*O224)</f>
        <v>6.7861669814840403E-2</v>
      </c>
      <c r="S224" s="4">
        <f>w*P224*10^-6*$G$1</f>
        <v>2.871234738133563</v>
      </c>
      <c r="T224" s="4">
        <f>P224*$G$1/O224</f>
        <v>0.95331993514024049</v>
      </c>
      <c r="U224" s="4">
        <f>S224*T224</f>
        <v>2.7372053143298936</v>
      </c>
      <c r="V224" s="5">
        <f>U224*$N$1</f>
        <v>13.686026571649467</v>
      </c>
      <c r="W224" s="4"/>
      <c r="X224" s="4">
        <f>w*N224*10^-6*$G$1</f>
        <v>118.87438597055704</v>
      </c>
      <c r="Y224" s="4">
        <f>X224*$G$1</f>
        <v>594.37192985278523</v>
      </c>
    </row>
    <row r="225" spans="2:25" x14ac:dyDescent="0.25">
      <c r="B225">
        <f>VALUE(LEFT(Sheet1!B35,LEN(Sheet1!B35)-2))</f>
        <v>42</v>
      </c>
      <c r="C225">
        <f>VALUE(LEFT(Sheet1!C35,LEN(Sheet1!C35)-2))</f>
        <v>39</v>
      </c>
      <c r="D225" s="1">
        <f>VALUE(LEFT(Sheet1!D35,LEN(Sheet1!D35)-2))</f>
        <v>2801.5413143988499</v>
      </c>
      <c r="E225" s="1">
        <f>VALUE(LEFT(Sheet1!E35,LEN(Sheet1!E35)-2))</f>
        <v>128.08572165054801</v>
      </c>
      <c r="F225" s="1">
        <v>6.9134017351933294E-2</v>
      </c>
      <c r="G225" s="1">
        <f>VALUE(LEFT(Sheet1!G35,LEN(Sheet1!G35)-2))</f>
        <v>41.413379271916703</v>
      </c>
      <c r="H225" s="1">
        <f t="shared" si="8"/>
        <v>66.009762090327897</v>
      </c>
      <c r="I225" s="1">
        <f t="shared" si="7"/>
        <v>0</v>
      </c>
      <c r="J225" s="2">
        <f>F225*SQRT(H225*I225)</f>
        <v>0</v>
      </c>
      <c r="K225">
        <f>2*PI()*150000*G225*Ipt*(10^-9)</f>
        <v>0</v>
      </c>
      <c r="N225">
        <f>D225*$D$1^2*10^-3</f>
        <v>25.213871829589646</v>
      </c>
      <c r="O225">
        <f>E225*$D$2^2*10^-3</f>
        <v>3.2021430412637</v>
      </c>
      <c r="P225">
        <f>G225*$D$1*$D$2*10^-3</f>
        <v>0.62120068907875059</v>
      </c>
      <c r="Q225">
        <f>P225/SQRT(N225*O225)</f>
        <v>6.9134017351933294E-2</v>
      </c>
      <c r="S225" s="4">
        <f>w*P225*10^-6*$G$1</f>
        <v>2.9273392818220803</v>
      </c>
      <c r="T225" s="4">
        <f>P225*$G$1/O225</f>
        <v>0.96997648305179818</v>
      </c>
      <c r="U225" s="4">
        <f>S225*T225</f>
        <v>2.8394502612811583</v>
      </c>
      <c r="V225" s="5">
        <f>U225*$N$1</f>
        <v>14.197251306405791</v>
      </c>
      <c r="W225" s="4"/>
      <c r="X225" s="4">
        <f>w*N225*10^-6*$G$1</f>
        <v>118.81757176259021</v>
      </c>
      <c r="Y225" s="4">
        <f>X225*$G$1</f>
        <v>594.08785881295103</v>
      </c>
    </row>
    <row r="226" spans="2:25" x14ac:dyDescent="0.25">
      <c r="B226">
        <f>VALUE(LEFT(Sheet1!B18,LEN(Sheet1!B18)-2))</f>
        <v>45</v>
      </c>
      <c r="C226">
        <f>VALUE(LEFT(Sheet1!C18,LEN(Sheet1!C18)-2))</f>
        <v>39</v>
      </c>
      <c r="D226" s="1">
        <f>VALUE(LEFT(Sheet1!D18,LEN(Sheet1!D18)-2))</f>
        <v>2801.7016696626101</v>
      </c>
      <c r="E226" s="1">
        <f>VALUE(LEFT(Sheet1!E18,LEN(Sheet1!E18)-2))</f>
        <v>128.42285898077799</v>
      </c>
      <c r="F226" s="1">
        <v>7.0597768104083802E-2</v>
      </c>
      <c r="G226" s="1">
        <f>VALUE(LEFT(Sheet1!G18,LEN(Sheet1!G18)-2))</f>
        <v>42.347042313876997</v>
      </c>
      <c r="H226" s="1">
        <f t="shared" si="8"/>
        <v>66.013540372217349</v>
      </c>
      <c r="I226" s="1">
        <f t="shared" si="7"/>
        <v>0</v>
      </c>
      <c r="J226" s="2">
        <f>F226*SQRT(H226*I226)</f>
        <v>0</v>
      </c>
      <c r="K226">
        <f>2*PI()*150000*G226*Ipt*(10^-9)</f>
        <v>0</v>
      </c>
      <c r="N226">
        <f>D226*$D$1^2*10^-3</f>
        <v>25.215315026963491</v>
      </c>
      <c r="O226">
        <f>E226*$D$2^2*10^-3</f>
        <v>3.2105714745194498</v>
      </c>
      <c r="P226">
        <f>G226*$D$1*$D$2*10^-3</f>
        <v>0.63520563470815505</v>
      </c>
      <c r="Q226">
        <f>P226/SQRT(N226*O226)</f>
        <v>7.059776810408383E-2</v>
      </c>
      <c r="S226" s="4">
        <f>w*P226*10^-6*$G$1</f>
        <v>2.9933360332769725</v>
      </c>
      <c r="T226" s="4">
        <f>P226*$G$1/O226</f>
        <v>0.98924076250822446</v>
      </c>
      <c r="U226" s="4">
        <f>S226*T226</f>
        <v>2.9611300200022561</v>
      </c>
      <c r="V226" s="5">
        <f>U226*$N$1</f>
        <v>14.805650100011281</v>
      </c>
      <c r="W226" s="4"/>
      <c r="X226" s="4">
        <f>w*N226*10^-6*$G$1</f>
        <v>118.82437266999122</v>
      </c>
      <c r="Y226" s="4">
        <f>X226*$G$1</f>
        <v>594.12186334995613</v>
      </c>
    </row>
    <row r="227" spans="2:25" x14ac:dyDescent="0.25">
      <c r="B227">
        <f>VALUE(LEFT(Sheet1!B287,LEN(Sheet1!B287)-2))</f>
        <v>0</v>
      </c>
      <c r="C227">
        <f>VALUE(LEFT(Sheet1!C287,LEN(Sheet1!C287)-2))</f>
        <v>42</v>
      </c>
      <c r="D227" s="1">
        <f>VALUE(LEFT(Sheet1!D287,LEN(Sheet1!D287)-2))</f>
        <v>2793.8458713111099</v>
      </c>
      <c r="E227" s="1">
        <f>VALUE(LEFT(Sheet1!E287,LEN(Sheet1!E287)-2))</f>
        <v>126.22891212137699</v>
      </c>
      <c r="F227" s="1">
        <v>5.5603203485776402E-2</v>
      </c>
      <c r="G227" s="1">
        <f>VALUE(LEFT(Sheet1!G287,LEN(Sheet1!G287)-2))</f>
        <v>33.020257444316897</v>
      </c>
      <c r="H227" s="1">
        <f t="shared" si="8"/>
        <v>65.828442484298691</v>
      </c>
      <c r="I227" s="1">
        <f t="shared" si="7"/>
        <v>0</v>
      </c>
      <c r="J227" s="2">
        <f>F227*SQRT(H227*I227)</f>
        <v>0</v>
      </c>
      <c r="K227">
        <f>2*PI()*150000*G227*Ipt*(10^-9)</f>
        <v>0</v>
      </c>
      <c r="N227">
        <f>D227*$D$1^2*10^-3</f>
        <v>25.14461284179999</v>
      </c>
      <c r="O227">
        <f>E227*$D$2^2*10^-3</f>
        <v>3.1557228030344251</v>
      </c>
      <c r="P227">
        <f>G227*$D$1*$D$2*10^-3</f>
        <v>0.49530386166475349</v>
      </c>
      <c r="Q227">
        <f>P227/SQRT(N227*O227)</f>
        <v>5.5603203485776409E-2</v>
      </c>
      <c r="S227" s="4">
        <f>w*P227*10^-6*$G$1</f>
        <v>2.3340644596509668</v>
      </c>
      <c r="T227" s="4">
        <f>P227*$G$1/O227</f>
        <v>0.78477086325276701</v>
      </c>
      <c r="U227" s="4">
        <f>S227*T227</f>
        <v>1.8317057808878923</v>
      </c>
      <c r="V227" s="5">
        <f>U227*$N$1</f>
        <v>9.1585289044394607</v>
      </c>
      <c r="W227" s="4"/>
      <c r="X227" s="4">
        <f>w*N227*10^-6*$G$1</f>
        <v>118.49119647173762</v>
      </c>
      <c r="Y227" s="4">
        <f>X227*$G$1</f>
        <v>592.45598235868806</v>
      </c>
    </row>
    <row r="228" spans="2:25" x14ac:dyDescent="0.25">
      <c r="B228">
        <f>VALUE(LEFT(Sheet1!B270,LEN(Sheet1!B270)-2))</f>
        <v>3</v>
      </c>
      <c r="C228">
        <f>VALUE(LEFT(Sheet1!C270,LEN(Sheet1!C270)-2))</f>
        <v>42</v>
      </c>
      <c r="D228" s="1">
        <f>VALUE(LEFT(Sheet1!D270,LEN(Sheet1!D270)-2))</f>
        <v>2791.3269951791099</v>
      </c>
      <c r="E228" s="1">
        <f>VALUE(LEFT(Sheet1!E270,LEN(Sheet1!E270)-2))</f>
        <v>126.046242121631</v>
      </c>
      <c r="F228" s="1">
        <v>5.5593658913348401E-2</v>
      </c>
      <c r="G228" s="1">
        <f>VALUE(LEFT(Sheet1!G270,LEN(Sheet1!G270)-2))</f>
        <v>32.975817221868098</v>
      </c>
      <c r="H228" s="1">
        <f t="shared" si="8"/>
        <v>65.769092863661726</v>
      </c>
      <c r="I228" s="1">
        <f t="shared" si="7"/>
        <v>0</v>
      </c>
      <c r="J228" s="2">
        <f>F228*SQRT(H228*I228)</f>
        <v>0</v>
      </c>
      <c r="K228">
        <f>2*PI()*150000*G228*Ipt*(10^-9)</f>
        <v>0</v>
      </c>
      <c r="N228">
        <f>D228*$D$1^2*10^-3</f>
        <v>25.121942956611989</v>
      </c>
      <c r="O228">
        <f>E228*$D$2^2*10^-3</f>
        <v>3.1511560530407752</v>
      </c>
      <c r="P228">
        <f>G228*$D$1*$D$2*10^-3</f>
        <v>0.49463725832802147</v>
      </c>
      <c r="Q228">
        <f>P228/SQRT(N228*O228)</f>
        <v>5.5593658913348422E-2</v>
      </c>
      <c r="S228" s="4">
        <f>w*P228*10^-6*$G$1</f>
        <v>2.3309231654326634</v>
      </c>
      <c r="T228" s="4">
        <f>P228*$G$1/O228</f>
        <v>0.78485046440450112</v>
      </c>
      <c r="U228" s="4">
        <f>S228*T228</f>
        <v>1.8294261288810356</v>
      </c>
      <c r="V228" s="5">
        <f>U228*$N$1</f>
        <v>9.1471306444051788</v>
      </c>
      <c r="W228" s="4"/>
      <c r="X228" s="4">
        <f>w*N228*10^-6*$G$1</f>
        <v>118.3843671545911</v>
      </c>
      <c r="Y228" s="4">
        <f>X228*$G$1</f>
        <v>591.92183577295555</v>
      </c>
    </row>
    <row r="229" spans="2:25" x14ac:dyDescent="0.25">
      <c r="B229">
        <f>VALUE(LEFT(Sheet1!B252,LEN(Sheet1!B252)-2))</f>
        <v>6</v>
      </c>
      <c r="C229">
        <f>VALUE(LEFT(Sheet1!C252,LEN(Sheet1!C252)-2))</f>
        <v>42</v>
      </c>
      <c r="D229" s="1">
        <f>VALUE(LEFT(Sheet1!D252,LEN(Sheet1!D252)-2))</f>
        <v>2793.8111945935102</v>
      </c>
      <c r="E229" s="1">
        <f>VALUE(LEFT(Sheet1!E252,LEN(Sheet1!E252)-2))</f>
        <v>126.345814592403</v>
      </c>
      <c r="F229" s="1">
        <v>5.57887972705325E-2</v>
      </c>
      <c r="G229" s="1">
        <f>VALUE(LEFT(Sheet1!G252,LEN(Sheet1!G252)-2))</f>
        <v>33.145605359119401</v>
      </c>
      <c r="H229" s="1">
        <f t="shared" si="8"/>
        <v>65.827625433389215</v>
      </c>
      <c r="I229" s="1">
        <f t="shared" si="7"/>
        <v>0</v>
      </c>
      <c r="J229" s="2">
        <f>F229*SQRT(H229*I229)</f>
        <v>0</v>
      </c>
      <c r="K229">
        <f>2*PI()*150000*G229*Ipt*(10^-9)</f>
        <v>0</v>
      </c>
      <c r="N229">
        <f>D229*$D$1^2*10^-3</f>
        <v>25.144300751341589</v>
      </c>
      <c r="O229">
        <f>E229*$D$2^2*10^-3</f>
        <v>3.158645364810075</v>
      </c>
      <c r="P229">
        <f>G229*$D$1*$D$2*10^-3</f>
        <v>0.49718408038679107</v>
      </c>
      <c r="Q229">
        <f>P229/SQRT(N229*O229)</f>
        <v>5.5788797270532577E-2</v>
      </c>
      <c r="S229" s="4">
        <f>w*P229*10^-6*$G$1</f>
        <v>2.3429247816374099</v>
      </c>
      <c r="T229" s="4">
        <f>P229*$G$1/O229</f>
        <v>0.78702105327466243</v>
      </c>
      <c r="U229" s="4">
        <f>S229*T229</f>
        <v>1.8439311293875829</v>
      </c>
      <c r="V229" s="5">
        <f>U229*$N$1</f>
        <v>9.2196556469379143</v>
      </c>
      <c r="W229" s="4"/>
      <c r="X229" s="4">
        <f>w*N229*10^-6*$G$1</f>
        <v>118.48972578010057</v>
      </c>
      <c r="Y229" s="4">
        <f>X229*$G$1</f>
        <v>592.44862890050285</v>
      </c>
    </row>
    <row r="230" spans="2:25" x14ac:dyDescent="0.25">
      <c r="B230">
        <f>VALUE(LEFT(Sheet1!B234,LEN(Sheet1!B234)-2))</f>
        <v>9</v>
      </c>
      <c r="C230">
        <f>VALUE(LEFT(Sheet1!C234,LEN(Sheet1!C234)-2))</f>
        <v>42</v>
      </c>
      <c r="D230" s="1">
        <f>VALUE(LEFT(Sheet1!D234,LEN(Sheet1!D234)-2))</f>
        <v>2791.9000412497098</v>
      </c>
      <c r="E230" s="1">
        <f>VALUE(LEFT(Sheet1!E234,LEN(Sheet1!E234)-2))</f>
        <v>126.328816650807</v>
      </c>
      <c r="F230" s="1">
        <v>5.5917382736631702E-2</v>
      </c>
      <c r="G230" s="1">
        <f>VALUE(LEFT(Sheet1!G234,LEN(Sheet1!G234)-2))</f>
        <v>33.208402348001101</v>
      </c>
      <c r="H230" s="1">
        <f t="shared" si="8"/>
        <v>65.78259494360347</v>
      </c>
      <c r="I230" s="1">
        <f t="shared" si="7"/>
        <v>0</v>
      </c>
      <c r="J230" s="2">
        <f>F230*SQRT(H230*I230)</f>
        <v>0</v>
      </c>
      <c r="K230">
        <f>2*PI()*150000*G230*Ipt*(10^-9)</f>
        <v>0</v>
      </c>
      <c r="N230">
        <f>D230*$D$1^2*10^-3</f>
        <v>25.127100371247391</v>
      </c>
      <c r="O230">
        <f>E230*$D$2^2*10^-3</f>
        <v>3.1582204162701752</v>
      </c>
      <c r="P230">
        <f>G230*$D$1*$D$2*10^-3</f>
        <v>0.49812603522001658</v>
      </c>
      <c r="Q230">
        <f>P230/SQRT(N230*O230)</f>
        <v>5.591738273663157E-2</v>
      </c>
      <c r="S230" s="4">
        <f>w*P230*10^-6*$G$1</f>
        <v>2.3473636392135218</v>
      </c>
      <c r="T230" s="4">
        <f>P230*$G$1/O230</f>
        <v>0.78861822413316252</v>
      </c>
      <c r="U230" s="4">
        <f>S230*T230</f>
        <v>1.8511737445513252</v>
      </c>
      <c r="V230" s="5">
        <f>U230*$N$1</f>
        <v>9.2558687227566256</v>
      </c>
      <c r="W230" s="4"/>
      <c r="X230" s="4">
        <f>w*N230*10^-6*$G$1</f>
        <v>118.40867089848624</v>
      </c>
      <c r="Y230" s="4">
        <f>X230*$G$1</f>
        <v>592.04335449243115</v>
      </c>
    </row>
    <row r="231" spans="2:25" x14ac:dyDescent="0.25">
      <c r="B231">
        <f>VALUE(LEFT(Sheet1!B216,LEN(Sheet1!B216)-2))</f>
        <v>12</v>
      </c>
      <c r="C231">
        <f>VALUE(LEFT(Sheet1!C216,LEN(Sheet1!C216)-2))</f>
        <v>42</v>
      </c>
      <c r="D231" s="1">
        <f>VALUE(LEFT(Sheet1!D216,LEN(Sheet1!D216)-2))</f>
        <v>2795.4110156441502</v>
      </c>
      <c r="E231" s="1">
        <f>VALUE(LEFT(Sheet1!E216,LEN(Sheet1!E216)-2))</f>
        <v>126.703130961185</v>
      </c>
      <c r="F231" s="1">
        <v>5.6423302637155302E-2</v>
      </c>
      <c r="G231" s="1">
        <f>VALUE(LEFT(Sheet1!G216,LEN(Sheet1!G216)-2))</f>
        <v>33.579560894748496</v>
      </c>
      <c r="H231" s="1">
        <f t="shared" si="8"/>
        <v>65.865320328837342</v>
      </c>
      <c r="I231" s="1">
        <f t="shared" si="7"/>
        <v>0</v>
      </c>
      <c r="J231" s="2">
        <f>F231*SQRT(H231*I231)</f>
        <v>0</v>
      </c>
      <c r="K231">
        <f>2*PI()*150000*G231*Ipt*(10^-9)</f>
        <v>0</v>
      </c>
      <c r="N231">
        <f>D231*$D$1^2*10^-3</f>
        <v>25.158699140797353</v>
      </c>
      <c r="O231">
        <f>E231*$D$2^2*10^-3</f>
        <v>3.167578274029625</v>
      </c>
      <c r="P231">
        <f>G231*$D$1*$D$2*10^-3</f>
        <v>0.50369341342122742</v>
      </c>
      <c r="Q231">
        <f>P231/SQRT(N231*O231)</f>
        <v>5.6423302637155358E-2</v>
      </c>
      <c r="S231" s="4">
        <f>w*P231*10^-6*$G$1</f>
        <v>2.3735992908985417</v>
      </c>
      <c r="T231" s="4">
        <f>P231*$G$1/O231</f>
        <v>0.79507650616073855</v>
      </c>
      <c r="U231" s="4">
        <f>S231*T231</f>
        <v>1.887193031233219</v>
      </c>
      <c r="V231" s="5">
        <f>U231*$N$1</f>
        <v>9.4359651561660947</v>
      </c>
      <c r="W231" s="4"/>
      <c r="X231" s="4">
        <f>w*N231*10^-6*$G$1</f>
        <v>118.55757659190718</v>
      </c>
      <c r="Y231" s="4">
        <f>X231*$G$1</f>
        <v>592.78788295953586</v>
      </c>
    </row>
    <row r="232" spans="2:25" x14ac:dyDescent="0.25">
      <c r="B232">
        <f>VALUE(LEFT(Sheet1!B198,LEN(Sheet1!B198)-2))</f>
        <v>15</v>
      </c>
      <c r="C232">
        <f>VALUE(LEFT(Sheet1!C198,LEN(Sheet1!C198)-2))</f>
        <v>42</v>
      </c>
      <c r="D232" s="1">
        <f>VALUE(LEFT(Sheet1!D198,LEN(Sheet1!D198)-2))</f>
        <v>2798.0441583423199</v>
      </c>
      <c r="E232" s="1">
        <f>VALUE(LEFT(Sheet1!E198,LEN(Sheet1!E198)-2))</f>
        <v>126.767541031504</v>
      </c>
      <c r="F232" s="1">
        <v>5.6733178659182801E-2</v>
      </c>
      <c r="G232" s="1">
        <f>VALUE(LEFT(Sheet1!G198,LEN(Sheet1!G198)-2))</f>
        <v>33.788462653044299</v>
      </c>
      <c r="H232" s="1">
        <f t="shared" si="8"/>
        <v>65.927362292010514</v>
      </c>
      <c r="I232" s="1">
        <f t="shared" si="7"/>
        <v>0</v>
      </c>
      <c r="J232" s="2">
        <f>F232*SQRT(H232*I232)</f>
        <v>0</v>
      </c>
      <c r="K232">
        <f>2*PI()*150000*G232*Ipt*(10^-9)</f>
        <v>0</v>
      </c>
      <c r="N232">
        <f>D232*$D$1^2*10^-3</f>
        <v>25.182397425080879</v>
      </c>
      <c r="O232">
        <f>E232*$D$2^2*10^-3</f>
        <v>3.1691885257875998</v>
      </c>
      <c r="P232">
        <f>G232*$D$1*$D$2*10^-3</f>
        <v>0.50682693979566451</v>
      </c>
      <c r="Q232">
        <f>P232/SQRT(N232*O232)</f>
        <v>5.6733178659182863E-2</v>
      </c>
      <c r="S232" s="4">
        <f>w*P232*10^-6*$G$1</f>
        <v>2.3883656860551836</v>
      </c>
      <c r="T232" s="4">
        <f>P232*$G$1/O232</f>
        <v>0.79961626717948098</v>
      </c>
      <c r="U232" s="4">
        <f>S232*T232</f>
        <v>1.909776054543006</v>
      </c>
      <c r="V232" s="5">
        <f>U232*$N$1</f>
        <v>9.5488802727150297</v>
      </c>
      <c r="W232" s="4"/>
      <c r="X232" s="4">
        <f>w*N232*10^-6*$G$1</f>
        <v>118.66925212561893</v>
      </c>
      <c r="Y232" s="4">
        <f>X232*$G$1</f>
        <v>593.34626062809457</v>
      </c>
    </row>
    <row r="233" spans="2:25" x14ac:dyDescent="0.25">
      <c r="B233">
        <f>VALUE(LEFT(Sheet1!B180,LEN(Sheet1!B180)-2))</f>
        <v>18</v>
      </c>
      <c r="C233">
        <f>VALUE(LEFT(Sheet1!C180,LEN(Sheet1!C180)-2))</f>
        <v>42</v>
      </c>
      <c r="D233" s="1">
        <f>VALUE(LEFT(Sheet1!D180,LEN(Sheet1!D180)-2))</f>
        <v>2796.6013336184501</v>
      </c>
      <c r="E233" s="1">
        <f>VALUE(LEFT(Sheet1!E180,LEN(Sheet1!E180)-2))</f>
        <v>126.842545014945</v>
      </c>
      <c r="F233" s="1">
        <v>5.7148273212263803E-2</v>
      </c>
      <c r="G233" s="1">
        <f>VALUE(LEFT(Sheet1!G180,LEN(Sheet1!G180)-2))</f>
        <v>34.036967986131202</v>
      </c>
      <c r="H233" s="1">
        <f t="shared" si="8"/>
        <v>65.893366535363555</v>
      </c>
      <c r="I233" s="1">
        <f t="shared" si="7"/>
        <v>0</v>
      </c>
      <c r="J233" s="2">
        <f>F233*SQRT(H233*I233)</f>
        <v>0</v>
      </c>
      <c r="K233">
        <f>2*PI()*150000*G233*Ipt*(10^-9)</f>
        <v>0</v>
      </c>
      <c r="N233">
        <f>D233*$D$1^2*10^-3</f>
        <v>25.169412002566052</v>
      </c>
      <c r="O233">
        <f>E233*$D$2^2*10^-3</f>
        <v>3.1710636253736251</v>
      </c>
      <c r="P233">
        <f>G233*$D$1*$D$2*10^-3</f>
        <v>0.51055451979196798</v>
      </c>
      <c r="Q233">
        <f>P233/SQRT(N233*O233)</f>
        <v>5.7148273212263699E-2</v>
      </c>
      <c r="S233" s="4">
        <f>w*P233*10^-6*$G$1</f>
        <v>2.4059314929532665</v>
      </c>
      <c r="T233" s="4">
        <f>P233*$G$1/O233</f>
        <v>0.80502093320788037</v>
      </c>
      <c r="U233" s="4">
        <f>S233*T233</f>
        <v>1.9368252156914674</v>
      </c>
      <c r="V233" s="5">
        <f>U233*$N$1</f>
        <v>9.6841260784573375</v>
      </c>
      <c r="W233" s="4"/>
      <c r="X233" s="4">
        <f>w*N233*10^-6*$G$1</f>
        <v>118.60805976365441</v>
      </c>
      <c r="Y233" s="4">
        <f>X233*$G$1</f>
        <v>593.04029881827205</v>
      </c>
    </row>
    <row r="234" spans="2:25" x14ac:dyDescent="0.25">
      <c r="B234">
        <f>VALUE(LEFT(Sheet1!B162,LEN(Sheet1!B162)-2))</f>
        <v>21</v>
      </c>
      <c r="C234">
        <f>VALUE(LEFT(Sheet1!C162,LEN(Sheet1!C162)-2))</f>
        <v>42</v>
      </c>
      <c r="D234" s="1">
        <f>VALUE(LEFT(Sheet1!D162,LEN(Sheet1!D162)-2))</f>
        <v>2793.6977567039798</v>
      </c>
      <c r="E234" s="1">
        <f>VALUE(LEFT(Sheet1!E162,LEN(Sheet1!E162)-2))</f>
        <v>126.564298763838</v>
      </c>
      <c r="F234" s="1">
        <v>5.7521139917207899E-2</v>
      </c>
      <c r="G234" s="1">
        <f>VALUE(LEFT(Sheet1!G162,LEN(Sheet1!G162)-2))</f>
        <v>34.203677443602302</v>
      </c>
      <c r="H234" s="1">
        <f t="shared" si="8"/>
        <v>65.824952616086321</v>
      </c>
      <c r="I234" s="1">
        <f t="shared" si="7"/>
        <v>0</v>
      </c>
      <c r="J234" s="2">
        <f>F234*SQRT(H234*I234)</f>
        <v>0</v>
      </c>
      <c r="K234">
        <f>2*PI()*150000*G234*Ipt*(10^-9)</f>
        <v>0</v>
      </c>
      <c r="N234">
        <f>D234*$D$1^2*10^-3</f>
        <v>25.143279810335819</v>
      </c>
      <c r="O234">
        <f>E234*$D$2^2*10^-3</f>
        <v>3.1641074690959501</v>
      </c>
      <c r="P234">
        <f>G234*$D$1*$D$2*10^-3</f>
        <v>0.51305516165403464</v>
      </c>
      <c r="Q234">
        <f>P234/SQRT(N234*O234)</f>
        <v>5.7521139917207843E-2</v>
      </c>
      <c r="S234" s="4">
        <f>w*P234*10^-6*$G$1</f>
        <v>2.4177154901079581</v>
      </c>
      <c r="T234" s="4">
        <f>P234*$G$1/O234</f>
        <v>0.81074231306154865</v>
      </c>
      <c r="U234" s="4">
        <f>S234*T234</f>
        <v>1.9601442487748617</v>
      </c>
      <c r="V234" s="5">
        <f>U234*$N$1</f>
        <v>9.8007212438743085</v>
      </c>
      <c r="W234" s="4"/>
      <c r="X234" s="4">
        <f>w*N234*10^-6*$G$1</f>
        <v>118.48491470895536</v>
      </c>
      <c r="Y234" s="4">
        <f>X234*$G$1</f>
        <v>592.42457354477676</v>
      </c>
    </row>
    <row r="235" spans="2:25" x14ac:dyDescent="0.25">
      <c r="B235">
        <f>VALUE(LEFT(Sheet1!B144,LEN(Sheet1!B144)-2))</f>
        <v>24</v>
      </c>
      <c r="C235">
        <f>VALUE(LEFT(Sheet1!C144,LEN(Sheet1!C144)-2))</f>
        <v>42</v>
      </c>
      <c r="D235" s="1">
        <f>VALUE(LEFT(Sheet1!D144,LEN(Sheet1!D144)-2))</f>
        <v>2795.10084606792</v>
      </c>
      <c r="E235" s="1">
        <f>VALUE(LEFT(Sheet1!E144,LEN(Sheet1!E144)-2))</f>
        <v>126.865846816493</v>
      </c>
      <c r="F235" s="1">
        <v>5.8199648789889397E-2</v>
      </c>
      <c r="G235" s="1">
        <f>VALUE(LEFT(Sheet1!G144,LEN(Sheet1!G144)-2))</f>
        <v>34.657039876809399</v>
      </c>
      <c r="H235" s="1">
        <f t="shared" si="8"/>
        <v>65.858012130371947</v>
      </c>
      <c r="I235" s="1">
        <f t="shared" si="7"/>
        <v>0</v>
      </c>
      <c r="J235" s="2">
        <f>F235*SQRT(H235*I235)</f>
        <v>0</v>
      </c>
      <c r="K235">
        <f>2*PI()*150000*G235*Ipt*(10^-9)</f>
        <v>0</v>
      </c>
      <c r="N235">
        <f>D235*$D$1^2*10^-3</f>
        <v>25.15590761461128</v>
      </c>
      <c r="O235">
        <f>E235*$D$2^2*10^-3</f>
        <v>3.1716461704123255</v>
      </c>
      <c r="P235">
        <f>G235*$D$1*$D$2*10^-3</f>
        <v>0.51985559815214111</v>
      </c>
      <c r="Q235">
        <f>P235/SQRT(N235*O235)</f>
        <v>5.819964878988939E-2</v>
      </c>
      <c r="S235" s="4">
        <f>w*P235*10^-6*$G$1</f>
        <v>2.4497617921234411</v>
      </c>
      <c r="T235" s="4">
        <f>P235*$G$1/O235</f>
        <v>0.81953592901026207</v>
      </c>
      <c r="U235" s="4">
        <f>S235*T235</f>
        <v>2.007667806161729</v>
      </c>
      <c r="V235" s="5">
        <f>U235*$N$1</f>
        <v>10.038339030808645</v>
      </c>
      <c r="W235" s="4"/>
      <c r="X235" s="4">
        <f>w*N235*10^-6*$G$1</f>
        <v>118.54442183466951</v>
      </c>
      <c r="Y235" s="4">
        <f>X235*$G$1</f>
        <v>592.72210917334758</v>
      </c>
    </row>
    <row r="236" spans="2:25" x14ac:dyDescent="0.25">
      <c r="B236">
        <f>VALUE(LEFT(Sheet1!B126,LEN(Sheet1!B126)-2))</f>
        <v>27</v>
      </c>
      <c r="C236">
        <f>VALUE(LEFT(Sheet1!C126,LEN(Sheet1!C126)-2))</f>
        <v>42</v>
      </c>
      <c r="D236" s="1">
        <f>VALUE(LEFT(Sheet1!D126,LEN(Sheet1!D126)-2))</f>
        <v>2798.30855956198</v>
      </c>
      <c r="E236" s="1">
        <f>VALUE(LEFT(Sheet1!E126,LEN(Sheet1!E126)-2))</f>
        <v>127.042388070466</v>
      </c>
      <c r="F236" s="1">
        <v>5.8946616750996703E-2</v>
      </c>
      <c r="G236" s="1">
        <f>VALUE(LEFT(Sheet1!G126,LEN(Sheet1!G126)-2))</f>
        <v>35.146413044321498</v>
      </c>
      <c r="H236" s="1">
        <f t="shared" si="8"/>
        <v>65.933592098980142</v>
      </c>
      <c r="I236" s="1">
        <f t="shared" si="7"/>
        <v>0</v>
      </c>
      <c r="J236" s="2">
        <f>F236*SQRT(H236*I236)</f>
        <v>0</v>
      </c>
      <c r="K236">
        <f>2*PI()*150000*G236*Ipt*(10^-9)</f>
        <v>0</v>
      </c>
      <c r="N236">
        <f>D236*$D$1^2*10^-3</f>
        <v>25.184777036057824</v>
      </c>
      <c r="O236">
        <f>E236*$D$2^2*10^-3</f>
        <v>3.1760597017616501</v>
      </c>
      <c r="P236">
        <f>G236*$D$1*$D$2*10^-3</f>
        <v>0.52719619566482256</v>
      </c>
      <c r="Q236">
        <f>P236/SQRT(N236*O236)</f>
        <v>5.8946616750996619E-2</v>
      </c>
      <c r="S236" s="4">
        <f>w*P236*10^-6*$G$1</f>
        <v>2.4843535429516406</v>
      </c>
      <c r="T236" s="4">
        <f>P236*$G$1/O236</f>
        <v>0.82995322060917986</v>
      </c>
      <c r="U236" s="4">
        <f>S236*T236</f>
        <v>2.0618972241045403</v>
      </c>
      <c r="V236" s="5">
        <f>U236*$N$1</f>
        <v>10.309486120522703</v>
      </c>
      <c r="W236" s="4"/>
      <c r="X236" s="4">
        <f>w*N236*10^-6*$G$1</f>
        <v>118.68046577816426</v>
      </c>
      <c r="Y236" s="4">
        <f>X236*$G$1</f>
        <v>593.40232889082131</v>
      </c>
    </row>
    <row r="237" spans="2:25" x14ac:dyDescent="0.25">
      <c r="B237">
        <f>VALUE(LEFT(Sheet1!B108,LEN(Sheet1!B108)-2))</f>
        <v>30</v>
      </c>
      <c r="C237">
        <f>VALUE(LEFT(Sheet1!C108,LEN(Sheet1!C108)-2))</f>
        <v>42</v>
      </c>
      <c r="D237" s="1">
        <f>VALUE(LEFT(Sheet1!D108,LEN(Sheet1!D108)-2))</f>
        <v>2792.7067670925098</v>
      </c>
      <c r="E237" s="1">
        <f>VALUE(LEFT(Sheet1!E108,LEN(Sheet1!E108)-2))</f>
        <v>126.808561798383</v>
      </c>
      <c r="F237" s="1">
        <v>5.96426488591782E-2</v>
      </c>
      <c r="G237" s="1">
        <f>VALUE(LEFT(Sheet1!G108,LEN(Sheet1!G108)-2))</f>
        <v>35.493095724204899</v>
      </c>
      <c r="H237" s="1">
        <f t="shared" si="8"/>
        <v>65.801602973462479</v>
      </c>
      <c r="I237" s="1">
        <f t="shared" si="7"/>
        <v>0</v>
      </c>
      <c r="J237" s="2">
        <f>F237*SQRT(H237*I237)</f>
        <v>0</v>
      </c>
      <c r="K237">
        <f>2*PI()*150000*G237*Ipt*(10^-9)</f>
        <v>0</v>
      </c>
      <c r="N237">
        <f>D237*$D$1^2*10^-3</f>
        <v>25.13436090383259</v>
      </c>
      <c r="O237">
        <f>E237*$D$2^2*10^-3</f>
        <v>3.1702140449595748</v>
      </c>
      <c r="P237">
        <f>G237*$D$1*$D$2*10^-3</f>
        <v>0.5323964358630735</v>
      </c>
      <c r="Q237">
        <f>P237/SQRT(N237*O237)</f>
        <v>5.9642648859178179E-2</v>
      </c>
      <c r="S237" s="4">
        <f>w*P237*10^-6*$G$1</f>
        <v>2.5088590975572318</v>
      </c>
      <c r="T237" s="4">
        <f>P237*$G$1/O237</f>
        <v>0.83968531511231503</v>
      </c>
      <c r="U237" s="4">
        <f>S237*T237</f>
        <v>2.1066521419047426</v>
      </c>
      <c r="V237" s="5">
        <f>U237*$N$1</f>
        <v>10.533260709523713</v>
      </c>
      <c r="W237" s="4"/>
      <c r="X237" s="4">
        <f>w*N237*10^-6*$G$1</f>
        <v>118.44288535223248</v>
      </c>
      <c r="Y237" s="4">
        <f>X237*$G$1</f>
        <v>592.21442676116237</v>
      </c>
    </row>
    <row r="238" spans="2:25" x14ac:dyDescent="0.25">
      <c r="B238">
        <f>VALUE(LEFT(Sheet1!B90,LEN(Sheet1!B90)-2))</f>
        <v>33</v>
      </c>
      <c r="C238">
        <f>VALUE(LEFT(Sheet1!C90,LEN(Sheet1!C90)-2))</f>
        <v>42</v>
      </c>
      <c r="D238" s="1">
        <f>VALUE(LEFT(Sheet1!D90,LEN(Sheet1!D90)-2))</f>
        <v>2798.44978766648</v>
      </c>
      <c r="E238" s="1">
        <f>VALUE(LEFT(Sheet1!E90,LEN(Sheet1!E90)-2))</f>
        <v>127.30804237698599</v>
      </c>
      <c r="F238" s="1">
        <v>6.0593781290108402E-2</v>
      </c>
      <c r="G238" s="1">
        <f>VALUE(LEFT(Sheet1!G90,LEN(Sheet1!G90)-2))</f>
        <v>36.167187231655198</v>
      </c>
      <c r="H238" s="1">
        <f t="shared" si="8"/>
        <v>65.936919707796974</v>
      </c>
      <c r="I238" s="1">
        <f t="shared" si="7"/>
        <v>0</v>
      </c>
      <c r="J238" s="2">
        <f>F238*SQRT(H238*I238)</f>
        <v>0</v>
      </c>
      <c r="K238">
        <f>2*PI()*150000*G238*Ipt*(10^-9)</f>
        <v>0</v>
      </c>
      <c r="N238">
        <f>D238*$D$1^2*10^-3</f>
        <v>25.186048088998319</v>
      </c>
      <c r="O238">
        <f>E238*$D$2^2*10^-3</f>
        <v>3.1827010594246499</v>
      </c>
      <c r="P238">
        <f>G238*$D$1*$D$2*10^-3</f>
        <v>0.54250780847482805</v>
      </c>
      <c r="Q238">
        <f>P238/SQRT(N238*O238)</f>
        <v>6.0593781290108263E-2</v>
      </c>
      <c r="S238" s="4">
        <f>w*P238*10^-6*$G$1</f>
        <v>2.5565078184294272</v>
      </c>
      <c r="T238" s="4">
        <f>P238*$G$1/O238</f>
        <v>0.85227578453896558</v>
      </c>
      <c r="U238" s="4">
        <f>S238*T238</f>
        <v>2.1788497066319392</v>
      </c>
      <c r="V238" s="5">
        <f>U238*$N$1</f>
        <v>10.894248533159697</v>
      </c>
      <c r="W238" s="4"/>
      <c r="X238" s="4">
        <f>w*N238*10^-6*$G$1</f>
        <v>118.68645547403455</v>
      </c>
      <c r="Y238" s="4">
        <f>X238*$G$1</f>
        <v>593.43227737017276</v>
      </c>
    </row>
    <row r="239" spans="2:25" x14ac:dyDescent="0.25">
      <c r="B239">
        <f>VALUE(LEFT(Sheet1!B72,LEN(Sheet1!B72)-2))</f>
        <v>36</v>
      </c>
      <c r="C239">
        <f>VALUE(LEFT(Sheet1!C72,LEN(Sheet1!C72)-2))</f>
        <v>42</v>
      </c>
      <c r="D239" s="1">
        <f>VALUE(LEFT(Sheet1!D72,LEN(Sheet1!D72)-2))</f>
        <v>2791.9988098541899</v>
      </c>
      <c r="E239" s="1">
        <f>VALUE(LEFT(Sheet1!E72,LEN(Sheet1!E72)-2))</f>
        <v>127.236602192593</v>
      </c>
      <c r="F239" s="1">
        <v>6.1460033296504103E-2</v>
      </c>
      <c r="G239" s="1">
        <f>VALUE(LEFT(Sheet1!G72,LEN(Sheet1!G72)-2))</f>
        <v>36.631646291541699</v>
      </c>
      <c r="H239" s="1">
        <f t="shared" si="8"/>
        <v>65.78492212402027</v>
      </c>
      <c r="I239" s="1">
        <f t="shared" si="7"/>
        <v>0</v>
      </c>
      <c r="J239" s="2">
        <f>F239*SQRT(H239*I239)</f>
        <v>0</v>
      </c>
      <c r="K239">
        <f>2*PI()*150000*G239*Ipt*(10^-9)</f>
        <v>0</v>
      </c>
      <c r="N239">
        <f>D239*$D$1^2*10^-3</f>
        <v>25.127989288687711</v>
      </c>
      <c r="O239">
        <f>E239*$D$2^2*10^-3</f>
        <v>3.1809150548148253</v>
      </c>
      <c r="P239">
        <f>G239*$D$1*$D$2*10^-3</f>
        <v>0.54947469437312546</v>
      </c>
      <c r="Q239">
        <f>P239/SQRT(N239*O239)</f>
        <v>6.1460033296504048E-2</v>
      </c>
      <c r="S239" s="4">
        <f>w*P239*10^-6*$G$1</f>
        <v>2.5893384947641613</v>
      </c>
      <c r="T239" s="4">
        <f>P239*$G$1/O239</f>
        <v>0.86370538807914299</v>
      </c>
      <c r="U239" s="4">
        <f>S239*T239</f>
        <v>2.2364256094885437</v>
      </c>
      <c r="V239" s="5">
        <f>U239*$N$1</f>
        <v>11.182128047442719</v>
      </c>
      <c r="W239" s="4"/>
      <c r="X239" s="4">
        <f>w*N239*10^-6*$G$1</f>
        <v>118.41285982323647</v>
      </c>
      <c r="Y239" s="4">
        <f>X239*$G$1</f>
        <v>592.06429911618238</v>
      </c>
    </row>
    <row r="240" spans="2:25" x14ac:dyDescent="0.25">
      <c r="B240">
        <f>VALUE(LEFT(Sheet1!B54,LEN(Sheet1!B54)-2))</f>
        <v>39</v>
      </c>
      <c r="C240">
        <f>VALUE(LEFT(Sheet1!C54,LEN(Sheet1!C54)-2))</f>
        <v>42</v>
      </c>
      <c r="D240" s="1">
        <f>VALUE(LEFT(Sheet1!D54,LEN(Sheet1!D54)-2))</f>
        <v>2800.4123979483802</v>
      </c>
      <c r="E240" s="1">
        <f>VALUE(LEFT(Sheet1!E54,LEN(Sheet1!E54)-2))</f>
        <v>127.947388850249</v>
      </c>
      <c r="F240" s="1">
        <v>6.2648520072099298E-2</v>
      </c>
      <c r="G240" s="1">
        <f>VALUE(LEFT(Sheet1!G54,LEN(Sheet1!G54)-2))</f>
        <v>37.500540360528703</v>
      </c>
      <c r="H240" s="1">
        <f t="shared" si="8"/>
        <v>65.983162623123064</v>
      </c>
      <c r="I240" s="1">
        <f t="shared" si="7"/>
        <v>0</v>
      </c>
      <c r="J240" s="2">
        <f>F240*SQRT(H240*I240)</f>
        <v>0</v>
      </c>
      <c r="K240">
        <f>2*PI()*150000*G240*Ipt*(10^-9)</f>
        <v>0</v>
      </c>
      <c r="N240">
        <f>D240*$D$1^2*10^-3</f>
        <v>25.203711581535423</v>
      </c>
      <c r="O240">
        <f>E240*$D$2^2*10^-3</f>
        <v>3.1986847212562246</v>
      </c>
      <c r="P240">
        <f>G240*$D$1*$D$2*10^-3</f>
        <v>0.5625081054079305</v>
      </c>
      <c r="Q240">
        <f>P240/SQRT(N240*O240)</f>
        <v>6.2648520072099367E-2</v>
      </c>
      <c r="S240" s="4">
        <f>w*P240*10^-6*$G$1</f>
        <v>2.6507569973014009</v>
      </c>
      <c r="T240" s="4">
        <f>P240*$G$1/O240</f>
        <v>0.87928032054846561</v>
      </c>
      <c r="U240" s="4">
        <f>S240*T240</f>
        <v>2.330758462283264</v>
      </c>
      <c r="V240" s="5">
        <f>U240*$N$1</f>
        <v>11.65379231141632</v>
      </c>
      <c r="W240" s="4"/>
      <c r="X240" s="4">
        <f>w*N240*10^-6*$G$1</f>
        <v>118.7696927216215</v>
      </c>
      <c r="Y240" s="4">
        <f>X240*$G$1</f>
        <v>593.84846360810752</v>
      </c>
    </row>
    <row r="241" spans="2:25" x14ac:dyDescent="0.25">
      <c r="B241">
        <f>VALUE(LEFT(Sheet1!B36,LEN(Sheet1!B36)-2))</f>
        <v>42</v>
      </c>
      <c r="C241">
        <f>VALUE(LEFT(Sheet1!C36,LEN(Sheet1!C36)-2))</f>
        <v>42</v>
      </c>
      <c r="D241" s="1">
        <f>VALUE(LEFT(Sheet1!D36,LEN(Sheet1!D36)-2))</f>
        <v>2797.8942661382798</v>
      </c>
      <c r="E241" s="1">
        <f>VALUE(LEFT(Sheet1!E36,LEN(Sheet1!E36)-2))</f>
        <v>127.871545684588</v>
      </c>
      <c r="F241" s="1">
        <v>6.3850376892819902E-2</v>
      </c>
      <c r="G241" s="1">
        <f>VALUE(LEFT(Sheet1!G36,LEN(Sheet1!G36)-2))</f>
        <v>38.191443345122501</v>
      </c>
      <c r="H241" s="1">
        <f t="shared" si="8"/>
        <v>65.923830540157695</v>
      </c>
      <c r="I241" s="1">
        <f t="shared" si="7"/>
        <v>0</v>
      </c>
      <c r="J241" s="2">
        <f>F241*SQRT(H241*I241)</f>
        <v>0</v>
      </c>
      <c r="K241">
        <f>2*PI()*150000*G241*Ipt*(10^-9)</f>
        <v>0</v>
      </c>
      <c r="N241">
        <f>D241*$D$1^2*10^-3</f>
        <v>25.181048395244517</v>
      </c>
      <c r="O241">
        <f>E241*$D$2^2*10^-3</f>
        <v>3.1967886421147003</v>
      </c>
      <c r="P241">
        <f>G241*$D$1*$D$2*10^-3</f>
        <v>0.57287165017683739</v>
      </c>
      <c r="Q241">
        <f>P241/SQRT(N241*O241)</f>
        <v>6.3850376892819832E-2</v>
      </c>
      <c r="S241" s="4">
        <f>w*P241*10^-6*$G$1</f>
        <v>2.6995940514681216</v>
      </c>
      <c r="T241" s="4">
        <f>P241*$G$1/O241</f>
        <v>0.89601114479354249</v>
      </c>
      <c r="U241" s="4">
        <f>S241*T241</f>
        <v>2.4188663565337891</v>
      </c>
      <c r="V241" s="5">
        <f>U241*$N$1</f>
        <v>12.094331782668945</v>
      </c>
      <c r="W241" s="4"/>
      <c r="X241" s="4">
        <f>w*N241*10^-6*$G$1</f>
        <v>118.66289497228382</v>
      </c>
      <c r="Y241" s="4">
        <f>X241*$G$1</f>
        <v>593.31447486141906</v>
      </c>
    </row>
    <row r="242" spans="2:25" x14ac:dyDescent="0.25">
      <c r="B242">
        <f>VALUE(LEFT(Sheet1!B19,LEN(Sheet1!B19)-2))</f>
        <v>45</v>
      </c>
      <c r="C242">
        <f>VALUE(LEFT(Sheet1!C19,LEN(Sheet1!C19)-2))</f>
        <v>42</v>
      </c>
      <c r="D242" s="1">
        <f>VALUE(LEFT(Sheet1!D19,LEN(Sheet1!D19)-2))</f>
        <v>2796.9806021460399</v>
      </c>
      <c r="E242" s="1">
        <f>VALUE(LEFT(Sheet1!E19,LEN(Sheet1!E19)-2))</f>
        <v>128.47784538329799</v>
      </c>
      <c r="F242" s="1">
        <v>6.5224072474842895E-2</v>
      </c>
      <c r="G242" s="1">
        <f>VALUE(LEFT(Sheet1!G19,LEN(Sheet1!G19)-2))</f>
        <v>39.099100066273998</v>
      </c>
      <c r="H242" s="1">
        <f t="shared" si="8"/>
        <v>65.902302839513666</v>
      </c>
      <c r="I242" s="1">
        <f t="shared" si="7"/>
        <v>0</v>
      </c>
      <c r="J242" s="2">
        <f>F242*SQRT(H242*I242)</f>
        <v>0</v>
      </c>
      <c r="K242">
        <f>2*PI()*150000*G242*Ipt*(10^-9)</f>
        <v>0</v>
      </c>
      <c r="N242">
        <f>D242*$D$1^2*10^-3</f>
        <v>25.172825419314361</v>
      </c>
      <c r="O242">
        <f>E242*$D$2^2*10^-3</f>
        <v>3.2119461345824498</v>
      </c>
      <c r="P242">
        <f>G242*$D$1*$D$2*10^-3</f>
        <v>0.58648650099411004</v>
      </c>
      <c r="Q242">
        <f>P242/SQRT(N242*O242)</f>
        <v>6.5224072474842923E-2</v>
      </c>
      <c r="S242" s="4">
        <f>w*P242*10^-6*$G$1</f>
        <v>2.7637525244290186</v>
      </c>
      <c r="T242" s="4">
        <f>P242*$G$1/O242</f>
        <v>0.91297686265581279</v>
      </c>
      <c r="U242" s="4">
        <f>S242*T242</f>
        <v>2.5232421089102881</v>
      </c>
      <c r="V242" s="5">
        <f>U242*$N$1</f>
        <v>12.616210544551441</v>
      </c>
      <c r="W242" s="4"/>
      <c r="X242" s="4">
        <f>w*N242*10^-6*$G$1</f>
        <v>118.62414511112459</v>
      </c>
      <c r="Y242" s="4">
        <f>X242*$G$1</f>
        <v>593.12072555562293</v>
      </c>
    </row>
    <row r="243" spans="2:25" x14ac:dyDescent="0.25">
      <c r="B243">
        <f>VALUE(LEFT(Sheet1!B288,LEN(Sheet1!B288)-2))</f>
        <v>0</v>
      </c>
      <c r="C243">
        <f>VALUE(LEFT(Sheet1!C288,LEN(Sheet1!C288)-2))</f>
        <v>45</v>
      </c>
      <c r="D243" s="1">
        <f>VALUE(LEFT(Sheet1!D288,LEN(Sheet1!D288)-2))</f>
        <v>2789.9286141175198</v>
      </c>
      <c r="E243" s="1">
        <f>VALUE(LEFT(Sheet1!E288,LEN(Sheet1!E288)-2))</f>
        <v>126.168702859031</v>
      </c>
      <c r="F243" s="1">
        <v>5.1158475867851903E-2</v>
      </c>
      <c r="G243" s="1">
        <f>VALUE(LEFT(Sheet1!G288,LEN(Sheet1!G288)-2))</f>
        <v>30.3521850925457</v>
      </c>
      <c r="H243" s="1">
        <f t="shared" si="8"/>
        <v>65.73614428613665</v>
      </c>
      <c r="I243" s="1">
        <f t="shared" si="7"/>
        <v>0</v>
      </c>
      <c r="J243" s="2">
        <f>F243*SQRT(H243*I243)</f>
        <v>0</v>
      </c>
      <c r="K243">
        <f>2*PI()*150000*G243*Ipt*(10^-9)</f>
        <v>0</v>
      </c>
      <c r="N243">
        <f>D243*$D$1^2*10^-3</f>
        <v>25.109357527057679</v>
      </c>
      <c r="O243">
        <f>E243*$D$2^2*10^-3</f>
        <v>3.1542175714757752</v>
      </c>
      <c r="P243">
        <f>G243*$D$1*$D$2*10^-3</f>
        <v>0.45528277638818554</v>
      </c>
      <c r="Q243">
        <f>P243/SQRT(N243*O243)</f>
        <v>5.115847586785191E-2</v>
      </c>
      <c r="S243" s="4">
        <f>w*P243*10^-6*$G$1</f>
        <v>2.1454695384106319</v>
      </c>
      <c r="T243" s="4">
        <f>P243*$G$1/O243</f>
        <v>0.72170477475206429</v>
      </c>
      <c r="U243" s="4">
        <f>S243*T243</f>
        <v>1.5483956099560605</v>
      </c>
      <c r="V243" s="5">
        <f>U243*$N$1</f>
        <v>7.7419780497803021</v>
      </c>
      <c r="W243" s="4"/>
      <c r="X243" s="4">
        <f>w*N243*10^-6*$G$1</f>
        <v>118.32505971504597</v>
      </c>
      <c r="Y243" s="4">
        <f>X243*$G$1</f>
        <v>591.62529857522986</v>
      </c>
    </row>
    <row r="244" spans="2:25" x14ac:dyDescent="0.25">
      <c r="B244">
        <f>VALUE(LEFT(Sheet1!B271,LEN(Sheet1!B271)-2))</f>
        <v>3</v>
      </c>
      <c r="C244">
        <f>VALUE(LEFT(Sheet1!C271,LEN(Sheet1!C271)-2))</f>
        <v>45</v>
      </c>
      <c r="D244" s="1">
        <f>VALUE(LEFT(Sheet1!D271,LEN(Sheet1!D271)-2))</f>
        <v>2787.7419180718698</v>
      </c>
      <c r="E244" s="1">
        <f>VALUE(LEFT(Sheet1!E271,LEN(Sheet1!E271)-2))</f>
        <v>126.12159490264401</v>
      </c>
      <c r="F244" s="1">
        <v>5.1149471690432401E-2</v>
      </c>
      <c r="G244" s="1">
        <f>VALUE(LEFT(Sheet1!G271,LEN(Sheet1!G271)-2))</f>
        <v>30.3292843011717</v>
      </c>
      <c r="H244" s="1">
        <f t="shared" si="8"/>
        <v>65.68462147439179</v>
      </c>
      <c r="I244" s="1">
        <f t="shared" si="7"/>
        <v>0</v>
      </c>
      <c r="J244" s="2">
        <f>F244*SQRT(H244*I244)</f>
        <v>0</v>
      </c>
      <c r="K244">
        <f>2*PI()*150000*G244*Ipt*(10^-9)</f>
        <v>0</v>
      </c>
      <c r="N244">
        <f>D244*$D$1^2*10^-3</f>
        <v>25.089677262646831</v>
      </c>
      <c r="O244">
        <f>E244*$D$2^2*10^-3</f>
        <v>3.1530398725661004</v>
      </c>
      <c r="P244">
        <f>G244*$D$1*$D$2*10^-3</f>
        <v>0.45493926451757549</v>
      </c>
      <c r="Q244">
        <f>P244/SQRT(N244*O244)</f>
        <v>5.1149471690432401E-2</v>
      </c>
      <c r="S244" s="4">
        <f>w*P244*10^-6*$G$1</f>
        <v>2.1438507768569384</v>
      </c>
      <c r="T244" s="4">
        <f>P244*$G$1/O244</f>
        <v>0.72142960905109532</v>
      </c>
      <c r="U244" s="4">
        <f>S244*T244</f>
        <v>1.546637427811788</v>
      </c>
      <c r="V244" s="5">
        <f>U244*$N$1</f>
        <v>7.7331871390589404</v>
      </c>
      <c r="W244" s="4"/>
      <c r="X244" s="4">
        <f>w*N244*10^-6*$G$1</f>
        <v>118.23231865390522</v>
      </c>
      <c r="Y244" s="4">
        <f>X244*$G$1</f>
        <v>591.16159326952607</v>
      </c>
    </row>
    <row r="245" spans="2:25" x14ac:dyDescent="0.25">
      <c r="B245">
        <f>VALUE(LEFT(Sheet1!B253,LEN(Sheet1!B253)-2))</f>
        <v>6</v>
      </c>
      <c r="C245">
        <f>VALUE(LEFT(Sheet1!C253,LEN(Sheet1!C253)-2))</f>
        <v>45</v>
      </c>
      <c r="D245" s="1">
        <f>VALUE(LEFT(Sheet1!D253,LEN(Sheet1!D253)-2))</f>
        <v>2792.1703353486801</v>
      </c>
      <c r="E245" s="1">
        <f>VALUE(LEFT(Sheet1!E253,LEN(Sheet1!E253)-2))</f>
        <v>126.375979972162</v>
      </c>
      <c r="F245" s="1">
        <v>5.1238126413898598E-2</v>
      </c>
      <c r="G245" s="1">
        <f>VALUE(LEFT(Sheet1!G253,LEN(Sheet1!G253)-2))</f>
        <v>30.436622886349099</v>
      </c>
      <c r="H245" s="1">
        <f t="shared" si="8"/>
        <v>65.788963598270712</v>
      </c>
      <c r="I245" s="1">
        <f t="shared" si="7"/>
        <v>0</v>
      </c>
      <c r="J245" s="2">
        <f>F245*SQRT(H245*I245)</f>
        <v>0</v>
      </c>
      <c r="K245">
        <f>2*PI()*150000*G245*Ipt*(10^-9)</f>
        <v>0</v>
      </c>
      <c r="N245">
        <f>D245*$D$1^2*10^-3</f>
        <v>25.129533018138122</v>
      </c>
      <c r="O245">
        <f>E245*$D$2^2*10^-3</f>
        <v>3.1593994993040502</v>
      </c>
      <c r="P245">
        <f>G245*$D$1*$D$2*10^-3</f>
        <v>0.4565493432952365</v>
      </c>
      <c r="Q245">
        <f>P245/SQRT(N245*O245)</f>
        <v>5.1238126413898591E-2</v>
      </c>
      <c r="S245" s="4">
        <f>w*P245*10^-6*$G$1</f>
        <v>2.1514380943463389</v>
      </c>
      <c r="T245" s="4">
        <f>P245*$G$1/O245</f>
        <v>0.722525504286186</v>
      </c>
      <c r="U245" s="4">
        <f>S245*T245</f>
        <v>1.5544688940580995</v>
      </c>
      <c r="V245" s="5">
        <f>U245*$N$1</f>
        <v>7.7723444702904976</v>
      </c>
      <c r="W245" s="4"/>
      <c r="X245" s="4">
        <f>w*N245*10^-6*$G$1</f>
        <v>118.4201344768873</v>
      </c>
      <c r="Y245" s="4">
        <f>X245*$G$1</f>
        <v>592.10067238443651</v>
      </c>
    </row>
    <row r="246" spans="2:25" x14ac:dyDescent="0.25">
      <c r="B246">
        <f>VALUE(LEFT(Sheet1!B235,LEN(Sheet1!B235)-2))</f>
        <v>9</v>
      </c>
      <c r="C246">
        <f>VALUE(LEFT(Sheet1!C235,LEN(Sheet1!C235)-2))</f>
        <v>45</v>
      </c>
      <c r="D246" s="1">
        <f>VALUE(LEFT(Sheet1!D235,LEN(Sheet1!D235)-2))</f>
        <v>2789.7596709057798</v>
      </c>
      <c r="E246" s="1">
        <f>VALUE(LEFT(Sheet1!E235,LEN(Sheet1!E235)-2))</f>
        <v>126.235019729999</v>
      </c>
      <c r="F246" s="1">
        <v>5.1512653833312202E-2</v>
      </c>
      <c r="G246" s="1">
        <f>VALUE(LEFT(Sheet1!G235,LEN(Sheet1!G235)-2))</f>
        <v>30.569423353853399</v>
      </c>
      <c r="H246" s="1">
        <f t="shared" si="8"/>
        <v>65.732163655490083</v>
      </c>
      <c r="I246" s="1">
        <f t="shared" si="7"/>
        <v>0</v>
      </c>
      <c r="J246" s="2">
        <f>F246*SQRT(H246*I246)</f>
        <v>0</v>
      </c>
      <c r="K246">
        <f>2*PI()*150000*G246*Ipt*(10^-9)</f>
        <v>0</v>
      </c>
      <c r="N246">
        <f>D246*$D$1^2*10^-3</f>
        <v>25.10783703815202</v>
      </c>
      <c r="O246">
        <f>E246*$D$2^2*10^-3</f>
        <v>3.1558754932499751</v>
      </c>
      <c r="P246">
        <f>G246*$D$1*$D$2*10^-3</f>
        <v>0.45854135030780102</v>
      </c>
      <c r="Q246">
        <f>P246/SQRT(N246*O246)</f>
        <v>5.1512653833312334E-2</v>
      </c>
      <c r="S246" s="4">
        <f>w*P246*10^-6*$G$1</f>
        <v>2.1608252062411974</v>
      </c>
      <c r="T246" s="4">
        <f>P246*$G$1/O246</f>
        <v>0.72648834101434601</v>
      </c>
      <c r="U246" s="4">
        <f>S246*T246</f>
        <v>1.5698143193041496</v>
      </c>
      <c r="V246" s="5">
        <f>U246*$N$1</f>
        <v>7.8490715965207478</v>
      </c>
      <c r="W246" s="4"/>
      <c r="X246" s="4">
        <f>w*N246*10^-6*$G$1</f>
        <v>118.31789457988214</v>
      </c>
      <c r="Y246" s="4">
        <f>X246*$G$1</f>
        <v>591.58947289941068</v>
      </c>
    </row>
    <row r="247" spans="2:25" x14ac:dyDescent="0.25">
      <c r="B247">
        <f>VALUE(LEFT(Sheet1!B217,LEN(Sheet1!B217)-2))</f>
        <v>12</v>
      </c>
      <c r="C247">
        <f>VALUE(LEFT(Sheet1!C217,LEN(Sheet1!C217)-2))</f>
        <v>45</v>
      </c>
      <c r="D247" s="1">
        <f>VALUE(LEFT(Sheet1!D217,LEN(Sheet1!D217)-2))</f>
        <v>2793.6725720228301</v>
      </c>
      <c r="E247" s="1">
        <f>VALUE(LEFT(Sheet1!E217,LEN(Sheet1!E217)-2))</f>
        <v>126.68442858164001</v>
      </c>
      <c r="F247" s="1">
        <v>5.1884408870417301E-2</v>
      </c>
      <c r="G247" s="1">
        <f>VALUE(LEFT(Sheet1!G217,LEN(Sheet1!G217)-2))</f>
        <v>30.866418731757001</v>
      </c>
      <c r="H247" s="1">
        <f t="shared" si="8"/>
        <v>65.824359216016688</v>
      </c>
      <c r="I247" s="1">
        <f t="shared" si="7"/>
        <v>0</v>
      </c>
      <c r="J247" s="2">
        <f>F247*SQRT(H247*I247)</f>
        <v>0</v>
      </c>
      <c r="K247">
        <f>2*PI()*150000*G247*Ipt*(10^-9)</f>
        <v>0</v>
      </c>
      <c r="N247">
        <f>D247*$D$1^2*10^-3</f>
        <v>25.143053148205471</v>
      </c>
      <c r="O247">
        <f>E247*$D$2^2*10^-3</f>
        <v>3.1671107145410002</v>
      </c>
      <c r="P247">
        <f>G247*$D$1*$D$2*10^-3</f>
        <v>0.46299628097635503</v>
      </c>
      <c r="Q247">
        <f>P247/SQRT(N247*O247)</f>
        <v>5.1884408870417308E-2</v>
      </c>
      <c r="S247" s="4">
        <f>w*P247*10^-6*$G$1</f>
        <v>2.1818185724320691</v>
      </c>
      <c r="T247" s="4">
        <f>P247*$G$1/O247</f>
        <v>0.73094426230605536</v>
      </c>
      <c r="U247" s="4">
        <f>S247*T247</f>
        <v>1.5947877669120096</v>
      </c>
      <c r="V247" s="5">
        <f>U247*$N$1</f>
        <v>7.9739388345600482</v>
      </c>
      <c r="W247" s="4"/>
      <c r="X247" s="4">
        <f>w*N247*10^-6*$G$1</f>
        <v>118.48384658883003</v>
      </c>
      <c r="Y247" s="4">
        <f>X247*$G$1</f>
        <v>592.41923294415017</v>
      </c>
    </row>
    <row r="248" spans="2:25" x14ac:dyDescent="0.25">
      <c r="B248">
        <f>VALUE(LEFT(Sheet1!B199,LEN(Sheet1!B199)-2))</f>
        <v>15</v>
      </c>
      <c r="C248">
        <f>VALUE(LEFT(Sheet1!C199,LEN(Sheet1!C199)-2))</f>
        <v>45</v>
      </c>
      <c r="D248" s="1">
        <f>VALUE(LEFT(Sheet1!D199,LEN(Sheet1!D199)-2))</f>
        <v>2787.4317923090598</v>
      </c>
      <c r="E248" s="1">
        <f>VALUE(LEFT(Sheet1!E199,LEN(Sheet1!E199)-2))</f>
        <v>126.271266208537</v>
      </c>
      <c r="F248" s="1">
        <v>5.2048468724476299E-2</v>
      </c>
      <c r="G248" s="1">
        <f>VALUE(LEFT(Sheet1!G199,LEN(Sheet1!G199)-2))</f>
        <v>30.8789375590007</v>
      </c>
      <c r="H248" s="1">
        <f t="shared" si="8"/>
        <v>65.677314308255788</v>
      </c>
      <c r="I248" s="1">
        <f t="shared" si="7"/>
        <v>0</v>
      </c>
      <c r="J248" s="2">
        <f>F248*SQRT(H248*I248)</f>
        <v>0</v>
      </c>
      <c r="K248">
        <f>2*PI()*150000*G248*Ipt*(10^-9)</f>
        <v>0</v>
      </c>
      <c r="N248">
        <f>D248*$D$1^2*10^-3</f>
        <v>25.08688613078154</v>
      </c>
      <c r="O248">
        <f>E248*$D$2^2*10^-3</f>
        <v>3.1567816552134249</v>
      </c>
      <c r="P248">
        <f>G248*$D$1*$D$2*10^-3</f>
        <v>0.4631840633850105</v>
      </c>
      <c r="Q248">
        <f>P248/SQRT(N248*O248)</f>
        <v>5.2048468724476278E-2</v>
      </c>
      <c r="S248" s="4">
        <f>w*P248*10^-6*$G$1</f>
        <v>2.1827034761853268</v>
      </c>
      <c r="T248" s="4">
        <f>P248*$G$1/O248</f>
        <v>0.73363335506600846</v>
      </c>
      <c r="U248" s="4">
        <f>S248*T248</f>
        <v>1.6013040743480809</v>
      </c>
      <c r="V248" s="5">
        <f>U248*$N$1</f>
        <v>8.0065203717404039</v>
      </c>
      <c r="W248" s="4"/>
      <c r="X248" s="4">
        <f>w*N248*10^-6*$G$1</f>
        <v>118.21916575486043</v>
      </c>
      <c r="Y248" s="4">
        <f>X248*$G$1</f>
        <v>591.09582877430216</v>
      </c>
    </row>
    <row r="249" spans="2:25" x14ac:dyDescent="0.25">
      <c r="B249">
        <f>VALUE(LEFT(Sheet1!B181,LEN(Sheet1!B181)-2))</f>
        <v>18</v>
      </c>
      <c r="C249">
        <f>VALUE(LEFT(Sheet1!C181,LEN(Sheet1!C181)-2))</f>
        <v>45</v>
      </c>
      <c r="D249" s="1">
        <f>VALUE(LEFT(Sheet1!D181,LEN(Sheet1!D181)-2))</f>
        <v>2794.8223126101698</v>
      </c>
      <c r="E249" s="1">
        <f>VALUE(LEFT(Sheet1!E181,LEN(Sheet1!E181)-2))</f>
        <v>126.716841177294</v>
      </c>
      <c r="F249" s="1">
        <v>5.2501650069657999E-2</v>
      </c>
      <c r="G249" s="1">
        <f>VALUE(LEFT(Sheet1!G181,LEN(Sheet1!G181)-2))</f>
        <v>31.244042725936598</v>
      </c>
      <c r="H249" s="1">
        <f t="shared" si="8"/>
        <v>65.851449340387092</v>
      </c>
      <c r="I249" s="1">
        <f t="shared" si="7"/>
        <v>0</v>
      </c>
      <c r="J249" s="2">
        <f>F249*SQRT(H249*I249)</f>
        <v>0</v>
      </c>
      <c r="K249">
        <f>2*PI()*150000*G249*Ipt*(10^-9)</f>
        <v>0</v>
      </c>
      <c r="N249">
        <f>D249*$D$1^2*10^-3</f>
        <v>25.15340081349153</v>
      </c>
      <c r="O249">
        <f>E249*$D$2^2*10^-3</f>
        <v>3.1679210294323501</v>
      </c>
      <c r="P249">
        <f>G249*$D$1*$D$2*10^-3</f>
        <v>0.46866064088904896</v>
      </c>
      <c r="Q249">
        <f>P249/SQRT(N249*O249)</f>
        <v>5.2501650069657922E-2</v>
      </c>
      <c r="S249" s="4">
        <f>w*P249*10^-6*$G$1</f>
        <v>2.2085112396655804</v>
      </c>
      <c r="T249" s="4">
        <f>P249*$G$1/O249</f>
        <v>0.73969748067398455</v>
      </c>
      <c r="U249" s="4">
        <f>S249*T249</f>
        <v>1.6336302000208083</v>
      </c>
      <c r="V249" s="5">
        <f>U249*$N$1</f>
        <v>8.1681510001040412</v>
      </c>
      <c r="W249" s="4"/>
      <c r="X249" s="4">
        <f>w*N249*10^-6*$G$1</f>
        <v>118.53260881269676</v>
      </c>
      <c r="Y249" s="4">
        <f>X249*$G$1</f>
        <v>592.66304406348377</v>
      </c>
    </row>
    <row r="250" spans="2:25" x14ac:dyDescent="0.25">
      <c r="B250">
        <f>VALUE(LEFT(Sheet1!B163,LEN(Sheet1!B163)-2))</f>
        <v>21</v>
      </c>
      <c r="C250">
        <f>VALUE(LEFT(Sheet1!C163,LEN(Sheet1!C163)-2))</f>
        <v>45</v>
      </c>
      <c r="D250" s="1">
        <f>VALUE(LEFT(Sheet1!D163,LEN(Sheet1!D163)-2))</f>
        <v>2793.6648746577898</v>
      </c>
      <c r="E250" s="1">
        <f>VALUE(LEFT(Sheet1!E163,LEN(Sheet1!E163)-2))</f>
        <v>126.742335377313</v>
      </c>
      <c r="F250" s="1">
        <v>5.2933542345404899E-2</v>
      </c>
      <c r="G250" s="1">
        <f>VALUE(LEFT(Sheet1!G163,LEN(Sheet1!G163)-2))</f>
        <v>31.497708868641901</v>
      </c>
      <c r="H250" s="1">
        <f t="shared" si="8"/>
        <v>65.824177851125725</v>
      </c>
      <c r="I250" s="1">
        <f t="shared" si="7"/>
        <v>0</v>
      </c>
      <c r="J250" s="2">
        <f>F250*SQRT(H250*I250)</f>
        <v>0</v>
      </c>
      <c r="K250">
        <f>2*PI()*150000*G250*Ipt*(10^-9)</f>
        <v>0</v>
      </c>
      <c r="N250">
        <f>D250*$D$1^2*10^-3</f>
        <v>25.142983871920109</v>
      </c>
      <c r="O250">
        <f>E250*$D$2^2*10^-3</f>
        <v>3.1685583844328247</v>
      </c>
      <c r="P250">
        <f>G250*$D$1*$D$2*10^-3</f>
        <v>0.47246563302962852</v>
      </c>
      <c r="Q250">
        <f>P250/SQRT(N250*O250)</f>
        <v>5.2933542345404989E-2</v>
      </c>
      <c r="S250" s="4">
        <f>w*P250*10^-6*$G$1</f>
        <v>2.2264418426992978</v>
      </c>
      <c r="T250" s="4">
        <f>P250*$G$1/O250</f>
        <v>0.74555298610064957</v>
      </c>
      <c r="U250" s="4">
        <f>S250*T250</f>
        <v>1.6599303642038943</v>
      </c>
      <c r="V250" s="5">
        <f>U250*$N$1</f>
        <v>8.2996518210194719</v>
      </c>
      <c r="W250" s="4"/>
      <c r="X250" s="4">
        <f>w*N250*10^-6*$G$1</f>
        <v>118.4835201320263</v>
      </c>
      <c r="Y250" s="4">
        <f>X250*$G$1</f>
        <v>592.41760066013148</v>
      </c>
    </row>
    <row r="251" spans="2:25" x14ac:dyDescent="0.25">
      <c r="B251">
        <f>VALUE(LEFT(Sheet1!B145,LEN(Sheet1!B145)-2))</f>
        <v>24</v>
      </c>
      <c r="C251">
        <f>VALUE(LEFT(Sheet1!C145,LEN(Sheet1!C145)-2))</f>
        <v>45</v>
      </c>
      <c r="D251" s="1">
        <f>VALUE(LEFT(Sheet1!D145,LEN(Sheet1!D145)-2))</f>
        <v>2795.1533623011401</v>
      </c>
      <c r="E251" s="1">
        <f>VALUE(LEFT(Sheet1!E145,LEN(Sheet1!E145)-2))</f>
        <v>126.95327316917999</v>
      </c>
      <c r="F251" s="1">
        <v>5.3602136285884699E-2</v>
      </c>
      <c r="G251" s="1">
        <f>VALUE(LEFT(Sheet1!G145,LEN(Sheet1!G145)-2))</f>
        <v>31.930584652895298</v>
      </c>
      <c r="H251" s="1">
        <f t="shared" si="8"/>
        <v>65.859249514965541</v>
      </c>
      <c r="I251" s="1">
        <f t="shared" si="7"/>
        <v>0</v>
      </c>
      <c r="J251" s="2">
        <f>F251*SQRT(H251*I251)</f>
        <v>0</v>
      </c>
      <c r="K251">
        <f>2*PI()*150000*G251*Ipt*(10^-9)</f>
        <v>0</v>
      </c>
      <c r="N251">
        <f>D251*$D$1^2*10^-3</f>
        <v>25.156380260710264</v>
      </c>
      <c r="O251">
        <f>E251*$D$2^2*10^-3</f>
        <v>3.1738318292295</v>
      </c>
      <c r="P251">
        <f>G251*$D$1*$D$2*10^-3</f>
        <v>0.47895876979342944</v>
      </c>
      <c r="Q251">
        <f>P251/SQRT(N251*O251)</f>
        <v>5.3602136285884699E-2</v>
      </c>
      <c r="S251" s="4">
        <f>w*P251*10^-6*$G$1</f>
        <v>2.2570400288331642</v>
      </c>
      <c r="T251" s="4">
        <f>P251*$G$1/O251</f>
        <v>0.75454339669550885</v>
      </c>
      <c r="U251" s="4">
        <f>S251*T251</f>
        <v>1.7030346498335049</v>
      </c>
      <c r="V251" s="5">
        <f>U251*$N$1</f>
        <v>8.5151732491675247</v>
      </c>
      <c r="W251" s="4"/>
      <c r="X251" s="4">
        <f>w*N251*10^-6*$G$1</f>
        <v>118.54664912693795</v>
      </c>
      <c r="Y251" s="4">
        <f>X251*$G$1</f>
        <v>592.73324563468975</v>
      </c>
    </row>
    <row r="252" spans="2:25" x14ac:dyDescent="0.25">
      <c r="B252">
        <f>VALUE(LEFT(Sheet1!B127,LEN(Sheet1!B127)-2))</f>
        <v>27</v>
      </c>
      <c r="C252">
        <f>VALUE(LEFT(Sheet1!C127,LEN(Sheet1!C127)-2))</f>
        <v>45</v>
      </c>
      <c r="D252" s="1">
        <f>VALUE(LEFT(Sheet1!D127,LEN(Sheet1!D127)-2))</f>
        <v>2789.0696681161498</v>
      </c>
      <c r="E252" s="1">
        <f>VALUE(LEFT(Sheet1!E127,LEN(Sheet1!E127)-2))</f>
        <v>126.612777963304</v>
      </c>
      <c r="F252" s="1">
        <v>5.4044582819974797E-2</v>
      </c>
      <c r="G252" s="1">
        <f>VALUE(LEFT(Sheet1!G127,LEN(Sheet1!G127)-2))</f>
        <v>32.115938596465597</v>
      </c>
      <c r="H252" s="1">
        <f t="shared" si="8"/>
        <v>65.715905847778643</v>
      </c>
      <c r="I252" s="1">
        <f t="shared" si="7"/>
        <v>0</v>
      </c>
      <c r="J252" s="2">
        <f>F252*SQRT(H252*I252)</f>
        <v>0</v>
      </c>
      <c r="K252">
        <f>2*PI()*150000*G252*Ipt*(10^-9)</f>
        <v>0</v>
      </c>
      <c r="N252">
        <f>D252*$D$1^2*10^-3</f>
        <v>25.101627013045348</v>
      </c>
      <c r="O252">
        <f>E252*$D$2^2*10^-3</f>
        <v>3.1653194490826002</v>
      </c>
      <c r="P252">
        <f>G252*$D$1*$D$2*10^-3</f>
        <v>0.48173907894698398</v>
      </c>
      <c r="Q252">
        <f>P252/SQRT(N252*O252)</f>
        <v>5.404458281997479E-2</v>
      </c>
      <c r="S252" s="4">
        <f>w*P252*10^-6*$G$1</f>
        <v>2.270141927050437</v>
      </c>
      <c r="T252" s="4">
        <f>P252*$G$1/O252</f>
        <v>0.76096439347789324</v>
      </c>
      <c r="U252" s="4">
        <f>S252*T252</f>
        <v>1.7274971746266716</v>
      </c>
      <c r="V252" s="5">
        <f>U252*$N$1</f>
        <v>8.6374858731333575</v>
      </c>
      <c r="W252" s="4"/>
      <c r="X252" s="4">
        <f>w*N252*10^-6*$G$1</f>
        <v>118.28863052600154</v>
      </c>
      <c r="Y252" s="4">
        <f>X252*$G$1</f>
        <v>591.44315263000772</v>
      </c>
    </row>
    <row r="253" spans="2:25" x14ac:dyDescent="0.25">
      <c r="B253">
        <f>VALUE(LEFT(Sheet1!B109,LEN(Sheet1!B109)-2))</f>
        <v>30</v>
      </c>
      <c r="C253">
        <f>VALUE(LEFT(Sheet1!C109,LEN(Sheet1!C109)-2))</f>
        <v>45</v>
      </c>
      <c r="D253" s="1">
        <f>VALUE(LEFT(Sheet1!D109,LEN(Sheet1!D109)-2))</f>
        <v>2794.0835024531698</v>
      </c>
      <c r="E253" s="1">
        <f>VALUE(LEFT(Sheet1!E109,LEN(Sheet1!E109)-2))</f>
        <v>127.27419441883799</v>
      </c>
      <c r="F253" s="1">
        <v>5.4874346200958497E-2</v>
      </c>
      <c r="G253" s="1">
        <f>VALUE(LEFT(Sheet1!G109,LEN(Sheet1!G109)-2))</f>
        <v>32.7234607905961</v>
      </c>
      <c r="H253" s="1">
        <f t="shared" si="8"/>
        <v>65.83404153617488</v>
      </c>
      <c r="I253" s="1">
        <f t="shared" si="7"/>
        <v>0</v>
      </c>
      <c r="J253" s="2">
        <f>F253*SQRT(H253*I253)</f>
        <v>0</v>
      </c>
      <c r="K253">
        <f>2*PI()*150000*G253*Ipt*(10^-9)</f>
        <v>0</v>
      </c>
      <c r="N253">
        <f>D253*$D$1^2*10^-3</f>
        <v>25.146751522078528</v>
      </c>
      <c r="O253">
        <f>E253*$D$2^2*10^-3</f>
        <v>3.18185486047095</v>
      </c>
      <c r="P253">
        <f>G253*$D$1*$D$2*10^-3</f>
        <v>0.49085191185894145</v>
      </c>
      <c r="Q253">
        <f>P253/SQRT(N253*O253)</f>
        <v>5.4874346200958518E-2</v>
      </c>
      <c r="S253" s="4">
        <f>w*P253*10^-6*$G$1</f>
        <v>2.3130851404448323</v>
      </c>
      <c r="T253" s="4">
        <f>P253*$G$1/O253</f>
        <v>0.77132982707182618</v>
      </c>
      <c r="U253" s="4">
        <f>S253*T253</f>
        <v>1.7841515613817232</v>
      </c>
      <c r="V253" s="5">
        <f>U253*$N$1</f>
        <v>8.9207578069086164</v>
      </c>
      <c r="W253" s="4"/>
      <c r="X253" s="4">
        <f>w*N253*10^-6*$G$1</f>
        <v>118.50127476511477</v>
      </c>
      <c r="Y253" s="4">
        <f>X253*$G$1</f>
        <v>592.50637382557386</v>
      </c>
    </row>
    <row r="254" spans="2:25" x14ac:dyDescent="0.25">
      <c r="B254">
        <f>VALUE(LEFT(Sheet1!B91,LEN(Sheet1!B91)-2))</f>
        <v>33</v>
      </c>
      <c r="C254">
        <f>VALUE(LEFT(Sheet1!C91,LEN(Sheet1!C91)-2))</f>
        <v>45</v>
      </c>
      <c r="D254" s="1">
        <f>VALUE(LEFT(Sheet1!D91,LEN(Sheet1!D91)-2))</f>
        <v>2796.1675569870299</v>
      </c>
      <c r="E254" s="1">
        <f>VALUE(LEFT(Sheet1!E91,LEN(Sheet1!E91)-2))</f>
        <v>127.650286102396</v>
      </c>
      <c r="F254" s="1">
        <v>5.5747974430524497E-2</v>
      </c>
      <c r="G254" s="1">
        <f>VALUE(LEFT(Sheet1!G91,LEN(Sheet1!G91)-2))</f>
        <v>33.305931511155002</v>
      </c>
      <c r="H254" s="1">
        <f t="shared" si="8"/>
        <v>65.883145914274294</v>
      </c>
      <c r="I254" s="1">
        <f t="shared" si="7"/>
        <v>0</v>
      </c>
      <c r="J254" s="2">
        <f>F254*SQRT(H254*I254)</f>
        <v>0</v>
      </c>
      <c r="K254">
        <f>2*PI()*150000*G254*Ipt*(10^-9)</f>
        <v>0</v>
      </c>
      <c r="N254">
        <f>D254*$D$1^2*10^-3</f>
        <v>25.165508012883272</v>
      </c>
      <c r="O254">
        <f>E254*$D$2^2*10^-3</f>
        <v>3.1912571525599001</v>
      </c>
      <c r="P254">
        <f>G254*$D$1*$D$2*10^-3</f>
        <v>0.49958897266732505</v>
      </c>
      <c r="Q254">
        <f>P254/SQRT(N254*O254)</f>
        <v>5.5747974430524462E-2</v>
      </c>
      <c r="S254" s="4">
        <f>w*P254*10^-6*$G$1</f>
        <v>2.3542575695192101</v>
      </c>
      <c r="T254" s="4">
        <f>P254*$G$1/O254</f>
        <v>0.7827463422472466</v>
      </c>
      <c r="U254" s="4">
        <f>S254*T254</f>
        <v>1.8427865012490545</v>
      </c>
      <c r="V254" s="5">
        <f>U254*$N$1</f>
        <v>9.213932506245273</v>
      </c>
      <c r="W254" s="4"/>
      <c r="X254" s="4">
        <f>w*N254*10^-6*$G$1</f>
        <v>118.58966264569374</v>
      </c>
      <c r="Y254" s="4">
        <f>X254*$G$1</f>
        <v>592.94831322846869</v>
      </c>
    </row>
    <row r="255" spans="2:25" x14ac:dyDescent="0.25">
      <c r="B255">
        <f>VALUE(LEFT(Sheet1!B73,LEN(Sheet1!B73)-2))</f>
        <v>36</v>
      </c>
      <c r="C255">
        <f>VALUE(LEFT(Sheet1!C73,LEN(Sheet1!C73)-2))</f>
        <v>45</v>
      </c>
      <c r="D255" s="1">
        <f>VALUE(LEFT(Sheet1!D73,LEN(Sheet1!D73)-2))</f>
        <v>2799.1683751130599</v>
      </c>
      <c r="E255" s="1">
        <f>VALUE(LEFT(Sheet1!E73,LEN(Sheet1!E73)-2))</f>
        <v>127.956571263048</v>
      </c>
      <c r="F255" s="1">
        <v>5.65746061627432E-2</v>
      </c>
      <c r="G255" s="1">
        <f>VALUE(LEFT(Sheet1!G73,LEN(Sheet1!G73)-2))</f>
        <v>33.858471449463401</v>
      </c>
      <c r="H255" s="1">
        <f t="shared" si="8"/>
        <v>65.953851025620509</v>
      </c>
      <c r="I255" s="1">
        <f t="shared" si="7"/>
        <v>0</v>
      </c>
      <c r="J255" s="2">
        <f>F255*SQRT(H255*I255)</f>
        <v>0</v>
      </c>
      <c r="K255">
        <f>2*PI()*150000*G255*Ipt*(10^-9)</f>
        <v>0</v>
      </c>
      <c r="N255">
        <f>D255*$D$1^2*10^-3</f>
        <v>25.192515376017539</v>
      </c>
      <c r="O255">
        <f>E255*$D$2^2*10^-3</f>
        <v>3.1989142815762004</v>
      </c>
      <c r="P255">
        <f>G255*$D$1*$D$2*10^-3</f>
        <v>0.50787707174195107</v>
      </c>
      <c r="Q255">
        <f>P255/SQRT(N255*O255)</f>
        <v>5.6574606162743318E-2</v>
      </c>
      <c r="S255" s="4">
        <f>w*P255*10^-6*$G$1</f>
        <v>2.3933143162668147</v>
      </c>
      <c r="T255" s="4">
        <f>P255*$G$1/O255</f>
        <v>0.7938272598722228</v>
      </c>
      <c r="U255" s="4">
        <f>S255*T255</f>
        <v>1.899878145695048</v>
      </c>
      <c r="V255" s="5">
        <f>U255*$N$1</f>
        <v>9.4993907284752392</v>
      </c>
      <c r="W255" s="4"/>
      <c r="X255" s="4">
        <f>w*N255*10^-6*$G$1</f>
        <v>118.71693184611689</v>
      </c>
      <c r="Y255" s="4">
        <f>X255*$G$1</f>
        <v>593.58465923058452</v>
      </c>
    </row>
    <row r="256" spans="2:25" x14ac:dyDescent="0.25">
      <c r="B256">
        <f>VALUE(LEFT(Sheet1!B55,LEN(Sheet1!B55)-2))</f>
        <v>39</v>
      </c>
      <c r="C256">
        <f>VALUE(LEFT(Sheet1!C55,LEN(Sheet1!C55)-2))</f>
        <v>45</v>
      </c>
      <c r="D256" s="1">
        <f>VALUE(LEFT(Sheet1!D55,LEN(Sheet1!D55)-2))</f>
        <v>2794.2169227908298</v>
      </c>
      <c r="E256" s="1">
        <f>VALUE(LEFT(Sheet1!E55,LEN(Sheet1!E55)-2))</f>
        <v>127.67216112144899</v>
      </c>
      <c r="F256" s="1">
        <v>5.7441738057288798E-2</v>
      </c>
      <c r="G256" s="1">
        <f>VALUE(LEFT(Sheet1!G55,LEN(Sheet1!G55)-2))</f>
        <v>34.308816443149802</v>
      </c>
      <c r="H256" s="1">
        <f t="shared" si="8"/>
        <v>65.837185178819624</v>
      </c>
      <c r="I256" s="1">
        <f t="shared" si="7"/>
        <v>0</v>
      </c>
      <c r="J256" s="2">
        <f>F256*SQRT(H256*I256)</f>
        <v>0</v>
      </c>
      <c r="K256">
        <f>2*PI()*150000*G256*Ipt*(10^-9)</f>
        <v>0</v>
      </c>
      <c r="N256">
        <f>D256*$D$1^2*10^-3</f>
        <v>25.147952305117471</v>
      </c>
      <c r="O256">
        <f>E256*$D$2^2*10^-3</f>
        <v>3.1918040280362248</v>
      </c>
      <c r="P256">
        <f>G256*$D$1*$D$2*10^-3</f>
        <v>0.51463224664724705</v>
      </c>
      <c r="Q256">
        <f>P256/SQRT(N256*O256)</f>
        <v>5.7441738057288846E-2</v>
      </c>
      <c r="S256" s="4">
        <f>w*P256*10^-6*$G$1</f>
        <v>2.4251473280511022</v>
      </c>
      <c r="T256" s="4">
        <f>P256*$G$1/O256</f>
        <v>0.80617770095972563</v>
      </c>
      <c r="U256" s="4">
        <f>S256*T256</f>
        <v>1.9550996974168591</v>
      </c>
      <c r="V256" s="5">
        <f>U256*$N$1</f>
        <v>9.7754984870842954</v>
      </c>
      <c r="W256" s="4"/>
      <c r="X256" s="4">
        <f>w*N256*10^-6*$G$1</f>
        <v>118.50693332187531</v>
      </c>
      <c r="Y256" s="4">
        <f>X256*$G$1</f>
        <v>592.53466660937659</v>
      </c>
    </row>
    <row r="257" spans="2:25" x14ac:dyDescent="0.25">
      <c r="B257">
        <f>VALUE(LEFT(Sheet1!B37,LEN(Sheet1!B37)-2))</f>
        <v>42</v>
      </c>
      <c r="C257">
        <f>VALUE(LEFT(Sheet1!C37,LEN(Sheet1!C37)-2))</f>
        <v>45</v>
      </c>
      <c r="D257" s="1">
        <f>VALUE(LEFT(Sheet1!D37,LEN(Sheet1!D37)-2))</f>
        <v>2787.95301905017</v>
      </c>
      <c r="E257" s="1">
        <f>VALUE(LEFT(Sheet1!E37,LEN(Sheet1!E37)-2))</f>
        <v>127.577070004128</v>
      </c>
      <c r="F257" s="1">
        <v>5.8554245984886601E-2</v>
      </c>
      <c r="G257" s="1">
        <f>VALUE(LEFT(Sheet1!G37,LEN(Sheet1!G37)-2))</f>
        <v>34.921060991229403</v>
      </c>
      <c r="H257" s="1">
        <f t="shared" si="8"/>
        <v>65.689595424011245</v>
      </c>
      <c r="I257" s="1">
        <f t="shared" si="7"/>
        <v>0</v>
      </c>
      <c r="J257" s="2">
        <f>F257*SQRT(H257*I257)</f>
        <v>0</v>
      </c>
      <c r="K257">
        <f>2*PI()*150000*G257*Ipt*(10^-9)</f>
        <v>0</v>
      </c>
      <c r="N257">
        <f>D257*$D$1^2*10^-3</f>
        <v>25.091577171451529</v>
      </c>
      <c r="O257">
        <f>E257*$D$2^2*10^-3</f>
        <v>3.1894267501032001</v>
      </c>
      <c r="P257">
        <f>G257*$D$1*$D$2*10^-3</f>
        <v>0.52381591486844103</v>
      </c>
      <c r="Q257">
        <f>P257/SQRT(N257*O257)</f>
        <v>5.855424598488667E-2</v>
      </c>
      <c r="S257" s="4">
        <f>w*P257*10^-6*$G$1</f>
        <v>2.468424344976166</v>
      </c>
      <c r="T257" s="4">
        <f>P257*$G$1/O257</f>
        <v>0.82117564677021027</v>
      </c>
      <c r="U257" s="4">
        <f>S257*T257</f>
        <v>2.0270099579891356</v>
      </c>
      <c r="V257" s="5">
        <f>U257*$N$1</f>
        <v>10.135049789945679</v>
      </c>
      <c r="W257" s="4"/>
      <c r="X257" s="4">
        <f>w*N257*10^-6*$G$1</f>
        <v>118.24127176322023</v>
      </c>
      <c r="Y257" s="4">
        <f>X257*$G$1</f>
        <v>591.2063588161011</v>
      </c>
    </row>
    <row r="258" spans="2:25" x14ac:dyDescent="0.25">
      <c r="B258">
        <f>VALUE(LEFT(Sheet1!B20,LEN(Sheet1!B20)-2))</f>
        <v>45</v>
      </c>
      <c r="C258">
        <f>VALUE(LEFT(Sheet1!C20,LEN(Sheet1!C20)-2))</f>
        <v>45</v>
      </c>
      <c r="D258" s="1">
        <f>VALUE(LEFT(Sheet1!D20,LEN(Sheet1!D20)-2))</f>
        <v>2797.54448851288</v>
      </c>
      <c r="E258" s="1">
        <f>VALUE(LEFT(Sheet1!E20,LEN(Sheet1!E20)-2))</f>
        <v>128.399019867986</v>
      </c>
      <c r="F258" s="1">
        <v>5.98390934409282E-2</v>
      </c>
      <c r="G258" s="1">
        <f>VALUE(LEFT(Sheet1!G20,LEN(Sheet1!G20)-2))</f>
        <v>35.8636395114316</v>
      </c>
      <c r="H258" s="1">
        <f t="shared" si="8"/>
        <v>65.915589099020096</v>
      </c>
      <c r="I258" s="1">
        <f t="shared" si="7"/>
        <v>0</v>
      </c>
      <c r="J258" s="2">
        <f>F258*SQRT(H258*I258)</f>
        <v>0</v>
      </c>
      <c r="K258">
        <f>2*PI()*150000*G258*Ipt*(10^-9)</f>
        <v>0</v>
      </c>
      <c r="N258">
        <f>D258*$D$1^2*10^-3</f>
        <v>25.177900396615922</v>
      </c>
      <c r="O258">
        <f>E258*$D$2^2*10^-3</f>
        <v>3.2099754966996499</v>
      </c>
      <c r="P258">
        <f>G258*$D$1*$D$2*10^-3</f>
        <v>0.53795459267147394</v>
      </c>
      <c r="Q258">
        <f>P258/SQRT(N258*O258)</f>
        <v>5.9839093440928172E-2</v>
      </c>
      <c r="S258" s="4">
        <f>w*P258*10^-6*$G$1</f>
        <v>2.535051294452388</v>
      </c>
      <c r="T258" s="4">
        <f>P258*$G$1/O258</f>
        <v>0.8379418989717744</v>
      </c>
      <c r="U258" s="4">
        <f>S258*T258</f>
        <v>2.1242256956642889</v>
      </c>
      <c r="V258" s="5">
        <f>U258*$N$1</f>
        <v>10.621128478321445</v>
      </c>
      <c r="W258" s="4"/>
      <c r="X258" s="4">
        <f>w*N258*10^-6*$G$1</f>
        <v>118.64806037823618</v>
      </c>
      <c r="Y258" s="4">
        <f>X258*$G$1</f>
        <v>593.24030189118093</v>
      </c>
    </row>
    <row r="259" spans="2:25" x14ac:dyDescent="0.25">
      <c r="B259">
        <f>VALUE(LEFT(Sheet1!B289,LEN(Sheet1!B289)-2))</f>
        <v>0</v>
      </c>
      <c r="C259">
        <f>VALUE(LEFT(Sheet1!C289,LEN(Sheet1!C289)-2))</f>
        <v>48</v>
      </c>
      <c r="D259" s="1">
        <f>VALUE(LEFT(Sheet1!D289,LEN(Sheet1!D289)-2))</f>
        <v>2784.8637503438799</v>
      </c>
      <c r="E259" s="1">
        <f>VALUE(LEFT(Sheet1!E289,LEN(Sheet1!E289)-2))</f>
        <v>126.033041534953</v>
      </c>
      <c r="F259" s="1">
        <v>4.6674517830081801E-2</v>
      </c>
      <c r="G259" s="1">
        <f>VALUE(LEFT(Sheet1!G289,LEN(Sheet1!G289)-2))</f>
        <v>27.651839333342199</v>
      </c>
      <c r="H259" s="1">
        <f t="shared" si="8"/>
        <v>65.616806244966398</v>
      </c>
      <c r="I259" s="1">
        <f t="shared" si="7"/>
        <v>0</v>
      </c>
      <c r="J259" s="2">
        <f>F259*SQRT(H259*I259)</f>
        <v>0</v>
      </c>
      <c r="K259">
        <f>2*PI()*150000*G259*Ipt*(10^-9)</f>
        <v>0</v>
      </c>
      <c r="N259">
        <f>D259*$D$1^2*10^-3</f>
        <v>25.063773753094921</v>
      </c>
      <c r="O259">
        <f>E259*$D$2^2*10^-3</f>
        <v>3.1508260383738254</v>
      </c>
      <c r="P259">
        <f>G259*$D$1*$D$2*10^-3</f>
        <v>0.41477759000013298</v>
      </c>
      <c r="Q259">
        <f>P259/SQRT(N259*O259)</f>
        <v>4.6674517830081856E-2</v>
      </c>
      <c r="S259" s="4">
        <f>w*P259*10^-6*$G$1</f>
        <v>1.9545933444271455</v>
      </c>
      <c r="T259" s="4">
        <f>P259*$G$1/O259</f>
        <v>0.65820452311325328</v>
      </c>
      <c r="U259" s="4">
        <f>S259*T259</f>
        <v>1.2865221801490081</v>
      </c>
      <c r="V259" s="5">
        <f>U259*$N$1</f>
        <v>6.4326109007450407</v>
      </c>
      <c r="W259" s="4"/>
      <c r="X259" s="4">
        <f>w*N259*10^-6*$G$1</f>
        <v>118.11025124093952</v>
      </c>
      <c r="Y259" s="4">
        <f>X259*$G$1</f>
        <v>590.55125620469755</v>
      </c>
    </row>
    <row r="260" spans="2:25" x14ac:dyDescent="0.25">
      <c r="B260">
        <f>VALUE(LEFT(Sheet1!B272,LEN(Sheet1!B272)-2))</f>
        <v>3</v>
      </c>
      <c r="C260">
        <f>VALUE(LEFT(Sheet1!C272,LEN(Sheet1!C272)-2))</f>
        <v>48</v>
      </c>
      <c r="D260" s="1">
        <f>VALUE(LEFT(Sheet1!D272,LEN(Sheet1!D272)-2))</f>
        <v>2783.5940677624599</v>
      </c>
      <c r="E260" s="1">
        <f>VALUE(LEFT(Sheet1!E272,LEN(Sheet1!E272)-2))</f>
        <v>125.90840892037799</v>
      </c>
      <c r="F260" s="1">
        <v>4.6675276890885603E-2</v>
      </c>
      <c r="G260" s="1">
        <f>VALUE(LEFT(Sheet1!G272,LEN(Sheet1!G272)-2))</f>
        <v>27.632311881413202</v>
      </c>
      <c r="H260" s="1">
        <f t="shared" si="8"/>
        <v>65.586890053940039</v>
      </c>
      <c r="I260" s="1">
        <f t="shared" si="7"/>
        <v>0</v>
      </c>
      <c r="J260" s="2">
        <f>F260*SQRT(H260*I260)</f>
        <v>0</v>
      </c>
      <c r="K260">
        <f>2*PI()*150000*G260*Ipt*(10^-9)</f>
        <v>0</v>
      </c>
      <c r="N260">
        <f>D260*$D$1^2*10^-3</f>
        <v>25.052346609862141</v>
      </c>
      <c r="O260">
        <f>E260*$D$2^2*10^-3</f>
        <v>3.1477102230094496</v>
      </c>
      <c r="P260">
        <f>G260*$D$1*$D$2*10^-3</f>
        <v>0.414484678221198</v>
      </c>
      <c r="Q260">
        <f>P260/SQRT(N260*O260)</f>
        <v>4.6675276890885631E-2</v>
      </c>
      <c r="S260" s="4">
        <f>w*P260*10^-6*$G$1</f>
        <v>1.9532130301878672</v>
      </c>
      <c r="T260" s="4">
        <f>P260*$G$1/O260</f>
        <v>0.65839078068774581</v>
      </c>
      <c r="U260" s="4">
        <f>S260*T260</f>
        <v>1.2859774517948674</v>
      </c>
      <c r="V260" s="5">
        <f>U260*$N$1</f>
        <v>6.429887258974337</v>
      </c>
      <c r="W260" s="4"/>
      <c r="X260" s="4">
        <f>w*N260*10^-6*$G$1</f>
        <v>118.05640209709209</v>
      </c>
      <c r="Y260" s="4">
        <f>X260*$G$1</f>
        <v>590.28201048546043</v>
      </c>
    </row>
    <row r="261" spans="2:25" x14ac:dyDescent="0.25">
      <c r="B261">
        <f>VALUE(LEFT(Sheet1!B254,LEN(Sheet1!B254)-2))</f>
        <v>6</v>
      </c>
      <c r="C261">
        <f>VALUE(LEFT(Sheet1!C254,LEN(Sheet1!C254)-2))</f>
        <v>48</v>
      </c>
      <c r="D261" s="1">
        <f>VALUE(LEFT(Sheet1!D254,LEN(Sheet1!D254)-2))</f>
        <v>2786.4449495034801</v>
      </c>
      <c r="E261" s="1">
        <f>VALUE(LEFT(Sheet1!E254,LEN(Sheet1!E254)-2))</f>
        <v>126.252572023098</v>
      </c>
      <c r="F261" s="1">
        <v>4.6803256401302201E-2</v>
      </c>
      <c r="G261" s="1">
        <f>VALUE(LEFT(Sheet1!G254,LEN(Sheet1!G254)-2))</f>
        <v>27.760125271326299</v>
      </c>
      <c r="H261" s="1">
        <f t="shared" si="8"/>
        <v>65.65406237244386</v>
      </c>
      <c r="I261" s="1">
        <f t="shared" si="7"/>
        <v>0</v>
      </c>
      <c r="J261" s="2">
        <f>F261*SQRT(H261*I261)</f>
        <v>0</v>
      </c>
      <c r="K261">
        <f>2*PI()*150000*G261*Ipt*(10^-9)</f>
        <v>0</v>
      </c>
      <c r="N261">
        <f>D261*$D$1^2*10^-3</f>
        <v>25.078004545531321</v>
      </c>
      <c r="O261">
        <f>E261*$D$2^2*10^-3</f>
        <v>3.1563143005774501</v>
      </c>
      <c r="P261">
        <f>G261*$D$1*$D$2*10^-3</f>
        <v>0.41640187906989445</v>
      </c>
      <c r="Q261">
        <f>P261/SQRT(N261*O261)</f>
        <v>4.6803256401302215E-2</v>
      </c>
      <c r="S261" s="4">
        <f>w*P261*10^-6*$G$1</f>
        <v>1.9622476263404485</v>
      </c>
      <c r="T261" s="4">
        <f>P261*$G$1/O261</f>
        <v>0.65963310275170228</v>
      </c>
      <c r="U261" s="4">
        <f>S261*T261</f>
        <v>1.2943634901301129</v>
      </c>
      <c r="V261" s="5">
        <f>U261*$N$1</f>
        <v>6.4718174506505646</v>
      </c>
      <c r="W261" s="4"/>
      <c r="X261" s="4">
        <f>w*N261*10^-6*$G$1</f>
        <v>118.17731227039894</v>
      </c>
      <c r="Y261" s="4">
        <f>X261*$G$1</f>
        <v>590.88656135199471</v>
      </c>
    </row>
    <row r="262" spans="2:25" x14ac:dyDescent="0.25">
      <c r="B262">
        <f>VALUE(LEFT(Sheet1!B236,LEN(Sheet1!B236)-2))</f>
        <v>9</v>
      </c>
      <c r="C262">
        <f>VALUE(LEFT(Sheet1!C236,LEN(Sheet1!C236)-2))</f>
        <v>48</v>
      </c>
      <c r="D262" s="1">
        <f>VALUE(LEFT(Sheet1!D236,LEN(Sheet1!D236)-2))</f>
        <v>2788.9459942728799</v>
      </c>
      <c r="E262" s="1">
        <f>VALUE(LEFT(Sheet1!E236,LEN(Sheet1!E236)-2))</f>
        <v>126.355564478784</v>
      </c>
      <c r="F262" s="1">
        <v>4.6996471522691902E-2</v>
      </c>
      <c r="G262" s="1">
        <f>VALUE(LEFT(Sheet1!G236,LEN(Sheet1!G236)-2))</f>
        <v>27.8986051864057</v>
      </c>
      <c r="H262" s="1">
        <f t="shared" si="8"/>
        <v>65.712991851497705</v>
      </c>
      <c r="I262" s="1">
        <f t="shared" ref="I262:I285" si="9">2*PI()*150000*$G$2*$G$2*E262*(10^-9)</f>
        <v>0</v>
      </c>
      <c r="J262" s="2">
        <f>F262*SQRT(H262*I262)</f>
        <v>0</v>
      </c>
      <c r="K262">
        <f>2*PI()*150000*G262*Ipt*(10^-9)</f>
        <v>0</v>
      </c>
      <c r="N262">
        <f>D262*$D$1^2*10^-3</f>
        <v>25.100513948455919</v>
      </c>
      <c r="O262">
        <f>E262*$D$2^2*10^-3</f>
        <v>3.1588891119696001</v>
      </c>
      <c r="P262">
        <f>G262*$D$1*$D$2*10^-3</f>
        <v>0.41847907779608545</v>
      </c>
      <c r="Q262">
        <f>P262/SQRT(N262*O262)</f>
        <v>4.6996471522691874E-2</v>
      </c>
      <c r="S262" s="4">
        <f>w*P262*10^-6*$G$1</f>
        <v>1.9720361947278202</v>
      </c>
      <c r="T262" s="4">
        <f>P262*$G$1/O262</f>
        <v>0.66238329830951137</v>
      </c>
      <c r="U262" s="4">
        <f>S262*T262</f>
        <v>1.3062438390495514</v>
      </c>
      <c r="V262" s="5">
        <f>U262*$N$1</f>
        <v>6.5312191952477576</v>
      </c>
      <c r="W262" s="4"/>
      <c r="X262" s="4">
        <f>w*N262*10^-6*$G$1</f>
        <v>118.28338533269587</v>
      </c>
      <c r="Y262" s="4">
        <f>X262*$G$1</f>
        <v>591.41692666347933</v>
      </c>
    </row>
    <row r="263" spans="2:25" x14ac:dyDescent="0.25">
      <c r="B263">
        <f>VALUE(LEFT(Sheet1!B218,LEN(Sheet1!B218)-2))</f>
        <v>12</v>
      </c>
      <c r="C263">
        <f>VALUE(LEFT(Sheet1!C218,LEN(Sheet1!C218)-2))</f>
        <v>48</v>
      </c>
      <c r="D263" s="1">
        <f>VALUE(LEFT(Sheet1!D218,LEN(Sheet1!D218)-2))</f>
        <v>2791.1768519388702</v>
      </c>
      <c r="E263" s="1">
        <f>VALUE(LEFT(Sheet1!E218,LEN(Sheet1!E218)-2))</f>
        <v>126.558063526485</v>
      </c>
      <c r="F263" s="1">
        <v>4.7271745130692301E-2</v>
      </c>
      <c r="G263" s="1">
        <f>VALUE(LEFT(Sheet1!G218,LEN(Sheet1!G218)-2))</f>
        <v>28.095723702028</v>
      </c>
      <c r="H263" s="1">
        <f t="shared" si="8"/>
        <v>65.765555196907798</v>
      </c>
      <c r="I263" s="1">
        <f t="shared" si="9"/>
        <v>0</v>
      </c>
      <c r="J263" s="2">
        <f>F263*SQRT(H263*I263)</f>
        <v>0</v>
      </c>
      <c r="K263">
        <f>2*PI()*150000*G263*Ipt*(10^-9)</f>
        <v>0</v>
      </c>
      <c r="N263">
        <f>D263*$D$1^2*10^-3</f>
        <v>25.120591667449833</v>
      </c>
      <c r="O263">
        <f>E263*$D$2^2*10^-3</f>
        <v>3.1639515881621252</v>
      </c>
      <c r="P263">
        <f>G263*$D$1*$D$2*10^-3</f>
        <v>0.42143585553042001</v>
      </c>
      <c r="Q263">
        <f>P263/SQRT(N263*O263)</f>
        <v>4.7271745130692301E-2</v>
      </c>
      <c r="S263" s="4">
        <f>w*P263*10^-6*$G$1</f>
        <v>1.9859696815405452</v>
      </c>
      <c r="T263" s="4">
        <f>P263*$G$1/O263</f>
        <v>0.66599605554524843</v>
      </c>
      <c r="U263" s="4">
        <f>S263*T263</f>
        <v>1.3226479743384563</v>
      </c>
      <c r="V263" s="5">
        <f>U263*$N$1</f>
        <v>6.6132398716922811</v>
      </c>
      <c r="W263" s="4"/>
      <c r="X263" s="4">
        <f>w*N263*10^-6*$G$1</f>
        <v>118.37799935443405</v>
      </c>
      <c r="Y263" s="4">
        <f>X263*$G$1</f>
        <v>591.88999677217021</v>
      </c>
    </row>
    <row r="264" spans="2:25" x14ac:dyDescent="0.25">
      <c r="B264">
        <f>VALUE(LEFT(Sheet1!B200,LEN(Sheet1!B200)-2))</f>
        <v>15</v>
      </c>
      <c r="C264">
        <f>VALUE(LEFT(Sheet1!C200,LEN(Sheet1!C200)-2))</f>
        <v>48</v>
      </c>
      <c r="D264" s="1">
        <f>VALUE(LEFT(Sheet1!D200,LEN(Sheet1!D200)-2))</f>
        <v>2787.7112192638401</v>
      </c>
      <c r="E264" s="1">
        <f>VALUE(LEFT(Sheet1!E200,LEN(Sheet1!E200)-2))</f>
        <v>126.293605070439</v>
      </c>
      <c r="F264" s="1">
        <v>4.7528829028746201E-2</v>
      </c>
      <c r="G264" s="1">
        <f>VALUE(LEFT(Sheet1!G200,LEN(Sheet1!G200)-2))</f>
        <v>28.201466095532901</v>
      </c>
      <c r="H264" s="1">
        <f t="shared" si="8"/>
        <v>65.683898150768442</v>
      </c>
      <c r="I264" s="1">
        <f t="shared" si="9"/>
        <v>0</v>
      </c>
      <c r="J264" s="2">
        <f>F264*SQRT(H264*I264)</f>
        <v>0</v>
      </c>
      <c r="K264">
        <f>2*PI()*150000*G264*Ipt*(10^-9)</f>
        <v>0</v>
      </c>
      <c r="N264">
        <f>D264*$D$1^2*10^-3</f>
        <v>25.089400973374563</v>
      </c>
      <c r="O264">
        <f>E264*$D$2^2*10^-3</f>
        <v>3.1573401267609751</v>
      </c>
      <c r="P264">
        <f>G264*$D$1*$D$2*10^-3</f>
        <v>0.42302199143299346</v>
      </c>
      <c r="Q264">
        <f>P264/SQRT(N264*O264)</f>
        <v>4.7528829028746174E-2</v>
      </c>
      <c r="S264" s="4">
        <f>w*P264*10^-6*$G$1</f>
        <v>1.9934441708892248</v>
      </c>
      <c r="T264" s="4">
        <f>P264*$G$1/O264</f>
        <v>0.66990247241268808</v>
      </c>
      <c r="U264" s="4">
        <f>S264*T264</f>
        <v>1.3354131786953527</v>
      </c>
      <c r="V264" s="5">
        <f>U264*$N$1</f>
        <v>6.6770658934767635</v>
      </c>
      <c r="W264" s="4"/>
      <c r="X264" s="4">
        <f>w*N264*10^-6*$G$1</f>
        <v>118.23101667138319</v>
      </c>
      <c r="Y264" s="4">
        <f>X264*$G$1</f>
        <v>591.15508335691595</v>
      </c>
    </row>
    <row r="265" spans="2:25" x14ac:dyDescent="0.25">
      <c r="B265">
        <f>VALUE(LEFT(Sheet1!B182,LEN(Sheet1!B182)-2))</f>
        <v>18</v>
      </c>
      <c r="C265">
        <f>VALUE(LEFT(Sheet1!C182,LEN(Sheet1!C182)-2))</f>
        <v>48</v>
      </c>
      <c r="D265" s="1">
        <f>VALUE(LEFT(Sheet1!D182,LEN(Sheet1!D182)-2))</f>
        <v>2793.1947877292901</v>
      </c>
      <c r="E265" s="1">
        <f>VALUE(LEFT(Sheet1!E182,LEN(Sheet1!E182)-2))</f>
        <v>126.815412854233</v>
      </c>
      <c r="F265" s="1">
        <v>4.78946445365135E-2</v>
      </c>
      <c r="G265" s="1">
        <f>VALUE(LEFT(Sheet1!G182,LEN(Sheet1!G182)-2))</f>
        <v>28.505166743935</v>
      </c>
      <c r="H265" s="1">
        <f t="shared" si="8"/>
        <v>65.813101688817298</v>
      </c>
      <c r="I265" s="1">
        <f t="shared" si="9"/>
        <v>0</v>
      </c>
      <c r="J265" s="2">
        <f>F265*SQRT(H265*I265)</f>
        <v>0</v>
      </c>
      <c r="K265">
        <f>2*PI()*150000*G265*Ipt*(10^-9)</f>
        <v>0</v>
      </c>
      <c r="N265">
        <f>D265*$D$1^2*10^-3</f>
        <v>25.138753089563611</v>
      </c>
      <c r="O265">
        <f>E265*$D$2^2*10^-3</f>
        <v>3.1703853213558251</v>
      </c>
      <c r="P265">
        <f>G265*$D$1*$D$2*10^-3</f>
        <v>0.42757750115902499</v>
      </c>
      <c r="Q265">
        <f>P265/SQRT(N265*O265)</f>
        <v>4.7894644536513535E-2</v>
      </c>
      <c r="S265" s="4">
        <f>w*P265*10^-6*$G$1</f>
        <v>2.0149115047222113</v>
      </c>
      <c r="T265" s="4">
        <f>P265*$G$1/O265</f>
        <v>0.67433049585305638</v>
      </c>
      <c r="U265" s="4">
        <f>S265*T265</f>
        <v>1.3587162740793566</v>
      </c>
      <c r="V265" s="5">
        <f>U265*$N$1</f>
        <v>6.7935813703967831</v>
      </c>
      <c r="W265" s="4"/>
      <c r="X265" s="4">
        <f>w*N265*10^-6*$G$1</f>
        <v>118.46358303987114</v>
      </c>
      <c r="Y265" s="4">
        <f>X265*$G$1</f>
        <v>592.31791519935564</v>
      </c>
    </row>
    <row r="266" spans="2:25" x14ac:dyDescent="0.25">
      <c r="B266">
        <f>VALUE(LEFT(Sheet1!B164,LEN(Sheet1!B164)-2))</f>
        <v>21</v>
      </c>
      <c r="C266">
        <f>VALUE(LEFT(Sheet1!C164,LEN(Sheet1!C164)-2))</f>
        <v>48</v>
      </c>
      <c r="D266" s="1">
        <f>VALUE(LEFT(Sheet1!D164,LEN(Sheet1!D164)-2))</f>
        <v>2793.5279556860901</v>
      </c>
      <c r="E266" s="1">
        <f>VALUE(LEFT(Sheet1!E164,LEN(Sheet1!E164)-2))</f>
        <v>126.94961685822101</v>
      </c>
      <c r="F266" s="1">
        <v>4.8344106593882198E-2</v>
      </c>
      <c r="G266" s="1">
        <f>VALUE(LEFT(Sheet1!G164,LEN(Sheet1!G164)-2))</f>
        <v>28.7896076965595</v>
      </c>
      <c r="H266" s="1">
        <f t="shared" si="8"/>
        <v>65.820951773858511</v>
      </c>
      <c r="I266" s="1">
        <f t="shared" si="9"/>
        <v>0</v>
      </c>
      <c r="J266" s="2">
        <f>F266*SQRT(H266*I266)</f>
        <v>0</v>
      </c>
      <c r="K266">
        <f>2*PI()*150000*G266*Ipt*(10^-9)</f>
        <v>0</v>
      </c>
      <c r="N266">
        <f>D266*$D$1^2*10^-3</f>
        <v>25.141751601174814</v>
      </c>
      <c r="O266">
        <f>E266*$D$2^2*10^-3</f>
        <v>3.1737404214555252</v>
      </c>
      <c r="P266">
        <f>G266*$D$1*$D$2*10^-3</f>
        <v>0.43184411544839246</v>
      </c>
      <c r="Q266">
        <f>P266/SQRT(N266*O266)</f>
        <v>4.8344106593882274E-2</v>
      </c>
      <c r="S266" s="4">
        <f>w*P266*10^-6*$G$1</f>
        <v>2.0350174508829784</v>
      </c>
      <c r="T266" s="4">
        <f>P266*$G$1/O266</f>
        <v>0.68033937578666592</v>
      </c>
      <c r="U266" s="4">
        <f>S266*T266</f>
        <v>1.3845025022486976</v>
      </c>
      <c r="V266" s="5">
        <f>U266*$N$1</f>
        <v>6.9225125112434878</v>
      </c>
      <c r="W266" s="4"/>
      <c r="X266" s="4">
        <f>w*N266*10^-6*$G$1</f>
        <v>118.47771319294532</v>
      </c>
      <c r="Y266" s="4">
        <f>X266*$G$1</f>
        <v>592.38856596472658</v>
      </c>
    </row>
    <row r="267" spans="2:25" x14ac:dyDescent="0.25">
      <c r="B267">
        <f>VALUE(LEFT(Sheet1!B146,LEN(Sheet1!B146)-2))</f>
        <v>24</v>
      </c>
      <c r="C267">
        <f>VALUE(LEFT(Sheet1!C146,LEN(Sheet1!C146)-2))</f>
        <v>48</v>
      </c>
      <c r="D267" s="1">
        <f>VALUE(LEFT(Sheet1!D146,LEN(Sheet1!D146)-2))</f>
        <v>2789.69165340369</v>
      </c>
      <c r="E267" s="1">
        <f>VALUE(LEFT(Sheet1!E146,LEN(Sheet1!E146)-2))</f>
        <v>126.678179083769</v>
      </c>
      <c r="F267" s="1">
        <v>4.8830885130363599E-2</v>
      </c>
      <c r="G267" s="1">
        <f>VALUE(LEFT(Sheet1!G146,LEN(Sheet1!G146)-2))</f>
        <v>29.028433771697198</v>
      </c>
      <c r="H267" s="1">
        <f t="shared" si="8"/>
        <v>65.73056103085348</v>
      </c>
      <c r="I267" s="1">
        <f t="shared" si="9"/>
        <v>0</v>
      </c>
      <c r="J267" s="2">
        <f>F267*SQRT(H267*I267)</f>
        <v>0</v>
      </c>
      <c r="K267">
        <f>2*PI()*150000*G267*Ipt*(10^-9)</f>
        <v>0</v>
      </c>
      <c r="N267">
        <f>D267*$D$1^2*10^-3</f>
        <v>25.107224880633211</v>
      </c>
      <c r="O267">
        <f>E267*$D$2^2*10^-3</f>
        <v>3.1669544770942251</v>
      </c>
      <c r="P267">
        <f>G267*$D$1*$D$2*10^-3</f>
        <v>0.43542650657545801</v>
      </c>
      <c r="Q267">
        <f>P267/SQRT(N267*O267)</f>
        <v>4.8830885130363599E-2</v>
      </c>
      <c r="S267" s="4">
        <f>w*P267*10^-6*$G$1</f>
        <v>2.0518990713535898</v>
      </c>
      <c r="T267" s="4">
        <f>P267*$G$1/O267</f>
        <v>0.6874530558061176</v>
      </c>
      <c r="U267" s="4">
        <f>S267*T267</f>
        <v>1.4105842868077603</v>
      </c>
      <c r="V267" s="5">
        <f>U267*$N$1</f>
        <v>7.0529214340388009</v>
      </c>
      <c r="W267" s="4"/>
      <c r="X267" s="4">
        <f>w*N267*10^-6*$G$1</f>
        <v>118.31500985553623</v>
      </c>
      <c r="Y267" s="4">
        <f>X267*$G$1</f>
        <v>591.57504927768116</v>
      </c>
    </row>
    <row r="268" spans="2:25" x14ac:dyDescent="0.25">
      <c r="B268">
        <f>VALUE(LEFT(Sheet1!B128,LEN(Sheet1!B128)-2))</f>
        <v>27</v>
      </c>
      <c r="C268">
        <f>VALUE(LEFT(Sheet1!C128,LEN(Sheet1!C128)-2))</f>
        <v>48</v>
      </c>
      <c r="D268" s="1">
        <f>VALUE(LEFT(Sheet1!D128,LEN(Sheet1!D128)-2))</f>
        <v>2791.9564461938098</v>
      </c>
      <c r="E268" s="1">
        <f>VALUE(LEFT(Sheet1!E128,LEN(Sheet1!E128)-2))</f>
        <v>126.91845812237599</v>
      </c>
      <c r="F268" s="1">
        <v>4.9433338305483403E-2</v>
      </c>
      <c r="G268" s="1">
        <f>VALUE(LEFT(Sheet1!G128,LEN(Sheet1!G128)-2))</f>
        <v>29.426367416527601</v>
      </c>
      <c r="H268" s="1">
        <f t="shared" si="8"/>
        <v>65.783923953788545</v>
      </c>
      <c r="I268" s="1">
        <f t="shared" si="9"/>
        <v>0</v>
      </c>
      <c r="J268" s="2">
        <f>F268*SQRT(H268*I268)</f>
        <v>0</v>
      </c>
      <c r="K268">
        <f>2*PI()*150000*G268*Ipt*(10^-9)</f>
        <v>0</v>
      </c>
      <c r="N268">
        <f>D268*$D$1^2*10^-3</f>
        <v>25.12760801574429</v>
      </c>
      <c r="O268">
        <f>E268*$D$2^2*10^-3</f>
        <v>3.1729614530594001</v>
      </c>
      <c r="P268">
        <f>G268*$D$1*$D$2*10^-3</f>
        <v>0.44139551124791404</v>
      </c>
      <c r="Q268">
        <f>P268/SQRT(N268*O268)</f>
        <v>4.9433338305483528E-2</v>
      </c>
      <c r="S268" s="4">
        <f>w*P268*10^-6*$G$1</f>
        <v>2.0800273431959364</v>
      </c>
      <c r="T268" s="4">
        <f>P268*$G$1/O268</f>
        <v>0.69555763247977087</v>
      </c>
      <c r="U268" s="4">
        <f>S268*T268</f>
        <v>1.4467788943265534</v>
      </c>
      <c r="V268" s="5">
        <f>U268*$N$1</f>
        <v>7.2338944716327669</v>
      </c>
      <c r="W268" s="4"/>
      <c r="X268" s="4">
        <f>w*N268*10^-6*$G$1</f>
        <v>118.41106311681939</v>
      </c>
      <c r="Y268" s="4">
        <f>X268*$G$1</f>
        <v>592.055315584097</v>
      </c>
    </row>
    <row r="269" spans="2:25" x14ac:dyDescent="0.25">
      <c r="B269">
        <f>VALUE(LEFT(Sheet1!B110,LEN(Sheet1!B110)-2))</f>
        <v>30</v>
      </c>
      <c r="C269">
        <f>VALUE(LEFT(Sheet1!C110,LEN(Sheet1!C110)-2))</f>
        <v>48</v>
      </c>
      <c r="D269" s="1">
        <f>VALUE(LEFT(Sheet1!D110,LEN(Sheet1!D110)-2))</f>
        <v>2790.8995586788801</v>
      </c>
      <c r="E269" s="1">
        <f>VALUE(LEFT(Sheet1!E110,LEN(Sheet1!E110)-2))</f>
        <v>127.025529224069</v>
      </c>
      <c r="F269" s="1">
        <v>5.0063176303232003E-2</v>
      </c>
      <c r="G269" s="1">
        <f>VALUE(LEFT(Sheet1!G110,LEN(Sheet1!G110)-2))</f>
        <v>29.8082177665956</v>
      </c>
      <c r="H269" s="1">
        <f t="shared" si="8"/>
        <v>65.759021628394251</v>
      </c>
      <c r="I269" s="1">
        <f t="shared" si="9"/>
        <v>0</v>
      </c>
      <c r="J269" s="2">
        <f>F269*SQRT(H269*I269)</f>
        <v>0</v>
      </c>
      <c r="K269">
        <f>2*PI()*150000*G269*Ipt*(10^-9)</f>
        <v>0</v>
      </c>
      <c r="N269">
        <f>D269*$D$1^2*10^-3</f>
        <v>25.118096028109921</v>
      </c>
      <c r="O269">
        <f>E269*$D$2^2*10^-3</f>
        <v>3.175638230601725</v>
      </c>
      <c r="P269">
        <f>G269*$D$1*$D$2*10^-3</f>
        <v>0.44712326649893397</v>
      </c>
      <c r="Q269">
        <f>P269/SQRT(N269*O269)</f>
        <v>5.0063176303231982E-2</v>
      </c>
      <c r="S269" s="4">
        <f>w*P269*10^-6*$G$1</f>
        <v>2.1070187539231835</v>
      </c>
      <c r="T269" s="4">
        <f>P269*$G$1/O269</f>
        <v>0.70398961410382743</v>
      </c>
      <c r="U269" s="4">
        <f>S269*T269</f>
        <v>1.4833193194839094</v>
      </c>
      <c r="V269" s="5">
        <f>U269*$N$1</f>
        <v>7.4165965974195469</v>
      </c>
      <c r="W269" s="4"/>
      <c r="X269" s="4">
        <f>w*N269*10^-6*$G$1</f>
        <v>118.36623893110962</v>
      </c>
      <c r="Y269" s="4">
        <f>X269*$G$1</f>
        <v>591.83119465554807</v>
      </c>
    </row>
    <row r="270" spans="2:25" x14ac:dyDescent="0.25">
      <c r="B270">
        <f>VALUE(LEFT(Sheet1!B92,LEN(Sheet1!B92)-2))</f>
        <v>33</v>
      </c>
      <c r="C270">
        <f>VALUE(LEFT(Sheet1!C92,LEN(Sheet1!C92)-2))</f>
        <v>48</v>
      </c>
      <c r="D270" s="1">
        <f>VALUE(LEFT(Sheet1!D92,LEN(Sheet1!D92)-2))</f>
        <v>2796.4529710373899</v>
      </c>
      <c r="E270" s="1">
        <f>VALUE(LEFT(Sheet1!E92,LEN(Sheet1!E92)-2))</f>
        <v>127.63699615131399</v>
      </c>
      <c r="F270" s="1">
        <v>5.0850556946337902E-2</v>
      </c>
      <c r="G270" s="1">
        <f>VALUE(LEFT(Sheet1!G92,LEN(Sheet1!G92)-2))</f>
        <v>30.379999429580799</v>
      </c>
      <c r="H270" s="1">
        <f t="shared" si="8"/>
        <v>65.889870824403104</v>
      </c>
      <c r="I270" s="1">
        <f t="shared" si="9"/>
        <v>0</v>
      </c>
      <c r="J270" s="2">
        <f>F270*SQRT(H270*I270)</f>
        <v>0</v>
      </c>
      <c r="K270">
        <f>2*PI()*150000*G270*Ipt*(10^-9)</f>
        <v>0</v>
      </c>
      <c r="N270">
        <f>D270*$D$1^2*10^-3</f>
        <v>25.168076739336509</v>
      </c>
      <c r="O270">
        <f>E270*$D$2^2*10^-3</f>
        <v>3.1909249037828502</v>
      </c>
      <c r="P270">
        <f>G270*$D$1*$D$2*10^-3</f>
        <v>0.45569999144371198</v>
      </c>
      <c r="Q270">
        <f>P270/SQRT(N270*O270)</f>
        <v>5.0850556946337958E-2</v>
      </c>
      <c r="S270" s="4">
        <f>w*P270*10^-6*$G$1</f>
        <v>2.1474356180407455</v>
      </c>
      <c r="T270" s="4">
        <f>P270*$G$1/O270</f>
        <v>0.71405627707420882</v>
      </c>
      <c r="U270" s="4">
        <f>S270*T270</f>
        <v>1.5333898826747274</v>
      </c>
      <c r="V270" s="5">
        <f>U270*$N$1</f>
        <v>7.6669494133736373</v>
      </c>
      <c r="W270" s="4"/>
      <c r="X270" s="4">
        <f>w*N270*10^-6*$G$1</f>
        <v>118.6017674839256</v>
      </c>
      <c r="Y270" s="4">
        <f>X270*$G$1</f>
        <v>593.00883741962798</v>
      </c>
    </row>
    <row r="271" spans="2:25" x14ac:dyDescent="0.25">
      <c r="B271">
        <f>VALUE(LEFT(Sheet1!B74,LEN(Sheet1!B74)-2))</f>
        <v>36</v>
      </c>
      <c r="C271">
        <f>VALUE(LEFT(Sheet1!C74,LEN(Sheet1!C74)-2))</f>
        <v>48</v>
      </c>
      <c r="D271" s="1">
        <f>VALUE(LEFT(Sheet1!D74,LEN(Sheet1!D74)-2))</f>
        <v>2794.17870026942</v>
      </c>
      <c r="E271" s="1">
        <f>VALUE(LEFT(Sheet1!E74,LEN(Sheet1!E74)-2))</f>
        <v>127.481541747878</v>
      </c>
      <c r="F271" s="1">
        <v>5.1655333812711202E-2</v>
      </c>
      <c r="G271" s="1">
        <f>VALUE(LEFT(Sheet1!G74,LEN(Sheet1!G74)-2))</f>
        <v>30.829459791690098</v>
      </c>
      <c r="H271" s="1">
        <f t="shared" si="8"/>
        <v>65.836284581876143</v>
      </c>
      <c r="I271" s="1">
        <f t="shared" si="9"/>
        <v>0</v>
      </c>
      <c r="J271" s="2">
        <f>F271*SQRT(H271*I271)</f>
        <v>0</v>
      </c>
      <c r="K271">
        <f>2*PI()*150000*G271*Ipt*(10^-9)</f>
        <v>0</v>
      </c>
      <c r="N271">
        <f>D271*$D$1^2*10^-3</f>
        <v>25.147608302424779</v>
      </c>
      <c r="O271">
        <f>E271*$D$2^2*10^-3</f>
        <v>3.1870385436969499</v>
      </c>
      <c r="P271">
        <f>G271*$D$1*$D$2*10^-3</f>
        <v>0.46244189687535148</v>
      </c>
      <c r="Q271">
        <f>P271/SQRT(N271*O271)</f>
        <v>5.165533381271116E-2</v>
      </c>
      <c r="S271" s="4">
        <f>w*P271*10^-6*$G$1</f>
        <v>2.1792060989035993</v>
      </c>
      <c r="T271" s="4">
        <f>P271*$G$1/O271</f>
        <v>0.72550408558743229</v>
      </c>
      <c r="U271" s="4">
        <f>S271*T271</f>
        <v>1.5810229280916113</v>
      </c>
      <c r="V271" s="5">
        <f>U271*$N$1</f>
        <v>7.9051146404580566</v>
      </c>
      <c r="W271" s="4"/>
      <c r="X271" s="4">
        <f>w*N271*10^-6*$G$1</f>
        <v>118.50531224737706</v>
      </c>
      <c r="Y271" s="4">
        <f>X271*$G$1</f>
        <v>592.5265612368853</v>
      </c>
    </row>
    <row r="272" spans="2:25" x14ac:dyDescent="0.25">
      <c r="B272">
        <f>VALUE(LEFT(Sheet1!B56,LEN(Sheet1!B56)-2))</f>
        <v>39</v>
      </c>
      <c r="C272">
        <f>VALUE(LEFT(Sheet1!C56,LEN(Sheet1!C56)-2))</f>
        <v>48</v>
      </c>
      <c r="D272" s="1">
        <f>VALUE(LEFT(Sheet1!D56,LEN(Sheet1!D56)-2))</f>
        <v>2796.5458463233799</v>
      </c>
      <c r="E272" s="1">
        <f>VALUE(LEFT(Sheet1!E56,LEN(Sheet1!E56)-2))</f>
        <v>128.07472366555601</v>
      </c>
      <c r="F272" s="1">
        <v>5.2547314935063198E-2</v>
      </c>
      <c r="G272" s="1">
        <f>VALUE(LEFT(Sheet1!G56,LEN(Sheet1!G56)-2))</f>
        <v>31.448013326084599</v>
      </c>
      <c r="H272" s="1">
        <f t="shared" si="8"/>
        <v>65.892059146774358</v>
      </c>
      <c r="I272" s="1">
        <f t="shared" si="9"/>
        <v>0</v>
      </c>
      <c r="J272" s="2">
        <f>F272*SQRT(H272*I272)</f>
        <v>0</v>
      </c>
      <c r="K272">
        <f>2*PI()*150000*G272*Ipt*(10^-9)</f>
        <v>0</v>
      </c>
      <c r="N272">
        <f>D272*$D$1^2*10^-3</f>
        <v>25.168912616910422</v>
      </c>
      <c r="O272">
        <f>E272*$D$2^2*10^-3</f>
        <v>3.2018680916389002</v>
      </c>
      <c r="P272">
        <f>G272*$D$1*$D$2*10^-3</f>
        <v>0.47172019989126901</v>
      </c>
      <c r="Q272">
        <f>P272/SQRT(N272*O272)</f>
        <v>5.2547314935063191E-2</v>
      </c>
      <c r="S272" s="4">
        <f>w*P272*10^-6*$G$1</f>
        <v>2.2229290717924792</v>
      </c>
      <c r="T272" s="4">
        <f>P272*$G$1/O272</f>
        <v>0.73663278184863568</v>
      </c>
      <c r="U272" s="4">
        <f>S272*T272</f>
        <v>1.6374824260066996</v>
      </c>
      <c r="V272" s="5">
        <f>U272*$N$1</f>
        <v>8.187412130033497</v>
      </c>
      <c r="W272" s="4"/>
      <c r="X272" s="4">
        <f>w*N272*10^-6*$G$1</f>
        <v>118.60570646419384</v>
      </c>
      <c r="Y272" s="4">
        <f>X272*$G$1</f>
        <v>593.02853232096925</v>
      </c>
    </row>
    <row r="273" spans="2:25" x14ac:dyDescent="0.25">
      <c r="B273">
        <f>VALUE(LEFT(Sheet1!B38,LEN(Sheet1!B38)-2))</f>
        <v>42</v>
      </c>
      <c r="C273">
        <f>VALUE(LEFT(Sheet1!C38,LEN(Sheet1!C38)-2))</f>
        <v>48</v>
      </c>
      <c r="D273" s="1">
        <f>VALUE(LEFT(Sheet1!D38,LEN(Sheet1!D38)-2))</f>
        <v>2795.7046557580602</v>
      </c>
      <c r="E273" s="1">
        <f>VALUE(LEFT(Sheet1!E38,LEN(Sheet1!E38)-2))</f>
        <v>128.300006133023</v>
      </c>
      <c r="F273" s="1">
        <v>5.3690592061888198E-2</v>
      </c>
      <c r="G273" s="1">
        <f>VALUE(LEFT(Sheet1!G38,LEN(Sheet1!G38)-2))</f>
        <v>32.155641380459201</v>
      </c>
      <c r="H273" s="1">
        <f t="shared" si="8"/>
        <v>65.872239061022285</v>
      </c>
      <c r="I273" s="1">
        <f t="shared" si="9"/>
        <v>0</v>
      </c>
      <c r="J273" s="2">
        <f>F273*SQRT(H273*I273)</f>
        <v>0</v>
      </c>
      <c r="K273">
        <f>2*PI()*150000*G273*Ipt*(10^-9)</f>
        <v>0</v>
      </c>
      <c r="N273">
        <f>D273*$D$1^2*10^-3</f>
        <v>25.161341901822542</v>
      </c>
      <c r="O273">
        <f>E273*$D$2^2*10^-3</f>
        <v>3.2075001533255749</v>
      </c>
      <c r="P273">
        <f>G273*$D$1*$D$2*10^-3</f>
        <v>0.48233462070688804</v>
      </c>
      <c r="Q273">
        <f>P273/SQRT(N273*O273)</f>
        <v>5.3690592061888205E-2</v>
      </c>
      <c r="S273" s="4">
        <f>w*P273*10^-6*$G$1</f>
        <v>2.2729483514771678</v>
      </c>
      <c r="T273" s="4">
        <f>P273*$G$1/O273</f>
        <v>0.75188557700737391</v>
      </c>
      <c r="U273" s="4">
        <f>S273*T273</f>
        <v>1.7089970827583696</v>
      </c>
      <c r="V273" s="5">
        <f>U273*$N$1</f>
        <v>8.5449854137918475</v>
      </c>
      <c r="W273" s="4"/>
      <c r="X273" s="4">
        <f>w*N273*10^-6*$G$1</f>
        <v>118.57003030984011</v>
      </c>
      <c r="Y273" s="4">
        <f>X273*$G$1</f>
        <v>592.85015154920052</v>
      </c>
    </row>
    <row r="274" spans="2:25" x14ac:dyDescent="0.25">
      <c r="B274">
        <f>VALUE(LEFT(Sheet1!B21,LEN(Sheet1!B21)-2))</f>
        <v>45</v>
      </c>
      <c r="C274">
        <f>VALUE(LEFT(Sheet1!C21,LEN(Sheet1!C21)-2))</f>
        <v>48</v>
      </c>
      <c r="D274" s="1">
        <f>VALUE(LEFT(Sheet1!D21,LEN(Sheet1!D21)-2))</f>
        <v>2797.2548092505199</v>
      </c>
      <c r="E274" s="1">
        <f>VALUE(LEFT(Sheet1!E21,LEN(Sheet1!E21)-2))</f>
        <v>128.52907682513501</v>
      </c>
      <c r="F274" s="1">
        <v>5.45183642243946E-2</v>
      </c>
      <c r="G274" s="1">
        <f>VALUE(LEFT(Sheet1!G21,LEN(Sheet1!G21)-2))</f>
        <v>32.689593900788097</v>
      </c>
      <c r="H274" s="1">
        <f t="shared" si="8"/>
        <v>65.908763692201134</v>
      </c>
      <c r="I274" s="1">
        <f t="shared" si="9"/>
        <v>0</v>
      </c>
      <c r="J274" s="2">
        <f>F274*SQRT(H274*I274)</f>
        <v>0</v>
      </c>
      <c r="K274">
        <f>2*PI()*150000*G274*Ipt*(10^-9)</f>
        <v>0</v>
      </c>
      <c r="N274">
        <f>D274*$D$1^2*10^-3</f>
        <v>25.175293283254678</v>
      </c>
      <c r="O274">
        <f>E274*$D$2^2*10^-3</f>
        <v>3.2132269206283754</v>
      </c>
      <c r="P274">
        <f>G274*$D$1*$D$2*10^-3</f>
        <v>0.49034390851182147</v>
      </c>
      <c r="Q274">
        <f>P274/SQRT(N274*O274)</f>
        <v>5.4518364224394586E-2</v>
      </c>
      <c r="S274" s="4">
        <f>w*P274*10^-6*$G$1</f>
        <v>2.3106912310698662</v>
      </c>
      <c r="T274" s="4">
        <f>P274*$G$1/O274</f>
        <v>0.76300852791300877</v>
      </c>
      <c r="U274" s="4">
        <f>S274*T274</f>
        <v>1.7630771146801165</v>
      </c>
      <c r="V274" s="5">
        <f>U274*$N$1</f>
        <v>8.815385573400583</v>
      </c>
      <c r="W274" s="4"/>
      <c r="X274" s="4">
        <f>w*N274*10^-6*$G$1</f>
        <v>118.63577464596204</v>
      </c>
      <c r="Y274" s="4">
        <f>X274*$G$1</f>
        <v>593.17887322981028</v>
      </c>
    </row>
    <row r="275" spans="2:25" x14ac:dyDescent="0.25">
      <c r="D275"/>
      <c r="E275"/>
      <c r="G275"/>
      <c r="J275" s="2"/>
      <c r="S275" s="4"/>
      <c r="T275" s="4"/>
      <c r="U275" s="4"/>
      <c r="V275" s="5"/>
      <c r="W275" s="4"/>
      <c r="X275" s="4"/>
      <c r="Y275" s="4"/>
    </row>
    <row r="276" spans="2:25" x14ac:dyDescent="0.25">
      <c r="D276"/>
      <c r="E276"/>
      <c r="G276"/>
      <c r="J276" s="2"/>
      <c r="S276" s="4"/>
      <c r="T276" s="4"/>
      <c r="U276" s="4"/>
      <c r="V276" s="5"/>
      <c r="W276" s="4"/>
      <c r="X276" s="4"/>
      <c r="Y276" s="4"/>
    </row>
    <row r="277" spans="2:25" x14ac:dyDescent="0.25">
      <c r="D277"/>
      <c r="E277"/>
      <c r="G277"/>
      <c r="J277" s="2"/>
      <c r="S277" s="4"/>
      <c r="T277" s="4"/>
      <c r="U277" s="4"/>
      <c r="V277" s="5"/>
      <c r="W277" s="4"/>
      <c r="X277" s="4"/>
      <c r="Y277" s="4"/>
    </row>
    <row r="278" spans="2:25" x14ac:dyDescent="0.25">
      <c r="D278"/>
      <c r="E278"/>
      <c r="G278"/>
      <c r="J278" s="2"/>
      <c r="S278" s="4"/>
      <c r="T278" s="4"/>
      <c r="U278" s="4"/>
      <c r="V278" s="5"/>
      <c r="W278" s="4"/>
      <c r="X278" s="4"/>
      <c r="Y278" s="4"/>
    </row>
    <row r="279" spans="2:25" x14ac:dyDescent="0.25">
      <c r="D279"/>
      <c r="E279"/>
      <c r="G279"/>
      <c r="J279" s="2"/>
      <c r="S279" s="4"/>
      <c r="T279" s="4"/>
      <c r="U279" s="4"/>
      <c r="V279" s="5"/>
      <c r="W279" s="4"/>
      <c r="X279" s="4"/>
      <c r="Y279" s="4"/>
    </row>
    <row r="280" spans="2:25" x14ac:dyDescent="0.25">
      <c r="D280"/>
      <c r="E280"/>
      <c r="G280"/>
      <c r="J280" s="2"/>
      <c r="S280" s="4"/>
      <c r="T280" s="4"/>
      <c r="U280" s="4"/>
      <c r="V280" s="5"/>
      <c r="W280" s="4"/>
      <c r="X280" s="4"/>
      <c r="Y280" s="4"/>
    </row>
    <row r="281" spans="2:25" x14ac:dyDescent="0.25">
      <c r="D281"/>
      <c r="E281"/>
      <c r="G281"/>
      <c r="J281" s="2"/>
      <c r="S281" s="4"/>
      <c r="T281" s="4"/>
      <c r="U281" s="4"/>
      <c r="V281" s="5"/>
      <c r="W281" s="4"/>
      <c r="X281" s="4"/>
      <c r="Y281" s="4"/>
    </row>
    <row r="282" spans="2:25" x14ac:dyDescent="0.25">
      <c r="D282"/>
      <c r="E282"/>
      <c r="G282"/>
      <c r="J282" s="2"/>
      <c r="S282" s="4"/>
      <c r="T282" s="4"/>
      <c r="U282" s="4"/>
      <c r="V282" s="5"/>
      <c r="W282" s="4"/>
      <c r="X282" s="4"/>
      <c r="Y282" s="4"/>
    </row>
    <row r="283" spans="2:25" x14ac:dyDescent="0.25">
      <c r="D283"/>
      <c r="E283"/>
      <c r="G283"/>
      <c r="J283" s="2"/>
      <c r="S283" s="4"/>
      <c r="T283" s="4"/>
      <c r="U283" s="4"/>
      <c r="V283" s="5"/>
      <c r="W283" s="4"/>
      <c r="X283" s="4"/>
      <c r="Y283" s="4"/>
    </row>
    <row r="284" spans="2:25" x14ac:dyDescent="0.25">
      <c r="D284"/>
      <c r="E284"/>
      <c r="G284"/>
      <c r="J284" s="2"/>
      <c r="S284" s="4"/>
      <c r="T284" s="4"/>
      <c r="U284" s="4"/>
      <c r="V284" s="5"/>
      <c r="W284" s="4"/>
      <c r="X284" s="4"/>
      <c r="Y284" s="4"/>
    </row>
    <row r="285" spans="2:25" x14ac:dyDescent="0.25">
      <c r="B285">
        <v>45</v>
      </c>
      <c r="C285">
        <v>50</v>
      </c>
      <c r="D285">
        <v>3013.3772346301998</v>
      </c>
      <c r="E285">
        <v>141.84312935364301</v>
      </c>
      <c r="F285">
        <v>8.1501451489799495E-2</v>
      </c>
      <c r="G285">
        <v>53.283929727116302</v>
      </c>
      <c r="H285" s="1">
        <f>2*PI()*150000*$G$1*$G$1*D285*(10^-9)</f>
        <v>71.001028371067221</v>
      </c>
      <c r="I285" s="1">
        <f>2*PI()*150000*$G$2*$G$2*E285*(10^-9)</f>
        <v>0</v>
      </c>
      <c r="J285" s="2">
        <f>F285*SQRT(H285*I285)</f>
        <v>0</v>
      </c>
      <c r="K285">
        <f>2*PI()*150000*G285*Ipt*(10^-9)</f>
        <v>0</v>
      </c>
      <c r="N285">
        <f>D285*$D$1^2*10^-3</f>
        <v>27.120395111671797</v>
      </c>
      <c r="O285">
        <f>E285*$D$2^2*10^-3</f>
        <v>3.5460782338410755</v>
      </c>
      <c r="P285">
        <f>G285*$D$1*$D$2*10^-3</f>
        <v>0.79925894590674462</v>
      </c>
      <c r="Q285">
        <f>P285/SQRT(N285*O285)</f>
        <v>8.1501451489799551E-2</v>
      </c>
      <c r="S285" s="4">
        <f>w*P285*10^-6*$G$1</f>
        <v>3.7664190491648259</v>
      </c>
      <c r="T285" s="4">
        <f>P285*$G$1/O285</f>
        <v>1.1269618056917423</v>
      </c>
      <c r="U285" s="4">
        <f>S285*T285</f>
        <v>4.2446104126385675</v>
      </c>
      <c r="V285" s="5">
        <f>U285*$N$1</f>
        <v>21.223052063192839</v>
      </c>
      <c r="W285" s="4"/>
      <c r="X285" s="4">
        <f>w*N285*10^-6*$G$1</f>
        <v>127.80185106792098</v>
      </c>
      <c r="Y285" s="4">
        <f>X285*$G$1</f>
        <v>639.00925533960492</v>
      </c>
    </row>
    <row r="286" spans="2:25" x14ac:dyDescent="0.25">
      <c r="B286">
        <v>40</v>
      </c>
      <c r="C286">
        <v>50</v>
      </c>
      <c r="D286">
        <v>3013.6420116792101</v>
      </c>
      <c r="E286">
        <v>140.11090183632999</v>
      </c>
      <c r="F286">
        <v>7.9926766009842706E-2</v>
      </c>
      <c r="G286">
        <v>51.936662251058998</v>
      </c>
      <c r="H286" s="1">
        <f>2*PI()*150000*$G$1*$G$1*D286*(10^-9)</f>
        <v>71.007267033307286</v>
      </c>
      <c r="I286" s="1">
        <f>2*PI()*150000*$G$2*$G$2*E286*(10^-9)</f>
        <v>0</v>
      </c>
      <c r="J286" s="2">
        <f>F286*SQRT(H286*I286)</f>
        <v>0</v>
      </c>
      <c r="K286">
        <f>2*PI()*150000*G286*Ipt*(10^-9)</f>
        <v>0</v>
      </c>
      <c r="N286">
        <f>D286*$D$1^2*10^-3</f>
        <v>27.122778105112893</v>
      </c>
      <c r="O286">
        <f>E286*$D$2^2*10^-3</f>
        <v>3.5027725459082499</v>
      </c>
      <c r="P286">
        <f>G286*$D$1*$D$2*10^-3</f>
        <v>0.77904993376588494</v>
      </c>
      <c r="Q286">
        <f>P286/SQRT(N286*O286)</f>
        <v>7.9926766009842734E-2</v>
      </c>
      <c r="S286" s="4">
        <f>w*P286*10^-6*$G$1</f>
        <v>3.6711863230477784</v>
      </c>
      <c r="T286" s="4">
        <f>P286*$G$1/O286</f>
        <v>1.1120475616892811</v>
      </c>
      <c r="U286" s="4">
        <f>S286*T286</f>
        <v>4.0825337990523192</v>
      </c>
      <c r="V286" s="5">
        <f>U286*$N$1</f>
        <v>20.412668995261598</v>
      </c>
      <c r="W286" s="4"/>
      <c r="X286" s="4">
        <f>w*N286*10^-6*$G$1</f>
        <v>127.81308065995313</v>
      </c>
      <c r="Y286" s="4">
        <f>X286*$G$1</f>
        <v>639.06540329976565</v>
      </c>
    </row>
    <row r="287" spans="2:25" x14ac:dyDescent="0.25">
      <c r="B287">
        <v>35</v>
      </c>
      <c r="C287">
        <v>50</v>
      </c>
      <c r="D287">
        <v>3011.7565147036098</v>
      </c>
      <c r="E287">
        <v>137.74903420282001</v>
      </c>
      <c r="F287">
        <v>7.7706335751524802E-2</v>
      </c>
      <c r="G287">
        <v>50.050755886739701</v>
      </c>
      <c r="H287" s="1">
        <f>2*PI()*150000*$G$1*$G$1*D287*(10^-9)</f>
        <v>70.962841057455449</v>
      </c>
      <c r="I287" s="1">
        <f>2*PI()*150000*$G$2*$G$2*E287*(10^-9)</f>
        <v>0</v>
      </c>
      <c r="J287" s="2">
        <f>F287*SQRT(H287*I287)</f>
        <v>0</v>
      </c>
      <c r="K287">
        <f>2*PI()*150000*G287*Ipt*(10^-9)</f>
        <v>0</v>
      </c>
      <c r="N287">
        <f>D287*$D$1^2*10^-3</f>
        <v>27.10580863233249</v>
      </c>
      <c r="O287">
        <f>E287*$D$2^2*10^-3</f>
        <v>3.4437258550705008</v>
      </c>
      <c r="P287">
        <f>G287*$D$1*$D$2*10^-3</f>
        <v>0.75076133830109548</v>
      </c>
      <c r="Q287">
        <f>P287/SQRT(N287*O287)</f>
        <v>7.7706335751525801E-2</v>
      </c>
      <c r="S287" s="4">
        <f>w*P287*10^-6*$G$1</f>
        <v>3.5378794575089438</v>
      </c>
      <c r="T287" s="4">
        <f>P287*$G$1/O287</f>
        <v>1.0900422535023853</v>
      </c>
      <c r="U287" s="4">
        <f>S287*T287</f>
        <v>3.8564380964828455</v>
      </c>
      <c r="V287" s="5">
        <f>U287*$N$1</f>
        <v>19.282190482414229</v>
      </c>
      <c r="W287" s="4"/>
      <c r="X287" s="4">
        <f>w*N287*10^-6*$G$1</f>
        <v>127.73311390341982</v>
      </c>
      <c r="Y287" s="4">
        <f>X287*$G$1</f>
        <v>638.66556951709913</v>
      </c>
    </row>
    <row r="288" spans="2:25" x14ac:dyDescent="0.25">
      <c r="B288">
        <v>30</v>
      </c>
      <c r="C288">
        <v>50</v>
      </c>
      <c r="D288">
        <v>3008.9819389305198</v>
      </c>
      <c r="E288">
        <v>135.33214793384801</v>
      </c>
      <c r="F288">
        <v>7.5343695685870293E-2</v>
      </c>
      <c r="G288">
        <v>48.079196027959398</v>
      </c>
      <c r="H288" s="1">
        <f>2*PI()*150000*$G$1*$G$1*D288*(10^-9)</f>
        <v>70.897466655963697</v>
      </c>
      <c r="I288" s="1">
        <f>2*PI()*150000*$G$2*$G$2*E288*(10^-9)</f>
        <v>0</v>
      </c>
      <c r="J288" s="2">
        <f>F288*SQRT(H288*I288)</f>
        <v>0</v>
      </c>
      <c r="K288">
        <f>2*PI()*150000*G288*Ipt*(10^-9)</f>
        <v>0</v>
      </c>
      <c r="N288">
        <f>D288*$D$1^2*10^-3</f>
        <v>27.08083745037468</v>
      </c>
      <c r="O288">
        <f>E288*$D$2^2*10^-3</f>
        <v>3.3833036983462002</v>
      </c>
      <c r="P288">
        <f>G288*$D$1*$D$2*10^-3</f>
        <v>0.72118794041939105</v>
      </c>
      <c r="Q288">
        <f>P288/SQRT(N288*O288)</f>
        <v>7.5343695685870307E-2</v>
      </c>
      <c r="S288" s="4">
        <f>w*P288*10^-6*$G$1</f>
        <v>3.398518103218668</v>
      </c>
      <c r="T288" s="4">
        <f>P288*$G$1/O288</f>
        <v>1.065804321338218</v>
      </c>
      <c r="U288" s="4">
        <f>S288*T288</f>
        <v>3.6221552805566204</v>
      </c>
      <c r="V288" s="5">
        <f>U288*$N$1</f>
        <v>18.110776402783102</v>
      </c>
      <c r="W288" s="4"/>
      <c r="X288" s="4">
        <f>w*N288*10^-6*$G$1</f>
        <v>127.61543998073465</v>
      </c>
      <c r="Y288" s="4">
        <f>X288*$G$1</f>
        <v>638.0771999036732</v>
      </c>
    </row>
    <row r="289" spans="2:25" x14ac:dyDescent="0.25">
      <c r="B289">
        <v>25</v>
      </c>
      <c r="C289">
        <v>50</v>
      </c>
      <c r="D289">
        <v>3004.9647629736201</v>
      </c>
      <c r="E289">
        <v>133.28003172976801</v>
      </c>
      <c r="F289">
        <v>7.2917044948557899E-2</v>
      </c>
      <c r="G289">
        <v>46.145706086208698</v>
      </c>
      <c r="H289" s="1">
        <f>2*PI()*150000*$G$1*$G$1*D289*(10^-9)</f>
        <v>70.802814177405892</v>
      </c>
      <c r="I289" s="1">
        <f>2*PI()*150000*$G$2*$G$2*E289*(10^-9)</f>
        <v>0</v>
      </c>
      <c r="J289" s="2">
        <f>F289*SQRT(H289*I289)</f>
        <v>0</v>
      </c>
      <c r="K289">
        <f>2*PI()*150000*G289*Ipt*(10^-9)</f>
        <v>0</v>
      </c>
      <c r="N289">
        <f>D289*$D$1^2*10^-3</f>
        <v>27.044682866762582</v>
      </c>
      <c r="O289">
        <f>E289*$D$2^2*10^-3</f>
        <v>3.3320007932442004</v>
      </c>
      <c r="P289">
        <f>G289*$D$1*$D$2*10^-3</f>
        <v>0.69218559129313051</v>
      </c>
      <c r="Q289">
        <f>P289/SQRT(N289*O289)</f>
        <v>7.2917044948557844E-2</v>
      </c>
      <c r="S289" s="4">
        <f>w*P289*10^-6*$G$1</f>
        <v>3.2618477527908092</v>
      </c>
      <c r="T289" s="4">
        <f>P289*$G$1/O289</f>
        <v>1.0386936172052714</v>
      </c>
      <c r="U289" s="4">
        <f>S289*T289</f>
        <v>3.3880604411191717</v>
      </c>
      <c r="V289" s="5">
        <f>U289*$N$1</f>
        <v>16.940302205595859</v>
      </c>
      <c r="W289" s="4"/>
      <c r="X289" s="4">
        <f>w*N289*10^-6*$G$1</f>
        <v>127.4450655193306</v>
      </c>
      <c r="Y289" s="4">
        <f>X289*$G$1</f>
        <v>637.22532759665296</v>
      </c>
    </row>
    <row r="290" spans="2:25" x14ac:dyDescent="0.25">
      <c r="B290">
        <v>20</v>
      </c>
      <c r="C290">
        <v>50</v>
      </c>
      <c r="D290">
        <v>3004.7155192587302</v>
      </c>
      <c r="E290">
        <v>131.682173278032</v>
      </c>
      <c r="F290">
        <v>7.1200638736242605E-2</v>
      </c>
      <c r="G290">
        <v>44.786699877219903</v>
      </c>
      <c r="H290" s="1">
        <f>2*PI()*150000*$G$1*$G$1*D290*(10^-9)</f>
        <v>70.796941510728502</v>
      </c>
      <c r="I290" s="1">
        <f>2*PI()*150000*$G$2*$G$2*E290*(10^-9)</f>
        <v>0</v>
      </c>
      <c r="J290" s="2">
        <f>F290*SQRT(H290*I290)</f>
        <v>0</v>
      </c>
      <c r="K290">
        <f>2*PI()*150000*G290*Ipt*(10^-9)</f>
        <v>0</v>
      </c>
      <c r="N290">
        <f>D290*$D$1^2*10^-3</f>
        <v>27.042439673328573</v>
      </c>
      <c r="O290">
        <f>E290*$D$2^2*10^-3</f>
        <v>3.2920543319507996</v>
      </c>
      <c r="P290">
        <f>G290*$D$1*$D$2*10^-3</f>
        <v>0.67180049815829856</v>
      </c>
      <c r="Q290">
        <f>P290/SQRT(N290*O290)</f>
        <v>7.1200638736242688E-2</v>
      </c>
      <c r="S290" s="4">
        <f>w*P290*10^-6*$G$1</f>
        <v>3.1657852645381106</v>
      </c>
      <c r="T290" s="4">
        <f>P290*$G$1/O290</f>
        <v>1.0203362861271557</v>
      </c>
      <c r="U290" s="4">
        <f>S290*T290</f>
        <v>3.2301655794948907</v>
      </c>
      <c r="V290" s="5">
        <f>U290*$N$1</f>
        <v>16.150827897474453</v>
      </c>
      <c r="W290" s="4"/>
      <c r="X290" s="4">
        <f>w*N290*10^-6*$G$1</f>
        <v>127.4344947193113</v>
      </c>
      <c r="Y290" s="4">
        <f>X290*$G$1</f>
        <v>637.17247359655653</v>
      </c>
    </row>
    <row r="291" spans="2:25" x14ac:dyDescent="0.25">
      <c r="B291">
        <v>15</v>
      </c>
      <c r="C291">
        <v>50</v>
      </c>
      <c r="D291">
        <v>3002.1863798234199</v>
      </c>
      <c r="E291">
        <v>130.30722961114199</v>
      </c>
      <c r="F291">
        <v>6.9636979105519095E-2</v>
      </c>
      <c r="G291">
        <v>43.555500022724402</v>
      </c>
      <c r="H291" s="1">
        <f>2*PI()*150000*$G$1*$G$1*D291*(10^-9)</f>
        <v>70.737350066704437</v>
      </c>
      <c r="I291" s="1">
        <f>2*PI()*150000*$G$2*$G$2*E291*(10^-9)</f>
        <v>0</v>
      </c>
      <c r="J291" s="2">
        <f>F291*SQRT(H291*I291)</f>
        <v>0</v>
      </c>
      <c r="K291">
        <f>2*PI()*150000*G291*Ipt*(10^-9)</f>
        <v>0</v>
      </c>
      <c r="N291">
        <f>D291*$D$1^2*10^-3</f>
        <v>27.01967741841078</v>
      </c>
      <c r="O291">
        <f>E291*$D$2^2*10^-3</f>
        <v>3.2576807402785497</v>
      </c>
      <c r="P291">
        <f>G291*$D$1*$D$2*10^-3</f>
        <v>0.6533325003408661</v>
      </c>
      <c r="Q291">
        <f>P291/SQRT(N291*O291)</f>
        <v>6.963697910551922E-2</v>
      </c>
      <c r="S291" s="4">
        <f>w*P291*10^-6*$G$1</f>
        <v>3.0787568751334735</v>
      </c>
      <c r="T291" s="4">
        <f>P291*$G$1/O291</f>
        <v>1.0027571030256983</v>
      </c>
      <c r="U291" s="4">
        <f>S291*T291</f>
        <v>3.0872453250292935</v>
      </c>
      <c r="V291" s="5">
        <f>U291*$N$1</f>
        <v>15.436226625146467</v>
      </c>
      <c r="W291" s="4"/>
      <c r="X291" s="4">
        <f>w*N291*10^-6*$G$1</f>
        <v>127.32723012006798</v>
      </c>
      <c r="Y291" s="4">
        <f>X291*$G$1</f>
        <v>636.63615060033987</v>
      </c>
    </row>
    <row r="292" spans="2:25" x14ac:dyDescent="0.25">
      <c r="B292">
        <v>10</v>
      </c>
      <c r="C292">
        <v>50</v>
      </c>
      <c r="D292">
        <v>3002.6240222533102</v>
      </c>
      <c r="E292">
        <v>129.60265216293999</v>
      </c>
      <c r="F292">
        <v>6.8474223432841805E-2</v>
      </c>
      <c r="G292">
        <v>42.7154058923688</v>
      </c>
      <c r="H292" s="1">
        <f>2*PI()*150000*$G$1*$G$1*D292*(10^-9)</f>
        <v>70.747661773524271</v>
      </c>
      <c r="I292" s="1">
        <f>2*PI()*150000*$G$2*$G$2*E292*(10^-9)</f>
        <v>0</v>
      </c>
      <c r="J292" s="2">
        <f>F292*SQRT(H292*I292)</f>
        <v>0</v>
      </c>
      <c r="K292">
        <f>2*PI()*150000*G292*Ipt*(10^-9)</f>
        <v>0</v>
      </c>
      <c r="N292">
        <f>D292*$D$1^2*10^-3</f>
        <v>27.02361620027979</v>
      </c>
      <c r="O292">
        <f>E292*$D$2^2*10^-3</f>
        <v>3.2400663040734998</v>
      </c>
      <c r="P292">
        <f>G292*$D$1*$D$2*10^-3</f>
        <v>0.64073108838553194</v>
      </c>
      <c r="Q292">
        <f>P292/SQRT(N292*O292)</f>
        <v>6.8474223432841791E-2</v>
      </c>
      <c r="S292" s="4">
        <f>w*P292*10^-6*$G$1</f>
        <v>3.019374120297869</v>
      </c>
      <c r="T292" s="4">
        <f>P292*$G$1/O292</f>
        <v>0.98876230955518918</v>
      </c>
      <c r="U292" s="4">
        <f>S292*T292</f>
        <v>2.9854433285968884</v>
      </c>
      <c r="V292" s="5">
        <f>U292*$N$1</f>
        <v>14.927216642984442</v>
      </c>
      <c r="W292" s="4"/>
      <c r="X292" s="4">
        <f>w*N292*10^-6*$G$1</f>
        <v>127.34579119234367</v>
      </c>
      <c r="Y292" s="4">
        <f>X292*$G$1</f>
        <v>636.72895596171838</v>
      </c>
    </row>
    <row r="293" spans="2:25" x14ac:dyDescent="0.25">
      <c r="B293">
        <v>5</v>
      </c>
      <c r="C293">
        <v>50</v>
      </c>
      <c r="D293">
        <v>2999.5279868983998</v>
      </c>
      <c r="E293">
        <v>128.90592390925801</v>
      </c>
      <c r="F293">
        <v>6.7890225673853694E-2</v>
      </c>
      <c r="G293">
        <v>42.215326206964498</v>
      </c>
      <c r="H293" s="1">
        <f>2*PI()*150000*$G$1*$G$1*D293*(10^-9)</f>
        <v>70.674713159077456</v>
      </c>
      <c r="I293" s="1">
        <f>2*PI()*150000*$G$2*$G$2*E293*(10^-9)</f>
        <v>0</v>
      </c>
      <c r="J293" s="2">
        <f>F293*SQRT(H293*I293)</f>
        <v>0</v>
      </c>
      <c r="K293">
        <f>2*PI()*150000*G293*Ipt*(10^-9)</f>
        <v>0</v>
      </c>
      <c r="N293">
        <f>D293*$D$1^2*10^-3</f>
        <v>26.9957518820856</v>
      </c>
      <c r="O293">
        <f>E293*$D$2^2*10^-3</f>
        <v>3.22264809773145</v>
      </c>
      <c r="P293">
        <f>G293*$D$1*$D$2*10^-3</f>
        <v>0.63322989310446742</v>
      </c>
      <c r="Q293">
        <f>P293/SQRT(N293*O293)</f>
        <v>6.7890225673853541E-2</v>
      </c>
      <c r="S293" s="4">
        <f>w*P293*10^-6*$G$1</f>
        <v>2.9840255703156671</v>
      </c>
      <c r="T293" s="4">
        <f>P293*$G$1/O293</f>
        <v>0.98246825886795253</v>
      </c>
      <c r="U293" s="4">
        <f>S293*T293</f>
        <v>2.9317104064854824</v>
      </c>
      <c r="V293" s="5">
        <f>U293*$N$1</f>
        <v>14.658552032427412</v>
      </c>
      <c r="W293" s="4"/>
      <c r="X293" s="4">
        <f>w*N293*10^-6*$G$1</f>
        <v>127.21448368633942</v>
      </c>
      <c r="Y293" s="4">
        <f>X293*$G$1</f>
        <v>636.07241843169709</v>
      </c>
    </row>
    <row r="294" spans="2:25" x14ac:dyDescent="0.25">
      <c r="B294">
        <v>0</v>
      </c>
      <c r="C294">
        <v>50</v>
      </c>
      <c r="D294">
        <v>3002.52938771864</v>
      </c>
      <c r="E294">
        <v>129.02173489673001</v>
      </c>
      <c r="F294">
        <v>6.77283149811162E-2</v>
      </c>
      <c r="G294">
        <v>42.154635942026403</v>
      </c>
      <c r="H294" s="1">
        <f>2*PI()*150000*$G$1*$G$1*D294*(10^-9)</f>
        <v>70.745431999832533</v>
      </c>
      <c r="I294" s="1">
        <f>2*PI()*150000*$G$2*$G$2*E294*(10^-9)</f>
        <v>0</v>
      </c>
      <c r="J294" s="2">
        <f>F294*SQRT(H294*I294)</f>
        <v>0</v>
      </c>
      <c r="K294">
        <f>2*PI()*150000*G294*Ipt*(10^-9)</f>
        <v>0</v>
      </c>
      <c r="N294">
        <f>D294*$D$1^2*10^-3</f>
        <v>27.022764489467761</v>
      </c>
      <c r="O294">
        <f>E294*$D$2^2*10^-3</f>
        <v>3.2255433724182505</v>
      </c>
      <c r="P294">
        <f>G294*$D$1*$D$2*10^-3</f>
        <v>0.63231953913039607</v>
      </c>
      <c r="Q294">
        <f>P294/SQRT(N294*O294)</f>
        <v>6.7728314981116186E-2</v>
      </c>
      <c r="S294" s="4">
        <f>w*P294*10^-6*$G$1</f>
        <v>2.9797356282800043</v>
      </c>
      <c r="T294" s="4">
        <f>P294*$G$1/O294</f>
        <v>0.98017522340171515</v>
      </c>
      <c r="U294" s="4">
        <f>S294*T294</f>
        <v>2.9206630351274034</v>
      </c>
      <c r="V294" s="5">
        <f>U294*$N$1</f>
        <v>14.603315175637018</v>
      </c>
      <c r="W294" s="4"/>
      <c r="X294" s="4">
        <f>w*N294*10^-6*$G$1</f>
        <v>127.34177759969859</v>
      </c>
      <c r="Y294" s="4">
        <f>X294*$G$1</f>
        <v>636.70888799849297</v>
      </c>
    </row>
  </sheetData>
  <sortState ref="B285:Z294">
    <sortCondition descending="1" ref="B285:B29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97BB-453F-49FE-A7E6-BD10F808786B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292"/>
  <sheetViews>
    <sheetView workbookViewId="0">
      <selection activeCell="J299" sqref="J299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7.5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5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f>VALUE(LEFT(Sheet1!B2,LEN(Sheet1!B2)-2))</f>
        <v>45</v>
      </c>
      <c r="C5">
        <f>VALUE(LEFT(Sheet1!C2,LEN(Sheet1!C2)-2))</f>
        <v>0</v>
      </c>
      <c r="D5" s="1">
        <f>VALUE(LEFT(Sheet1!D2,LEN(Sheet1!D2)-2))</f>
        <v>2822.7069455056499</v>
      </c>
      <c r="E5" s="1">
        <f>VALUE(LEFT(Sheet1!E2,LEN(Sheet1!E2)-2))</f>
        <v>1000000000</v>
      </c>
      <c r="F5" s="2">
        <v>4.0425633541370698E-5</v>
      </c>
      <c r="G5" s="1">
        <f>VALUE(LEFT(Sheet1!G2,LEN(Sheet1!G2)-2))</f>
        <v>67.918757245092493</v>
      </c>
      <c r="H5" s="1">
        <f t="shared" ref="H5:H68" si="0">2*PI()*150000*Ipt*Ipt*D5*(10^-9)</f>
        <v>436.05829572240128</v>
      </c>
      <c r="I5" s="1">
        <f t="shared" ref="I5:I68" si="1">2*PI()*150000*Ist*Ist*E5*(10^-9)</f>
        <v>3862057806.0423412</v>
      </c>
      <c r="J5" s="2">
        <f t="shared" ref="J5:J68" si="2">F5*SQRT(H5*I5)</f>
        <v>52.46123331902082</v>
      </c>
      <c r="K5">
        <f>2*PI()*150000*G5*Ipt*(10^-9)</f>
        <v>0.81952965827079471</v>
      </c>
    </row>
    <row r="6" spans="2:25" x14ac:dyDescent="0.25">
      <c r="B6">
        <f>VALUE(LEFT(Sheet1!B4,LEN(Sheet1!B4)-2))</f>
        <v>0</v>
      </c>
      <c r="C6">
        <f>VALUE(LEFT(Sheet1!C4,LEN(Sheet1!C4)-2))</f>
        <v>0</v>
      </c>
      <c r="D6" s="1">
        <f>VALUE(LEFT(Sheet1!D4,LEN(Sheet1!D4)-2))</f>
        <v>2813.3469822796701</v>
      </c>
      <c r="E6" s="1">
        <f>VALUE(LEFT(Sheet1!E4,LEN(Sheet1!E4)-2))</f>
        <v>1000000000</v>
      </c>
      <c r="F6" s="2">
        <v>3.4225138126120003E-5</v>
      </c>
      <c r="G6" s="1">
        <f>VALUE(LEFT(Sheet1!G4,LEN(Sheet1!G4)-2))</f>
        <v>57.405943468713602</v>
      </c>
      <c r="H6" s="1">
        <f t="shared" si="0"/>
        <v>434.61234696075468</v>
      </c>
      <c r="I6" s="1">
        <f t="shared" si="1"/>
        <v>3862057806.0423412</v>
      </c>
      <c r="J6" s="2">
        <f t="shared" si="2"/>
        <v>44.341014417314156</v>
      </c>
      <c r="K6">
        <f t="shared" ref="K6:K68" si="3">2*PI()*150000*G6*Ipt*(10^-9)</f>
        <v>0.69267865228830794</v>
      </c>
      <c r="M6" t="s">
        <v>896</v>
      </c>
      <c r="Q6" t="s">
        <v>904</v>
      </c>
    </row>
    <row r="7" spans="2:25" x14ac:dyDescent="0.25">
      <c r="B7">
        <f>VALUE(LEFT(Sheet1!B22,LEN(Sheet1!B22)-2))</f>
        <v>42</v>
      </c>
      <c r="C7">
        <f>VALUE(LEFT(Sheet1!C22,LEN(Sheet1!C22)-2))</f>
        <v>0</v>
      </c>
      <c r="D7" s="1">
        <f>VALUE(LEFT(Sheet1!D22,LEN(Sheet1!D22)-2))</f>
        <v>2822.4211192972698</v>
      </c>
      <c r="E7" s="1">
        <f>VALUE(LEFT(Sheet1!E22,LEN(Sheet1!E22)-2))</f>
        <v>128.12989658960899</v>
      </c>
      <c r="F7" s="1">
        <v>0.110474225282778</v>
      </c>
      <c r="G7" s="1">
        <f>VALUE(LEFT(Sheet1!G22,LEN(Sheet1!G22)-2))</f>
        <v>66.435025966296806</v>
      </c>
      <c r="H7" s="1">
        <f t="shared" si="0"/>
        <v>436.0141406288314</v>
      </c>
      <c r="I7" s="1">
        <f t="shared" si="1"/>
        <v>494.84506731129733</v>
      </c>
      <c r="J7" s="2">
        <f t="shared" si="2"/>
        <v>51.315182125552461</v>
      </c>
      <c r="K7">
        <f>2*PI()*150000*G7*Ipt*(10^-9)</f>
        <v>0.80162647751191862</v>
      </c>
      <c r="N7">
        <f>D7*$D$1^2*10^-3</f>
        <v>25.401790073675429</v>
      </c>
      <c r="O7">
        <f>E7*$D$2^2*10^-3</f>
        <v>3.203247414740225</v>
      </c>
      <c r="P7">
        <f>G7*$D$1*$D$2*10^-3</f>
        <v>0.99652538949445213</v>
      </c>
      <c r="Q7">
        <f>P7/SQRT(N7*O7)</f>
        <v>0.11047422528277796</v>
      </c>
      <c r="S7" s="4">
        <f t="shared" ref="S7:S70" si="4">w*P7*10^-6*$G$1</f>
        <v>7.0440228961908256</v>
      </c>
      <c r="T7" s="4">
        <f>P7*$G$1/O7</f>
        <v>2.3332385712124295</v>
      </c>
      <c r="U7" s="4">
        <f>S7*T7</f>
        <v>16.435385917895921</v>
      </c>
      <c r="V7" s="5">
        <f>U7*$N$1</f>
        <v>82.176929589479613</v>
      </c>
      <c r="W7" s="4"/>
      <c r="X7" s="4">
        <f t="shared" ref="X7:X70" si="5">w*N7*10^-6*$G$1</f>
        <v>179.55467343784991</v>
      </c>
      <c r="Y7" s="4">
        <f>X7*$G$1</f>
        <v>1346.6600507838743</v>
      </c>
    </row>
    <row r="8" spans="2:25" x14ac:dyDescent="0.25">
      <c r="B8">
        <f>VALUE(LEFT(Sheet1!B40,LEN(Sheet1!B40)-2))</f>
        <v>39</v>
      </c>
      <c r="C8">
        <f>VALUE(LEFT(Sheet1!C40,LEN(Sheet1!C40)-2))</f>
        <v>0</v>
      </c>
      <c r="D8" s="1">
        <f>VALUE(LEFT(Sheet1!D40,LEN(Sheet1!D40)-2))</f>
        <v>2814.5161118363599</v>
      </c>
      <c r="E8" s="1">
        <f>VALUE(LEFT(Sheet1!E40,LEN(Sheet1!E40)-2))</f>
        <v>127.447164785867</v>
      </c>
      <c r="F8" s="1">
        <v>0.108258556370337</v>
      </c>
      <c r="G8" s="1">
        <f>VALUE(LEFT(Sheet1!G40,LEN(Sheet1!G40)-2))</f>
        <v>64.837937327487197</v>
      </c>
      <c r="H8" s="1">
        <f t="shared" si="0"/>
        <v>434.79295679798219</v>
      </c>
      <c r="I8" s="1">
        <f t="shared" si="1"/>
        <v>492.20831761922221</v>
      </c>
      <c r="J8" s="2">
        <f t="shared" si="2"/>
        <v>50.081572396661109</v>
      </c>
      <c r="K8">
        <f t="shared" si="3"/>
        <v>0.78235549024004269</v>
      </c>
      <c r="N8">
        <f t="shared" ref="N8:N71" si="6">D8*$D$1^2*10^-3</f>
        <v>25.330645006527241</v>
      </c>
      <c r="O8">
        <f t="shared" ref="O8:O71" si="7">E8*$D$2^2*10^-3</f>
        <v>3.1861791196466753</v>
      </c>
      <c r="P8">
        <f t="shared" ref="P8:P71" si="8">G8*$D$1*$D$2*10^-3</f>
        <v>0.97256905991230791</v>
      </c>
      <c r="Q8">
        <f t="shared" ref="Q8:Q71" si="9">P8/SQRT(N8*O8)</f>
        <v>0.1082585563703372</v>
      </c>
      <c r="S8" s="4">
        <f t="shared" si="4"/>
        <v>6.8746855808907856</v>
      </c>
      <c r="T8" s="4">
        <f t="shared" ref="T8:T71" si="10">P8*$G$1/O8</f>
        <v>2.2893464790991387</v>
      </c>
      <c r="U8" s="4">
        <f t="shared" ref="U8:U71" si="11">S8*T8</f>
        <v>15.738537229525937</v>
      </c>
      <c r="V8" s="5">
        <f t="shared" ref="V8:V71" si="12">U8*$N$1</f>
        <v>78.692686147629686</v>
      </c>
      <c r="W8" s="4"/>
      <c r="X8" s="4">
        <f t="shared" si="5"/>
        <v>179.05177859219313</v>
      </c>
      <c r="Y8" s="4">
        <f t="shared" ref="Y8:Y71" si="13">X8*$G$1</f>
        <v>1342.8883394414486</v>
      </c>
    </row>
    <row r="9" spans="2:25" x14ac:dyDescent="0.25">
      <c r="B9">
        <f>VALUE(LEFT(Sheet1!B58,LEN(Sheet1!B58)-2))</f>
        <v>36</v>
      </c>
      <c r="C9">
        <f>VALUE(LEFT(Sheet1!C58,LEN(Sheet1!C58)-2))</f>
        <v>0</v>
      </c>
      <c r="D9" s="1">
        <f>VALUE(LEFT(Sheet1!D58,LEN(Sheet1!D58)-2))</f>
        <v>2814.7232344097401</v>
      </c>
      <c r="E9" s="1">
        <f>VALUE(LEFT(Sheet1!E58,LEN(Sheet1!E58)-2))</f>
        <v>127.194846442597</v>
      </c>
      <c r="F9" s="1">
        <v>0.106305894987598</v>
      </c>
      <c r="G9" s="1">
        <f>VALUE(LEFT(Sheet1!G58,LEN(Sheet1!G58)-2))</f>
        <v>63.6077384770131</v>
      </c>
      <c r="H9" s="1">
        <f t="shared" si="0"/>
        <v>434.82495357203544</v>
      </c>
      <c r="I9" s="1">
        <f t="shared" si="1"/>
        <v>491.23384959198864</v>
      </c>
      <c r="J9" s="2">
        <f t="shared" si="2"/>
        <v>49.131352581969622</v>
      </c>
      <c r="K9">
        <f t="shared" si="3"/>
        <v>0.76751151363581804</v>
      </c>
      <c r="N9">
        <f t="shared" si="6"/>
        <v>25.33250910968766</v>
      </c>
      <c r="O9">
        <f t="shared" si="7"/>
        <v>3.1798711610649248</v>
      </c>
      <c r="P9">
        <f t="shared" si="8"/>
        <v>0.95411607715519653</v>
      </c>
      <c r="Q9">
        <f t="shared" si="9"/>
        <v>0.10630589498759807</v>
      </c>
      <c r="S9" s="4">
        <f t="shared" si="4"/>
        <v>6.7442491319910243</v>
      </c>
      <c r="T9" s="4">
        <f t="shared" si="10"/>
        <v>2.2503649412850755</v>
      </c>
      <c r="U9" s="4">
        <f t="shared" si="11"/>
        <v>15.177021801924903</v>
      </c>
      <c r="V9" s="5">
        <f t="shared" si="12"/>
        <v>75.885109009624514</v>
      </c>
      <c r="W9" s="4"/>
      <c r="X9" s="4">
        <f t="shared" si="5"/>
        <v>179.06495516098033</v>
      </c>
      <c r="Y9" s="4">
        <f t="shared" si="13"/>
        <v>1342.9871637073525</v>
      </c>
    </row>
    <row r="10" spans="2:25" x14ac:dyDescent="0.25">
      <c r="B10">
        <f>VALUE(LEFT(Sheet1!B76,LEN(Sheet1!B76)-2))</f>
        <v>33</v>
      </c>
      <c r="C10">
        <f>VALUE(LEFT(Sheet1!C76,LEN(Sheet1!C76)-2))</f>
        <v>0</v>
      </c>
      <c r="D10" s="1">
        <f>VALUE(LEFT(Sheet1!D76,LEN(Sheet1!D76)-2))</f>
        <v>2816.2795495273599</v>
      </c>
      <c r="E10" s="1">
        <f>VALUE(LEFT(Sheet1!E76,LEN(Sheet1!E76)-2))</f>
        <v>127.24121816167199</v>
      </c>
      <c r="F10" s="1">
        <v>0.104615372740264</v>
      </c>
      <c r="G10" s="1">
        <f>VALUE(LEFT(Sheet1!G76,LEN(Sheet1!G76)-2))</f>
        <v>62.624936232303</v>
      </c>
      <c r="H10" s="1">
        <f t="shared" si="0"/>
        <v>435.06537672998201</v>
      </c>
      <c r="I10" s="1">
        <f t="shared" si="1"/>
        <v>491.41293985162179</v>
      </c>
      <c r="J10" s="2">
        <f t="shared" si="2"/>
        <v>48.372224765773751</v>
      </c>
      <c r="K10">
        <f t="shared" si="3"/>
        <v>0.75565270436979259</v>
      </c>
      <c r="N10">
        <f t="shared" si="6"/>
        <v>25.346515945746241</v>
      </c>
      <c r="O10">
        <f t="shared" si="7"/>
        <v>3.1810304540417995</v>
      </c>
      <c r="P10">
        <f t="shared" si="8"/>
        <v>0.9393740434845449</v>
      </c>
      <c r="Q10">
        <f t="shared" si="9"/>
        <v>0.10461537274026438</v>
      </c>
      <c r="S10" s="4">
        <f t="shared" si="4"/>
        <v>6.640043836463966</v>
      </c>
      <c r="T10" s="4">
        <f t="shared" si="10"/>
        <v>2.2147871351506119</v>
      </c>
      <c r="U10" s="4">
        <f t="shared" si="11"/>
        <v>14.706283665836505</v>
      </c>
      <c r="V10" s="5">
        <f t="shared" si="12"/>
        <v>73.531418329182529</v>
      </c>
      <c r="W10" s="4"/>
      <c r="X10" s="4">
        <f t="shared" si="5"/>
        <v>179.16396365081911</v>
      </c>
      <c r="Y10" s="4">
        <f t="shared" si="13"/>
        <v>1343.7297273811434</v>
      </c>
    </row>
    <row r="11" spans="2:25" x14ac:dyDescent="0.25">
      <c r="B11">
        <f>VALUE(LEFT(Sheet1!B94,LEN(Sheet1!B94)-2))</f>
        <v>30</v>
      </c>
      <c r="C11">
        <f>VALUE(LEFT(Sheet1!C94,LEN(Sheet1!C94)-2))</f>
        <v>0</v>
      </c>
      <c r="D11" s="1">
        <f>VALUE(LEFT(Sheet1!D94,LEN(Sheet1!D94)-2))</f>
        <v>2805.6682928046398</v>
      </c>
      <c r="E11" s="1">
        <f>VALUE(LEFT(Sheet1!E94,LEN(Sheet1!E94)-2))</f>
        <v>126.64414881601</v>
      </c>
      <c r="F11" s="1">
        <v>0.10265333783620199</v>
      </c>
      <c r="G11" s="1">
        <f>VALUE(LEFT(Sheet1!G94,LEN(Sheet1!G94)-2))</f>
        <v>61.190471843341101</v>
      </c>
      <c r="H11" s="1">
        <f t="shared" si="0"/>
        <v>433.42612525566602</v>
      </c>
      <c r="I11" s="1">
        <f t="shared" si="1"/>
        <v>489.10702352445929</v>
      </c>
      <c r="J11" s="2">
        <f t="shared" si="2"/>
        <v>47.264227887597642</v>
      </c>
      <c r="K11">
        <f t="shared" si="3"/>
        <v>0.73834399381365956</v>
      </c>
      <c r="N11">
        <f t="shared" si="6"/>
        <v>25.251014635241759</v>
      </c>
      <c r="O11">
        <f t="shared" si="7"/>
        <v>3.1661037204002502</v>
      </c>
      <c r="P11">
        <f t="shared" si="8"/>
        <v>0.91785707765011648</v>
      </c>
      <c r="Q11">
        <f t="shared" si="9"/>
        <v>0.10265333783620258</v>
      </c>
      <c r="S11" s="4">
        <f t="shared" si="4"/>
        <v>6.4879493674297546</v>
      </c>
      <c r="T11" s="4">
        <f t="shared" si="10"/>
        <v>2.1742585494026789</v>
      </c>
      <c r="U11" s="4">
        <f t="shared" si="11"/>
        <v>14.106479380225847</v>
      </c>
      <c r="V11" s="5">
        <f t="shared" si="12"/>
        <v>70.532396901129232</v>
      </c>
      <c r="W11" s="4"/>
      <c r="X11" s="4">
        <f t="shared" si="5"/>
        <v>178.48890466596868</v>
      </c>
      <c r="Y11" s="4">
        <f t="shared" si="13"/>
        <v>1338.6667849947651</v>
      </c>
    </row>
    <row r="12" spans="2:25" x14ac:dyDescent="0.25">
      <c r="B12">
        <f>VALUE(LEFT(Sheet1!B112,LEN(Sheet1!B112)-2))</f>
        <v>27</v>
      </c>
      <c r="C12">
        <f>VALUE(LEFT(Sheet1!C112,LEN(Sheet1!C112)-2))</f>
        <v>0</v>
      </c>
      <c r="D12" s="1">
        <f>VALUE(LEFT(Sheet1!D112,LEN(Sheet1!D112)-2))</f>
        <v>2811.3233961222199</v>
      </c>
      <c r="E12" s="1">
        <f>VALUE(LEFT(Sheet1!E112,LEN(Sheet1!E112)-2))</f>
        <v>126.749015690429</v>
      </c>
      <c r="F12" s="1">
        <v>0.101670382428784</v>
      </c>
      <c r="G12" s="1">
        <f>VALUE(LEFT(Sheet1!G112,LEN(Sheet1!G112)-2))</f>
        <v>60.690701624855301</v>
      </c>
      <c r="H12" s="1">
        <f t="shared" si="0"/>
        <v>434.29973869213148</v>
      </c>
      <c r="I12" s="1">
        <f t="shared" si="1"/>
        <v>489.51202545540451</v>
      </c>
      <c r="J12" s="2">
        <f t="shared" si="2"/>
        <v>46.878199592891967</v>
      </c>
      <c r="K12">
        <f t="shared" si="3"/>
        <v>0.73231360496405817</v>
      </c>
      <c r="N12">
        <f t="shared" si="6"/>
        <v>25.30191056509998</v>
      </c>
      <c r="O12">
        <f t="shared" si="7"/>
        <v>3.168725392260725</v>
      </c>
      <c r="P12">
        <f t="shared" si="8"/>
        <v>0.91036052437282944</v>
      </c>
      <c r="Q12">
        <f t="shared" si="9"/>
        <v>0.10167038242878365</v>
      </c>
      <c r="S12" s="4">
        <f t="shared" si="4"/>
        <v>6.4349593548476234</v>
      </c>
      <c r="T12" s="4">
        <f t="shared" si="10"/>
        <v>2.1547161989714101</v>
      </c>
      <c r="U12" s="4">
        <f t="shared" si="11"/>
        <v>13.865511161612789</v>
      </c>
      <c r="V12" s="5">
        <f t="shared" si="12"/>
        <v>69.327555808063948</v>
      </c>
      <c r="W12" s="4"/>
      <c r="X12" s="4">
        <f t="shared" si="5"/>
        <v>178.84866679448413</v>
      </c>
      <c r="Y12" s="4">
        <f t="shared" si="13"/>
        <v>1341.3650009586311</v>
      </c>
    </row>
    <row r="13" spans="2:25" x14ac:dyDescent="0.25">
      <c r="B13">
        <f>VALUE(LEFT(Sheet1!B130,LEN(Sheet1!B130)-2))</f>
        <v>24</v>
      </c>
      <c r="C13">
        <f>VALUE(LEFT(Sheet1!C130,LEN(Sheet1!C130)-2))</f>
        <v>0</v>
      </c>
      <c r="D13" s="1">
        <f>VALUE(LEFT(Sheet1!D130,LEN(Sheet1!D130)-2))</f>
        <v>2807.0730006631802</v>
      </c>
      <c r="E13" s="1">
        <f>VALUE(LEFT(Sheet1!E130,LEN(Sheet1!E130)-2))</f>
        <v>126.27675076986201</v>
      </c>
      <c r="F13" s="1">
        <v>0.100341679523788</v>
      </c>
      <c r="G13" s="1">
        <f>VALUE(LEFT(Sheet1!G130,LEN(Sheet1!G130)-2))</f>
        <v>59.740646587920601</v>
      </c>
      <c r="H13" s="1">
        <f t="shared" si="0"/>
        <v>433.64312777367746</v>
      </c>
      <c r="I13" s="1">
        <f t="shared" si="1"/>
        <v>487.6881110324087</v>
      </c>
      <c r="J13" s="2">
        <f t="shared" si="2"/>
        <v>46.144366098579177</v>
      </c>
      <c r="K13">
        <f t="shared" si="3"/>
        <v>0.72084993408227394</v>
      </c>
      <c r="N13">
        <f t="shared" si="6"/>
        <v>25.263657005968621</v>
      </c>
      <c r="O13">
        <f t="shared" si="7"/>
        <v>3.1569187692465501</v>
      </c>
      <c r="P13">
        <f t="shared" si="8"/>
        <v>0.89610969881880909</v>
      </c>
      <c r="Q13">
        <f t="shared" si="9"/>
        <v>0.10034167952378786</v>
      </c>
      <c r="S13" s="4">
        <f t="shared" si="4"/>
        <v>6.3342262048943985</v>
      </c>
      <c r="T13" s="4">
        <f t="shared" si="10"/>
        <v>2.1289184905904635</v>
      </c>
      <c r="U13" s="4">
        <f t="shared" si="11"/>
        <v>13.485051291182343</v>
      </c>
      <c r="V13" s="5">
        <f t="shared" si="12"/>
        <v>67.425256455911708</v>
      </c>
      <c r="W13" s="4"/>
      <c r="X13" s="4">
        <f t="shared" si="5"/>
        <v>178.57826831871748</v>
      </c>
      <c r="Y13" s="4">
        <f t="shared" si="13"/>
        <v>1339.337012390381</v>
      </c>
    </row>
    <row r="14" spans="2:25" x14ac:dyDescent="0.25">
      <c r="B14">
        <f>VALUE(LEFT(Sheet1!B148,LEN(Sheet1!B148)-2))</f>
        <v>21</v>
      </c>
      <c r="C14">
        <f>VALUE(LEFT(Sheet1!C148,LEN(Sheet1!C148)-2))</f>
        <v>0</v>
      </c>
      <c r="D14" s="1">
        <f>VALUE(LEFT(Sheet1!D148,LEN(Sheet1!D148)-2))</f>
        <v>2810.4695510184602</v>
      </c>
      <c r="E14" s="1">
        <f>VALUE(LEFT(Sheet1!E148,LEN(Sheet1!E148)-2))</f>
        <v>126.378993963781</v>
      </c>
      <c r="F14" s="1">
        <v>9.9329143587808505E-2</v>
      </c>
      <c r="G14" s="1">
        <f>VALUE(LEFT(Sheet1!G148,LEN(Sheet1!G148)-2))</f>
        <v>59.197529166118002</v>
      </c>
      <c r="H14" s="1">
        <f t="shared" si="0"/>
        <v>434.16783472620642</v>
      </c>
      <c r="I14" s="1">
        <f t="shared" si="1"/>
        <v>488.08298015759829</v>
      </c>
      <c r="J14" s="2">
        <f t="shared" si="2"/>
        <v>45.72485592288507</v>
      </c>
      <c r="K14">
        <f t="shared" si="3"/>
        <v>0.71429650387911803</v>
      </c>
      <c r="N14">
        <f t="shared" si="6"/>
        <v>25.294225959166141</v>
      </c>
      <c r="O14">
        <f t="shared" si="7"/>
        <v>3.1594748490945248</v>
      </c>
      <c r="P14">
        <f t="shared" si="8"/>
        <v>0.88796293749177013</v>
      </c>
      <c r="Q14">
        <f t="shared" si="9"/>
        <v>9.9329143587808449E-2</v>
      </c>
      <c r="S14" s="4">
        <f t="shared" si="4"/>
        <v>6.276640142439355</v>
      </c>
      <c r="T14" s="4">
        <f t="shared" si="10"/>
        <v>2.1078572703615253</v>
      </c>
      <c r="U14" s="4">
        <f t="shared" si="11"/>
        <v>13.230261557683795</v>
      </c>
      <c r="V14" s="5">
        <f t="shared" si="12"/>
        <v>66.151307788418976</v>
      </c>
      <c r="W14" s="4"/>
      <c r="X14" s="4">
        <f t="shared" si="5"/>
        <v>178.79434751600232</v>
      </c>
      <c r="Y14" s="4">
        <f t="shared" si="13"/>
        <v>1340.9576063700174</v>
      </c>
    </row>
    <row r="15" spans="2:25" x14ac:dyDescent="0.25">
      <c r="B15">
        <f>VALUE(LEFT(Sheet1!B166,LEN(Sheet1!B166)-2))</f>
        <v>18</v>
      </c>
      <c r="C15">
        <f>VALUE(LEFT(Sheet1!C166,LEN(Sheet1!C166)-2))</f>
        <v>0</v>
      </c>
      <c r="D15" s="1">
        <f>VALUE(LEFT(Sheet1!D166,LEN(Sheet1!D166)-2))</f>
        <v>2812.7035576369499</v>
      </c>
      <c r="E15" s="1">
        <f>VALUE(LEFT(Sheet1!E166,LEN(Sheet1!E166)-2))</f>
        <v>126.420445920798</v>
      </c>
      <c r="F15" s="1">
        <v>9.8570709229161904E-2</v>
      </c>
      <c r="G15" s="1">
        <f>VALUE(LEFT(Sheet1!G166,LEN(Sheet1!G166)-2))</f>
        <v>58.778503068776303</v>
      </c>
      <c r="H15" s="1">
        <f t="shared" si="0"/>
        <v>434.51294923419391</v>
      </c>
      <c r="I15" s="1">
        <f t="shared" si="1"/>
        <v>488.24307001177158</v>
      </c>
      <c r="J15" s="2">
        <f t="shared" si="2"/>
        <v>45.401195320850256</v>
      </c>
      <c r="K15">
        <f t="shared" si="3"/>
        <v>0.70924039967035324</v>
      </c>
      <c r="N15">
        <f t="shared" si="6"/>
        <v>25.31433201873255</v>
      </c>
      <c r="O15">
        <f t="shared" si="7"/>
        <v>3.1605111480199501</v>
      </c>
      <c r="P15">
        <f t="shared" si="8"/>
        <v>0.8816775460316445</v>
      </c>
      <c r="Q15">
        <f t="shared" si="9"/>
        <v>9.857070922916189E-2</v>
      </c>
      <c r="S15" s="4">
        <f t="shared" si="4"/>
        <v>6.2322113282582041</v>
      </c>
      <c r="T15" s="4">
        <f t="shared" si="10"/>
        <v>2.0922506789384667</v>
      </c>
      <c r="U15" s="4">
        <f t="shared" si="11"/>
        <v>13.039348382836231</v>
      </c>
      <c r="V15" s="5">
        <f t="shared" si="12"/>
        <v>65.19674191418116</v>
      </c>
      <c r="W15" s="4"/>
      <c r="X15" s="4">
        <f t="shared" si="5"/>
        <v>178.93646887631186</v>
      </c>
      <c r="Y15" s="4">
        <f t="shared" si="13"/>
        <v>1342.0235165723391</v>
      </c>
    </row>
    <row r="16" spans="2:25" x14ac:dyDescent="0.25">
      <c r="B16">
        <f>VALUE(LEFT(Sheet1!B184,LEN(Sheet1!B184)-2))</f>
        <v>15</v>
      </c>
      <c r="C16">
        <f>VALUE(LEFT(Sheet1!C184,LEN(Sheet1!C184)-2))</f>
        <v>0</v>
      </c>
      <c r="D16" s="1">
        <f>VALUE(LEFT(Sheet1!D184,LEN(Sheet1!D184)-2))</f>
        <v>2809.9475643814299</v>
      </c>
      <c r="E16" s="1">
        <f>VALUE(LEFT(Sheet1!E184,LEN(Sheet1!E184)-2))</f>
        <v>126.271842626861</v>
      </c>
      <c r="F16" s="1">
        <v>9.77202836144343E-2</v>
      </c>
      <c r="G16" s="1">
        <f>VALUE(LEFT(Sheet1!G184,LEN(Sheet1!G184)-2))</f>
        <v>58.208590833324301</v>
      </c>
      <c r="H16" s="1">
        <f t="shared" si="0"/>
        <v>434.08719702355876</v>
      </c>
      <c r="I16" s="1">
        <f t="shared" si="1"/>
        <v>487.66915550041853</v>
      </c>
      <c r="J16" s="2">
        <f t="shared" si="2"/>
        <v>44.960988521312935</v>
      </c>
      <c r="K16">
        <f t="shared" si="3"/>
        <v>0.70236365459271755</v>
      </c>
      <c r="N16">
        <f t="shared" si="6"/>
        <v>25.28952807943287</v>
      </c>
      <c r="O16">
        <f t="shared" si="7"/>
        <v>3.156796065671525</v>
      </c>
      <c r="P16">
        <f t="shared" si="8"/>
        <v>0.87312886249986443</v>
      </c>
      <c r="Q16">
        <f t="shared" si="9"/>
        <v>9.7720283614434356E-2</v>
      </c>
      <c r="S16" s="4">
        <f t="shared" si="4"/>
        <v>6.1717842451502696</v>
      </c>
      <c r="T16" s="4">
        <f t="shared" si="10"/>
        <v>2.0744027591646055</v>
      </c>
      <c r="U16" s="4">
        <f t="shared" si="11"/>
        <v>12.80276626710836</v>
      </c>
      <c r="V16" s="5">
        <f t="shared" si="12"/>
        <v>64.013831335541795</v>
      </c>
      <c r="W16" s="4"/>
      <c r="X16" s="4">
        <f t="shared" si="5"/>
        <v>178.76114016097296</v>
      </c>
      <c r="Y16" s="4">
        <f t="shared" si="13"/>
        <v>1340.7085512072972</v>
      </c>
    </row>
    <row r="17" spans="2:25" x14ac:dyDescent="0.25">
      <c r="B17">
        <f>VALUE(LEFT(Sheet1!B202,LEN(Sheet1!B202)-2))</f>
        <v>12</v>
      </c>
      <c r="C17">
        <f>VALUE(LEFT(Sheet1!C202,LEN(Sheet1!C202)-2))</f>
        <v>0</v>
      </c>
      <c r="D17" s="1">
        <f>VALUE(LEFT(Sheet1!D202,LEN(Sheet1!D202)-2))</f>
        <v>2807.0576887176799</v>
      </c>
      <c r="E17" s="1">
        <f>VALUE(LEFT(Sheet1!E202,LEN(Sheet1!E202)-2))</f>
        <v>126.041507831934</v>
      </c>
      <c r="F17" s="1">
        <v>9.7065492283206198E-2</v>
      </c>
      <c r="G17" s="1">
        <f>VALUE(LEFT(Sheet1!G202,LEN(Sheet1!G202)-2))</f>
        <v>57.736084179769001</v>
      </c>
      <c r="H17" s="1">
        <f t="shared" si="0"/>
        <v>433.64076234893162</v>
      </c>
      <c r="I17" s="1">
        <f t="shared" si="1"/>
        <v>486.77958920766758</v>
      </c>
      <c r="J17" s="2">
        <f t="shared" si="2"/>
        <v>44.596018919358912</v>
      </c>
      <c r="K17">
        <f t="shared" si="3"/>
        <v>0.69666223672192995</v>
      </c>
      <c r="N17">
        <f t="shared" si="6"/>
        <v>25.263519198459118</v>
      </c>
      <c r="O17">
        <f t="shared" si="7"/>
        <v>3.1510376957983501</v>
      </c>
      <c r="P17">
        <f t="shared" si="8"/>
        <v>0.86604126269653514</v>
      </c>
      <c r="Q17">
        <f t="shared" si="9"/>
        <v>9.7065492283206239E-2</v>
      </c>
      <c r="S17" s="4">
        <f t="shared" si="4"/>
        <v>6.1216849543343912</v>
      </c>
      <c r="T17" s="4">
        <f t="shared" si="10"/>
        <v>2.0613239501656788</v>
      </c>
      <c r="U17" s="4">
        <f t="shared" si="11"/>
        <v>12.61877581173837</v>
      </c>
      <c r="V17" s="5">
        <f t="shared" si="12"/>
        <v>63.093879058691854</v>
      </c>
      <c r="W17" s="4"/>
      <c r="X17" s="4">
        <f t="shared" si="5"/>
        <v>178.57729421483367</v>
      </c>
      <c r="Y17" s="4">
        <f t="shared" si="13"/>
        <v>1339.3297066112525</v>
      </c>
    </row>
    <row r="18" spans="2:25" x14ac:dyDescent="0.25">
      <c r="B18">
        <f>VALUE(LEFT(Sheet1!B220,LEN(Sheet1!B220)-2))</f>
        <v>9</v>
      </c>
      <c r="C18">
        <f>VALUE(LEFT(Sheet1!C220,LEN(Sheet1!C220)-2))</f>
        <v>0</v>
      </c>
      <c r="D18" s="1">
        <f>VALUE(LEFT(Sheet1!D220,LEN(Sheet1!D220)-2))</f>
        <v>2809.9431835159899</v>
      </c>
      <c r="E18" s="1">
        <f>VALUE(LEFT(Sheet1!E220,LEN(Sheet1!E220)-2))</f>
        <v>126.19393575512299</v>
      </c>
      <c r="F18" s="1">
        <v>9.6657996707065597E-2</v>
      </c>
      <c r="G18" s="1">
        <f>VALUE(LEFT(Sheet1!G220,LEN(Sheet1!G220)-2))</f>
        <v>57.558014189393397</v>
      </c>
      <c r="H18" s="1">
        <f t="shared" si="0"/>
        <v>434.08652025733591</v>
      </c>
      <c r="I18" s="1">
        <f t="shared" si="1"/>
        <v>487.36827465827844</v>
      </c>
      <c r="J18" s="2">
        <f t="shared" si="2"/>
        <v>44.458475600088541</v>
      </c>
      <c r="K18">
        <f t="shared" si="3"/>
        <v>0.69451358671300556</v>
      </c>
      <c r="N18">
        <f t="shared" si="6"/>
        <v>25.289488651643907</v>
      </c>
      <c r="O18">
        <f t="shared" si="7"/>
        <v>3.1548483938780745</v>
      </c>
      <c r="P18">
        <f t="shared" si="8"/>
        <v>0.86337021284090099</v>
      </c>
      <c r="Q18">
        <f t="shared" si="9"/>
        <v>9.6657996707065569E-2</v>
      </c>
      <c r="S18" s="4">
        <f t="shared" si="4"/>
        <v>6.1028044154757684</v>
      </c>
      <c r="T18" s="4">
        <f t="shared" si="10"/>
        <v>2.0524842362859381</v>
      </c>
      <c r="U18" s="4">
        <f t="shared" si="11"/>
        <v>12.525909859900233</v>
      </c>
      <c r="V18" s="5">
        <f t="shared" si="12"/>
        <v>62.629549299501164</v>
      </c>
      <c r="W18" s="4"/>
      <c r="X18" s="4">
        <f t="shared" si="5"/>
        <v>178.76086146235562</v>
      </c>
      <c r="Y18" s="4">
        <f t="shared" si="13"/>
        <v>1340.7064609676672</v>
      </c>
    </row>
    <row r="19" spans="2:25" x14ac:dyDescent="0.25">
      <c r="B19">
        <f>VALUE(LEFT(Sheet1!B238,LEN(Sheet1!B238)-2))</f>
        <v>6</v>
      </c>
      <c r="C19">
        <f>VALUE(LEFT(Sheet1!C238,LEN(Sheet1!C238)-2))</f>
        <v>0</v>
      </c>
      <c r="D19" s="1">
        <f>VALUE(LEFT(Sheet1!D238,LEN(Sheet1!D238)-2))</f>
        <v>2807.6418890662999</v>
      </c>
      <c r="E19" s="1">
        <f>VALUE(LEFT(Sheet1!E238,LEN(Sheet1!E238)-2))</f>
        <v>126.07180237207901</v>
      </c>
      <c r="F19" s="1">
        <v>9.6281094169025805E-2</v>
      </c>
      <c r="G19" s="1">
        <f>VALUE(LEFT(Sheet1!G238,LEN(Sheet1!G238)-2))</f>
        <v>57.282353703452003</v>
      </c>
      <c r="H19" s="1">
        <f t="shared" si="0"/>
        <v>433.73101096959886</v>
      </c>
      <c r="I19" s="1">
        <f t="shared" si="1"/>
        <v>486.89658847291508</v>
      </c>
      <c r="J19" s="2">
        <f t="shared" si="2"/>
        <v>44.245552253779067</v>
      </c>
      <c r="K19">
        <f t="shared" si="3"/>
        <v>0.69118737826918675</v>
      </c>
      <c r="N19">
        <f t="shared" si="6"/>
        <v>25.2687770015967</v>
      </c>
      <c r="O19">
        <f t="shared" si="7"/>
        <v>3.1517950593019752</v>
      </c>
      <c r="P19">
        <f t="shared" si="8"/>
        <v>0.85923530555178007</v>
      </c>
      <c r="Q19">
        <f t="shared" si="9"/>
        <v>9.6281094169025777E-2</v>
      </c>
      <c r="S19" s="4">
        <f t="shared" si="4"/>
        <v>6.0735764781595201</v>
      </c>
      <c r="T19" s="4">
        <f t="shared" si="10"/>
        <v>2.0446331916852345</v>
      </c>
      <c r="U19" s="4">
        <f t="shared" si="11"/>
        <v>12.418236059483666</v>
      </c>
      <c r="V19" s="5">
        <f t="shared" si="12"/>
        <v>62.091180297418333</v>
      </c>
      <c r="W19" s="4"/>
      <c r="X19" s="4">
        <f t="shared" si="5"/>
        <v>178.61445943518353</v>
      </c>
      <c r="Y19" s="4">
        <f t="shared" si="13"/>
        <v>1339.6084457638765</v>
      </c>
    </row>
    <row r="20" spans="2:25" x14ac:dyDescent="0.25">
      <c r="B20">
        <f>VALUE(LEFT(Sheet1!B256,LEN(Sheet1!B256)-2))</f>
        <v>3</v>
      </c>
      <c r="C20">
        <f>VALUE(LEFT(Sheet1!C256,LEN(Sheet1!C256)-2))</f>
        <v>0</v>
      </c>
      <c r="D20" s="1">
        <f>VALUE(LEFT(Sheet1!D256,LEN(Sheet1!D256)-2))</f>
        <v>2809.8287334634501</v>
      </c>
      <c r="E20" s="1">
        <f>VALUE(LEFT(Sheet1!E256,LEN(Sheet1!E256)-2))</f>
        <v>126.263339543429</v>
      </c>
      <c r="F20" s="1">
        <v>9.6293192227586699E-2</v>
      </c>
      <c r="G20" s="1">
        <f>VALUE(LEFT(Sheet1!G256,LEN(Sheet1!G256)-2))</f>
        <v>57.355377806373703</v>
      </c>
      <c r="H20" s="1">
        <f t="shared" si="0"/>
        <v>434.0688397485834</v>
      </c>
      <c r="I20" s="1">
        <f t="shared" si="1"/>
        <v>487.63631610067455</v>
      </c>
      <c r="J20" s="2">
        <f t="shared" si="2"/>
        <v>44.301956915122666</v>
      </c>
      <c r="K20">
        <f t="shared" si="3"/>
        <v>0.69206851067708675</v>
      </c>
      <c r="N20">
        <f t="shared" si="6"/>
        <v>25.288458601171055</v>
      </c>
      <c r="O20">
        <f t="shared" si="7"/>
        <v>3.1565834885857247</v>
      </c>
      <c r="P20">
        <f t="shared" si="8"/>
        <v>0.86033066709560557</v>
      </c>
      <c r="Q20">
        <f t="shared" si="9"/>
        <v>9.6293192227586644E-2</v>
      </c>
      <c r="S20" s="4">
        <f t="shared" si="4"/>
        <v>6.0813191326625109</v>
      </c>
      <c r="T20" s="4">
        <f t="shared" si="10"/>
        <v>2.044134117329496</v>
      </c>
      <c r="U20" s="4">
        <f t="shared" si="11"/>
        <v>12.431031917444058</v>
      </c>
      <c r="V20" s="5">
        <f t="shared" si="12"/>
        <v>62.15515958722029</v>
      </c>
      <c r="W20" s="4"/>
      <c r="X20" s="4">
        <f t="shared" si="5"/>
        <v>178.75358046460934</v>
      </c>
      <c r="Y20" s="4">
        <f t="shared" si="13"/>
        <v>1340.65185348457</v>
      </c>
    </row>
    <row r="21" spans="2:25" x14ac:dyDescent="0.25">
      <c r="B21">
        <f>VALUE(LEFT(Sheet1!B6,LEN(Sheet1!B6)-2))</f>
        <v>45</v>
      </c>
      <c r="C21">
        <f>VALUE(LEFT(Sheet1!C6,LEN(Sheet1!C6)-2))</f>
        <v>3</v>
      </c>
      <c r="D21" s="1">
        <f>VALUE(LEFT(Sheet1!D6,LEN(Sheet1!D6)-2))</f>
        <v>2820.6880980338601</v>
      </c>
      <c r="E21" s="1">
        <f>VALUE(LEFT(Sheet1!E6,LEN(Sheet1!E6)-2))</f>
        <v>128.28758435305099</v>
      </c>
      <c r="F21" s="1">
        <v>0.112460663405514</v>
      </c>
      <c r="G21" s="1">
        <f>VALUE(LEFT(Sheet1!G6,LEN(Sheet1!G6)-2))</f>
        <v>67.6504185393798</v>
      </c>
      <c r="H21" s="1">
        <f t="shared" si="0"/>
        <v>435.74641949689584</v>
      </c>
      <c r="I21" s="1">
        <f t="shared" si="1"/>
        <v>495.45406656901582</v>
      </c>
      <c r="J21" s="2">
        <f t="shared" si="2"/>
        <v>52.253965400408845</v>
      </c>
      <c r="K21">
        <f t="shared" si="3"/>
        <v>0.81629179679167529</v>
      </c>
      <c r="N21">
        <f t="shared" si="6"/>
        <v>25.386192882304744</v>
      </c>
      <c r="O21">
        <f t="shared" si="7"/>
        <v>3.2071896088262748</v>
      </c>
      <c r="P21">
        <f t="shared" si="8"/>
        <v>1.0147562780906969</v>
      </c>
      <c r="Q21">
        <f t="shared" si="9"/>
        <v>0.11246066340551357</v>
      </c>
      <c r="S21" s="4">
        <f t="shared" si="4"/>
        <v>7.1728894539761718</v>
      </c>
      <c r="T21" s="4">
        <f t="shared" si="10"/>
        <v>2.373003474673105</v>
      </c>
      <c r="U21" s="4">
        <f t="shared" si="11"/>
        <v>17.021291597731526</v>
      </c>
      <c r="V21" s="5">
        <f t="shared" si="12"/>
        <v>85.106457988657638</v>
      </c>
      <c r="W21" s="4"/>
      <c r="X21" s="4">
        <f t="shared" si="5"/>
        <v>179.44442338873966</v>
      </c>
      <c r="Y21" s="4">
        <f t="shared" si="13"/>
        <v>1345.8331754155474</v>
      </c>
    </row>
    <row r="22" spans="2:25" x14ac:dyDescent="0.25">
      <c r="B22">
        <f>VALUE(LEFT(Sheet1!B23,LEN(Sheet1!B23)-2))</f>
        <v>42</v>
      </c>
      <c r="C22">
        <f>VALUE(LEFT(Sheet1!C23,LEN(Sheet1!C23)-2))</f>
        <v>3</v>
      </c>
      <c r="D22" s="1">
        <f>VALUE(LEFT(Sheet1!D23,LEN(Sheet1!D23)-2))</f>
        <v>2818.2277992511299</v>
      </c>
      <c r="E22" s="1">
        <f>VALUE(LEFT(Sheet1!E23,LEN(Sheet1!E23)-2))</f>
        <v>127.823918312169</v>
      </c>
      <c r="F22" s="1">
        <v>0.110031955287708</v>
      </c>
      <c r="G22" s="1">
        <f>VALUE(LEFT(Sheet1!G23,LEN(Sheet1!G23)-2))</f>
        <v>66.040893574993206</v>
      </c>
      <c r="H22" s="1">
        <f t="shared" si="0"/>
        <v>435.36634685213431</v>
      </c>
      <c r="I22" s="1">
        <f t="shared" si="1"/>
        <v>493.66336151643083</v>
      </c>
      <c r="J22" s="2">
        <f t="shared" si="2"/>
        <v>51.010749709862893</v>
      </c>
      <c r="K22">
        <f t="shared" si="3"/>
        <v>0.79687074879926123</v>
      </c>
      <c r="N22">
        <f t="shared" si="6"/>
        <v>25.364050193260169</v>
      </c>
      <c r="O22">
        <f t="shared" si="7"/>
        <v>3.1955979578042251</v>
      </c>
      <c r="P22">
        <f t="shared" si="8"/>
        <v>0.99061340362489803</v>
      </c>
      <c r="Q22">
        <f t="shared" si="9"/>
        <v>0.11003195528770782</v>
      </c>
      <c r="S22" s="4">
        <f t="shared" si="4"/>
        <v>7.0022335305950101</v>
      </c>
      <c r="T22" s="4">
        <f t="shared" si="10"/>
        <v>2.3249484526181754</v>
      </c>
      <c r="U22" s="4">
        <f t="shared" si="11"/>
        <v>16.27983201182797</v>
      </c>
      <c r="V22" s="5">
        <f t="shared" si="12"/>
        <v>81.399160059139859</v>
      </c>
      <c r="W22" s="4"/>
      <c r="X22" s="4">
        <f t="shared" si="5"/>
        <v>179.28790594296504</v>
      </c>
      <c r="Y22" s="4">
        <f t="shared" si="13"/>
        <v>1344.6592945722377</v>
      </c>
    </row>
    <row r="23" spans="2:25" x14ac:dyDescent="0.25">
      <c r="B23">
        <f>VALUE(LEFT(Sheet1!B41,LEN(Sheet1!B41)-2))</f>
        <v>39</v>
      </c>
      <c r="C23">
        <f>VALUE(LEFT(Sheet1!C41,LEN(Sheet1!C41)-2))</f>
        <v>3</v>
      </c>
      <c r="D23" s="1">
        <f>VALUE(LEFT(Sheet1!D41,LEN(Sheet1!D41)-2))</f>
        <v>2814.6039063374801</v>
      </c>
      <c r="E23" s="1">
        <f>VALUE(LEFT(Sheet1!E41,LEN(Sheet1!E41)-2))</f>
        <v>127.433692416011</v>
      </c>
      <c r="F23" s="1">
        <v>0.107978916453987</v>
      </c>
      <c r="G23" s="1">
        <f>VALUE(LEFT(Sheet1!G41,LEN(Sheet1!G41)-2))</f>
        <v>64.668046461928895</v>
      </c>
      <c r="H23" s="1">
        <f t="shared" si="0"/>
        <v>434.80651949551736</v>
      </c>
      <c r="I23" s="1">
        <f t="shared" si="1"/>
        <v>492.15628654805391</v>
      </c>
      <c r="J23" s="2">
        <f t="shared" si="2"/>
        <v>49.950346727960046</v>
      </c>
      <c r="K23">
        <f t="shared" si="3"/>
        <v>0.78030553219249044</v>
      </c>
      <c r="N23">
        <f t="shared" si="6"/>
        <v>25.331435157037323</v>
      </c>
      <c r="O23">
        <f t="shared" si="7"/>
        <v>3.1858423104002749</v>
      </c>
      <c r="P23">
        <f t="shared" si="8"/>
        <v>0.97002069692893345</v>
      </c>
      <c r="Q23">
        <f t="shared" si="9"/>
        <v>0.10797891645398747</v>
      </c>
      <c r="S23" s="4">
        <f t="shared" si="4"/>
        <v>6.8566722644294735</v>
      </c>
      <c r="T23" s="4">
        <f t="shared" si="10"/>
        <v>2.2835892420717263</v>
      </c>
      <c r="U23" s="4">
        <f t="shared" si="11"/>
        <v>15.657823019462729</v>
      </c>
      <c r="V23" s="5">
        <f t="shared" si="12"/>
        <v>78.28911509731364</v>
      </c>
      <c r="W23" s="4"/>
      <c r="X23" s="4">
        <f t="shared" si="5"/>
        <v>179.05736383702796</v>
      </c>
      <c r="Y23" s="4">
        <f t="shared" si="13"/>
        <v>1342.9302287777098</v>
      </c>
    </row>
    <row r="24" spans="2:25" x14ac:dyDescent="0.25">
      <c r="B24">
        <f>VALUE(LEFT(Sheet1!B59,LEN(Sheet1!B59)-2))</f>
        <v>36</v>
      </c>
      <c r="C24">
        <f>VALUE(LEFT(Sheet1!C59,LEN(Sheet1!C59)-2))</f>
        <v>3</v>
      </c>
      <c r="D24" s="1">
        <f>VALUE(LEFT(Sheet1!D59,LEN(Sheet1!D59)-2))</f>
        <v>2819.6977064375801</v>
      </c>
      <c r="E24" s="1">
        <f>VALUE(LEFT(Sheet1!E59,LEN(Sheet1!E59)-2))</f>
        <v>127.439189434375</v>
      </c>
      <c r="F24" s="1">
        <v>0.1060788462422</v>
      </c>
      <c r="G24" s="1">
        <f>VALUE(LEFT(Sheet1!G59,LEN(Sheet1!G59)-2))</f>
        <v>63.588936743848102</v>
      </c>
      <c r="H24" s="1">
        <f t="shared" si="0"/>
        <v>435.59342151307777</v>
      </c>
      <c r="I24" s="1">
        <f t="shared" si="1"/>
        <v>492.1775163507366</v>
      </c>
      <c r="J24" s="2">
        <f t="shared" si="2"/>
        <v>49.116829905902243</v>
      </c>
      <c r="K24">
        <f t="shared" si="3"/>
        <v>0.76728464585170941</v>
      </c>
      <c r="N24">
        <f t="shared" si="6"/>
        <v>25.377279357938221</v>
      </c>
      <c r="O24">
        <f t="shared" si="7"/>
        <v>3.1859797358593753</v>
      </c>
      <c r="P24">
        <f t="shared" si="8"/>
        <v>0.95383405115772146</v>
      </c>
      <c r="Q24">
        <f t="shared" si="9"/>
        <v>0.10607884624219999</v>
      </c>
      <c r="S24" s="4">
        <f t="shared" si="4"/>
        <v>6.7422556076869995</v>
      </c>
      <c r="T24" s="4">
        <f t="shared" si="10"/>
        <v>2.2453863416533255</v>
      </c>
      <c r="U24" s="4">
        <f t="shared" si="11"/>
        <v>15.138968653435931</v>
      </c>
      <c r="V24" s="5">
        <f t="shared" si="12"/>
        <v>75.694843267179664</v>
      </c>
      <c r="W24" s="4"/>
      <c r="X24" s="4">
        <f t="shared" si="5"/>
        <v>179.38141739773789</v>
      </c>
      <c r="Y24" s="4">
        <f t="shared" si="13"/>
        <v>1345.3606304830341</v>
      </c>
    </row>
    <row r="25" spans="2:25" x14ac:dyDescent="0.25">
      <c r="B25">
        <f>VALUE(LEFT(Sheet1!B77,LEN(Sheet1!B77)-2))</f>
        <v>33</v>
      </c>
      <c r="C25">
        <f>VALUE(LEFT(Sheet1!C77,LEN(Sheet1!C77)-2))</f>
        <v>3</v>
      </c>
      <c r="D25" s="1">
        <f>VALUE(LEFT(Sheet1!D77,LEN(Sheet1!D77)-2))</f>
        <v>2816.16562681297</v>
      </c>
      <c r="E25" s="1">
        <f>VALUE(LEFT(Sheet1!E77,LEN(Sheet1!E77)-2))</f>
        <v>127.023010451579</v>
      </c>
      <c r="F25" s="1">
        <v>0.104230973045682</v>
      </c>
      <c r="G25" s="1">
        <f>VALUE(LEFT(Sheet1!G77,LEN(Sheet1!G77)-2))</f>
        <v>62.340041845446102</v>
      </c>
      <c r="H25" s="1">
        <f t="shared" si="0"/>
        <v>435.04777768564628</v>
      </c>
      <c r="I25" s="1">
        <f t="shared" si="1"/>
        <v>490.57020906151854</v>
      </c>
      <c r="J25" s="2">
        <f t="shared" si="2"/>
        <v>48.152169047642055</v>
      </c>
      <c r="K25">
        <f t="shared" si="3"/>
        <v>0.75221507669557641</v>
      </c>
      <c r="N25">
        <f t="shared" si="6"/>
        <v>25.345490641316729</v>
      </c>
      <c r="O25">
        <f t="shared" si="7"/>
        <v>3.1755752612894748</v>
      </c>
      <c r="P25">
        <f t="shared" si="8"/>
        <v>0.93510062768169155</v>
      </c>
      <c r="Q25">
        <f t="shared" si="9"/>
        <v>0.10423097304568248</v>
      </c>
      <c r="S25" s="4">
        <f t="shared" si="4"/>
        <v>6.6098368401570147</v>
      </c>
      <c r="T25" s="4">
        <f t="shared" si="10"/>
        <v>2.208498974376341</v>
      </c>
      <c r="U25" s="4">
        <f t="shared" si="11"/>
        <v>14.597817882281722</v>
      </c>
      <c r="V25" s="5">
        <f t="shared" si="12"/>
        <v>72.989089411408614</v>
      </c>
      <c r="W25" s="4"/>
      <c r="X25" s="4">
        <f t="shared" si="5"/>
        <v>179.15671620087636</v>
      </c>
      <c r="Y25" s="4">
        <f t="shared" si="13"/>
        <v>1343.6753715065727</v>
      </c>
    </row>
    <row r="26" spans="2:25" x14ac:dyDescent="0.25">
      <c r="B26">
        <f>VALUE(LEFT(Sheet1!B95,LEN(Sheet1!B95)-2))</f>
        <v>30</v>
      </c>
      <c r="C26">
        <f>VALUE(LEFT(Sheet1!C95,LEN(Sheet1!C95)-2))</f>
        <v>3</v>
      </c>
      <c r="D26" s="1">
        <f>VALUE(LEFT(Sheet1!D95,LEN(Sheet1!D95)-2))</f>
        <v>2812.0602142229</v>
      </c>
      <c r="E26" s="1">
        <f>VALUE(LEFT(Sheet1!E95,LEN(Sheet1!E95)-2))</f>
        <v>126.75877005293501</v>
      </c>
      <c r="F26" s="1">
        <v>0.10269026814139801</v>
      </c>
      <c r="G26" s="1">
        <f>VALUE(LEFT(Sheet1!G95,LEN(Sheet1!G95)-2))</f>
        <v>61.309899484585102</v>
      </c>
      <c r="H26" s="1">
        <f t="shared" si="0"/>
        <v>434.41356405602608</v>
      </c>
      <c r="I26" s="1">
        <f t="shared" si="1"/>
        <v>489.54969736726378</v>
      </c>
      <c r="J26" s="2">
        <f t="shared" si="2"/>
        <v>47.356475178422556</v>
      </c>
      <c r="K26">
        <f t="shared" si="3"/>
        <v>0.73978504630028841</v>
      </c>
      <c r="N26">
        <f t="shared" si="6"/>
        <v>25.3085419280061</v>
      </c>
      <c r="O26">
        <f t="shared" si="7"/>
        <v>3.1689692513233751</v>
      </c>
      <c r="P26">
        <f t="shared" si="8"/>
        <v>0.91964849226877643</v>
      </c>
      <c r="Q26">
        <f t="shared" si="9"/>
        <v>0.10269026814139819</v>
      </c>
      <c r="S26" s="4">
        <f t="shared" si="4"/>
        <v>6.500612131192165</v>
      </c>
      <c r="T26" s="4">
        <f t="shared" si="10"/>
        <v>2.176532223888084</v>
      </c>
      <c r="U26" s="4">
        <f t="shared" si="11"/>
        <v>14.148791778537539</v>
      </c>
      <c r="V26" s="5">
        <f t="shared" si="12"/>
        <v>70.743958892687701</v>
      </c>
      <c r="W26" s="4"/>
      <c r="X26" s="4">
        <f t="shared" si="5"/>
        <v>178.89554113670974</v>
      </c>
      <c r="Y26" s="4">
        <f t="shared" si="13"/>
        <v>1341.7165585253231</v>
      </c>
    </row>
    <row r="27" spans="2:25" x14ac:dyDescent="0.25">
      <c r="B27">
        <f>VALUE(LEFT(Sheet1!B113,LEN(Sheet1!B113)-2))</f>
        <v>27</v>
      </c>
      <c r="C27">
        <f>VALUE(LEFT(Sheet1!C113,LEN(Sheet1!C113)-2))</f>
        <v>3</v>
      </c>
      <c r="D27" s="1">
        <f>VALUE(LEFT(Sheet1!D113,LEN(Sheet1!D113)-2))</f>
        <v>2811.9440353031</v>
      </c>
      <c r="E27" s="1">
        <f>VALUE(LEFT(Sheet1!E113,LEN(Sheet1!E113)-2))</f>
        <v>126.894678367525</v>
      </c>
      <c r="F27" s="1">
        <v>0.101526185132265</v>
      </c>
      <c r="G27" s="1">
        <f>VALUE(LEFT(Sheet1!G113,LEN(Sheet1!G113)-2))</f>
        <v>60.646132282144599</v>
      </c>
      <c r="H27" s="1">
        <f t="shared" si="0"/>
        <v>434.3956164678616</v>
      </c>
      <c r="I27" s="1">
        <f t="shared" si="1"/>
        <v>490.07458313453213</v>
      </c>
      <c r="J27" s="2">
        <f t="shared" si="2"/>
        <v>46.843773717306398</v>
      </c>
      <c r="K27">
        <f t="shared" si="3"/>
        <v>0.73177581688190507</v>
      </c>
      <c r="N27">
        <f t="shared" si="6"/>
        <v>25.3074963177279</v>
      </c>
      <c r="O27">
        <f t="shared" si="7"/>
        <v>3.1723669591881252</v>
      </c>
      <c r="P27">
        <f t="shared" si="8"/>
        <v>0.9096919842321689</v>
      </c>
      <c r="Q27">
        <f t="shared" si="9"/>
        <v>0.10152618513226543</v>
      </c>
      <c r="S27" s="4">
        <f t="shared" si="4"/>
        <v>6.430233723059934</v>
      </c>
      <c r="T27" s="4">
        <f t="shared" si="10"/>
        <v>2.1506622561367665</v>
      </c>
      <c r="U27" s="4">
        <f t="shared" si="11"/>
        <v>13.829260966322797</v>
      </c>
      <c r="V27" s="5">
        <f t="shared" si="12"/>
        <v>69.146304831613989</v>
      </c>
      <c r="W27" s="4"/>
      <c r="X27" s="4">
        <f t="shared" si="5"/>
        <v>178.88815015318056</v>
      </c>
      <c r="Y27" s="4">
        <f t="shared" si="13"/>
        <v>1341.6611261488542</v>
      </c>
    </row>
    <row r="28" spans="2:25" x14ac:dyDescent="0.25">
      <c r="B28">
        <f>VALUE(LEFT(Sheet1!B131,LEN(Sheet1!B131)-2))</f>
        <v>24</v>
      </c>
      <c r="C28">
        <f>VALUE(LEFT(Sheet1!C131,LEN(Sheet1!C131)-2))</f>
        <v>3</v>
      </c>
      <c r="D28" s="1">
        <f>VALUE(LEFT(Sheet1!D131,LEN(Sheet1!D131)-2))</f>
        <v>2815.5456845327399</v>
      </c>
      <c r="E28" s="1">
        <f>VALUE(LEFT(Sheet1!E131,LEN(Sheet1!E131)-2))</f>
        <v>126.93039004328899</v>
      </c>
      <c r="F28" s="1">
        <v>0.100378775438589</v>
      </c>
      <c r="G28" s="1">
        <f>VALUE(LEFT(Sheet1!G131,LEN(Sheet1!G131)-2))</f>
        <v>60.007563006312402</v>
      </c>
      <c r="H28" s="1">
        <f t="shared" si="0"/>
        <v>434.95200756873987</v>
      </c>
      <c r="I28" s="1">
        <f t="shared" si="1"/>
        <v>490.21250369068332</v>
      </c>
      <c r="J28" s="2">
        <f t="shared" si="2"/>
        <v>46.350535426021501</v>
      </c>
      <c r="K28">
        <f t="shared" si="3"/>
        <v>0.72407063378327285</v>
      </c>
      <c r="N28">
        <f t="shared" si="6"/>
        <v>25.33991116079466</v>
      </c>
      <c r="O28">
        <f t="shared" si="7"/>
        <v>3.1732597510822247</v>
      </c>
      <c r="P28">
        <f t="shared" si="8"/>
        <v>0.90011344509468594</v>
      </c>
      <c r="Q28">
        <f t="shared" si="9"/>
        <v>0.10037877543858852</v>
      </c>
      <c r="S28" s="4">
        <f t="shared" si="4"/>
        <v>6.3625270196404458</v>
      </c>
      <c r="T28" s="4">
        <f t="shared" si="10"/>
        <v>2.1274182915242914</v>
      </c>
      <c r="U28" s="4">
        <f t="shared" si="11"/>
        <v>13.535756361900619</v>
      </c>
      <c r="V28" s="5">
        <f t="shared" si="12"/>
        <v>67.678781809503093</v>
      </c>
      <c r="W28" s="4"/>
      <c r="X28" s="4">
        <f t="shared" si="5"/>
        <v>179.11727717708362</v>
      </c>
      <c r="Y28" s="4">
        <f t="shared" si="13"/>
        <v>1343.3795788281273</v>
      </c>
    </row>
    <row r="29" spans="2:25" x14ac:dyDescent="0.25">
      <c r="B29">
        <f>VALUE(LEFT(Sheet1!B149,LEN(Sheet1!B149)-2))</f>
        <v>21</v>
      </c>
      <c r="C29">
        <f>VALUE(LEFT(Sheet1!C149,LEN(Sheet1!C149)-2))</f>
        <v>3</v>
      </c>
      <c r="D29" s="1">
        <f>VALUE(LEFT(Sheet1!D149,LEN(Sheet1!D149)-2))</f>
        <v>2807.6667980371399</v>
      </c>
      <c r="E29" s="1">
        <f>VALUE(LEFT(Sheet1!E149,LEN(Sheet1!E149)-2))</f>
        <v>126.089131894655</v>
      </c>
      <c r="F29" s="1">
        <v>9.8962679388425595E-2</v>
      </c>
      <c r="G29" s="1">
        <f>VALUE(LEFT(Sheet1!G149,LEN(Sheet1!G149)-2))</f>
        <v>58.882068162745199</v>
      </c>
      <c r="H29" s="1">
        <f t="shared" si="0"/>
        <v>433.73485896500978</v>
      </c>
      <c r="I29" s="1">
        <f t="shared" si="1"/>
        <v>486.96351609085463</v>
      </c>
      <c r="J29" s="2">
        <f t="shared" si="2"/>
        <v>45.481190196769504</v>
      </c>
      <c r="K29">
        <f t="shared" si="3"/>
        <v>0.7104900495389872</v>
      </c>
      <c r="N29">
        <f t="shared" si="6"/>
        <v>25.269001182334257</v>
      </c>
      <c r="O29">
        <f t="shared" si="7"/>
        <v>3.1522282973663751</v>
      </c>
      <c r="P29">
        <f t="shared" si="8"/>
        <v>0.8832310224411779</v>
      </c>
      <c r="Q29">
        <f t="shared" si="9"/>
        <v>9.8962679388425512E-2</v>
      </c>
      <c r="S29" s="4">
        <f t="shared" si="4"/>
        <v>6.2431922059285645</v>
      </c>
      <c r="T29" s="4">
        <f t="shared" si="10"/>
        <v>2.1014444524348859</v>
      </c>
      <c r="U29" s="4">
        <f t="shared" si="11"/>
        <v>13.1197216266333</v>
      </c>
      <c r="V29" s="5">
        <f t="shared" si="12"/>
        <v>65.598608133166493</v>
      </c>
      <c r="W29" s="4"/>
      <c r="X29" s="4">
        <f t="shared" si="5"/>
        <v>178.61604407543945</v>
      </c>
      <c r="Y29" s="4">
        <f t="shared" si="13"/>
        <v>1339.6203305657959</v>
      </c>
    </row>
    <row r="30" spans="2:25" x14ac:dyDescent="0.25">
      <c r="B30">
        <f>VALUE(LEFT(Sheet1!B167,LEN(Sheet1!B167)-2))</f>
        <v>18</v>
      </c>
      <c r="C30">
        <f>VALUE(LEFT(Sheet1!C167,LEN(Sheet1!C167)-2))</f>
        <v>3</v>
      </c>
      <c r="D30" s="1">
        <f>VALUE(LEFT(Sheet1!D167,LEN(Sheet1!D167)-2))</f>
        <v>2815.7326478411501</v>
      </c>
      <c r="E30" s="1">
        <f>VALUE(LEFT(Sheet1!E167,LEN(Sheet1!E167)-2))</f>
        <v>126.54237159625301</v>
      </c>
      <c r="F30" s="1">
        <v>9.8287699269269405E-2</v>
      </c>
      <c r="G30" s="1">
        <f>VALUE(LEFT(Sheet1!G167,LEN(Sheet1!G167)-2))</f>
        <v>58.669564183327701</v>
      </c>
      <c r="H30" s="1">
        <f t="shared" si="0"/>
        <v>434.98089009292744</v>
      </c>
      <c r="I30" s="1">
        <f t="shared" si="1"/>
        <v>488.71395401841954</v>
      </c>
      <c r="J30" s="2">
        <f t="shared" si="2"/>
        <v>45.317049666264552</v>
      </c>
      <c r="K30">
        <f t="shared" si="3"/>
        <v>0.7079259078983392</v>
      </c>
      <c r="N30">
        <f t="shared" si="6"/>
        <v>25.34159383057035</v>
      </c>
      <c r="O30">
        <f t="shared" si="7"/>
        <v>3.163559289906325</v>
      </c>
      <c r="P30">
        <f t="shared" si="8"/>
        <v>0.88004346274991552</v>
      </c>
      <c r="Q30">
        <f t="shared" si="9"/>
        <v>9.8287699269269488E-2</v>
      </c>
      <c r="S30" s="4">
        <f t="shared" si="4"/>
        <v>6.2206606741834287</v>
      </c>
      <c r="T30" s="4">
        <f t="shared" si="10"/>
        <v>2.0863607619694102</v>
      </c>
      <c r="U30" s="4">
        <f t="shared" si="11"/>
        <v>12.978542344142484</v>
      </c>
      <c r="V30" s="5">
        <f t="shared" si="12"/>
        <v>64.892711720712427</v>
      </c>
      <c r="W30" s="4"/>
      <c r="X30" s="4">
        <f t="shared" si="5"/>
        <v>179.12917126884653</v>
      </c>
      <c r="Y30" s="4">
        <f t="shared" si="13"/>
        <v>1343.4687845163489</v>
      </c>
    </row>
    <row r="31" spans="2:25" x14ac:dyDescent="0.25">
      <c r="B31">
        <f>VALUE(LEFT(Sheet1!B185,LEN(Sheet1!B185)-2))</f>
        <v>15</v>
      </c>
      <c r="C31">
        <f>VALUE(LEFT(Sheet1!C185,LEN(Sheet1!C185)-2))</f>
        <v>3</v>
      </c>
      <c r="D31" s="1">
        <f>VALUE(LEFT(Sheet1!D185,LEN(Sheet1!D185)-2))</f>
        <v>2812.0128402723099</v>
      </c>
      <c r="E31" s="1">
        <f>VALUE(LEFT(Sheet1!E185,LEN(Sheet1!E185)-2))</f>
        <v>126.522873280955</v>
      </c>
      <c r="F31" s="1">
        <v>9.7553296970657996E-2</v>
      </c>
      <c r="G31" s="1">
        <f>VALUE(LEFT(Sheet1!G185,LEN(Sheet1!G185)-2))</f>
        <v>58.188226996101903</v>
      </c>
      <c r="H31" s="1">
        <f t="shared" si="0"/>
        <v>434.40624561859892</v>
      </c>
      <c r="I31" s="1">
        <f t="shared" si="1"/>
        <v>488.63865039761822</v>
      </c>
      <c r="J31" s="2">
        <f t="shared" si="2"/>
        <v>44.945259258011831</v>
      </c>
      <c r="K31">
        <f t="shared" si="3"/>
        <v>0.70211793795659405</v>
      </c>
      <c r="N31">
        <f t="shared" si="6"/>
        <v>25.308115562450787</v>
      </c>
      <c r="O31">
        <f t="shared" si="7"/>
        <v>3.1630718320238747</v>
      </c>
      <c r="P31">
        <f t="shared" si="8"/>
        <v>0.87282340494152866</v>
      </c>
      <c r="Q31">
        <f t="shared" si="9"/>
        <v>9.7553296970657982E-2</v>
      </c>
      <c r="S31" s="4">
        <f t="shared" si="4"/>
        <v>6.1696250929024545</v>
      </c>
      <c r="T31" s="4">
        <f t="shared" si="10"/>
        <v>2.0695627177309248</v>
      </c>
      <c r="U31" s="4">
        <f t="shared" si="11"/>
        <v>12.768426074648113</v>
      </c>
      <c r="V31" s="5">
        <f t="shared" si="12"/>
        <v>63.842130373240565</v>
      </c>
      <c r="W31" s="4"/>
      <c r="X31" s="4">
        <f t="shared" si="5"/>
        <v>178.89252733619304</v>
      </c>
      <c r="Y31" s="4">
        <f t="shared" si="13"/>
        <v>1341.6939550214479</v>
      </c>
    </row>
    <row r="32" spans="2:25" x14ac:dyDescent="0.25">
      <c r="B32">
        <f>VALUE(LEFT(Sheet1!B203,LEN(Sheet1!B203)-2))</f>
        <v>12</v>
      </c>
      <c r="C32">
        <f>VALUE(LEFT(Sheet1!C203,LEN(Sheet1!C203)-2))</f>
        <v>3</v>
      </c>
      <c r="D32" s="1">
        <f>VALUE(LEFT(Sheet1!D203,LEN(Sheet1!D203)-2))</f>
        <v>2815.87993347366</v>
      </c>
      <c r="E32" s="1">
        <f>VALUE(LEFT(Sheet1!E203,LEN(Sheet1!E203)-2))</f>
        <v>126.643874155362</v>
      </c>
      <c r="F32" s="1">
        <v>9.7043971065713303E-2</v>
      </c>
      <c r="G32" s="1">
        <f>VALUE(LEFT(Sheet1!G203,LEN(Sheet1!G203)-2))</f>
        <v>57.951905428635101</v>
      </c>
      <c r="H32" s="1">
        <f t="shared" si="0"/>
        <v>435.00364311799757</v>
      </c>
      <c r="I32" s="1">
        <f t="shared" si="1"/>
        <v>489.1059627691597</v>
      </c>
      <c r="J32" s="2">
        <f t="shared" si="2"/>
        <v>44.762721747137547</v>
      </c>
      <c r="K32">
        <f t="shared" si="3"/>
        <v>0.6992664056070077</v>
      </c>
      <c r="N32">
        <f t="shared" si="6"/>
        <v>25.342919401262943</v>
      </c>
      <c r="O32">
        <f t="shared" si="7"/>
        <v>3.1660968538840497</v>
      </c>
      <c r="P32">
        <f t="shared" si="8"/>
        <v>0.86927858142952663</v>
      </c>
      <c r="Q32">
        <f t="shared" si="9"/>
        <v>9.7043971065713316E-2</v>
      </c>
      <c r="S32" s="4">
        <f t="shared" si="4"/>
        <v>6.1445682120194052</v>
      </c>
      <c r="T32" s="4">
        <f t="shared" si="10"/>
        <v>2.0591882249980635</v>
      </c>
      <c r="U32" s="4">
        <f t="shared" si="11"/>
        <v>12.652822509887764</v>
      </c>
      <c r="V32" s="5">
        <f t="shared" si="12"/>
        <v>63.264112549438821</v>
      </c>
      <c r="W32" s="4"/>
      <c r="X32" s="4">
        <f t="shared" si="5"/>
        <v>179.13854117593326</v>
      </c>
      <c r="Y32" s="4">
        <f t="shared" si="13"/>
        <v>1343.5390588194994</v>
      </c>
    </row>
    <row r="33" spans="2:27" x14ac:dyDescent="0.25">
      <c r="B33">
        <f>VALUE(LEFT(Sheet1!B221,LEN(Sheet1!B221)-2))</f>
        <v>9</v>
      </c>
      <c r="C33">
        <f>VALUE(LEFT(Sheet1!C221,LEN(Sheet1!C221)-2))</f>
        <v>3</v>
      </c>
      <c r="D33" s="1">
        <f>VALUE(LEFT(Sheet1!D221,LEN(Sheet1!D221)-2))</f>
        <v>2813.1671691464999</v>
      </c>
      <c r="E33" s="1">
        <f>VALUE(LEFT(Sheet1!E221,LEN(Sheet1!E221)-2))</f>
        <v>126.40950210522099</v>
      </c>
      <c r="F33" s="1">
        <v>9.6485793087279101E-2</v>
      </c>
      <c r="G33" s="1">
        <f>VALUE(LEFT(Sheet1!G221,LEN(Sheet1!G221)-2))</f>
        <v>57.537501807364301</v>
      </c>
      <c r="H33" s="1">
        <f t="shared" si="0"/>
        <v>434.58456901217113</v>
      </c>
      <c r="I33" s="1">
        <f t="shared" si="1"/>
        <v>488.20080436339452</v>
      </c>
      <c r="J33" s="2">
        <f t="shared" si="2"/>
        <v>44.442631599061293</v>
      </c>
      <c r="K33">
        <f t="shared" si="3"/>
        <v>0.69426607768727411</v>
      </c>
      <c r="N33">
        <f t="shared" si="6"/>
        <v>25.318504522318502</v>
      </c>
      <c r="O33">
        <f t="shared" si="7"/>
        <v>3.1602375526305249</v>
      </c>
      <c r="P33">
        <f t="shared" si="8"/>
        <v>0.86306252711046461</v>
      </c>
      <c r="Q33">
        <f t="shared" si="9"/>
        <v>9.6485793087279184E-2</v>
      </c>
      <c r="S33" s="4">
        <f t="shared" si="4"/>
        <v>6.1006295132074726</v>
      </c>
      <c r="T33" s="4">
        <f t="shared" si="10"/>
        <v>2.0482539193740363</v>
      </c>
      <c r="U33" s="4">
        <f t="shared" si="11"/>
        <v>12.495638311076124</v>
      </c>
      <c r="V33" s="5">
        <f t="shared" si="12"/>
        <v>62.478191555380619</v>
      </c>
      <c r="W33" s="4"/>
      <c r="X33" s="4">
        <f t="shared" si="5"/>
        <v>178.96596256619046</v>
      </c>
      <c r="Y33" s="4">
        <f t="shared" si="13"/>
        <v>1342.2447192464283</v>
      </c>
    </row>
    <row r="34" spans="2:27" x14ac:dyDescent="0.25">
      <c r="B34">
        <f>VALUE(LEFT(Sheet1!B239,LEN(Sheet1!B239)-2))</f>
        <v>6</v>
      </c>
      <c r="C34">
        <f>VALUE(LEFT(Sheet1!C239,LEN(Sheet1!C239)-2))</f>
        <v>3</v>
      </c>
      <c r="D34" s="1">
        <f>VALUE(LEFT(Sheet1!D239,LEN(Sheet1!D239)-2))</f>
        <v>2812.1441680318799</v>
      </c>
      <c r="E34" s="1">
        <f>VALUE(LEFT(Sheet1!E239,LEN(Sheet1!E239)-2))</f>
        <v>126.26518899754301</v>
      </c>
      <c r="F34" s="1">
        <v>9.6115672036687999E-2</v>
      </c>
      <c r="G34" s="1">
        <f>VALUE(LEFT(Sheet1!G239,LEN(Sheet1!G239)-2))</f>
        <v>57.2736438017862</v>
      </c>
      <c r="H34" s="1">
        <f t="shared" si="0"/>
        <v>434.42653343455879</v>
      </c>
      <c r="I34" s="1">
        <f t="shared" si="1"/>
        <v>487.64345879937247</v>
      </c>
      <c r="J34" s="2">
        <f t="shared" si="2"/>
        <v>44.238824625035377</v>
      </c>
      <c r="K34">
        <f t="shared" si="3"/>
        <v>0.69108228178295406</v>
      </c>
      <c r="N34">
        <f t="shared" si="6"/>
        <v>25.309297512286918</v>
      </c>
      <c r="O34">
        <f t="shared" si="7"/>
        <v>3.1566297249385755</v>
      </c>
      <c r="P34">
        <f t="shared" si="8"/>
        <v>0.85910465702679306</v>
      </c>
      <c r="Q34">
        <f t="shared" si="9"/>
        <v>9.6115672036688041E-2</v>
      </c>
      <c r="S34" s="4">
        <f t="shared" si="4"/>
        <v>6.0726529781553413</v>
      </c>
      <c r="T34" s="4">
        <f t="shared" si="10"/>
        <v>2.0411912353218202</v>
      </c>
      <c r="U34" s="4">
        <f t="shared" si="11"/>
        <v>12.395446034161631</v>
      </c>
      <c r="V34" s="5">
        <f t="shared" si="12"/>
        <v>61.977230170808156</v>
      </c>
      <c r="W34" s="4"/>
      <c r="X34" s="4">
        <f t="shared" si="5"/>
        <v>178.90088204726774</v>
      </c>
      <c r="Y34" s="4">
        <f t="shared" si="13"/>
        <v>1341.7566153545081</v>
      </c>
    </row>
    <row r="35" spans="2:27" x14ac:dyDescent="0.25">
      <c r="B35">
        <f>VALUE(LEFT(Sheet1!B257,LEN(Sheet1!B257)-2))</f>
        <v>3</v>
      </c>
      <c r="C35">
        <f>VALUE(LEFT(Sheet1!C257,LEN(Sheet1!C257)-2))</f>
        <v>3</v>
      </c>
      <c r="D35" s="1">
        <f>VALUE(LEFT(Sheet1!D257,LEN(Sheet1!D257)-2))</f>
        <v>2810.0342562549599</v>
      </c>
      <c r="E35" s="1">
        <f>VALUE(LEFT(Sheet1!E257,LEN(Sheet1!E257)-2))</f>
        <v>126.145074180072</v>
      </c>
      <c r="F35" s="1">
        <v>9.5901536699937895E-2</v>
      </c>
      <c r="G35" s="1">
        <f>VALUE(LEFT(Sheet1!G257,LEN(Sheet1!G257)-2))</f>
        <v>57.097424856388002</v>
      </c>
      <c r="H35" s="1">
        <f t="shared" si="0"/>
        <v>434.10058938463419</v>
      </c>
      <c r="I35" s="1">
        <f t="shared" si="1"/>
        <v>487.17956843093725</v>
      </c>
      <c r="J35" s="2">
        <f t="shared" si="2"/>
        <v>44.102711074305873</v>
      </c>
      <c r="K35">
        <f t="shared" si="3"/>
        <v>0.68895596708049445</v>
      </c>
      <c r="N35">
        <f t="shared" si="6"/>
        <v>25.290308306294641</v>
      </c>
      <c r="O35">
        <f t="shared" si="7"/>
        <v>3.1536268545018</v>
      </c>
      <c r="P35">
        <f t="shared" si="8"/>
        <v>0.85646137284582002</v>
      </c>
      <c r="Q35">
        <f t="shared" si="9"/>
        <v>9.5901536699937853E-2</v>
      </c>
      <c r="S35" s="4">
        <f t="shared" si="4"/>
        <v>6.0539687032856779</v>
      </c>
      <c r="T35" s="4">
        <f t="shared" si="10"/>
        <v>2.0368485533328604</v>
      </c>
      <c r="U35" s="4">
        <f t="shared" si="11"/>
        <v>12.331017395209846</v>
      </c>
      <c r="V35" s="5">
        <f t="shared" si="12"/>
        <v>61.655086976049233</v>
      </c>
      <c r="W35" s="4"/>
      <c r="X35" s="4">
        <f t="shared" si="5"/>
        <v>178.76665525967135</v>
      </c>
      <c r="Y35" s="4">
        <f t="shared" si="13"/>
        <v>1340.749914447535</v>
      </c>
      <c r="AA35" t="s">
        <v>914</v>
      </c>
    </row>
    <row r="36" spans="2:27" x14ac:dyDescent="0.25">
      <c r="B36">
        <f>VALUE(LEFT(Sheet1!B274,LEN(Sheet1!B274)-2))</f>
        <v>0</v>
      </c>
      <c r="C36">
        <f>VALUE(LEFT(Sheet1!C274,LEN(Sheet1!C274)-2))</f>
        <v>3</v>
      </c>
      <c r="D36" s="1">
        <f>VALUE(LEFT(Sheet1!D274,LEN(Sheet1!D274)-2))</f>
        <v>2809.8356385669799</v>
      </c>
      <c r="E36" s="1">
        <f>VALUE(LEFT(Sheet1!E274,LEN(Sheet1!E274)-2))</f>
        <v>126.137152905607</v>
      </c>
      <c r="F36" s="1">
        <v>9.5842656005582103E-2</v>
      </c>
      <c r="G36" s="1">
        <f>VALUE(LEFT(Sheet1!G274,LEN(Sheet1!G274)-2))</f>
        <v>57.058560489464298</v>
      </c>
      <c r="H36" s="1">
        <f t="shared" si="0"/>
        <v>434.06990646494296</v>
      </c>
      <c r="I36" s="1">
        <f t="shared" si="1"/>
        <v>487.14897601105588</v>
      </c>
      <c r="J36" s="2">
        <f t="shared" si="2"/>
        <v>44.072691787974961</v>
      </c>
      <c r="K36">
        <f t="shared" si="3"/>
        <v>0.68848701707852422</v>
      </c>
      <c r="N36">
        <f t="shared" si="6"/>
        <v>25.288520747102819</v>
      </c>
      <c r="O36">
        <f t="shared" si="7"/>
        <v>3.153428822640175</v>
      </c>
      <c r="P36">
        <f t="shared" si="8"/>
        <v>0.85587840734196452</v>
      </c>
      <c r="Q36">
        <f t="shared" si="9"/>
        <v>9.5842656005582075E-2</v>
      </c>
      <c r="S36" s="4">
        <f t="shared" si="4"/>
        <v>6.0498479629612074</v>
      </c>
      <c r="T36" s="4">
        <f t="shared" si="10"/>
        <v>2.0355899613077106</v>
      </c>
      <c r="U36" s="4">
        <f t="shared" si="11"/>
        <v>12.315009780841736</v>
      </c>
      <c r="V36" s="5">
        <f t="shared" si="12"/>
        <v>61.575048904208678</v>
      </c>
      <c r="W36" s="4"/>
      <c r="X36" s="4">
        <f t="shared" si="5"/>
        <v>178.75401974831539</v>
      </c>
      <c r="Y36" s="4">
        <f t="shared" si="13"/>
        <v>1340.6551481123654</v>
      </c>
    </row>
    <row r="37" spans="2:27" x14ac:dyDescent="0.25">
      <c r="B37">
        <f>VALUE(LEFT(Sheet1!B7,LEN(Sheet1!B7)-2))</f>
        <v>45</v>
      </c>
      <c r="C37">
        <f>VALUE(LEFT(Sheet1!C7,LEN(Sheet1!C7)-2))</f>
        <v>6</v>
      </c>
      <c r="D37" s="1">
        <f>VALUE(LEFT(Sheet1!D7,LEN(Sheet1!D7)-2))</f>
        <v>2824.81557932337</v>
      </c>
      <c r="E37" s="1">
        <f>VALUE(LEFT(Sheet1!E7,LEN(Sheet1!E7)-2))</f>
        <v>128.46691894847001</v>
      </c>
      <c r="F37" s="1">
        <v>0.11168647169957301</v>
      </c>
      <c r="G37" s="1">
        <f>VALUE(LEFT(Sheet1!G7,LEN(Sheet1!G7)-2))</f>
        <v>67.280819928578296</v>
      </c>
      <c r="H37" s="1">
        <f t="shared" si="0"/>
        <v>436.38404235023364</v>
      </c>
      <c r="I37" s="1">
        <f t="shared" si="1"/>
        <v>496.14666714314728</v>
      </c>
      <c r="J37" s="2">
        <f t="shared" si="2"/>
        <v>51.968483160418991</v>
      </c>
      <c r="K37">
        <f t="shared" si="3"/>
        <v>0.81183210059737532</v>
      </c>
      <c r="N37">
        <f t="shared" si="6"/>
        <v>25.423340213910333</v>
      </c>
      <c r="O37">
        <f t="shared" si="7"/>
        <v>3.2116729737117504</v>
      </c>
      <c r="P37">
        <f t="shared" si="8"/>
        <v>1.0092122989286745</v>
      </c>
      <c r="Q37">
        <f t="shared" si="9"/>
        <v>0.11168647169957298</v>
      </c>
      <c r="S37" s="4">
        <f t="shared" si="4"/>
        <v>7.1337013745102773</v>
      </c>
      <c r="T37" s="4">
        <f t="shared" si="10"/>
        <v>2.3567443833540165</v>
      </c>
      <c r="U37" s="4">
        <f t="shared" si="11"/>
        <v>16.812310646901924</v>
      </c>
      <c r="V37" s="5">
        <f t="shared" si="12"/>
        <v>84.061553234509617</v>
      </c>
      <c r="W37" s="4"/>
      <c r="X37" s="4">
        <f t="shared" si="5"/>
        <v>179.70700240290296</v>
      </c>
      <c r="Y37" s="4">
        <f t="shared" si="13"/>
        <v>1347.8025180217721</v>
      </c>
    </row>
    <row r="38" spans="2:27" x14ac:dyDescent="0.25">
      <c r="B38">
        <f>VALUE(LEFT(Sheet1!B24,LEN(Sheet1!B24)-2))</f>
        <v>42</v>
      </c>
      <c r="C38">
        <f>VALUE(LEFT(Sheet1!C24,LEN(Sheet1!C24)-2))</f>
        <v>6</v>
      </c>
      <c r="D38" s="1">
        <f>VALUE(LEFT(Sheet1!D24,LEN(Sheet1!D24)-2))</f>
        <v>2819.8274300468302</v>
      </c>
      <c r="E38" s="1">
        <f>VALUE(LEFT(Sheet1!E24,LEN(Sheet1!E24)-2))</f>
        <v>128.08506950981899</v>
      </c>
      <c r="F38" s="1">
        <v>0.109298354796316</v>
      </c>
      <c r="G38" s="1">
        <f>VALUE(LEFT(Sheet1!G24,LEN(Sheet1!G24)-2))</f>
        <v>65.686200920542802</v>
      </c>
      <c r="H38" s="1">
        <f t="shared" si="0"/>
        <v>435.6134615161871</v>
      </c>
      <c r="I38" s="1">
        <f t="shared" si="1"/>
        <v>494.67194253787227</v>
      </c>
      <c r="J38" s="2">
        <f t="shared" si="2"/>
        <v>50.736781002889579</v>
      </c>
      <c r="K38">
        <f t="shared" si="3"/>
        <v>0.79259091268795046</v>
      </c>
      <c r="N38">
        <f t="shared" si="6"/>
        <v>25.37844687042147</v>
      </c>
      <c r="O38">
        <f t="shared" si="7"/>
        <v>3.2021267377454747</v>
      </c>
      <c r="P38">
        <f t="shared" si="8"/>
        <v>0.98529301380814205</v>
      </c>
      <c r="Q38">
        <f t="shared" si="9"/>
        <v>0.10929835479631603</v>
      </c>
      <c r="S38" s="4">
        <f t="shared" si="4"/>
        <v>6.9646259110792625</v>
      </c>
      <c r="T38" s="4">
        <f t="shared" si="10"/>
        <v>2.307746759818738</v>
      </c>
      <c r="U38" s="4">
        <f t="shared" si="11"/>
        <v>16.072592879642794</v>
      </c>
      <c r="V38" s="5">
        <f t="shared" si="12"/>
        <v>80.362964398213975</v>
      </c>
      <c r="W38" s="4"/>
      <c r="X38" s="4">
        <f t="shared" si="5"/>
        <v>179.38967005717868</v>
      </c>
      <c r="Y38" s="4">
        <f t="shared" si="13"/>
        <v>1345.4225254288401</v>
      </c>
    </row>
    <row r="39" spans="2:27" x14ac:dyDescent="0.25">
      <c r="B39">
        <f>VALUE(LEFT(Sheet1!B42,LEN(Sheet1!B42)-2))</f>
        <v>39</v>
      </c>
      <c r="C39">
        <f>VALUE(LEFT(Sheet1!C42,LEN(Sheet1!C42)-2))</f>
        <v>6</v>
      </c>
      <c r="D39" s="1">
        <f>VALUE(LEFT(Sheet1!D42,LEN(Sheet1!D42)-2))</f>
        <v>2817.6114685880102</v>
      </c>
      <c r="E39" s="1">
        <f>VALUE(LEFT(Sheet1!E42,LEN(Sheet1!E42)-2))</f>
        <v>127.461500659061</v>
      </c>
      <c r="F39" s="1">
        <v>0.107066357108624</v>
      </c>
      <c r="G39" s="1">
        <f>VALUE(LEFT(Sheet1!G42,LEN(Sheet1!G42)-2))</f>
        <v>64.162768263754003</v>
      </c>
      <c r="H39" s="1">
        <f t="shared" si="0"/>
        <v>435.27113466619011</v>
      </c>
      <c r="I39" s="1">
        <f t="shared" si="1"/>
        <v>492.26368359019756</v>
      </c>
      <c r="J39" s="2">
        <f t="shared" si="2"/>
        <v>49.560064006063158</v>
      </c>
      <c r="K39">
        <f t="shared" si="3"/>
        <v>0.7742086822812404</v>
      </c>
      <c r="N39">
        <f t="shared" si="6"/>
        <v>25.358503217292093</v>
      </c>
      <c r="O39">
        <f t="shared" si="7"/>
        <v>3.1865375164765251</v>
      </c>
      <c r="P39">
        <f t="shared" si="8"/>
        <v>0.96244152395631</v>
      </c>
      <c r="Q39">
        <f t="shared" si="9"/>
        <v>0.1070663571086245</v>
      </c>
      <c r="S39" s="4">
        <f t="shared" si="4"/>
        <v>6.8030982476345434</v>
      </c>
      <c r="T39" s="4">
        <f t="shared" si="10"/>
        <v>2.2652522973129421</v>
      </c>
      <c r="U39" s="4">
        <f t="shared" si="11"/>
        <v>15.410733934299801</v>
      </c>
      <c r="V39" s="5">
        <f t="shared" si="12"/>
        <v>77.053669671499009</v>
      </c>
      <c r="W39" s="4"/>
      <c r="X39" s="4">
        <f t="shared" si="5"/>
        <v>179.24869668032542</v>
      </c>
      <c r="Y39" s="4">
        <f t="shared" si="13"/>
        <v>1344.3652251024407</v>
      </c>
    </row>
    <row r="40" spans="2:27" x14ac:dyDescent="0.25">
      <c r="B40">
        <f>VALUE(LEFT(Sheet1!B60,LEN(Sheet1!B60)-2))</f>
        <v>36</v>
      </c>
      <c r="C40">
        <f>VALUE(LEFT(Sheet1!C60,LEN(Sheet1!C60)-2))</f>
        <v>6</v>
      </c>
      <c r="D40" s="1">
        <f>VALUE(LEFT(Sheet1!D60,LEN(Sheet1!D60)-2))</f>
        <v>2816.8170650457901</v>
      </c>
      <c r="E40" s="1">
        <f>VALUE(LEFT(Sheet1!E60,LEN(Sheet1!E60)-2))</f>
        <v>127.26465727020199</v>
      </c>
      <c r="F40" s="1">
        <v>0.105176708264164</v>
      </c>
      <c r="G40" s="1">
        <f>VALUE(LEFT(Sheet1!G60,LEN(Sheet1!G60)-2))</f>
        <v>62.9727707318958</v>
      </c>
      <c r="H40" s="1">
        <f t="shared" si="0"/>
        <v>435.1484133701349</v>
      </c>
      <c r="I40" s="1">
        <f t="shared" si="1"/>
        <v>491.50346304368679</v>
      </c>
      <c r="J40" s="2">
        <f t="shared" si="2"/>
        <v>48.640896154646477</v>
      </c>
      <c r="K40">
        <f t="shared" si="3"/>
        <v>0.75984978776985257</v>
      </c>
      <c r="N40">
        <f t="shared" si="6"/>
        <v>25.351353585412113</v>
      </c>
      <c r="O40">
        <f t="shared" si="7"/>
        <v>3.1816164317550499</v>
      </c>
      <c r="P40">
        <f t="shared" si="8"/>
        <v>0.94459156097843699</v>
      </c>
      <c r="Q40">
        <f t="shared" si="9"/>
        <v>0.10517670826416421</v>
      </c>
      <c r="S40" s="4">
        <f t="shared" si="4"/>
        <v>6.6769242943787388</v>
      </c>
      <c r="T40" s="4">
        <f t="shared" si="10"/>
        <v>2.2266784382397553</v>
      </c>
      <c r="U40" s="4">
        <f t="shared" si="11"/>
        <v>14.86736336005233</v>
      </c>
      <c r="V40" s="5">
        <f t="shared" si="12"/>
        <v>74.336816800261658</v>
      </c>
      <c r="W40" s="4"/>
      <c r="X40" s="4">
        <f t="shared" si="5"/>
        <v>179.1981589105979</v>
      </c>
      <c r="Y40" s="4">
        <f t="shared" si="13"/>
        <v>1343.9861918294841</v>
      </c>
    </row>
    <row r="41" spans="2:27" x14ac:dyDescent="0.25">
      <c r="B41">
        <f>VALUE(LEFT(Sheet1!B78,LEN(Sheet1!B78)-2))</f>
        <v>33</v>
      </c>
      <c r="C41">
        <f>VALUE(LEFT(Sheet1!C78,LEN(Sheet1!C78)-2))</f>
        <v>6</v>
      </c>
      <c r="D41" s="1">
        <f>VALUE(LEFT(Sheet1!D78,LEN(Sheet1!D78)-2))</f>
        <v>2816.0799208779799</v>
      </c>
      <c r="E41" s="1">
        <f>VALUE(LEFT(Sheet1!E78,LEN(Sheet1!E78)-2))</f>
        <v>127.109210343811</v>
      </c>
      <c r="F41" s="1">
        <v>0.10355409184104999</v>
      </c>
      <c r="G41" s="1">
        <f>VALUE(LEFT(Sheet1!G78,LEN(Sheet1!G78)-2))</f>
        <v>61.955271239742302</v>
      </c>
      <c r="H41" s="1">
        <f t="shared" si="0"/>
        <v>435.03453763463614</v>
      </c>
      <c r="I41" s="1">
        <f t="shared" si="1"/>
        <v>490.90311802819315</v>
      </c>
      <c r="J41" s="2">
        <f t="shared" si="2"/>
        <v>47.854967783383451</v>
      </c>
      <c r="K41">
        <f t="shared" si="3"/>
        <v>0.74757231031121552</v>
      </c>
      <c r="N41">
        <f t="shared" si="6"/>
        <v>25.344719287901817</v>
      </c>
      <c r="O41">
        <f t="shared" si="7"/>
        <v>3.1777302585952749</v>
      </c>
      <c r="P41">
        <f t="shared" si="8"/>
        <v>0.92932906859613462</v>
      </c>
      <c r="Q41">
        <f t="shared" si="9"/>
        <v>0.10355409184105005</v>
      </c>
      <c r="S41" s="4">
        <f t="shared" si="4"/>
        <v>6.5690400930053876</v>
      </c>
      <c r="T41" s="4">
        <f t="shared" si="10"/>
        <v>2.1933793768738901</v>
      </c>
      <c r="U41" s="4">
        <f t="shared" si="11"/>
        <v>14.408397065855757</v>
      </c>
      <c r="V41" s="5">
        <f t="shared" si="12"/>
        <v>72.041985329278788</v>
      </c>
      <c r="W41" s="4"/>
      <c r="X41" s="4">
        <f t="shared" si="5"/>
        <v>179.1512638248777</v>
      </c>
      <c r="Y41" s="4">
        <f t="shared" si="13"/>
        <v>1343.6344786865827</v>
      </c>
    </row>
    <row r="42" spans="2:27" x14ac:dyDescent="0.25">
      <c r="B42">
        <f>VALUE(LEFT(Sheet1!B96,LEN(Sheet1!B96)-2))</f>
        <v>30</v>
      </c>
      <c r="C42">
        <f>VALUE(LEFT(Sheet1!C96,LEN(Sheet1!C96)-2))</f>
        <v>6</v>
      </c>
      <c r="D42" s="1">
        <f>VALUE(LEFT(Sheet1!D96,LEN(Sheet1!D96)-2))</f>
        <v>2817.0413262964198</v>
      </c>
      <c r="E42" s="1">
        <f>VALUE(LEFT(Sheet1!E96,LEN(Sheet1!E96)-2))</f>
        <v>127.14979708389799</v>
      </c>
      <c r="F42" s="1">
        <v>0.10202613969801901</v>
      </c>
      <c r="G42" s="1">
        <f>VALUE(LEFT(Sheet1!G96,LEN(Sheet1!G96)-2))</f>
        <v>61.061279388410902</v>
      </c>
      <c r="H42" s="1">
        <f t="shared" si="0"/>
        <v>435.18305776667842</v>
      </c>
      <c r="I42" s="1">
        <f t="shared" si="1"/>
        <v>491.05986636456794</v>
      </c>
      <c r="J42" s="2">
        <f t="shared" si="2"/>
        <v>47.164438141788857</v>
      </c>
      <c r="K42">
        <f t="shared" si="3"/>
        <v>0.73678511593169183</v>
      </c>
      <c r="N42">
        <f t="shared" si="6"/>
        <v>25.353371936667781</v>
      </c>
      <c r="O42">
        <f t="shared" si="7"/>
        <v>3.1787449270974499</v>
      </c>
      <c r="P42">
        <f t="shared" si="8"/>
        <v>0.91591919082616358</v>
      </c>
      <c r="Q42">
        <f t="shared" si="9"/>
        <v>0.10202613969801916</v>
      </c>
      <c r="S42" s="4">
        <f t="shared" si="4"/>
        <v>6.4742512526581129</v>
      </c>
      <c r="T42" s="4">
        <f t="shared" si="10"/>
        <v>2.1610396835045056</v>
      </c>
      <c r="U42" s="4">
        <f t="shared" si="11"/>
        <v>13.991113877972937</v>
      </c>
      <c r="V42" s="5">
        <f t="shared" si="12"/>
        <v>69.955569389864692</v>
      </c>
      <c r="W42" s="4"/>
      <c r="X42" s="4">
        <f t="shared" si="5"/>
        <v>179.2124257949215</v>
      </c>
      <c r="Y42" s="4">
        <f t="shared" si="13"/>
        <v>1344.0931934619111</v>
      </c>
    </row>
    <row r="43" spans="2:27" x14ac:dyDescent="0.25">
      <c r="B43">
        <f>VALUE(LEFT(Sheet1!B114,LEN(Sheet1!B114)-2))</f>
        <v>27</v>
      </c>
      <c r="C43">
        <f>VALUE(LEFT(Sheet1!C114,LEN(Sheet1!C114)-2))</f>
        <v>6</v>
      </c>
      <c r="D43" s="1">
        <f>VALUE(LEFT(Sheet1!D114,LEN(Sheet1!D114)-2))</f>
        <v>2813.5636439815298</v>
      </c>
      <c r="E43" s="1">
        <f>VALUE(LEFT(Sheet1!E114,LEN(Sheet1!E114)-2))</f>
        <v>126.675513939102</v>
      </c>
      <c r="F43" s="1">
        <v>0.100650032130033</v>
      </c>
      <c r="G43" s="1">
        <f>VALUE(LEFT(Sheet1!G114,LEN(Sheet1!G114)-2))</f>
        <v>60.088121496166501</v>
      </c>
      <c r="H43" s="1">
        <f t="shared" si="0"/>
        <v>434.64581736143214</v>
      </c>
      <c r="I43" s="1">
        <f t="shared" si="1"/>
        <v>489.22815744293428</v>
      </c>
      <c r="J43" s="2">
        <f t="shared" si="2"/>
        <v>46.412759734938234</v>
      </c>
      <c r="K43">
        <f t="shared" si="3"/>
        <v>0.72504267853701754</v>
      </c>
      <c r="N43">
        <f t="shared" si="6"/>
        <v>25.322072795833765</v>
      </c>
      <c r="O43">
        <f t="shared" si="7"/>
        <v>3.16688784847755</v>
      </c>
      <c r="P43">
        <f t="shared" si="8"/>
        <v>0.90132182244249748</v>
      </c>
      <c r="Q43">
        <f t="shared" si="9"/>
        <v>0.10065003213003269</v>
      </c>
      <c r="S43" s="4">
        <f t="shared" si="4"/>
        <v>6.3710685357874066</v>
      </c>
      <c r="T43" s="4">
        <f t="shared" si="10"/>
        <v>2.1345604870625565</v>
      </c>
      <c r="U43" s="4">
        <f t="shared" si="11"/>
        <v>13.599431156859296</v>
      </c>
      <c r="V43" s="5">
        <f t="shared" si="12"/>
        <v>67.997155784296481</v>
      </c>
      <c r="W43" s="4"/>
      <c r="X43" s="4">
        <f t="shared" si="5"/>
        <v>178.99118520537891</v>
      </c>
      <c r="Y43" s="4">
        <f t="shared" si="13"/>
        <v>1342.4338890403419</v>
      </c>
    </row>
    <row r="44" spans="2:27" x14ac:dyDescent="0.25">
      <c r="B44">
        <f>VALUE(LEFT(Sheet1!B132,LEN(Sheet1!B132)-2))</f>
        <v>24</v>
      </c>
      <c r="C44">
        <f>VALUE(LEFT(Sheet1!C132,LEN(Sheet1!C132)-2))</f>
        <v>6</v>
      </c>
      <c r="D44" s="1">
        <f>VALUE(LEFT(Sheet1!D132,LEN(Sheet1!D132)-2))</f>
        <v>2814.9641862625299</v>
      </c>
      <c r="E44" s="1">
        <f>VALUE(LEFT(Sheet1!E132,LEN(Sheet1!E132)-2))</f>
        <v>126.674618603124</v>
      </c>
      <c r="F44" s="1">
        <v>9.9413817090964002E-2</v>
      </c>
      <c r="G44" s="1">
        <f>VALUE(LEFT(Sheet1!G132,LEN(Sheet1!G132)-2))</f>
        <v>59.3646605590001</v>
      </c>
      <c r="H44" s="1">
        <f t="shared" si="0"/>
        <v>434.86217637139333</v>
      </c>
      <c r="I44" s="1">
        <f t="shared" si="1"/>
        <v>489.22469960363139</v>
      </c>
      <c r="J44" s="2">
        <f t="shared" si="2"/>
        <v>45.853950142988076</v>
      </c>
      <c r="K44">
        <f t="shared" si="3"/>
        <v>0.71631316523822863</v>
      </c>
      <c r="N44">
        <f t="shared" si="6"/>
        <v>25.334677676362769</v>
      </c>
      <c r="O44">
        <f t="shared" si="7"/>
        <v>3.1668654650781001</v>
      </c>
      <c r="P44">
        <f t="shared" si="8"/>
        <v>0.89046990838500151</v>
      </c>
      <c r="Q44">
        <f t="shared" si="9"/>
        <v>9.9413817090963946E-2</v>
      </c>
      <c r="S44" s="4">
        <f t="shared" si="4"/>
        <v>6.2943608754564684</v>
      </c>
      <c r="T44" s="4">
        <f t="shared" si="10"/>
        <v>2.1088752858412971</v>
      </c>
      <c r="U44" s="4">
        <f t="shared" si="11"/>
        <v>13.274022090416537</v>
      </c>
      <c r="V44" s="5">
        <f t="shared" si="12"/>
        <v>66.370110452082685</v>
      </c>
      <c r="W44" s="4"/>
      <c r="X44" s="4">
        <f t="shared" si="5"/>
        <v>179.08028385553484</v>
      </c>
      <c r="Y44" s="4">
        <f t="shared" si="13"/>
        <v>1343.1021289165114</v>
      </c>
    </row>
    <row r="45" spans="2:27" x14ac:dyDescent="0.25">
      <c r="B45">
        <f>VALUE(LEFT(Sheet1!B150,LEN(Sheet1!B150)-2))</f>
        <v>21</v>
      </c>
      <c r="C45">
        <f>VALUE(LEFT(Sheet1!C150,LEN(Sheet1!C150)-2))</f>
        <v>6</v>
      </c>
      <c r="D45" s="1">
        <f>VALUE(LEFT(Sheet1!D150,LEN(Sheet1!D150)-2))</f>
        <v>2813.1702716856698</v>
      </c>
      <c r="E45" s="1">
        <f>VALUE(LEFT(Sheet1!E150,LEN(Sheet1!E150)-2))</f>
        <v>126.81350176549699</v>
      </c>
      <c r="F45" s="1">
        <v>9.8588454222156299E-2</v>
      </c>
      <c r="G45" s="1">
        <f>VALUE(LEFT(Sheet1!G150,LEN(Sheet1!G150)-2))</f>
        <v>58.885289501513803</v>
      </c>
      <c r="H45" s="1">
        <f t="shared" si="0"/>
        <v>434.58504829959594</v>
      </c>
      <c r="I45" s="1">
        <f t="shared" si="1"/>
        <v>489.76107440500186</v>
      </c>
      <c r="J45" s="2">
        <f t="shared" si="2"/>
        <v>45.483678396076918</v>
      </c>
      <c r="K45">
        <f t="shared" si="3"/>
        <v>0.71052891925285255</v>
      </c>
      <c r="N45">
        <f t="shared" si="6"/>
        <v>25.31853244517103</v>
      </c>
      <c r="O45">
        <f t="shared" si="7"/>
        <v>3.1703375441374249</v>
      </c>
      <c r="P45">
        <f t="shared" si="8"/>
        <v>0.88327934252270712</v>
      </c>
      <c r="Q45">
        <f t="shared" si="9"/>
        <v>9.8588454222156285E-2</v>
      </c>
      <c r="S45" s="4">
        <f t="shared" si="4"/>
        <v>6.243533760458158</v>
      </c>
      <c r="T45" s="4">
        <f t="shared" si="10"/>
        <v>2.0895551267625989</v>
      </c>
      <c r="U45" s="4">
        <f t="shared" si="11"/>
        <v>13.046207978280712</v>
      </c>
      <c r="V45" s="5">
        <f t="shared" si="12"/>
        <v>65.231039891403555</v>
      </c>
      <c r="W45" s="4"/>
      <c r="X45" s="4">
        <f t="shared" si="5"/>
        <v>178.96615994120427</v>
      </c>
      <c r="Y45" s="4">
        <f t="shared" si="13"/>
        <v>1342.246199559032</v>
      </c>
    </row>
    <row r="46" spans="2:27" x14ac:dyDescent="0.25">
      <c r="B46">
        <f>VALUE(LEFT(Sheet1!B168,LEN(Sheet1!B168)-2))</f>
        <v>18</v>
      </c>
      <c r="C46">
        <f>VALUE(LEFT(Sheet1!C168,LEN(Sheet1!C168)-2))</f>
        <v>6</v>
      </c>
      <c r="D46" s="1">
        <f>VALUE(LEFT(Sheet1!D168,LEN(Sheet1!D168)-2))</f>
        <v>2812.7784666909001</v>
      </c>
      <c r="E46" s="1">
        <f>VALUE(LEFT(Sheet1!E168,LEN(Sheet1!E168)-2))</f>
        <v>126.45001294910099</v>
      </c>
      <c r="F46" s="1">
        <v>9.7496229440354396E-2</v>
      </c>
      <c r="G46" s="1">
        <f>VALUE(LEFT(Sheet1!G168,LEN(Sheet1!G168)-2))</f>
        <v>58.1453546203374</v>
      </c>
      <c r="H46" s="1">
        <f t="shared" si="0"/>
        <v>434.52452135805606</v>
      </c>
      <c r="I46" s="1">
        <f t="shared" si="1"/>
        <v>488.35725958423063</v>
      </c>
      <c r="J46" s="2">
        <f t="shared" si="2"/>
        <v>44.912144139314826</v>
      </c>
      <c r="K46">
        <f t="shared" si="3"/>
        <v>0.70160062602562412</v>
      </c>
      <c r="N46">
        <f t="shared" si="6"/>
        <v>25.3150062002181</v>
      </c>
      <c r="O46">
        <f t="shared" si="7"/>
        <v>3.1612503237275251</v>
      </c>
      <c r="P46">
        <f t="shared" si="8"/>
        <v>0.87218031930506101</v>
      </c>
      <c r="Q46">
        <f t="shared" si="9"/>
        <v>9.7496229440354423E-2</v>
      </c>
      <c r="S46" s="4">
        <f t="shared" si="4"/>
        <v>6.1650793884023543</v>
      </c>
      <c r="T46" s="4">
        <f t="shared" si="10"/>
        <v>2.0692294898921046</v>
      </c>
      <c r="U46" s="4">
        <f t="shared" si="11"/>
        <v>12.756964078008131</v>
      </c>
      <c r="V46" s="5">
        <f t="shared" si="12"/>
        <v>63.784820390040657</v>
      </c>
      <c r="W46" s="4"/>
      <c r="X46" s="4">
        <f t="shared" si="5"/>
        <v>178.94123438441679</v>
      </c>
      <c r="Y46" s="4">
        <f t="shared" si="13"/>
        <v>1342.0592578831258</v>
      </c>
    </row>
    <row r="47" spans="2:27" x14ac:dyDescent="0.25">
      <c r="B47">
        <f>VALUE(LEFT(Sheet1!B186,LEN(Sheet1!B186)-2))</f>
        <v>15</v>
      </c>
      <c r="C47">
        <f>VALUE(LEFT(Sheet1!C186,LEN(Sheet1!C186)-2))</f>
        <v>6</v>
      </c>
      <c r="D47" s="1">
        <f>VALUE(LEFT(Sheet1!D186,LEN(Sheet1!D186)-2))</f>
        <v>2811.70887743303</v>
      </c>
      <c r="E47" s="1">
        <f>VALUE(LEFT(Sheet1!E186,LEN(Sheet1!E186)-2))</f>
        <v>126.38662849041199</v>
      </c>
      <c r="F47" s="1">
        <v>9.6817776817571505E-2</v>
      </c>
      <c r="G47" s="1">
        <f>VALUE(LEFT(Sheet1!G186,LEN(Sheet1!G186)-2))</f>
        <v>57.7152852323457</v>
      </c>
      <c r="H47" s="1">
        <f t="shared" si="0"/>
        <v>434.3592887363514</v>
      </c>
      <c r="I47" s="1">
        <f t="shared" si="1"/>
        <v>488.11246514076896</v>
      </c>
      <c r="J47" s="2">
        <f t="shared" si="2"/>
        <v>44.579953571908206</v>
      </c>
      <c r="K47">
        <f t="shared" si="3"/>
        <v>0.69641126990561009</v>
      </c>
      <c r="N47">
        <f t="shared" si="6"/>
        <v>25.305379896897271</v>
      </c>
      <c r="O47">
        <f t="shared" si="7"/>
        <v>3.1596657122602996</v>
      </c>
      <c r="P47">
        <f t="shared" si="8"/>
        <v>0.86572927848518544</v>
      </c>
      <c r="Q47">
        <f t="shared" si="9"/>
        <v>9.6817776817571477E-2</v>
      </c>
      <c r="S47" s="4">
        <f t="shared" si="4"/>
        <v>6.1194796678949643</v>
      </c>
      <c r="T47" s="4">
        <f t="shared" si="10"/>
        <v>2.0549545996098675</v>
      </c>
      <c r="U47" s="4">
        <f t="shared" si="11"/>
        <v>12.57525289075982</v>
      </c>
      <c r="V47" s="5">
        <f t="shared" si="12"/>
        <v>62.876264453799102</v>
      </c>
      <c r="W47" s="4"/>
      <c r="X47" s="4">
        <f t="shared" si="5"/>
        <v>178.87319005588043</v>
      </c>
      <c r="Y47" s="4">
        <f t="shared" si="13"/>
        <v>1341.5489254191032</v>
      </c>
    </row>
    <row r="48" spans="2:27" x14ac:dyDescent="0.25">
      <c r="B48">
        <f>VALUE(LEFT(Sheet1!B204,LEN(Sheet1!B204)-2))</f>
        <v>12</v>
      </c>
      <c r="C48">
        <f>VALUE(LEFT(Sheet1!C204,LEN(Sheet1!C204)-2))</f>
        <v>6</v>
      </c>
      <c r="D48" s="1">
        <f>VALUE(LEFT(Sheet1!D204,LEN(Sheet1!D204)-2))</f>
        <v>2811.8528577247098</v>
      </c>
      <c r="E48" s="1">
        <f>VALUE(LEFT(Sheet1!E204,LEN(Sheet1!E204)-2))</f>
        <v>126.439870771809</v>
      </c>
      <c r="F48" s="1">
        <v>9.6315743525485401E-2</v>
      </c>
      <c r="G48" s="1">
        <f>VALUE(LEFT(Sheet1!G204,LEN(Sheet1!G204)-2))</f>
        <v>57.429574497149197</v>
      </c>
      <c r="H48" s="1">
        <f t="shared" si="0"/>
        <v>434.38153114472732</v>
      </c>
      <c r="I48" s="1">
        <f t="shared" si="1"/>
        <v>488.31808990924981</v>
      </c>
      <c r="J48" s="2">
        <f t="shared" si="2"/>
        <v>44.359267296881065</v>
      </c>
      <c r="K48">
        <f t="shared" si="3"/>
        <v>0.69296379190870061</v>
      </c>
      <c r="N48">
        <f t="shared" si="6"/>
        <v>25.306675719522389</v>
      </c>
      <c r="O48">
        <f t="shared" si="7"/>
        <v>3.1609967692952252</v>
      </c>
      <c r="P48">
        <f t="shared" si="8"/>
        <v>0.86144361745723808</v>
      </c>
      <c r="Q48">
        <f t="shared" si="9"/>
        <v>9.6315743525485373E-2</v>
      </c>
      <c r="S48" s="4">
        <f t="shared" si="4"/>
        <v>6.0891861151923194</v>
      </c>
      <c r="T48" s="4">
        <f t="shared" si="10"/>
        <v>2.043920827027542</v>
      </c>
      <c r="U48" s="4">
        <f t="shared" si="11"/>
        <v>12.445814320488511</v>
      </c>
      <c r="V48" s="5">
        <f t="shared" si="12"/>
        <v>62.229071602442552</v>
      </c>
      <c r="W48" s="4"/>
      <c r="X48" s="4">
        <f t="shared" si="5"/>
        <v>178.88234968626912</v>
      </c>
      <c r="Y48" s="4">
        <f t="shared" si="13"/>
        <v>1341.6176226470184</v>
      </c>
    </row>
    <row r="49" spans="2:25" x14ac:dyDescent="0.25">
      <c r="B49">
        <f>VALUE(LEFT(Sheet1!B222,LEN(Sheet1!B222)-2))</f>
        <v>9</v>
      </c>
      <c r="C49">
        <f>VALUE(LEFT(Sheet1!C222,LEN(Sheet1!C222)-2))</f>
        <v>6</v>
      </c>
      <c r="D49" s="1">
        <f>VALUE(LEFT(Sheet1!D222,LEN(Sheet1!D222)-2))</f>
        <v>2810.01811573643</v>
      </c>
      <c r="E49" s="1">
        <f>VALUE(LEFT(Sheet1!E222,LEN(Sheet1!E222)-2))</f>
        <v>126.3301214972</v>
      </c>
      <c r="F49" s="1">
        <v>9.57548588620903E-2</v>
      </c>
      <c r="G49" s="1">
        <f>VALUE(LEFT(Sheet1!G222,LEN(Sheet1!G222)-2))</f>
        <v>57.051732501664198</v>
      </c>
      <c r="H49" s="1">
        <f t="shared" si="0"/>
        <v>434.09809596001088</v>
      </c>
      <c r="I49" s="1">
        <f t="shared" si="1"/>
        <v>487.89423186653863</v>
      </c>
      <c r="J49" s="2">
        <f t="shared" si="2"/>
        <v>44.067417771258363</v>
      </c>
      <c r="K49">
        <f t="shared" si="3"/>
        <v>0.68840462837273142</v>
      </c>
      <c r="N49">
        <f t="shared" si="6"/>
        <v>25.290163041627871</v>
      </c>
      <c r="O49">
        <f t="shared" si="7"/>
        <v>3.1582530374300002</v>
      </c>
      <c r="P49">
        <f t="shared" si="8"/>
        <v>0.85577598752496309</v>
      </c>
      <c r="Q49">
        <f t="shared" si="9"/>
        <v>9.5754858862090272E-2</v>
      </c>
      <c r="S49" s="4">
        <f t="shared" si="4"/>
        <v>6.0491239999356932</v>
      </c>
      <c r="T49" s="4">
        <f t="shared" si="10"/>
        <v>2.0322373889522396</v>
      </c>
      <c r="U49" s="4">
        <f t="shared" si="11"/>
        <v>12.293255963077641</v>
      </c>
      <c r="V49" s="5">
        <f t="shared" si="12"/>
        <v>61.466279815388205</v>
      </c>
      <c r="W49" s="4"/>
      <c r="X49" s="4">
        <f t="shared" si="5"/>
        <v>178.76562844424899</v>
      </c>
      <c r="Y49" s="4">
        <f t="shared" si="13"/>
        <v>1340.7422133318673</v>
      </c>
    </row>
    <row r="50" spans="2:25" x14ac:dyDescent="0.25">
      <c r="B50">
        <f>VALUE(LEFT(Sheet1!B240,LEN(Sheet1!B240)-2))</f>
        <v>6</v>
      </c>
      <c r="C50">
        <f>VALUE(LEFT(Sheet1!C240,LEN(Sheet1!C240)-2))</f>
        <v>6</v>
      </c>
      <c r="D50" s="1">
        <f>VALUE(LEFT(Sheet1!D240,LEN(Sheet1!D240)-2))</f>
        <v>2812.7851965029799</v>
      </c>
      <c r="E50" s="1">
        <f>VALUE(LEFT(Sheet1!E240,LEN(Sheet1!E240)-2))</f>
        <v>126.494168308531</v>
      </c>
      <c r="F50" s="1">
        <v>9.55122665816205E-2</v>
      </c>
      <c r="G50" s="1">
        <f>VALUE(LEFT(Sheet1!G240,LEN(Sheet1!G240)-2))</f>
        <v>56.972160247621602</v>
      </c>
      <c r="H50" s="1">
        <f t="shared" si="0"/>
        <v>434.52556099498707</v>
      </c>
      <c r="I50" s="1">
        <f t="shared" si="1"/>
        <v>488.52779013479585</v>
      </c>
      <c r="J50" s="2">
        <f t="shared" si="2"/>
        <v>44.005955242284465</v>
      </c>
      <c r="K50">
        <f t="shared" si="3"/>
        <v>0.68744448385877865</v>
      </c>
      <c r="N50">
        <f t="shared" si="6"/>
        <v>25.315066768526819</v>
      </c>
      <c r="O50">
        <f t="shared" si="7"/>
        <v>3.1623542077132751</v>
      </c>
      <c r="P50">
        <f t="shared" si="8"/>
        <v>0.85458240371432392</v>
      </c>
      <c r="Q50">
        <f t="shared" si="9"/>
        <v>9.5512266581620431E-2</v>
      </c>
      <c r="S50" s="4">
        <f t="shared" si="4"/>
        <v>6.0406870531410597</v>
      </c>
      <c r="T50" s="4">
        <f t="shared" si="10"/>
        <v>2.0267710720780063</v>
      </c>
      <c r="U50" s="4">
        <f t="shared" si="11"/>
        <v>12.243089774782439</v>
      </c>
      <c r="V50" s="5">
        <f t="shared" si="12"/>
        <v>61.215448873912194</v>
      </c>
      <c r="W50" s="4"/>
      <c r="X50" s="4">
        <f t="shared" si="5"/>
        <v>178.94166251656264</v>
      </c>
      <c r="Y50" s="4">
        <f t="shared" si="13"/>
        <v>1342.0624688742198</v>
      </c>
    </row>
    <row r="51" spans="2:25" x14ac:dyDescent="0.25">
      <c r="B51">
        <f>VALUE(LEFT(Sheet1!B258,LEN(Sheet1!B258)-2))</f>
        <v>3</v>
      </c>
      <c r="C51">
        <f>VALUE(LEFT(Sheet1!C258,LEN(Sheet1!C258)-2))</f>
        <v>6</v>
      </c>
      <c r="D51" s="1">
        <f>VALUE(LEFT(Sheet1!D258,LEN(Sheet1!D258)-2))</f>
        <v>2805.91140510682</v>
      </c>
      <c r="E51" s="1">
        <f>VALUE(LEFT(Sheet1!E258,LEN(Sheet1!E258)-2))</f>
        <v>125.877433526603</v>
      </c>
      <c r="F51" s="1">
        <v>9.5043295660416693E-2</v>
      </c>
      <c r="G51" s="1">
        <f>VALUE(LEFT(Sheet1!G258,LEN(Sheet1!G258)-2))</f>
        <v>56.484905199887102</v>
      </c>
      <c r="H51" s="1">
        <f t="shared" si="0"/>
        <v>433.46368180624125</v>
      </c>
      <c r="I51" s="1">
        <f t="shared" si="1"/>
        <v>486.14592475599301</v>
      </c>
      <c r="J51" s="2">
        <f t="shared" si="2"/>
        <v>43.629593810157118</v>
      </c>
      <c r="K51">
        <f t="shared" si="3"/>
        <v>0.68156510710105045</v>
      </c>
      <c r="N51">
        <f t="shared" si="6"/>
        <v>25.25320264596138</v>
      </c>
      <c r="O51">
        <f t="shared" si="7"/>
        <v>3.1469358381650752</v>
      </c>
      <c r="P51">
        <f t="shared" si="8"/>
        <v>0.8472735779983066</v>
      </c>
      <c r="Q51">
        <f t="shared" si="9"/>
        <v>9.5043295660416721E-2</v>
      </c>
      <c r="S51" s="4">
        <f t="shared" si="4"/>
        <v>5.9890240084954911</v>
      </c>
      <c r="T51" s="4">
        <f t="shared" si="10"/>
        <v>2.0192822992833976</v>
      </c>
      <c r="U51" s="4">
        <f t="shared" si="11"/>
        <v>12.093530170338246</v>
      </c>
      <c r="V51" s="5">
        <f t="shared" si="12"/>
        <v>60.467650851691232</v>
      </c>
      <c r="W51" s="4"/>
      <c r="X51" s="4">
        <f t="shared" si="5"/>
        <v>178.50437080237484</v>
      </c>
      <c r="Y51" s="4">
        <f t="shared" si="13"/>
        <v>1338.7827810178112</v>
      </c>
    </row>
    <row r="52" spans="2:25" x14ac:dyDescent="0.25">
      <c r="B52">
        <f>VALUE(LEFT(Sheet1!B275,LEN(Sheet1!B275)-2))</f>
        <v>0</v>
      </c>
      <c r="C52">
        <f>VALUE(LEFT(Sheet1!C275,LEN(Sheet1!C275)-2))</f>
        <v>6</v>
      </c>
      <c r="D52" s="1">
        <f>VALUE(LEFT(Sheet1!D275,LEN(Sheet1!D275)-2))</f>
        <v>2799.7815403618602</v>
      </c>
      <c r="E52" s="1">
        <f>VALUE(LEFT(Sheet1!E275,LEN(Sheet1!E275)-2))</f>
        <v>125.63087202635</v>
      </c>
      <c r="F52" s="1">
        <v>9.4856548462596793E-2</v>
      </c>
      <c r="G52" s="1">
        <f>VALUE(LEFT(Sheet1!G275,LEN(Sheet1!G275)-2))</f>
        <v>56.257130710201501</v>
      </c>
      <c r="H52" s="1">
        <f t="shared" si="0"/>
        <v>432.51672612671098</v>
      </c>
      <c r="I52" s="1">
        <f t="shared" si="1"/>
        <v>485.19368998927138</v>
      </c>
      <c r="J52" s="2">
        <f t="shared" si="2"/>
        <v>43.453658160975614</v>
      </c>
      <c r="K52">
        <f t="shared" si="3"/>
        <v>0.67881670655212345</v>
      </c>
      <c r="N52">
        <f t="shared" si="6"/>
        <v>25.19803386325674</v>
      </c>
      <c r="O52">
        <f t="shared" si="7"/>
        <v>3.1407718006587504</v>
      </c>
      <c r="P52">
        <f t="shared" si="8"/>
        <v>0.84385696065302251</v>
      </c>
      <c r="Q52">
        <f t="shared" si="9"/>
        <v>9.4856548462596779E-2</v>
      </c>
      <c r="S52" s="4">
        <f t="shared" si="4"/>
        <v>5.9648733636033304</v>
      </c>
      <c r="T52" s="4">
        <f t="shared" si="10"/>
        <v>2.0150866113769328</v>
      </c>
      <c r="U52" s="4">
        <f t="shared" si="11"/>
        <v>12.019736453555963</v>
      </c>
      <c r="V52" s="5">
        <f t="shared" si="12"/>
        <v>60.098682267779814</v>
      </c>
      <c r="W52" s="4"/>
      <c r="X52" s="4">
        <f t="shared" si="5"/>
        <v>178.11440565685697</v>
      </c>
      <c r="Y52" s="4">
        <f t="shared" si="13"/>
        <v>1335.8580424264273</v>
      </c>
    </row>
    <row r="53" spans="2:25" x14ac:dyDescent="0.25">
      <c r="B53">
        <f>VALUE(LEFT(Sheet1!B8,LEN(Sheet1!B8)-2))</f>
        <v>45</v>
      </c>
      <c r="C53">
        <f>VALUE(LEFT(Sheet1!C8,LEN(Sheet1!C8)-2))</f>
        <v>9</v>
      </c>
      <c r="D53" s="1">
        <f>VALUE(LEFT(Sheet1!D8,LEN(Sheet1!D8)-2))</f>
        <v>2821.6164605877302</v>
      </c>
      <c r="E53" s="1">
        <f>VALUE(LEFT(Sheet1!E8,LEN(Sheet1!E8)-2))</f>
        <v>128.41961835256299</v>
      </c>
      <c r="F53" s="1">
        <v>0.110163084299018</v>
      </c>
      <c r="G53" s="1">
        <f>VALUE(LEFT(Sheet1!G8,LEN(Sheet1!G8)-2))</f>
        <v>66.313318872703505</v>
      </c>
      <c r="H53" s="1">
        <f t="shared" si="0"/>
        <v>435.88983509081629</v>
      </c>
      <c r="I53" s="1">
        <f t="shared" si="1"/>
        <v>495.96398950749415</v>
      </c>
      <c r="J53" s="2">
        <f t="shared" si="2"/>
        <v>51.22117415938002</v>
      </c>
      <c r="K53">
        <f t="shared" si="3"/>
        <v>0.80015792041712785</v>
      </c>
      <c r="N53">
        <f t="shared" si="6"/>
        <v>25.394548145289573</v>
      </c>
      <c r="O53">
        <f t="shared" si="7"/>
        <v>3.2104904588140748</v>
      </c>
      <c r="P53">
        <f t="shared" si="8"/>
        <v>0.99469978309055251</v>
      </c>
      <c r="Q53">
        <f t="shared" si="9"/>
        <v>0.11016308429901774</v>
      </c>
      <c r="S53" s="4">
        <f t="shared" si="4"/>
        <v>7.0311184449404411</v>
      </c>
      <c r="T53" s="4">
        <f t="shared" si="10"/>
        <v>2.3237098720221363</v>
      </c>
      <c r="U53" s="4">
        <f t="shared" si="11"/>
        <v>16.338279341865036</v>
      </c>
      <c r="V53" s="5">
        <f t="shared" si="12"/>
        <v>81.691396709325176</v>
      </c>
      <c r="W53" s="4"/>
      <c r="X53" s="4">
        <f t="shared" si="5"/>
        <v>179.50348326256653</v>
      </c>
      <c r="Y53" s="4">
        <f t="shared" si="13"/>
        <v>1346.276124469249</v>
      </c>
    </row>
    <row r="54" spans="2:25" x14ac:dyDescent="0.25">
      <c r="B54">
        <f>VALUE(LEFT(Sheet1!B25,LEN(Sheet1!B25)-2))</f>
        <v>42</v>
      </c>
      <c r="C54">
        <f>VALUE(LEFT(Sheet1!C25,LEN(Sheet1!C25)-2))</f>
        <v>9</v>
      </c>
      <c r="D54" s="1">
        <f>VALUE(LEFT(Sheet1!D25,LEN(Sheet1!D25)-2))</f>
        <v>2815.9840486732101</v>
      </c>
      <c r="E54" s="1">
        <f>VALUE(LEFT(Sheet1!E25,LEN(Sheet1!E25)-2))</f>
        <v>127.89385546401</v>
      </c>
      <c r="F54" s="1">
        <v>0.10786330436684601</v>
      </c>
      <c r="G54" s="1">
        <f>VALUE(LEFT(Sheet1!G25,LEN(Sheet1!G25)-2))</f>
        <v>64.731199640684693</v>
      </c>
      <c r="H54" s="1">
        <f t="shared" si="0"/>
        <v>435.01972707476358</v>
      </c>
      <c r="I54" s="1">
        <f t="shared" si="1"/>
        <v>493.93346283963069</v>
      </c>
      <c r="J54" s="2">
        <f t="shared" si="2"/>
        <v>49.999126973358493</v>
      </c>
      <c r="K54">
        <f t="shared" si="3"/>
        <v>0.78106755884173673</v>
      </c>
      <c r="N54">
        <f t="shared" si="6"/>
        <v>25.343856438058889</v>
      </c>
      <c r="O54">
        <f t="shared" si="7"/>
        <v>3.1973463866002501</v>
      </c>
      <c r="P54">
        <f t="shared" si="8"/>
        <v>0.9709679946102705</v>
      </c>
      <c r="Q54">
        <f t="shared" si="9"/>
        <v>0.10786330436684562</v>
      </c>
      <c r="S54" s="4">
        <f t="shared" si="4"/>
        <v>6.8633683171614885</v>
      </c>
      <c r="T54" s="4">
        <f t="shared" si="10"/>
        <v>2.2775949425111497</v>
      </c>
      <c r="U54" s="4">
        <f t="shared" si="11"/>
        <v>15.631972967758268</v>
      </c>
      <c r="V54" s="5">
        <f t="shared" si="12"/>
        <v>78.159864838791336</v>
      </c>
      <c r="W54" s="4"/>
      <c r="X54" s="4">
        <f t="shared" si="5"/>
        <v>179.14516469874042</v>
      </c>
      <c r="Y54" s="4">
        <f t="shared" si="13"/>
        <v>1343.5887352405532</v>
      </c>
    </row>
    <row r="55" spans="2:25" x14ac:dyDescent="0.25">
      <c r="B55">
        <f>VALUE(LEFT(Sheet1!B43,LEN(Sheet1!B43)-2))</f>
        <v>39</v>
      </c>
      <c r="C55">
        <f>VALUE(LEFT(Sheet1!C43,LEN(Sheet1!C43)-2))</f>
        <v>9</v>
      </c>
      <c r="D55" s="1">
        <f>VALUE(LEFT(Sheet1!D43,LEN(Sheet1!D43)-2))</f>
        <v>2821.9751332045798</v>
      </c>
      <c r="E55" s="1">
        <f>VALUE(LEFT(Sheet1!E43,LEN(Sheet1!E43)-2))</f>
        <v>127.88765058908299</v>
      </c>
      <c r="F55" s="1">
        <v>0.105792929845914</v>
      </c>
      <c r="G55" s="1">
        <f>VALUE(LEFT(Sheet1!G43,LEN(Sheet1!G43)-2))</f>
        <v>63.554680603445902</v>
      </c>
      <c r="H55" s="1">
        <f t="shared" si="0"/>
        <v>435.94524366600501</v>
      </c>
      <c r="I55" s="1">
        <f t="shared" si="1"/>
        <v>493.90949925398337</v>
      </c>
      <c r="J55" s="2">
        <f t="shared" si="2"/>
        <v>49.090370067013168</v>
      </c>
      <c r="K55">
        <f t="shared" si="3"/>
        <v>0.76687130019910588</v>
      </c>
      <c r="N55">
        <f t="shared" si="6"/>
        <v>25.397776198841218</v>
      </c>
      <c r="O55">
        <f t="shared" si="7"/>
        <v>3.1971912647270746</v>
      </c>
      <c r="P55">
        <f t="shared" si="8"/>
        <v>0.95332020905168857</v>
      </c>
      <c r="Q55">
        <f t="shared" si="9"/>
        <v>0.10579292984591408</v>
      </c>
      <c r="S55" s="4">
        <f t="shared" si="4"/>
        <v>6.7386234718698086</v>
      </c>
      <c r="T55" s="4">
        <f t="shared" si="10"/>
        <v>2.236307113299338</v>
      </c>
      <c r="U55" s="4">
        <f t="shared" si="11"/>
        <v>15.069631603988334</v>
      </c>
      <c r="V55" s="5">
        <f t="shared" si="12"/>
        <v>75.348158019941678</v>
      </c>
      <c r="W55" s="4"/>
      <c r="X55" s="4">
        <f t="shared" si="5"/>
        <v>179.52630102854386</v>
      </c>
      <c r="Y55" s="4">
        <f t="shared" si="13"/>
        <v>1346.4472577140789</v>
      </c>
    </row>
    <row r="56" spans="2:25" x14ac:dyDescent="0.25">
      <c r="B56">
        <f>VALUE(LEFT(Sheet1!B61,LEN(Sheet1!B61)-2))</f>
        <v>36</v>
      </c>
      <c r="C56">
        <f>VALUE(LEFT(Sheet1!C61,LEN(Sheet1!C61)-2))</f>
        <v>9</v>
      </c>
      <c r="D56" s="1">
        <f>VALUE(LEFT(Sheet1!D61,LEN(Sheet1!D61)-2))</f>
        <v>2819.35650345268</v>
      </c>
      <c r="E56" s="1">
        <f>VALUE(LEFT(Sheet1!E61,LEN(Sheet1!E61)-2))</f>
        <v>127.610258914109</v>
      </c>
      <c r="F56" s="1">
        <v>0.104057621356686</v>
      </c>
      <c r="G56" s="1">
        <f>VALUE(LEFT(Sheet1!G61,LEN(Sheet1!G61)-2))</f>
        <v>62.415389738763103</v>
      </c>
      <c r="H56" s="1">
        <f t="shared" si="0"/>
        <v>435.54071168702666</v>
      </c>
      <c r="I56" s="1">
        <f t="shared" si="1"/>
        <v>492.83819657031887</v>
      </c>
      <c r="J56" s="2">
        <f t="shared" si="2"/>
        <v>48.210368631552818</v>
      </c>
      <c r="K56">
        <f t="shared" si="3"/>
        <v>0.75312424870881978</v>
      </c>
      <c r="N56">
        <f t="shared" si="6"/>
        <v>25.374208531074121</v>
      </c>
      <c r="O56">
        <f t="shared" si="7"/>
        <v>3.1902564728527252</v>
      </c>
      <c r="P56">
        <f t="shared" si="8"/>
        <v>0.93623084608144658</v>
      </c>
      <c r="Q56">
        <f t="shared" si="9"/>
        <v>0.10405762135668643</v>
      </c>
      <c r="S56" s="4">
        <f t="shared" si="4"/>
        <v>6.6178258832556649</v>
      </c>
      <c r="T56" s="4">
        <f t="shared" si="10"/>
        <v>2.2009927431734106</v>
      </c>
      <c r="U56" s="4">
        <f t="shared" si="11"/>
        <v>14.565786744630886</v>
      </c>
      <c r="V56" s="5">
        <f t="shared" si="12"/>
        <v>72.828933723154435</v>
      </c>
      <c r="W56" s="4"/>
      <c r="X56" s="4">
        <f t="shared" si="5"/>
        <v>179.35971100172529</v>
      </c>
      <c r="Y56" s="4">
        <f t="shared" si="13"/>
        <v>1345.1978325129396</v>
      </c>
    </row>
    <row r="57" spans="2:25" x14ac:dyDescent="0.25">
      <c r="B57">
        <f>VALUE(LEFT(Sheet1!B79,LEN(Sheet1!B79)-2))</f>
        <v>33</v>
      </c>
      <c r="C57">
        <f>VALUE(LEFT(Sheet1!C79,LEN(Sheet1!C79)-2))</f>
        <v>9</v>
      </c>
      <c r="D57" s="1">
        <f>VALUE(LEFT(Sheet1!D79,LEN(Sheet1!D79)-2))</f>
        <v>2815.9989359389701</v>
      </c>
      <c r="E57" s="1">
        <f>VALUE(LEFT(Sheet1!E79,LEN(Sheet1!E79)-2))</f>
        <v>127.24661632913499</v>
      </c>
      <c r="F57" s="1">
        <v>0.102219626531942</v>
      </c>
      <c r="G57" s="1">
        <f>VALUE(LEFT(Sheet1!G79,LEN(Sheet1!G79)-2))</f>
        <v>61.189042089362303</v>
      </c>
      <c r="H57" s="1">
        <f t="shared" si="0"/>
        <v>435.02202689400121</v>
      </c>
      <c r="I57" s="1">
        <f t="shared" si="1"/>
        <v>491.43378788641064</v>
      </c>
      <c r="J57" s="2">
        <f t="shared" si="2"/>
        <v>47.263123529095047</v>
      </c>
      <c r="K57">
        <f t="shared" si="3"/>
        <v>0.73832674194043368</v>
      </c>
      <c r="N57">
        <f t="shared" si="6"/>
        <v>25.34399042345073</v>
      </c>
      <c r="O57">
        <f t="shared" si="7"/>
        <v>3.1811654082283751</v>
      </c>
      <c r="P57">
        <f t="shared" si="8"/>
        <v>0.91783563134043444</v>
      </c>
      <c r="Q57">
        <f t="shared" si="9"/>
        <v>0.10221962653194194</v>
      </c>
      <c r="S57" s="4">
        <f t="shared" si="4"/>
        <v>6.4877977723996318</v>
      </c>
      <c r="T57" s="4">
        <f t="shared" si="10"/>
        <v>2.1639136453727823</v>
      </c>
      <c r="U57" s="4">
        <f t="shared" si="11"/>
        <v>14.039034128114704</v>
      </c>
      <c r="V57" s="5">
        <f t="shared" si="12"/>
        <v>70.195170640573522</v>
      </c>
      <c r="W57" s="4"/>
      <c r="X57" s="4">
        <f t="shared" si="5"/>
        <v>179.14611178566648</v>
      </c>
      <c r="Y57" s="4">
        <f t="shared" si="13"/>
        <v>1343.5958383924985</v>
      </c>
    </row>
    <row r="58" spans="2:25" x14ac:dyDescent="0.25">
      <c r="B58">
        <f>VALUE(LEFT(Sheet1!B97,LEN(Sheet1!B97)-2))</f>
        <v>30</v>
      </c>
      <c r="C58">
        <f>VALUE(LEFT(Sheet1!C97,LEN(Sheet1!C97)-2))</f>
        <v>9</v>
      </c>
      <c r="D58" s="1">
        <f>VALUE(LEFT(Sheet1!D97,LEN(Sheet1!D97)-2))</f>
        <v>2816.1602585783098</v>
      </c>
      <c r="E58" s="1">
        <f>VALUE(LEFT(Sheet1!E97,LEN(Sheet1!E97)-2))</f>
        <v>126.981648114186</v>
      </c>
      <c r="F58" s="1">
        <v>0.100686077271142</v>
      </c>
      <c r="G58" s="1">
        <f>VALUE(LEFT(Sheet1!G97,LEN(Sheet1!G97)-2))</f>
        <v>60.209993952336099</v>
      </c>
      <c r="H58" s="1">
        <f t="shared" si="0"/>
        <v>435.04694838834331</v>
      </c>
      <c r="I58" s="1">
        <f t="shared" si="1"/>
        <v>490.41046532351379</v>
      </c>
      <c r="J58" s="2">
        <f t="shared" si="2"/>
        <v>46.506895429076337</v>
      </c>
      <c r="K58">
        <f t="shared" si="3"/>
        <v>0.72651323095005527</v>
      </c>
      <c r="N58">
        <f t="shared" si="6"/>
        <v>25.34544232720479</v>
      </c>
      <c r="O58">
        <f t="shared" si="7"/>
        <v>3.1745412028546505</v>
      </c>
      <c r="P58">
        <f t="shared" si="8"/>
        <v>0.90314990928504146</v>
      </c>
      <c r="Q58">
        <f t="shared" si="9"/>
        <v>0.10068607727114204</v>
      </c>
      <c r="S58" s="4">
        <f t="shared" si="4"/>
        <v>6.3839905202253915</v>
      </c>
      <c r="T58" s="4">
        <f t="shared" si="10"/>
        <v>2.133733313508972</v>
      </c>
      <c r="U58" s="4">
        <f t="shared" si="11"/>
        <v>13.62173324613039</v>
      </c>
      <c r="V58" s="5">
        <f t="shared" si="12"/>
        <v>68.108666230651949</v>
      </c>
      <c r="W58" s="4"/>
      <c r="X58" s="4">
        <f t="shared" si="5"/>
        <v>179.15637468854331</v>
      </c>
      <c r="Y58" s="4">
        <f t="shared" si="13"/>
        <v>1343.6728101640749</v>
      </c>
    </row>
    <row r="59" spans="2:25" x14ac:dyDescent="0.25">
      <c r="B59">
        <f>VALUE(LEFT(Sheet1!B115,LEN(Sheet1!B115)-2))</f>
        <v>27</v>
      </c>
      <c r="C59">
        <f>VALUE(LEFT(Sheet1!C115,LEN(Sheet1!C115)-2))</f>
        <v>9</v>
      </c>
      <c r="D59" s="1">
        <f>VALUE(LEFT(Sheet1!D115,LEN(Sheet1!D115)-2))</f>
        <v>2808.6174451335501</v>
      </c>
      <c r="E59" s="1">
        <f>VALUE(LEFT(Sheet1!E115,LEN(Sheet1!E115)-2))</f>
        <v>126.553940996972</v>
      </c>
      <c r="F59" s="1">
        <v>9.9225782627761799E-2</v>
      </c>
      <c r="G59" s="1">
        <f>VALUE(LEFT(Sheet1!G115,LEN(Sheet1!G115)-2))</f>
        <v>59.157343645547101</v>
      </c>
      <c r="H59" s="1">
        <f t="shared" si="0"/>
        <v>433.88171712658908</v>
      </c>
      <c r="I59" s="1">
        <f t="shared" si="1"/>
        <v>488.75863571277756</v>
      </c>
      <c r="J59" s="2">
        <f t="shared" si="2"/>
        <v>45.693816162202921</v>
      </c>
      <c r="K59">
        <f t="shared" si="3"/>
        <v>0.71381161241059388</v>
      </c>
      <c r="N59">
        <f t="shared" si="6"/>
        <v>25.277557006201953</v>
      </c>
      <c r="O59">
        <f t="shared" si="7"/>
        <v>3.1638485249242998</v>
      </c>
      <c r="P59">
        <f t="shared" si="8"/>
        <v>0.88736015468320661</v>
      </c>
      <c r="Q59">
        <f t="shared" si="9"/>
        <v>9.9225782627761772E-2</v>
      </c>
      <c r="S59" s="4">
        <f t="shared" si="4"/>
        <v>6.2723793218423944</v>
      </c>
      <c r="T59" s="4">
        <f t="shared" si="10"/>
        <v>2.1035144722307102</v>
      </c>
      <c r="U59" s="4">
        <f t="shared" si="11"/>
        <v>13.194040678816124</v>
      </c>
      <c r="V59" s="5">
        <f t="shared" si="12"/>
        <v>65.970203394080627</v>
      </c>
      <c r="W59" s="4"/>
      <c r="X59" s="4">
        <f t="shared" si="5"/>
        <v>178.67652163060785</v>
      </c>
      <c r="Y59" s="4">
        <f t="shared" si="13"/>
        <v>1340.0739122295588</v>
      </c>
    </row>
    <row r="60" spans="2:25" x14ac:dyDescent="0.25">
      <c r="B60">
        <f>VALUE(LEFT(Sheet1!B133,LEN(Sheet1!B133)-2))</f>
        <v>24</v>
      </c>
      <c r="C60">
        <f>VALUE(LEFT(Sheet1!C133,LEN(Sheet1!C133)-2))</f>
        <v>9</v>
      </c>
      <c r="D60" s="1">
        <f>VALUE(LEFT(Sheet1!D133,LEN(Sheet1!D133)-2))</f>
        <v>2813.8589641859298</v>
      </c>
      <c r="E60" s="1">
        <f>VALUE(LEFT(Sheet1!E133,LEN(Sheet1!E133)-2))</f>
        <v>126.691076385729</v>
      </c>
      <c r="F60" s="1">
        <v>9.8128500289849402E-2</v>
      </c>
      <c r="G60" s="1">
        <f>VALUE(LEFT(Sheet1!G133,LEN(Sheet1!G133)-2))</f>
        <v>58.5894387168943</v>
      </c>
      <c r="H60" s="1">
        <f t="shared" si="0"/>
        <v>434.69143910945957</v>
      </c>
      <c r="I60" s="1">
        <f t="shared" si="1"/>
        <v>489.28826051141124</v>
      </c>
      <c r="J60" s="2">
        <f t="shared" si="2"/>
        <v>45.255159829644192</v>
      </c>
      <c r="K60">
        <f t="shared" si="3"/>
        <v>0.70695908814502717</v>
      </c>
      <c r="N60">
        <f t="shared" si="6"/>
        <v>25.324730677673369</v>
      </c>
      <c r="O60">
        <f t="shared" si="7"/>
        <v>3.1672769096432254</v>
      </c>
      <c r="P60">
        <f t="shared" si="8"/>
        <v>0.87884158075341456</v>
      </c>
      <c r="Q60">
        <f t="shared" si="9"/>
        <v>9.8128500289849444E-2</v>
      </c>
      <c r="S60" s="4">
        <f t="shared" si="4"/>
        <v>6.2121650709693776</v>
      </c>
      <c r="T60" s="4">
        <f t="shared" si="10"/>
        <v>2.0810658631022827</v>
      </c>
      <c r="U60" s="4">
        <f t="shared" si="11"/>
        <v>12.927924665150741</v>
      </c>
      <c r="V60" s="5">
        <f t="shared" si="12"/>
        <v>64.639623325753703</v>
      </c>
      <c r="W60" s="4"/>
      <c r="X60" s="4">
        <f t="shared" si="5"/>
        <v>179.0099726650171</v>
      </c>
      <c r="Y60" s="4">
        <f t="shared" si="13"/>
        <v>1342.5747949876284</v>
      </c>
    </row>
    <row r="61" spans="2:25" x14ac:dyDescent="0.25">
      <c r="B61">
        <f>VALUE(LEFT(Sheet1!B151,LEN(Sheet1!B151)-2))</f>
        <v>21</v>
      </c>
      <c r="C61">
        <f>VALUE(LEFT(Sheet1!C151,LEN(Sheet1!C151)-2))</f>
        <v>9</v>
      </c>
      <c r="D61" s="1">
        <f>VALUE(LEFT(Sheet1!D151,LEN(Sheet1!D151)-2))</f>
        <v>2810.26648547788</v>
      </c>
      <c r="E61" s="1">
        <f>VALUE(LEFT(Sheet1!E151,LEN(Sheet1!E151)-2))</f>
        <v>126.48174147854</v>
      </c>
      <c r="F61" s="1">
        <v>9.7130409019952998E-2</v>
      </c>
      <c r="G61" s="1">
        <f>VALUE(LEFT(Sheet1!G151,LEN(Sheet1!G151)-2))</f>
        <v>57.908576318038598</v>
      </c>
      <c r="H61" s="1">
        <f t="shared" si="0"/>
        <v>434.13646469196095</v>
      </c>
      <c r="I61" s="1">
        <f t="shared" si="1"/>
        <v>488.47979699902476</v>
      </c>
      <c r="J61" s="2">
        <f t="shared" si="2"/>
        <v>44.729253841175918</v>
      </c>
      <c r="K61">
        <f t="shared" si="3"/>
        <v>0.69874358256605906</v>
      </c>
      <c r="N61">
        <f t="shared" si="6"/>
        <v>25.292398369300923</v>
      </c>
      <c r="O61">
        <f t="shared" si="7"/>
        <v>3.1620435369635</v>
      </c>
      <c r="P61">
        <f t="shared" si="8"/>
        <v>0.86862864477057899</v>
      </c>
      <c r="Q61">
        <f t="shared" si="9"/>
        <v>9.7130409019953012E-2</v>
      </c>
      <c r="S61" s="4">
        <f t="shared" si="4"/>
        <v>6.1399740804950449</v>
      </c>
      <c r="T61" s="4">
        <f t="shared" si="10"/>
        <v>2.0602862546400615</v>
      </c>
      <c r="U61" s="4">
        <f t="shared" si="11"/>
        <v>12.650104201890192</v>
      </c>
      <c r="V61" s="5">
        <f t="shared" si="12"/>
        <v>63.250521009450964</v>
      </c>
      <c r="W61" s="4"/>
      <c r="X61" s="4">
        <f t="shared" si="5"/>
        <v>178.78142904449004</v>
      </c>
      <c r="Y61" s="4">
        <f t="shared" si="13"/>
        <v>1340.8607178336754</v>
      </c>
    </row>
    <row r="62" spans="2:25" x14ac:dyDescent="0.25">
      <c r="B62">
        <f>VALUE(LEFT(Sheet1!B169,LEN(Sheet1!B169)-2))</f>
        <v>18</v>
      </c>
      <c r="C62">
        <f>VALUE(LEFT(Sheet1!C169,LEN(Sheet1!C169)-2))</f>
        <v>9</v>
      </c>
      <c r="D62" s="1">
        <f>VALUE(LEFT(Sheet1!D169,LEN(Sheet1!D169)-2))</f>
        <v>2817.20173084507</v>
      </c>
      <c r="E62" s="1">
        <f>VALUE(LEFT(Sheet1!E169,LEN(Sheet1!E169)-2))</f>
        <v>126.564087344363</v>
      </c>
      <c r="F62" s="1">
        <v>9.6323587408858893E-2</v>
      </c>
      <c r="G62" s="1">
        <f>VALUE(LEFT(Sheet1!G169,LEN(Sheet1!G169)-2))</f>
        <v>57.517085040473603</v>
      </c>
      <c r="H62" s="1">
        <f t="shared" si="0"/>
        <v>435.20783743224803</v>
      </c>
      <c r="I62" s="1">
        <f t="shared" si="1"/>
        <v>488.7978214929218</v>
      </c>
      <c r="J62" s="2">
        <f t="shared" si="2"/>
        <v>44.426861452272426</v>
      </c>
      <c r="K62">
        <f t="shared" si="3"/>
        <v>0.69401972238468013</v>
      </c>
      <c r="N62">
        <f t="shared" si="6"/>
        <v>25.354815577605631</v>
      </c>
      <c r="O62">
        <f t="shared" si="7"/>
        <v>3.1641021836090748</v>
      </c>
      <c r="P62">
        <f t="shared" si="8"/>
        <v>0.86275627560710411</v>
      </c>
      <c r="Q62">
        <f t="shared" si="9"/>
        <v>9.6323587408858977E-2</v>
      </c>
      <c r="S62" s="4">
        <f t="shared" si="4"/>
        <v>6.0984647488929795</v>
      </c>
      <c r="T62" s="4">
        <f t="shared" si="10"/>
        <v>2.0450262638713608</v>
      </c>
      <c r="U62" s="4">
        <f t="shared" si="11"/>
        <v>12.471520580779806</v>
      </c>
      <c r="V62" s="5">
        <f t="shared" si="12"/>
        <v>62.357602903899036</v>
      </c>
      <c r="W62" s="4"/>
      <c r="X62" s="4">
        <f t="shared" si="5"/>
        <v>179.22263029139225</v>
      </c>
      <c r="Y62" s="4">
        <f t="shared" si="13"/>
        <v>1344.1697271854418</v>
      </c>
    </row>
    <row r="63" spans="2:25" x14ac:dyDescent="0.25">
      <c r="B63">
        <f>VALUE(LEFT(Sheet1!B187,LEN(Sheet1!B187)-2))</f>
        <v>15</v>
      </c>
      <c r="C63">
        <f>VALUE(LEFT(Sheet1!C187,LEN(Sheet1!C187)-2))</f>
        <v>9</v>
      </c>
      <c r="D63" s="1">
        <f>VALUE(LEFT(Sheet1!D187,LEN(Sheet1!D187)-2))</f>
        <v>2811.29163754199</v>
      </c>
      <c r="E63" s="1">
        <f>VALUE(LEFT(Sheet1!E187,LEN(Sheet1!E187)-2))</f>
        <v>126.285562079108</v>
      </c>
      <c r="F63" s="1">
        <v>9.5570411298398703E-2</v>
      </c>
      <c r="G63" s="1">
        <f>VALUE(LEFT(Sheet1!G187,LEN(Sheet1!G187)-2))</f>
        <v>56.944693036594302</v>
      </c>
      <c r="H63" s="1">
        <f t="shared" si="0"/>
        <v>434.29483255322401</v>
      </c>
      <c r="I63" s="1">
        <f t="shared" si="1"/>
        <v>487.72214081806368</v>
      </c>
      <c r="J63" s="2">
        <f t="shared" si="2"/>
        <v>43.984739250932826</v>
      </c>
      <c r="K63">
        <f t="shared" si="3"/>
        <v>0.68711305562039626</v>
      </c>
      <c r="N63">
        <f t="shared" si="6"/>
        <v>25.301624737877908</v>
      </c>
      <c r="O63">
        <f t="shared" si="7"/>
        <v>3.1571390519777003</v>
      </c>
      <c r="P63">
        <f t="shared" si="8"/>
        <v>0.85417039554891461</v>
      </c>
      <c r="Q63">
        <f t="shared" si="9"/>
        <v>9.5570411298398647E-2</v>
      </c>
      <c r="S63" s="4">
        <f t="shared" si="4"/>
        <v>6.0377747390333045</v>
      </c>
      <c r="T63" s="4">
        <f t="shared" si="10"/>
        <v>2.0291402631137925</v>
      </c>
      <c r="U63" s="4">
        <f t="shared" si="11"/>
        <v>12.25149182258385</v>
      </c>
      <c r="V63" s="5">
        <f t="shared" si="12"/>
        <v>61.25745911291925</v>
      </c>
      <c r="W63" s="4"/>
      <c r="X63" s="4">
        <f t="shared" si="5"/>
        <v>178.84664640090679</v>
      </c>
      <c r="Y63" s="4">
        <f t="shared" si="13"/>
        <v>1341.349848006801</v>
      </c>
    </row>
    <row r="64" spans="2:25" x14ac:dyDescent="0.25">
      <c r="B64">
        <f>VALUE(LEFT(Sheet1!B205,LEN(Sheet1!B205)-2))</f>
        <v>12</v>
      </c>
      <c r="C64">
        <f>VALUE(LEFT(Sheet1!C205,LEN(Sheet1!C205)-2))</f>
        <v>9</v>
      </c>
      <c r="D64" s="1">
        <f>VALUE(LEFT(Sheet1!D205,LEN(Sheet1!D205)-2))</f>
        <v>2810.94239405076</v>
      </c>
      <c r="E64" s="1">
        <f>VALUE(LEFT(Sheet1!E205,LEN(Sheet1!E205)-2))</f>
        <v>126.5791379891</v>
      </c>
      <c r="F64" s="1">
        <v>9.5101470926871698E-2</v>
      </c>
      <c r="G64" s="1">
        <f>VALUE(LEFT(Sheet1!G205,LEN(Sheet1!G205)-2))</f>
        <v>56.727582204974503</v>
      </c>
      <c r="H64" s="1">
        <f t="shared" si="0"/>
        <v>434.2408806111635</v>
      </c>
      <c r="I64" s="1">
        <f t="shared" si="1"/>
        <v>488.85594795291428</v>
      </c>
      <c r="J64" s="2">
        <f t="shared" si="2"/>
        <v>43.817040334526091</v>
      </c>
      <c r="K64">
        <f t="shared" si="3"/>
        <v>0.6844933262133609</v>
      </c>
      <c r="N64">
        <f t="shared" si="6"/>
        <v>25.298481546456838</v>
      </c>
      <c r="O64">
        <f t="shared" si="7"/>
        <v>3.1644784497275</v>
      </c>
      <c r="P64">
        <f t="shared" si="8"/>
        <v>0.8509137330746176</v>
      </c>
      <c r="Q64">
        <f t="shared" si="9"/>
        <v>9.5101470926871684E-2</v>
      </c>
      <c r="S64" s="4">
        <f t="shared" si="4"/>
        <v>6.0147547484982411</v>
      </c>
      <c r="T64" s="4">
        <f t="shared" si="10"/>
        <v>2.0167155818707463</v>
      </c>
      <c r="U64" s="4">
        <f t="shared" si="11"/>
        <v>12.130049622427464</v>
      </c>
      <c r="V64" s="5">
        <f t="shared" si="12"/>
        <v>60.650248112137319</v>
      </c>
      <c r="W64" s="4"/>
      <c r="X64" s="4">
        <f t="shared" si="5"/>
        <v>178.82442848998289</v>
      </c>
      <c r="Y64" s="4">
        <f t="shared" si="13"/>
        <v>1341.1832136748717</v>
      </c>
    </row>
    <row r="65" spans="2:25" x14ac:dyDescent="0.25">
      <c r="B65">
        <f>VALUE(LEFT(Sheet1!B223,LEN(Sheet1!B223)-2))</f>
        <v>9</v>
      </c>
      <c r="C65">
        <f>VALUE(LEFT(Sheet1!C223,LEN(Sheet1!C223)-2))</f>
        <v>9</v>
      </c>
      <c r="D65" s="1">
        <f>VALUE(LEFT(Sheet1!D223,LEN(Sheet1!D223)-2))</f>
        <v>2811.5611221695999</v>
      </c>
      <c r="E65" s="1">
        <f>VALUE(LEFT(Sheet1!E223,LEN(Sheet1!E223)-2))</f>
        <v>126.397103567952</v>
      </c>
      <c r="F65" s="1">
        <v>9.4576148850506206E-2</v>
      </c>
      <c r="G65" s="1">
        <f>VALUE(LEFT(Sheet1!G223,LEN(Sheet1!G223)-2))</f>
        <v>56.379854561254298</v>
      </c>
      <c r="H65" s="1">
        <f t="shared" si="0"/>
        <v>434.33646316161082</v>
      </c>
      <c r="I65" s="1">
        <f t="shared" si="1"/>
        <v>488.15292049575123</v>
      </c>
      <c r="J65" s="2">
        <f t="shared" si="2"/>
        <v>43.54845148236484</v>
      </c>
      <c r="K65">
        <f t="shared" si="3"/>
        <v>0.68029753217076727</v>
      </c>
      <c r="N65">
        <f t="shared" si="6"/>
        <v>25.304050099526403</v>
      </c>
      <c r="O65">
        <f t="shared" si="7"/>
        <v>3.1599275891988001</v>
      </c>
      <c r="P65">
        <f t="shared" si="8"/>
        <v>0.84569781841881442</v>
      </c>
      <c r="Q65">
        <f t="shared" si="9"/>
        <v>9.4576148850506137E-2</v>
      </c>
      <c r="S65" s="4">
        <f t="shared" si="4"/>
        <v>5.9778856203782897</v>
      </c>
      <c r="T65" s="4">
        <f t="shared" si="10"/>
        <v>2.0072401848136363</v>
      </c>
      <c r="U65" s="4">
        <f t="shared" si="11"/>
        <v>11.999052237442898</v>
      </c>
      <c r="V65" s="5">
        <f t="shared" si="12"/>
        <v>59.995261187214489</v>
      </c>
      <c r="W65" s="4"/>
      <c r="X65" s="4">
        <f t="shared" si="5"/>
        <v>178.86379027216549</v>
      </c>
      <c r="Y65" s="4">
        <f t="shared" si="13"/>
        <v>1341.478427041241</v>
      </c>
    </row>
    <row r="66" spans="2:25" x14ac:dyDescent="0.25">
      <c r="B66">
        <f>VALUE(LEFT(Sheet1!B241,LEN(Sheet1!B241)-2))</f>
        <v>6</v>
      </c>
      <c r="C66">
        <f>VALUE(LEFT(Sheet1!C241,LEN(Sheet1!C241)-2))</f>
        <v>9</v>
      </c>
      <c r="D66" s="1">
        <f>VALUE(LEFT(Sheet1!D241,LEN(Sheet1!D241)-2))</f>
        <v>2809.1477778406402</v>
      </c>
      <c r="E66" s="1">
        <f>VALUE(LEFT(Sheet1!E241,LEN(Sheet1!E241)-2))</f>
        <v>126.17803116483999</v>
      </c>
      <c r="F66" s="1">
        <v>9.4265925491299501E-2</v>
      </c>
      <c r="G66" s="1">
        <f>VALUE(LEFT(Sheet1!G241,LEN(Sheet1!G241)-2))</f>
        <v>56.1220985622423</v>
      </c>
      <c r="H66" s="1">
        <f t="shared" si="0"/>
        <v>433.9636441494377</v>
      </c>
      <c r="I66" s="1">
        <f t="shared" si="1"/>
        <v>487.30685021122412</v>
      </c>
      <c r="J66" s="2">
        <f t="shared" si="2"/>
        <v>43.349357768757152</v>
      </c>
      <c r="K66">
        <f t="shared" si="3"/>
        <v>0.67718736504822596</v>
      </c>
      <c r="N66">
        <f t="shared" si="6"/>
        <v>25.282330000565764</v>
      </c>
      <c r="O66">
        <f t="shared" si="7"/>
        <v>3.1544507791209999</v>
      </c>
      <c r="P66">
        <f t="shared" si="8"/>
        <v>0.84183147843363459</v>
      </c>
      <c r="Q66">
        <f t="shared" si="9"/>
        <v>9.4265925491299404E-2</v>
      </c>
      <c r="S66" s="4">
        <f t="shared" si="4"/>
        <v>5.9505560734674168</v>
      </c>
      <c r="T66" s="4">
        <f t="shared" si="10"/>
        <v>2.0015326059427712</v>
      </c>
      <c r="U66" s="4">
        <f t="shared" si="11"/>
        <v>11.910232004535823</v>
      </c>
      <c r="V66" s="5">
        <f t="shared" si="12"/>
        <v>59.551160022679113</v>
      </c>
      <c r="W66" s="4"/>
      <c r="X66" s="4">
        <f t="shared" si="5"/>
        <v>178.71025993967299</v>
      </c>
      <c r="Y66" s="4">
        <f t="shared" si="13"/>
        <v>1340.3269495475474</v>
      </c>
    </row>
    <row r="67" spans="2:25" x14ac:dyDescent="0.25">
      <c r="B67">
        <f>VALUE(LEFT(Sheet1!B259,LEN(Sheet1!B259)-2))</f>
        <v>3</v>
      </c>
      <c r="C67">
        <f>VALUE(LEFT(Sheet1!C259,LEN(Sheet1!C259)-2))</f>
        <v>9</v>
      </c>
      <c r="D67" s="1">
        <f>VALUE(LEFT(Sheet1!D259,LEN(Sheet1!D259)-2))</f>
        <v>2806.59463638947</v>
      </c>
      <c r="E67" s="1">
        <f>VALUE(LEFT(Sheet1!E259,LEN(Sheet1!E259)-2))</f>
        <v>125.972067532566</v>
      </c>
      <c r="F67" s="1">
        <v>9.3924822232384006E-2</v>
      </c>
      <c r="G67" s="1">
        <f>VALUE(LEFT(Sheet1!G259,LEN(Sheet1!G259)-2))</f>
        <v>55.847965393148897</v>
      </c>
      <c r="H67" s="1">
        <f t="shared" si="0"/>
        <v>433.56922895458086</v>
      </c>
      <c r="I67" s="1">
        <f t="shared" si="1"/>
        <v>486.51140675743949</v>
      </c>
      <c r="J67" s="2">
        <f t="shared" si="2"/>
        <v>43.137614139638643</v>
      </c>
      <c r="K67">
        <f t="shared" si="3"/>
        <v>0.67387958570271911</v>
      </c>
      <c r="N67">
        <f t="shared" si="6"/>
        <v>25.25935172750523</v>
      </c>
      <c r="O67">
        <f t="shared" si="7"/>
        <v>3.14930168831415</v>
      </c>
      <c r="P67">
        <f t="shared" si="8"/>
        <v>0.83771948089723336</v>
      </c>
      <c r="Q67">
        <f t="shared" si="9"/>
        <v>9.3924822232384006E-2</v>
      </c>
      <c r="S67" s="4">
        <f t="shared" si="4"/>
        <v>5.9214900756505564</v>
      </c>
      <c r="T67" s="4">
        <f t="shared" si="10"/>
        <v>1.9950124594422525</v>
      </c>
      <c r="U67" s="4">
        <f t="shared" si="11"/>
        <v>11.813446479386506</v>
      </c>
      <c r="V67" s="5">
        <f t="shared" si="12"/>
        <v>59.067232396932532</v>
      </c>
      <c r="W67" s="4"/>
      <c r="X67" s="4">
        <f t="shared" si="5"/>
        <v>178.54783609853493</v>
      </c>
      <c r="Y67" s="4">
        <f t="shared" si="13"/>
        <v>1339.108770739012</v>
      </c>
    </row>
    <row r="68" spans="2:25" x14ac:dyDescent="0.25">
      <c r="B68">
        <f>VALUE(LEFT(Sheet1!B276,LEN(Sheet1!B276)-2))</f>
        <v>0</v>
      </c>
      <c r="C68">
        <f>VALUE(LEFT(Sheet1!C276,LEN(Sheet1!C276)-2))</f>
        <v>9</v>
      </c>
      <c r="D68" s="1">
        <f>VALUE(LEFT(Sheet1!D276,LEN(Sheet1!D276)-2))</f>
        <v>2806.6573841105001</v>
      </c>
      <c r="E68" s="1">
        <f>VALUE(LEFT(Sheet1!E276,LEN(Sheet1!E276)-2))</f>
        <v>125.837482931656</v>
      </c>
      <c r="F68" s="1">
        <v>9.38144568687274E-2</v>
      </c>
      <c r="G68" s="1">
        <f>VALUE(LEFT(Sheet1!G276,LEN(Sheet1!G276)-2))</f>
        <v>55.753159054096798</v>
      </c>
      <c r="H68" s="1">
        <f t="shared" si="0"/>
        <v>433.57892236761347</v>
      </c>
      <c r="I68" s="1">
        <f t="shared" si="1"/>
        <v>485.99163324892191</v>
      </c>
      <c r="J68" s="2">
        <f t="shared" si="2"/>
        <v>43.064384627279004</v>
      </c>
      <c r="K68">
        <f t="shared" si="3"/>
        <v>0.6727356217994207</v>
      </c>
      <c r="N68">
        <f t="shared" si="6"/>
        <v>25.2599164569945</v>
      </c>
      <c r="O68">
        <f t="shared" si="7"/>
        <v>3.1459370732914</v>
      </c>
      <c r="P68">
        <f t="shared" si="8"/>
        <v>0.83629738581145208</v>
      </c>
      <c r="Q68">
        <f t="shared" si="9"/>
        <v>9.3814456868727303E-2</v>
      </c>
      <c r="S68" s="4">
        <f t="shared" si="4"/>
        <v>5.911437877833615</v>
      </c>
      <c r="T68" s="4">
        <f t="shared" si="10"/>
        <v>1.9937558340998991</v>
      </c>
      <c r="U68" s="4">
        <f t="shared" si="11"/>
        <v>11.785963756849897</v>
      </c>
      <c r="V68" s="5">
        <f t="shared" si="12"/>
        <v>58.929818784249484</v>
      </c>
      <c r="W68" s="4"/>
      <c r="X68" s="4">
        <f t="shared" si="5"/>
        <v>178.55182793606812</v>
      </c>
      <c r="Y68" s="4">
        <f t="shared" si="13"/>
        <v>1339.1387095205109</v>
      </c>
    </row>
    <row r="69" spans="2:25" x14ac:dyDescent="0.25">
      <c r="B69">
        <f>VALUE(LEFT(Sheet1!B9,LEN(Sheet1!B9)-2))</f>
        <v>45</v>
      </c>
      <c r="C69">
        <f>VALUE(LEFT(Sheet1!C9,LEN(Sheet1!C9)-2))</f>
        <v>12</v>
      </c>
      <c r="D69" s="1">
        <f>VALUE(LEFT(Sheet1!D9,LEN(Sheet1!D9)-2))</f>
        <v>2821.4929218110501</v>
      </c>
      <c r="E69" s="1">
        <f>VALUE(LEFT(Sheet1!E9,LEN(Sheet1!E9)-2))</f>
        <v>128.61701044693299</v>
      </c>
      <c r="F69" s="1">
        <v>0.10839637379501001</v>
      </c>
      <c r="G69" s="1">
        <f>VALUE(LEFT(Sheet1!G9,LEN(Sheet1!G9)-2))</f>
        <v>65.2985356016964</v>
      </c>
      <c r="H69" s="1">
        <f t="shared" ref="H69:H132" si="14">2*PI()*150000*Ipt*Ipt*D69*(10^-9)</f>
        <v>435.87075053494328</v>
      </c>
      <c r="I69" s="1">
        <f t="shared" ref="I69:I132" si="15">2*PI()*150000*Ist*Ist*E69*(10^-9)</f>
        <v>496.72632918640687</v>
      </c>
      <c r="J69" s="2">
        <f t="shared" ref="J69:J132" si="16">F69*SQRT(H69*I69)</f>
        <v>50.437343828733063</v>
      </c>
      <c r="K69">
        <f t="shared" ref="K69:K132" si="17">2*PI()*150000*G69*Ipt*(10^-9)</f>
        <v>0.78791321776000633</v>
      </c>
      <c r="N69">
        <f t="shared" si="6"/>
        <v>25.393436296299448</v>
      </c>
      <c r="O69">
        <f t="shared" si="7"/>
        <v>3.2154252611733249</v>
      </c>
      <c r="P69">
        <f t="shared" si="8"/>
        <v>0.97947803402544598</v>
      </c>
      <c r="Q69">
        <f t="shared" si="9"/>
        <v>0.10839637379500999</v>
      </c>
      <c r="S69" s="4">
        <f t="shared" si="4"/>
        <v>6.923522241105557</v>
      </c>
      <c r="T69" s="4">
        <f t="shared" si="10"/>
        <v>2.2846387828993486</v>
      </c>
      <c r="U69" s="4">
        <f t="shared" si="11"/>
        <v>15.81774742629597</v>
      </c>
      <c r="V69" s="5">
        <f t="shared" si="12"/>
        <v>79.088737131479846</v>
      </c>
      <c r="W69" s="4"/>
      <c r="X69" s="4">
        <f t="shared" si="5"/>
        <v>179.49562406517319</v>
      </c>
      <c r="Y69" s="4">
        <f t="shared" si="13"/>
        <v>1346.2171804887989</v>
      </c>
    </row>
    <row r="70" spans="2:25" x14ac:dyDescent="0.25">
      <c r="B70">
        <f>VALUE(LEFT(Sheet1!B26,LEN(Sheet1!B26)-2))</f>
        <v>42</v>
      </c>
      <c r="C70">
        <f>VALUE(LEFT(Sheet1!C26,LEN(Sheet1!C26)-2))</f>
        <v>12</v>
      </c>
      <c r="D70" s="1">
        <f>VALUE(LEFT(Sheet1!D26,LEN(Sheet1!D26)-2))</f>
        <v>2821.7374927288402</v>
      </c>
      <c r="E70" s="1">
        <f>VALUE(LEFT(Sheet1!E26,LEN(Sheet1!E26)-2))</f>
        <v>128.366978701503</v>
      </c>
      <c r="F70" s="1">
        <v>0.10618998166967999</v>
      </c>
      <c r="G70" s="1">
        <f>VALUE(LEFT(Sheet1!G26,LEN(Sheet1!G26)-2))</f>
        <v>63.909954740208399</v>
      </c>
      <c r="H70" s="1">
        <f t="shared" si="14"/>
        <v>435.90853241583051</v>
      </c>
      <c r="I70" s="1">
        <f t="shared" si="15"/>
        <v>495.76069213221058</v>
      </c>
      <c r="J70" s="2">
        <f t="shared" si="16"/>
        <v>49.364787917647071</v>
      </c>
      <c r="K70">
        <f t="shared" si="17"/>
        <v>0.77115815266377552</v>
      </c>
      <c r="N70">
        <f t="shared" si="6"/>
        <v>25.395637434559561</v>
      </c>
      <c r="O70">
        <f t="shared" si="7"/>
        <v>3.2091744675375748</v>
      </c>
      <c r="P70">
        <f t="shared" si="8"/>
        <v>0.95864932110312595</v>
      </c>
      <c r="Q70">
        <f t="shared" si="9"/>
        <v>0.10618998166967966</v>
      </c>
      <c r="S70" s="4">
        <f t="shared" si="4"/>
        <v>6.7762927452294512</v>
      </c>
      <c r="T70" s="4">
        <f t="shared" si="10"/>
        <v>2.2404110405970821</v>
      </c>
      <c r="U70" s="4">
        <f t="shared" si="11"/>
        <v>15.181681080729973</v>
      </c>
      <c r="V70" s="5">
        <f t="shared" si="12"/>
        <v>75.908405403649866</v>
      </c>
      <c r="W70" s="4"/>
      <c r="X70" s="4">
        <f t="shared" si="5"/>
        <v>179.51118299469508</v>
      </c>
      <c r="Y70" s="4">
        <f t="shared" si="13"/>
        <v>1346.3338724602131</v>
      </c>
    </row>
    <row r="71" spans="2:25" x14ac:dyDescent="0.25">
      <c r="B71">
        <f>VALUE(LEFT(Sheet1!B44,LEN(Sheet1!B44)-2))</f>
        <v>39</v>
      </c>
      <c r="C71">
        <f>VALUE(LEFT(Sheet1!C44,LEN(Sheet1!C44)-2))</f>
        <v>12</v>
      </c>
      <c r="D71" s="1">
        <f>VALUE(LEFT(Sheet1!D44,LEN(Sheet1!D44)-2))</f>
        <v>2819.06467706898</v>
      </c>
      <c r="E71" s="1">
        <f>VALUE(LEFT(Sheet1!E44,LEN(Sheet1!E44)-2))</f>
        <v>127.89838048271901</v>
      </c>
      <c r="F71" s="1">
        <v>0.104086388169452</v>
      </c>
      <c r="G71" s="1">
        <f>VALUE(LEFT(Sheet1!G44,LEN(Sheet1!G44)-2))</f>
        <v>62.499850888589201</v>
      </c>
      <c r="H71" s="1">
        <f t="shared" si="14"/>
        <v>435.49562967249955</v>
      </c>
      <c r="I71" s="1">
        <f t="shared" si="15"/>
        <v>493.95093872345836</v>
      </c>
      <c r="J71" s="2">
        <f t="shared" si="16"/>
        <v>48.275607400151721</v>
      </c>
      <c r="K71">
        <f t="shared" si="17"/>
        <v>0.75414338421809235</v>
      </c>
      <c r="N71">
        <f t="shared" si="6"/>
        <v>25.37158209362082</v>
      </c>
      <c r="O71">
        <f t="shared" si="7"/>
        <v>3.197459512067975</v>
      </c>
      <c r="P71">
        <f t="shared" si="8"/>
        <v>0.93749776332883805</v>
      </c>
      <c r="Q71">
        <f t="shared" si="9"/>
        <v>0.10408638816945187</v>
      </c>
      <c r="S71" s="4">
        <f t="shared" ref="S71:S134" si="18">w*P71*10^-6*$G$1</f>
        <v>6.6267811935691645</v>
      </c>
      <c r="T71" s="4">
        <f t="shared" si="10"/>
        <v>2.1990061792584812</v>
      </c>
      <c r="U71" s="4">
        <f t="shared" si="11"/>
        <v>14.572332793252485</v>
      </c>
      <c r="V71" s="5">
        <f t="shared" si="12"/>
        <v>72.861663966262427</v>
      </c>
      <c r="W71" s="4"/>
      <c r="X71" s="4">
        <f t="shared" ref="X71:X134" si="19">w*N71*10^-6*$G$1</f>
        <v>179.34114580935636</v>
      </c>
      <c r="Y71" s="4">
        <f t="shared" si="13"/>
        <v>1345.0585935701727</v>
      </c>
    </row>
    <row r="72" spans="2:25" x14ac:dyDescent="0.25">
      <c r="B72">
        <f>VALUE(LEFT(Sheet1!B62,LEN(Sheet1!B62)-2))</f>
        <v>36</v>
      </c>
      <c r="C72">
        <f>VALUE(LEFT(Sheet1!C62,LEN(Sheet1!C62)-2))</f>
        <v>12</v>
      </c>
      <c r="D72" s="1">
        <f>VALUE(LEFT(Sheet1!D62,LEN(Sheet1!D62)-2))</f>
        <v>2818.3694859690099</v>
      </c>
      <c r="E72" s="1">
        <f>VALUE(LEFT(Sheet1!E62,LEN(Sheet1!E62)-2))</f>
        <v>127.653071136528</v>
      </c>
      <c r="F72" s="1">
        <v>0.102201389674814</v>
      </c>
      <c r="G72" s="1">
        <f>VALUE(LEFT(Sheet1!G62,LEN(Sheet1!G62)-2))</f>
        <v>61.301542002302398</v>
      </c>
      <c r="H72" s="1">
        <f t="shared" si="14"/>
        <v>435.38823494392631</v>
      </c>
      <c r="I72" s="1">
        <f t="shared" si="15"/>
        <v>493.00353984810624</v>
      </c>
      <c r="J72" s="2">
        <f t="shared" si="16"/>
        <v>47.350019762485104</v>
      </c>
      <c r="K72">
        <f t="shared" si="17"/>
        <v>0.73968420222014086</v>
      </c>
      <c r="N72">
        <f t="shared" ref="N72:N135" si="20">D72*$D$1^2*10^-3</f>
        <v>25.365325373721092</v>
      </c>
      <c r="O72">
        <f t="shared" ref="O72:O135" si="21">E72*$D$2^2*10^-3</f>
        <v>3.1913267784131998</v>
      </c>
      <c r="P72">
        <f t="shared" ref="P72:P135" si="22">G72*$D$1*$D$2*10^-3</f>
        <v>0.91952313003453601</v>
      </c>
      <c r="Q72">
        <f t="shared" ref="Q72:Q135" si="23">P72/SQRT(N72*O72)</f>
        <v>0.10220138967481353</v>
      </c>
      <c r="S72" s="4">
        <f t="shared" si="18"/>
        <v>6.4997259977753776</v>
      </c>
      <c r="T72" s="4">
        <f t="shared" ref="T72:T135" si="24">P72*$G$1/O72</f>
        <v>2.1609894423560343</v>
      </c>
      <c r="U72" s="4">
        <f t="shared" ref="U72:U135" si="25">S72*T72</f>
        <v>14.045839259399632</v>
      </c>
      <c r="V72" s="5">
        <f t="shared" ref="V72:V135" si="26">U72*$N$1</f>
        <v>70.229196296998154</v>
      </c>
      <c r="W72" s="4"/>
      <c r="X72" s="4">
        <f t="shared" si="19"/>
        <v>179.29691966249314</v>
      </c>
      <c r="Y72" s="4">
        <f t="shared" ref="Y72:Y135" si="27">X72*$G$1</f>
        <v>1344.7268974686986</v>
      </c>
    </row>
    <row r="73" spans="2:25" x14ac:dyDescent="0.25">
      <c r="B73">
        <f>VALUE(LEFT(Sheet1!B80,LEN(Sheet1!B80)-2))</f>
        <v>33</v>
      </c>
      <c r="C73">
        <f>VALUE(LEFT(Sheet1!C80,LEN(Sheet1!C80)-2))</f>
        <v>12</v>
      </c>
      <c r="D73" s="1">
        <f>VALUE(LEFT(Sheet1!D80,LEN(Sheet1!D80)-2))</f>
        <v>2818.9197730240298</v>
      </c>
      <c r="E73" s="1">
        <f>VALUE(LEFT(Sheet1!E80,LEN(Sheet1!E80)-2))</f>
        <v>127.40625618625</v>
      </c>
      <c r="F73" s="1">
        <v>0.10048007777927299</v>
      </c>
      <c r="G73" s="1">
        <f>VALUE(LEFT(Sheet1!G80,LEN(Sheet1!G80)-2))</f>
        <v>60.216664790552997</v>
      </c>
      <c r="H73" s="1">
        <f t="shared" si="14"/>
        <v>435.47324456058249</v>
      </c>
      <c r="I73" s="1">
        <f t="shared" si="15"/>
        <v>492.05032624273713</v>
      </c>
      <c r="J73" s="2">
        <f t="shared" si="16"/>
        <v>46.512048061637778</v>
      </c>
      <c r="K73">
        <f t="shared" si="17"/>
        <v>0.72659372343822815</v>
      </c>
      <c r="N73">
        <f t="shared" si="20"/>
        <v>25.37027795721627</v>
      </c>
      <c r="O73">
        <f t="shared" si="21"/>
        <v>3.1851564046562504</v>
      </c>
      <c r="P73">
        <f t="shared" si="22"/>
        <v>0.90324997185829492</v>
      </c>
      <c r="Q73">
        <f t="shared" si="23"/>
        <v>0.10048007777927356</v>
      </c>
      <c r="S73" s="4">
        <f t="shared" si="18"/>
        <v>6.3846978208767151</v>
      </c>
      <c r="T73" s="4">
        <f t="shared" si="24"/>
        <v>2.1268578142768844</v>
      </c>
      <c r="U73" s="4">
        <f t="shared" si="25"/>
        <v>13.579344452128236</v>
      </c>
      <c r="V73" s="5">
        <f t="shared" si="26"/>
        <v>67.896722260641184</v>
      </c>
      <c r="W73" s="4"/>
      <c r="X73" s="4">
        <f t="shared" si="19"/>
        <v>179.33192741232381</v>
      </c>
      <c r="Y73" s="4">
        <f t="shared" si="27"/>
        <v>1344.9894555924286</v>
      </c>
    </row>
    <row r="74" spans="2:25" x14ac:dyDescent="0.25">
      <c r="B74">
        <f>VALUE(LEFT(Sheet1!B98,LEN(Sheet1!B98)-2))</f>
        <v>30</v>
      </c>
      <c r="C74">
        <f>VALUE(LEFT(Sheet1!C98,LEN(Sheet1!C98)-2))</f>
        <v>12</v>
      </c>
      <c r="D74" s="1">
        <f>VALUE(LEFT(Sheet1!D98,LEN(Sheet1!D98)-2))</f>
        <v>2813.5102197187598</v>
      </c>
      <c r="E74" s="1">
        <f>VALUE(LEFT(Sheet1!E98,LEN(Sheet1!E98)-2))</f>
        <v>126.98557484275899</v>
      </c>
      <c r="F74" s="1">
        <v>9.8987254464900004E-2</v>
      </c>
      <c r="G74" s="1">
        <f>VALUE(LEFT(Sheet1!G98,LEN(Sheet1!G98)-2))</f>
        <v>59.167159734778302</v>
      </c>
      <c r="H74" s="1">
        <f t="shared" si="14"/>
        <v>434.63756425778962</v>
      </c>
      <c r="I74" s="1">
        <f t="shared" si="15"/>
        <v>490.42563057625131</v>
      </c>
      <c r="J74" s="2">
        <f t="shared" si="16"/>
        <v>45.701398223010976</v>
      </c>
      <c r="K74">
        <f t="shared" si="17"/>
        <v>0.7139300565132175</v>
      </c>
      <c r="N74">
        <f t="shared" si="20"/>
        <v>25.321591977468838</v>
      </c>
      <c r="O74">
        <f t="shared" si="21"/>
        <v>3.1746393710689751</v>
      </c>
      <c r="P74">
        <f t="shared" si="22"/>
        <v>0.88750739602167461</v>
      </c>
      <c r="Q74">
        <f t="shared" si="23"/>
        <v>9.8987254464899921E-2</v>
      </c>
      <c r="S74" s="4">
        <f t="shared" si="18"/>
        <v>6.2734201095336743</v>
      </c>
      <c r="T74" s="4">
        <f t="shared" si="24"/>
        <v>2.0967123166248727</v>
      </c>
      <c r="U74" s="4">
        <f t="shared" si="25"/>
        <v>13.153557211021413</v>
      </c>
      <c r="V74" s="5">
        <f t="shared" si="26"/>
        <v>65.767786055107067</v>
      </c>
      <c r="W74" s="4"/>
      <c r="X74" s="4">
        <f t="shared" si="19"/>
        <v>178.98778650063227</v>
      </c>
      <c r="Y74" s="4">
        <f t="shared" si="27"/>
        <v>1342.4083987547419</v>
      </c>
    </row>
    <row r="75" spans="2:25" x14ac:dyDescent="0.25">
      <c r="B75">
        <f>VALUE(LEFT(Sheet1!B116,LEN(Sheet1!B116)-2))</f>
        <v>27</v>
      </c>
      <c r="C75">
        <f>VALUE(LEFT(Sheet1!C116,LEN(Sheet1!C116)-2))</f>
        <v>12</v>
      </c>
      <c r="D75" s="1">
        <f>VALUE(LEFT(Sheet1!D116,LEN(Sheet1!D116)-2))</f>
        <v>2808.69185085765</v>
      </c>
      <c r="E75" s="1">
        <f>VALUE(LEFT(Sheet1!E116,LEN(Sheet1!E116)-2))</f>
        <v>126.550142646038</v>
      </c>
      <c r="F75" s="1">
        <v>9.7519264736089697E-2</v>
      </c>
      <c r="G75" s="1">
        <f>VALUE(LEFT(Sheet1!G116,LEN(Sheet1!G116)-2))</f>
        <v>58.139833645199403</v>
      </c>
      <c r="H75" s="1">
        <f t="shared" si="14"/>
        <v>433.89321149489206</v>
      </c>
      <c r="I75" s="1">
        <f t="shared" si="15"/>
        <v>488.74396626190281</v>
      </c>
      <c r="J75" s="2">
        <f t="shared" si="16"/>
        <v>44.907879674289106</v>
      </c>
      <c r="K75">
        <f t="shared" si="17"/>
        <v>0.70153400815669231</v>
      </c>
      <c r="N75">
        <f t="shared" si="20"/>
        <v>25.27822665771885</v>
      </c>
      <c r="O75">
        <f t="shared" si="21"/>
        <v>3.1637535661509499</v>
      </c>
      <c r="P75">
        <f t="shared" si="22"/>
        <v>0.87209750467799096</v>
      </c>
      <c r="Q75">
        <f t="shared" si="23"/>
        <v>9.7519264736089684E-2</v>
      </c>
      <c r="S75" s="4">
        <f t="shared" si="18"/>
        <v>6.1644940062983249</v>
      </c>
      <c r="T75" s="4">
        <f t="shared" si="24"/>
        <v>2.0673959422959869</v>
      </c>
      <c r="U75" s="4">
        <f t="shared" si="25"/>
        <v>12.744449894929089</v>
      </c>
      <c r="V75" s="5">
        <f t="shared" si="26"/>
        <v>63.722249474645444</v>
      </c>
      <c r="W75" s="4"/>
      <c r="X75" s="4">
        <f t="shared" si="19"/>
        <v>178.68125511825122</v>
      </c>
      <c r="Y75" s="4">
        <f t="shared" si="27"/>
        <v>1340.1094133868842</v>
      </c>
    </row>
    <row r="76" spans="2:25" x14ac:dyDescent="0.25">
      <c r="B76">
        <f>VALUE(LEFT(Sheet1!B134,LEN(Sheet1!B134)-2))</f>
        <v>24</v>
      </c>
      <c r="C76">
        <f>VALUE(LEFT(Sheet1!C134,LEN(Sheet1!C134)-2))</f>
        <v>12</v>
      </c>
      <c r="D76" s="1">
        <f>VALUE(LEFT(Sheet1!D134,LEN(Sheet1!D134)-2))</f>
        <v>2808.61986784479</v>
      </c>
      <c r="E76" s="1">
        <f>VALUE(LEFT(Sheet1!E134,LEN(Sheet1!E134)-2))</f>
        <v>126.469932370244</v>
      </c>
      <c r="F76" s="1">
        <v>9.6474225090886698E-2</v>
      </c>
      <c r="G76" s="1">
        <f>VALUE(LEFT(Sheet1!G134,LEN(Sheet1!G134)-2))</f>
        <v>57.497825947151</v>
      </c>
      <c r="H76" s="1">
        <f t="shared" si="14"/>
        <v>433.88209139262329</v>
      </c>
      <c r="I76" s="1">
        <f t="shared" si="15"/>
        <v>488.43418954014777</v>
      </c>
      <c r="J76" s="2">
        <f t="shared" si="16"/>
        <v>44.411985505931732</v>
      </c>
      <c r="K76">
        <f t="shared" si="17"/>
        <v>0.69378733594521202</v>
      </c>
      <c r="N76">
        <f t="shared" si="20"/>
        <v>25.27757881060311</v>
      </c>
      <c r="O76">
        <f t="shared" si="21"/>
        <v>3.1617483092560996</v>
      </c>
      <c r="P76">
        <f t="shared" si="22"/>
        <v>0.86246738920726507</v>
      </c>
      <c r="Q76">
        <f t="shared" si="23"/>
        <v>9.6474225090886601E-2</v>
      </c>
      <c r="S76" s="4">
        <f t="shared" si="18"/>
        <v>6.0964227312622032</v>
      </c>
      <c r="T76" s="4">
        <f t="shared" si="24"/>
        <v>2.0458634863875065</v>
      </c>
      <c r="U76" s="4">
        <f t="shared" si="25"/>
        <v>12.472448663472136</v>
      </c>
      <c r="V76" s="5">
        <f t="shared" si="26"/>
        <v>62.362243317360679</v>
      </c>
      <c r="W76" s="4"/>
      <c r="X76" s="4">
        <f t="shared" si="19"/>
        <v>178.67667575683743</v>
      </c>
      <c r="Y76" s="4">
        <f t="shared" si="27"/>
        <v>1340.0750681762806</v>
      </c>
    </row>
    <row r="77" spans="2:25" x14ac:dyDescent="0.25">
      <c r="B77">
        <f>VALUE(LEFT(Sheet1!B152,LEN(Sheet1!B152)-2))</f>
        <v>21</v>
      </c>
      <c r="C77">
        <f>VALUE(LEFT(Sheet1!C152,LEN(Sheet1!C152)-2))</f>
        <v>12</v>
      </c>
      <c r="D77" s="1">
        <f>VALUE(LEFT(Sheet1!D152,LEN(Sheet1!D152)-2))</f>
        <v>2808.55240425287</v>
      </c>
      <c r="E77" s="1">
        <f>VALUE(LEFT(Sheet1!E152,LEN(Sheet1!E152)-2))</f>
        <v>126.288483189882</v>
      </c>
      <c r="F77" s="1">
        <v>9.5329831220872505E-2</v>
      </c>
      <c r="G77" s="1">
        <f>VALUE(LEFT(Sheet1!G152,LEN(Sheet1!G152)-2))</f>
        <v>56.774322909034701</v>
      </c>
      <c r="H77" s="1">
        <f t="shared" si="14"/>
        <v>433.87166946095141</v>
      </c>
      <c r="I77" s="1">
        <f t="shared" si="15"/>
        <v>487.73342231673075</v>
      </c>
      <c r="J77" s="2">
        <f t="shared" si="16"/>
        <v>43.853143394721172</v>
      </c>
      <c r="K77">
        <f t="shared" si="17"/>
        <v>0.68505731464276576</v>
      </c>
      <c r="N77">
        <f t="shared" si="20"/>
        <v>25.276971638275832</v>
      </c>
      <c r="O77">
        <f t="shared" si="21"/>
        <v>3.1572120797470502</v>
      </c>
      <c r="P77">
        <f t="shared" si="22"/>
        <v>0.85161484363552054</v>
      </c>
      <c r="Q77">
        <f t="shared" si="23"/>
        <v>9.532983122087256E-2</v>
      </c>
      <c r="S77" s="4">
        <f t="shared" si="18"/>
        <v>6.0197106070200856</v>
      </c>
      <c r="T77" s="4">
        <f t="shared" si="24"/>
        <v>2.0230225800283037</v>
      </c>
      <c r="U77" s="4">
        <f t="shared" si="25"/>
        <v>12.17801048323752</v>
      </c>
      <c r="V77" s="5">
        <f t="shared" si="26"/>
        <v>60.890052416187601</v>
      </c>
      <c r="W77" s="4"/>
      <c r="X77" s="4">
        <f t="shared" si="19"/>
        <v>178.67238390856105</v>
      </c>
      <c r="Y77" s="4">
        <f t="shared" si="27"/>
        <v>1340.0428793142078</v>
      </c>
    </row>
    <row r="78" spans="2:25" x14ac:dyDescent="0.25">
      <c r="B78">
        <f>VALUE(LEFT(Sheet1!B170,LEN(Sheet1!B170)-2))</f>
        <v>18</v>
      </c>
      <c r="C78">
        <f>VALUE(LEFT(Sheet1!C170,LEN(Sheet1!C170)-2))</f>
        <v>12</v>
      </c>
      <c r="D78" s="1">
        <f>VALUE(LEFT(Sheet1!D170,LEN(Sheet1!D170)-2))</f>
        <v>2811.8224218185101</v>
      </c>
      <c r="E78" s="1">
        <f>VALUE(LEFT(Sheet1!E170,LEN(Sheet1!E170)-2))</f>
        <v>126.510106801717</v>
      </c>
      <c r="F78" s="1">
        <v>9.4607933690262297E-2</v>
      </c>
      <c r="G78" s="1">
        <f>VALUE(LEFT(Sheet1!G170,LEN(Sheet1!G170)-2))</f>
        <v>56.426629985185002</v>
      </c>
      <c r="H78" s="1">
        <f t="shared" si="14"/>
        <v>434.37682933556238</v>
      </c>
      <c r="I78" s="1">
        <f t="shared" si="15"/>
        <v>488.58934551682137</v>
      </c>
      <c r="J78" s="2">
        <f t="shared" si="16"/>
        <v>43.584581360589333</v>
      </c>
      <c r="K78">
        <f t="shared" si="17"/>
        <v>0.680861939541342</v>
      </c>
      <c r="N78">
        <f t="shared" si="20"/>
        <v>25.30640179636659</v>
      </c>
      <c r="O78">
        <f t="shared" si="21"/>
        <v>3.1627526700429249</v>
      </c>
      <c r="P78">
        <f t="shared" si="22"/>
        <v>0.84639944977777515</v>
      </c>
      <c r="Q78">
        <f t="shared" si="23"/>
        <v>9.4607933690262283E-2</v>
      </c>
      <c r="S78" s="4">
        <f t="shared" si="18"/>
        <v>5.9828451602046773</v>
      </c>
      <c r="T78" s="4">
        <f t="shared" si="24"/>
        <v>2.0071110629232853</v>
      </c>
      <c r="U78" s="4">
        <f t="shared" si="25"/>
        <v>12.008234708803844</v>
      </c>
      <c r="V78" s="5">
        <f t="shared" si="26"/>
        <v>60.041173544019216</v>
      </c>
      <c r="W78" s="4"/>
      <c r="X78" s="4">
        <f t="shared" si="19"/>
        <v>178.88041343757783</v>
      </c>
      <c r="Y78" s="4">
        <f t="shared" si="27"/>
        <v>1341.6031007818337</v>
      </c>
    </row>
    <row r="79" spans="2:25" x14ac:dyDescent="0.25">
      <c r="B79">
        <f>VALUE(LEFT(Sheet1!B188,LEN(Sheet1!B188)-2))</f>
        <v>15</v>
      </c>
      <c r="C79">
        <f>VALUE(LEFT(Sheet1!C188,LEN(Sheet1!C188)-2))</f>
        <v>12</v>
      </c>
      <c r="D79" s="1">
        <f>VALUE(LEFT(Sheet1!D188,LEN(Sheet1!D188)-2))</f>
        <v>2804.33736137393</v>
      </c>
      <c r="E79" s="1">
        <f>VALUE(LEFT(Sheet1!E188,LEN(Sheet1!E188)-2))</f>
        <v>126.016301058511</v>
      </c>
      <c r="F79" s="1">
        <v>9.3778057462155395E-2</v>
      </c>
      <c r="G79" s="1">
        <f>VALUE(LEFT(Sheet1!G188,LEN(Sheet1!G188)-2))</f>
        <v>55.748055697097399</v>
      </c>
      <c r="H79" s="1">
        <f t="shared" si="14"/>
        <v>433.22051989081484</v>
      </c>
      <c r="I79" s="1">
        <f t="shared" si="15"/>
        <v>486.68223919160414</v>
      </c>
      <c r="J79" s="2">
        <f t="shared" si="16"/>
        <v>43.060442735331613</v>
      </c>
      <c r="K79">
        <f t="shared" si="17"/>
        <v>0.67267404304581291</v>
      </c>
      <c r="N79">
        <f t="shared" si="20"/>
        <v>25.23903625236537</v>
      </c>
      <c r="O79">
        <f t="shared" si="21"/>
        <v>3.1504075264627751</v>
      </c>
      <c r="P79">
        <f t="shared" si="22"/>
        <v>0.83622083545646098</v>
      </c>
      <c r="Q79">
        <f t="shared" si="23"/>
        <v>9.3778057462155479E-2</v>
      </c>
      <c r="S79" s="4">
        <f t="shared" si="18"/>
        <v>5.9108967752596575</v>
      </c>
      <c r="T79" s="4">
        <f t="shared" si="24"/>
        <v>1.9907444396456127</v>
      </c>
      <c r="U79" s="4">
        <f t="shared" si="25"/>
        <v>11.767084888667346</v>
      </c>
      <c r="V79" s="5">
        <f t="shared" si="26"/>
        <v>58.835424443336734</v>
      </c>
      <c r="W79" s="4"/>
      <c r="X79" s="4">
        <f t="shared" si="19"/>
        <v>178.40423446676439</v>
      </c>
      <c r="Y79" s="4">
        <f t="shared" si="27"/>
        <v>1338.0317585007328</v>
      </c>
    </row>
    <row r="80" spans="2:25" x14ac:dyDescent="0.25">
      <c r="B80">
        <f>VALUE(LEFT(Sheet1!B206,LEN(Sheet1!B206)-2))</f>
        <v>12</v>
      </c>
      <c r="C80">
        <f>VALUE(LEFT(Sheet1!C206,LEN(Sheet1!C206)-2))</f>
        <v>12</v>
      </c>
      <c r="D80" s="1">
        <f>VALUE(LEFT(Sheet1!D206,LEN(Sheet1!D206)-2))</f>
        <v>2804.7894755836101</v>
      </c>
      <c r="E80" s="1">
        <f>VALUE(LEFT(Sheet1!E206,LEN(Sheet1!E206)-2))</f>
        <v>125.987390414424</v>
      </c>
      <c r="F80" s="1">
        <v>9.3103295330560595E-2</v>
      </c>
      <c r="G80" s="1">
        <f>VALUE(LEFT(Sheet1!G206,LEN(Sheet1!G206)-2))</f>
        <v>55.345042798800399</v>
      </c>
      <c r="H80" s="1">
        <f t="shared" si="14"/>
        <v>433.29036353932349</v>
      </c>
      <c r="I80" s="1">
        <f t="shared" si="15"/>
        <v>486.57058461293019</v>
      </c>
      <c r="J80" s="2">
        <f t="shared" si="16"/>
        <v>42.74915091337094</v>
      </c>
      <c r="K80">
        <f t="shared" si="17"/>
        <v>0.66781115926794554</v>
      </c>
      <c r="N80">
        <f t="shared" si="20"/>
        <v>25.24310528025249</v>
      </c>
      <c r="O80">
        <f t="shared" si="21"/>
        <v>3.1496847603606004</v>
      </c>
      <c r="P80">
        <f t="shared" si="22"/>
        <v>0.830175641982006</v>
      </c>
      <c r="Q80">
        <f t="shared" si="23"/>
        <v>9.310329533056054E-2</v>
      </c>
      <c r="S80" s="4">
        <f t="shared" si="18"/>
        <v>5.8681658205896854</v>
      </c>
      <c r="T80" s="4">
        <f t="shared" si="24"/>
        <v>1.9768065024235022</v>
      </c>
      <c r="U80" s="4">
        <f t="shared" si="25"/>
        <v>11.600228351441036</v>
      </c>
      <c r="V80" s="5">
        <f t="shared" si="26"/>
        <v>58.001141757205176</v>
      </c>
      <c r="W80" s="4"/>
      <c r="X80" s="4">
        <f t="shared" si="19"/>
        <v>178.43299673002861</v>
      </c>
      <c r="Y80" s="4">
        <f t="shared" si="27"/>
        <v>1338.2474754752145</v>
      </c>
    </row>
    <row r="81" spans="2:25" x14ac:dyDescent="0.25">
      <c r="B81">
        <f>VALUE(LEFT(Sheet1!B224,LEN(Sheet1!B224)-2))</f>
        <v>9</v>
      </c>
      <c r="C81">
        <f>VALUE(LEFT(Sheet1!C224,LEN(Sheet1!C224)-2))</f>
        <v>12</v>
      </c>
      <c r="D81" s="1">
        <f>VALUE(LEFT(Sheet1!D224,LEN(Sheet1!D224)-2))</f>
        <v>2808.0727852339101</v>
      </c>
      <c r="E81" s="1">
        <f>VALUE(LEFT(Sheet1!E224,LEN(Sheet1!E224)-2))</f>
        <v>126.20048730327601</v>
      </c>
      <c r="F81" s="1">
        <v>9.2858177104973197E-2</v>
      </c>
      <c r="G81" s="1">
        <f>VALUE(LEFT(Sheet1!G224,LEN(Sheet1!G224)-2))</f>
        <v>55.278321827014402</v>
      </c>
      <c r="H81" s="1">
        <f t="shared" si="14"/>
        <v>433.7975768059074</v>
      </c>
      <c r="I81" s="1">
        <f t="shared" si="15"/>
        <v>487.39357711596443</v>
      </c>
      <c r="J81" s="2">
        <f t="shared" si="16"/>
        <v>42.697614863388338</v>
      </c>
      <c r="K81">
        <f t="shared" si="17"/>
        <v>0.66700608247583115</v>
      </c>
      <c r="N81">
        <f t="shared" si="20"/>
        <v>25.272655067105191</v>
      </c>
      <c r="O81">
        <f t="shared" si="21"/>
        <v>3.1550121825819</v>
      </c>
      <c r="P81">
        <f t="shared" si="22"/>
        <v>0.82917482740521609</v>
      </c>
      <c r="Q81">
        <f t="shared" si="23"/>
        <v>9.2858177104973211E-2</v>
      </c>
      <c r="S81" s="4">
        <f t="shared" si="18"/>
        <v>5.8610914792150766</v>
      </c>
      <c r="T81" s="4">
        <f t="shared" si="24"/>
        <v>1.9710894429732326</v>
      </c>
      <c r="U81" s="4">
        <f t="shared" si="25"/>
        <v>11.552735538981205</v>
      </c>
      <c r="V81" s="5">
        <f t="shared" si="26"/>
        <v>57.763677694906022</v>
      </c>
      <c r="W81" s="4"/>
      <c r="X81" s="4">
        <f t="shared" si="19"/>
        <v>178.64187186493467</v>
      </c>
      <c r="Y81" s="4">
        <f t="shared" si="27"/>
        <v>1339.81403898701</v>
      </c>
    </row>
    <row r="82" spans="2:25" x14ac:dyDescent="0.25">
      <c r="B82">
        <f>VALUE(LEFT(Sheet1!B242,LEN(Sheet1!B242)-2))</f>
        <v>6</v>
      </c>
      <c r="C82">
        <f>VALUE(LEFT(Sheet1!C242,LEN(Sheet1!C242)-2))</f>
        <v>12</v>
      </c>
      <c r="D82" s="1">
        <f>VALUE(LEFT(Sheet1!D242,LEN(Sheet1!D242)-2))</f>
        <v>2804.0170646003598</v>
      </c>
      <c r="E82" s="1">
        <f>VALUE(LEFT(Sheet1!E242,LEN(Sheet1!E242)-2))</f>
        <v>126.01048812274701</v>
      </c>
      <c r="F82" s="1">
        <v>9.2512683328405398E-2</v>
      </c>
      <c r="G82" s="1">
        <f>VALUE(LEFT(Sheet1!G242,LEN(Sheet1!G242)-2))</f>
        <v>54.991422110933399</v>
      </c>
      <c r="H82" s="1">
        <f t="shared" si="14"/>
        <v>433.17103970463018</v>
      </c>
      <c r="I82" s="1">
        <f t="shared" si="15"/>
        <v>486.65978929766078</v>
      </c>
      <c r="J82" s="2">
        <f t="shared" si="16"/>
        <v>42.47601020577995</v>
      </c>
      <c r="K82">
        <f t="shared" si="17"/>
        <v>0.66354425785160587</v>
      </c>
      <c r="N82">
        <f t="shared" si="20"/>
        <v>25.23615358140324</v>
      </c>
      <c r="O82">
        <f t="shared" si="21"/>
        <v>3.1502622030686753</v>
      </c>
      <c r="P82">
        <f t="shared" si="22"/>
        <v>0.82487133166400106</v>
      </c>
      <c r="Q82">
        <f t="shared" si="23"/>
        <v>9.2512683328405398E-2</v>
      </c>
      <c r="S82" s="4">
        <f t="shared" si="18"/>
        <v>5.8306718603530241</v>
      </c>
      <c r="T82" s="4">
        <f t="shared" si="24"/>
        <v>1.9638158948971596</v>
      </c>
      <c r="U82" s="4">
        <f t="shared" si="25"/>
        <v>11.450366077290861</v>
      </c>
      <c r="V82" s="5">
        <f t="shared" si="26"/>
        <v>57.251830386454301</v>
      </c>
      <c r="W82" s="4"/>
      <c r="X82" s="4">
        <f t="shared" si="19"/>
        <v>178.38385806645036</v>
      </c>
      <c r="Y82" s="4">
        <f t="shared" si="27"/>
        <v>1337.8789354983776</v>
      </c>
    </row>
    <row r="83" spans="2:25" x14ac:dyDescent="0.25">
      <c r="B83">
        <f>VALUE(LEFT(Sheet1!B260,LEN(Sheet1!B260)-2))</f>
        <v>3</v>
      </c>
      <c r="C83">
        <f>VALUE(LEFT(Sheet1!C260,LEN(Sheet1!C260)-2))</f>
        <v>12</v>
      </c>
      <c r="D83" s="1">
        <f>VALUE(LEFT(Sheet1!D260,LEN(Sheet1!D260)-2))</f>
        <v>2806.6854105959301</v>
      </c>
      <c r="E83" s="1">
        <f>VALUE(LEFT(Sheet1!E260,LEN(Sheet1!E260)-2))</f>
        <v>125.98815627876699</v>
      </c>
      <c r="F83" s="1">
        <v>9.2279661152284503E-2</v>
      </c>
      <c r="G83" s="1">
        <f>VALUE(LEFT(Sheet1!G260,LEN(Sheet1!G260)-2))</f>
        <v>54.874139116514698</v>
      </c>
      <c r="H83" s="1">
        <f t="shared" si="14"/>
        <v>433.58325196388677</v>
      </c>
      <c r="I83" s="1">
        <f t="shared" si="15"/>
        <v>486.57354242529448</v>
      </c>
      <c r="J83" s="2">
        <f t="shared" si="16"/>
        <v>42.385419464957785</v>
      </c>
      <c r="K83">
        <f t="shared" si="17"/>
        <v>0.66212908336615273</v>
      </c>
      <c r="N83">
        <f t="shared" si="20"/>
        <v>25.260168695363369</v>
      </c>
      <c r="O83">
        <f t="shared" si="21"/>
        <v>3.149703906969175</v>
      </c>
      <c r="P83">
        <f t="shared" si="22"/>
        <v>0.82311208674772052</v>
      </c>
      <c r="Q83">
        <f t="shared" si="23"/>
        <v>9.2279661152284545E-2</v>
      </c>
      <c r="S83" s="4">
        <f t="shared" si="18"/>
        <v>5.8182364908171076</v>
      </c>
      <c r="T83" s="4">
        <f t="shared" si="24"/>
        <v>1.9599749160384554</v>
      </c>
      <c r="U83" s="4">
        <f t="shared" si="25"/>
        <v>11.403597577581138</v>
      </c>
      <c r="V83" s="5">
        <f t="shared" si="26"/>
        <v>57.01798788790569</v>
      </c>
      <c r="W83" s="4"/>
      <c r="X83" s="4">
        <f t="shared" si="19"/>
        <v>178.55361090403295</v>
      </c>
      <c r="Y83" s="4">
        <f t="shared" si="27"/>
        <v>1339.152081780247</v>
      </c>
    </row>
    <row r="84" spans="2:25" x14ac:dyDescent="0.25">
      <c r="B84">
        <f>VALUE(LEFT(Sheet1!B277,LEN(Sheet1!B277)-2))</f>
        <v>0</v>
      </c>
      <c r="C84">
        <f>VALUE(LEFT(Sheet1!C277,LEN(Sheet1!C277)-2))</f>
        <v>12</v>
      </c>
      <c r="D84" s="1">
        <f>VALUE(LEFT(Sheet1!D277,LEN(Sheet1!D277)-2))</f>
        <v>2807.8415096215599</v>
      </c>
      <c r="E84" s="1">
        <f>VALUE(LEFT(Sheet1!E277,LEN(Sheet1!E277)-2))</f>
        <v>126.00289055894601</v>
      </c>
      <c r="F84" s="1">
        <v>9.2059462403844397E-2</v>
      </c>
      <c r="G84" s="1">
        <f>VALUE(LEFT(Sheet1!G277,LEN(Sheet1!G277)-2))</f>
        <v>54.757672952767898</v>
      </c>
      <c r="H84" s="1">
        <f t="shared" si="14"/>
        <v>433.76184881454634</v>
      </c>
      <c r="I84" s="1">
        <f t="shared" si="15"/>
        <v>486.6304470670762</v>
      </c>
      <c r="J84" s="2">
        <f t="shared" si="16"/>
        <v>42.295459653590143</v>
      </c>
      <c r="K84">
        <f t="shared" si="17"/>
        <v>0.66072376502337016</v>
      </c>
      <c r="N84">
        <f t="shared" si="20"/>
        <v>25.27057358659404</v>
      </c>
      <c r="O84">
        <f t="shared" si="21"/>
        <v>3.1500722639736503</v>
      </c>
      <c r="P84">
        <f t="shared" si="22"/>
        <v>0.82136509429151838</v>
      </c>
      <c r="Q84">
        <f t="shared" si="23"/>
        <v>9.2059462403844425E-2</v>
      </c>
      <c r="S84" s="4">
        <f t="shared" si="18"/>
        <v>5.8058877288179742</v>
      </c>
      <c r="T84" s="4">
        <f t="shared" si="24"/>
        <v>1.9555863138884222</v>
      </c>
      <c r="U84" s="4">
        <f t="shared" si="25"/>
        <v>11.353914582449166</v>
      </c>
      <c r="V84" s="5">
        <f t="shared" si="26"/>
        <v>56.769572912245827</v>
      </c>
      <c r="W84" s="4"/>
      <c r="X84" s="4">
        <f t="shared" si="19"/>
        <v>178.6271587461992</v>
      </c>
      <c r="Y84" s="4">
        <f t="shared" si="27"/>
        <v>1339.703690596494</v>
      </c>
    </row>
    <row r="85" spans="2:25" x14ac:dyDescent="0.25">
      <c r="B85">
        <f>VALUE(LEFT(Sheet1!B10,LEN(Sheet1!B10)-2))</f>
        <v>45</v>
      </c>
      <c r="C85">
        <f>VALUE(LEFT(Sheet1!C10,LEN(Sheet1!C10)-2))</f>
        <v>15</v>
      </c>
      <c r="D85" s="1">
        <f>VALUE(LEFT(Sheet1!D10,LEN(Sheet1!D10)-2))</f>
        <v>2818.0217385414799</v>
      </c>
      <c r="E85" s="1">
        <f>VALUE(LEFT(Sheet1!E10,LEN(Sheet1!E10)-2))</f>
        <v>128.381417302595</v>
      </c>
      <c r="F85" s="1">
        <v>0.105833314231285</v>
      </c>
      <c r="G85" s="1">
        <f>VALUE(LEFT(Sheet1!G10,LEN(Sheet1!G10)-2))</f>
        <v>63.656923991305298</v>
      </c>
      <c r="H85" s="1">
        <f t="shared" si="14"/>
        <v>435.33451411724536</v>
      </c>
      <c r="I85" s="1">
        <f t="shared" si="15"/>
        <v>495.81645484426627</v>
      </c>
      <c r="J85" s="2">
        <f t="shared" si="16"/>
        <v>49.169344041853115</v>
      </c>
      <c r="K85">
        <f t="shared" si="17"/>
        <v>0.7681050019349972</v>
      </c>
      <c r="N85">
        <f t="shared" si="20"/>
        <v>25.362195646873321</v>
      </c>
      <c r="O85">
        <f t="shared" si="21"/>
        <v>3.2095354325648753</v>
      </c>
      <c r="P85">
        <f t="shared" si="22"/>
        <v>0.9548538598695796</v>
      </c>
      <c r="Q85">
        <f t="shared" si="23"/>
        <v>0.1058333142312846</v>
      </c>
      <c r="S85" s="4">
        <f t="shared" si="18"/>
        <v>6.7494642106907898</v>
      </c>
      <c r="T85" s="4">
        <f t="shared" si="24"/>
        <v>2.2312898858695154</v>
      </c>
      <c r="U85" s="4">
        <f t="shared" si="25"/>
        <v>15.06001122835263</v>
      </c>
      <c r="V85" s="5">
        <f t="shared" si="26"/>
        <v>75.30005614176315</v>
      </c>
      <c r="W85" s="4"/>
      <c r="X85" s="4">
        <f t="shared" si="19"/>
        <v>179.27479692702954</v>
      </c>
      <c r="Y85" s="4">
        <f t="shared" si="27"/>
        <v>1344.5609769527216</v>
      </c>
    </row>
    <row r="86" spans="2:25" x14ac:dyDescent="0.25">
      <c r="B86">
        <f>VALUE(LEFT(Sheet1!B27,LEN(Sheet1!B27)-2))</f>
        <v>42</v>
      </c>
      <c r="C86">
        <f>VALUE(LEFT(Sheet1!C27,LEN(Sheet1!C27)-2))</f>
        <v>15</v>
      </c>
      <c r="D86" s="1">
        <f>VALUE(LEFT(Sheet1!D27,LEN(Sheet1!D27)-2))</f>
        <v>2813.6837031939599</v>
      </c>
      <c r="E86" s="1">
        <f>VALUE(LEFT(Sheet1!E27,LEN(Sheet1!E27)-2))</f>
        <v>127.79210156546399</v>
      </c>
      <c r="F86" s="1">
        <v>0.103484343410801</v>
      </c>
      <c r="G86" s="1">
        <f>VALUE(LEFT(Sheet1!G27,LEN(Sheet1!G27)-2))</f>
        <v>62.053215689225503</v>
      </c>
      <c r="H86" s="1">
        <f t="shared" si="14"/>
        <v>434.66436438617427</v>
      </c>
      <c r="I86" s="1">
        <f t="shared" si="15"/>
        <v>493.5404834014559</v>
      </c>
      <c r="J86" s="2">
        <f t="shared" si="16"/>
        <v>47.930621208520407</v>
      </c>
      <c r="K86">
        <f t="shared" si="17"/>
        <v>0.74875413966838178</v>
      </c>
      <c r="N86">
        <f t="shared" si="20"/>
        <v>25.32315332874564</v>
      </c>
      <c r="O86">
        <f t="shared" si="21"/>
        <v>3.1948025391366</v>
      </c>
      <c r="P86">
        <f t="shared" si="22"/>
        <v>0.93079823533838246</v>
      </c>
      <c r="Q86">
        <f t="shared" si="23"/>
        <v>0.10348434341080116</v>
      </c>
      <c r="S86" s="4">
        <f t="shared" si="18"/>
        <v>6.5794250207551626</v>
      </c>
      <c r="T86" s="4">
        <f t="shared" si="24"/>
        <v>2.1851074298083191</v>
      </c>
      <c r="U86" s="4">
        <f t="shared" si="25"/>
        <v>14.376750496718859</v>
      </c>
      <c r="V86" s="5">
        <f t="shared" si="26"/>
        <v>71.883752483594293</v>
      </c>
      <c r="W86" s="4"/>
      <c r="X86" s="4">
        <f t="shared" si="19"/>
        <v>178.99882304245921</v>
      </c>
      <c r="Y86" s="4">
        <f t="shared" si="27"/>
        <v>1342.4911728184441</v>
      </c>
    </row>
    <row r="87" spans="2:25" x14ac:dyDescent="0.25">
      <c r="B87">
        <f>VALUE(LEFT(Sheet1!B45,LEN(Sheet1!B45)-2))</f>
        <v>39</v>
      </c>
      <c r="C87">
        <f>VALUE(LEFT(Sheet1!C45,LEN(Sheet1!C45)-2))</f>
        <v>15</v>
      </c>
      <c r="D87" s="1">
        <f>VALUE(LEFT(Sheet1!D45,LEN(Sheet1!D45)-2))</f>
        <v>2815.9340851377001</v>
      </c>
      <c r="E87" s="1">
        <f>VALUE(LEFT(Sheet1!E45,LEN(Sheet1!E45)-2))</f>
        <v>127.759856454733</v>
      </c>
      <c r="F87" s="1">
        <v>0.101555508849311</v>
      </c>
      <c r="G87" s="1">
        <f>VALUE(LEFT(Sheet1!G45,LEN(Sheet1!G45)-2))</f>
        <v>60.913273112602802</v>
      </c>
      <c r="H87" s="1">
        <f t="shared" si="14"/>
        <v>435.01200859227021</v>
      </c>
      <c r="I87" s="1">
        <f t="shared" si="15"/>
        <v>493.41595091985056</v>
      </c>
      <c r="J87" s="2">
        <f t="shared" si="16"/>
        <v>47.050116383223198</v>
      </c>
      <c r="K87">
        <f t="shared" si="17"/>
        <v>0.73499922441136789</v>
      </c>
      <c r="N87">
        <f t="shared" si="20"/>
        <v>25.343406766239301</v>
      </c>
      <c r="O87">
        <f t="shared" si="21"/>
        <v>3.193996411368325</v>
      </c>
      <c r="P87">
        <f t="shared" si="22"/>
        <v>0.91369909668904203</v>
      </c>
      <c r="Q87">
        <f t="shared" si="23"/>
        <v>0.10155550884931132</v>
      </c>
      <c r="S87" s="4">
        <f t="shared" si="18"/>
        <v>6.4585583319373301</v>
      </c>
      <c r="T87" s="4">
        <f t="shared" si="24"/>
        <v>2.145507490483392</v>
      </c>
      <c r="U87" s="4">
        <f t="shared" si="25"/>
        <v>13.856885278895463</v>
      </c>
      <c r="V87" s="5">
        <f t="shared" si="26"/>
        <v>69.284426394477322</v>
      </c>
      <c r="W87" s="4"/>
      <c r="X87" s="4">
        <f t="shared" si="19"/>
        <v>179.1419861559493</v>
      </c>
      <c r="Y87" s="4">
        <f t="shared" si="27"/>
        <v>1343.5648961696197</v>
      </c>
    </row>
    <row r="88" spans="2:25" x14ac:dyDescent="0.25">
      <c r="B88">
        <f>VALUE(LEFT(Sheet1!B63,LEN(Sheet1!B63)-2))</f>
        <v>36</v>
      </c>
      <c r="C88">
        <f>VALUE(LEFT(Sheet1!C63,LEN(Sheet1!C63)-2))</f>
        <v>15</v>
      </c>
      <c r="D88" s="1">
        <f>VALUE(LEFT(Sheet1!D63,LEN(Sheet1!D63)-2))</f>
        <v>2819.7323779578501</v>
      </c>
      <c r="E88" s="1">
        <f>VALUE(LEFT(Sheet1!E63,LEN(Sheet1!E63)-2))</f>
        <v>127.68327551598099</v>
      </c>
      <c r="F88" s="1">
        <v>9.9861813543556999E-2</v>
      </c>
      <c r="G88" s="1">
        <f>VALUE(LEFT(Sheet1!G63,LEN(Sheet1!G63)-2))</f>
        <v>59.919806477470701</v>
      </c>
      <c r="H88" s="1">
        <f t="shared" si="14"/>
        <v>435.59877764969804</v>
      </c>
      <c r="I88" s="1">
        <f t="shared" si="15"/>
        <v>493.12019090754927</v>
      </c>
      <c r="J88" s="2">
        <f t="shared" si="16"/>
        <v>46.282751268572419</v>
      </c>
      <c r="K88">
        <f t="shared" si="17"/>
        <v>0.72301173516660444</v>
      </c>
      <c r="N88">
        <f t="shared" si="20"/>
        <v>25.377591401620652</v>
      </c>
      <c r="O88">
        <f t="shared" si="21"/>
        <v>3.192081887899525</v>
      </c>
      <c r="P88">
        <f t="shared" si="22"/>
        <v>0.89879709716206047</v>
      </c>
      <c r="Q88">
        <f t="shared" si="23"/>
        <v>9.9861813543557013E-2</v>
      </c>
      <c r="S88" s="4">
        <f t="shared" si="18"/>
        <v>6.3532223044023608</v>
      </c>
      <c r="T88" s="4">
        <f t="shared" si="24"/>
        <v>2.1117811088333944</v>
      </c>
      <c r="U88" s="4">
        <f t="shared" si="25"/>
        <v>13.416614842655871</v>
      </c>
      <c r="V88" s="5">
        <f t="shared" si="26"/>
        <v>67.08307421327936</v>
      </c>
      <c r="W88" s="4"/>
      <c r="X88" s="4">
        <f t="shared" si="19"/>
        <v>179.38362310455361</v>
      </c>
      <c r="Y88" s="4">
        <f t="shared" si="27"/>
        <v>1345.3771732841521</v>
      </c>
    </row>
    <row r="89" spans="2:25" x14ac:dyDescent="0.25">
      <c r="B89">
        <f>VALUE(LEFT(Sheet1!B81,LEN(Sheet1!B81)-2))</f>
        <v>33</v>
      </c>
      <c r="C89">
        <f>VALUE(LEFT(Sheet1!C81,LEN(Sheet1!C81)-2))</f>
        <v>15</v>
      </c>
      <c r="D89" s="1">
        <f>VALUE(LEFT(Sheet1!D81,LEN(Sheet1!D81)-2))</f>
        <v>2814.13077083281</v>
      </c>
      <c r="E89" s="1">
        <f>VALUE(LEFT(Sheet1!E81,LEN(Sheet1!E81)-2))</f>
        <v>127.066130111321</v>
      </c>
      <c r="F89" s="1">
        <v>9.8154891110093095E-2</v>
      </c>
      <c r="G89" s="1">
        <f>VALUE(LEFT(Sheet1!G81,LEN(Sheet1!G81)-2))</f>
        <v>58.694713185822302</v>
      </c>
      <c r="H89" s="1">
        <f t="shared" si="14"/>
        <v>434.73342842875229</v>
      </c>
      <c r="I89" s="1">
        <f t="shared" si="15"/>
        <v>490.73673968001901</v>
      </c>
      <c r="J89" s="2">
        <f t="shared" si="16"/>
        <v>45.336475046544273</v>
      </c>
      <c r="K89">
        <f t="shared" si="17"/>
        <v>0.70822936388393498</v>
      </c>
      <c r="N89">
        <f t="shared" si="20"/>
        <v>25.327176937495288</v>
      </c>
      <c r="O89">
        <f t="shared" si="21"/>
        <v>3.1766532527830251</v>
      </c>
      <c r="P89">
        <f t="shared" si="22"/>
        <v>0.88042069778733445</v>
      </c>
      <c r="Q89">
        <f t="shared" si="23"/>
        <v>9.8154891110093082E-2</v>
      </c>
      <c r="S89" s="4">
        <f t="shared" si="18"/>
        <v>6.2233271915334498</v>
      </c>
      <c r="T89" s="4">
        <f t="shared" si="24"/>
        <v>2.0786515580887115</v>
      </c>
      <c r="U89" s="4">
        <f t="shared" si="25"/>
        <v>12.93612876317685</v>
      </c>
      <c r="V89" s="5">
        <f t="shared" si="26"/>
        <v>64.680643815884252</v>
      </c>
      <c r="W89" s="4"/>
      <c r="X89" s="4">
        <f t="shared" si="19"/>
        <v>179.02726425675905</v>
      </c>
      <c r="Y89" s="4">
        <f t="shared" si="27"/>
        <v>1342.704481925693</v>
      </c>
    </row>
    <row r="90" spans="2:25" x14ac:dyDescent="0.25">
      <c r="B90">
        <f>VALUE(LEFT(Sheet1!B99,LEN(Sheet1!B99)-2))</f>
        <v>30</v>
      </c>
      <c r="C90">
        <f>VALUE(LEFT(Sheet1!C99,LEN(Sheet1!C99)-2))</f>
        <v>15</v>
      </c>
      <c r="D90" s="1">
        <f>VALUE(LEFT(Sheet1!D99,LEN(Sheet1!D99)-2))</f>
        <v>2813.62981163211</v>
      </c>
      <c r="E90" s="1">
        <f>VALUE(LEFT(Sheet1!E99,LEN(Sheet1!E99)-2))</f>
        <v>127.022406997611</v>
      </c>
      <c r="F90" s="1">
        <v>9.6679352564503898E-2</v>
      </c>
      <c r="G90" s="1">
        <f>VALUE(LEFT(Sheet1!G99,LEN(Sheet1!G99)-2))</f>
        <v>57.797277381662802</v>
      </c>
      <c r="H90" s="1">
        <f t="shared" si="14"/>
        <v>434.65603909308936</v>
      </c>
      <c r="I90" s="1">
        <f t="shared" si="15"/>
        <v>490.56787848741084</v>
      </c>
      <c r="J90" s="2">
        <f t="shared" si="16"/>
        <v>44.643285255969019</v>
      </c>
      <c r="K90">
        <f t="shared" si="17"/>
        <v>0.69740061365741424</v>
      </c>
      <c r="N90">
        <f t="shared" si="20"/>
        <v>25.322668304688989</v>
      </c>
      <c r="O90">
        <f t="shared" si="21"/>
        <v>3.1755601749402751</v>
      </c>
      <c r="P90">
        <f t="shared" si="22"/>
        <v>0.86695916072494195</v>
      </c>
      <c r="Q90">
        <f t="shared" si="23"/>
        <v>9.6679352564503968E-2</v>
      </c>
      <c r="S90" s="4">
        <f t="shared" si="18"/>
        <v>6.1281731931656624</v>
      </c>
      <c r="T90" s="4">
        <f t="shared" si="24"/>
        <v>2.0475737656457276</v>
      </c>
      <c r="U90" s="4">
        <f t="shared" si="25"/>
        <v>12.547886661659419</v>
      </c>
      <c r="V90" s="5">
        <f t="shared" si="26"/>
        <v>62.739433308297095</v>
      </c>
      <c r="W90" s="4"/>
      <c r="X90" s="4">
        <f t="shared" si="19"/>
        <v>178.99539460942955</v>
      </c>
      <c r="Y90" s="4">
        <f t="shared" si="27"/>
        <v>1342.4654595707216</v>
      </c>
    </row>
    <row r="91" spans="2:25" x14ac:dyDescent="0.25">
      <c r="B91">
        <f>VALUE(LEFT(Sheet1!B117,LEN(Sheet1!B117)-2))</f>
        <v>27</v>
      </c>
      <c r="C91">
        <f>VALUE(LEFT(Sheet1!C117,LEN(Sheet1!C117)-2))</f>
        <v>15</v>
      </c>
      <c r="D91" s="1">
        <f>VALUE(LEFT(Sheet1!D117,LEN(Sheet1!D117)-2))</f>
        <v>2808.2524522348899</v>
      </c>
      <c r="E91" s="1">
        <f>VALUE(LEFT(Sheet1!E117,LEN(Sheet1!E117)-2))</f>
        <v>126.789759269117</v>
      </c>
      <c r="F91" s="1">
        <v>9.5423314730442702E-2</v>
      </c>
      <c r="G91" s="1">
        <f>VALUE(LEFT(Sheet1!G117,LEN(Sheet1!G117)-2))</f>
        <v>56.939632612074803</v>
      </c>
      <c r="H91" s="1">
        <f t="shared" si="14"/>
        <v>433.82533217965226</v>
      </c>
      <c r="I91" s="1">
        <f t="shared" si="15"/>
        <v>489.66937951152255</v>
      </c>
      <c r="J91" s="2">
        <f t="shared" si="16"/>
        <v>43.980830520529352</v>
      </c>
      <c r="K91">
        <f t="shared" si="17"/>
        <v>0.68705199490395519</v>
      </c>
      <c r="N91">
        <f t="shared" si="20"/>
        <v>25.274272070114009</v>
      </c>
      <c r="O91">
        <f t="shared" si="21"/>
        <v>3.1697439817279252</v>
      </c>
      <c r="P91">
        <f t="shared" si="22"/>
        <v>0.85409448918112207</v>
      </c>
      <c r="Q91">
        <f t="shared" si="23"/>
        <v>9.5423314730442632E-2</v>
      </c>
      <c r="S91" s="4">
        <f t="shared" si="18"/>
        <v>6.0372381885366151</v>
      </c>
      <c r="T91" s="4">
        <f t="shared" si="24"/>
        <v>2.0208914996871346</v>
      </c>
      <c r="U91" s="4">
        <f t="shared" si="25"/>
        <v>12.200603336800199</v>
      </c>
      <c r="V91" s="5">
        <f t="shared" si="26"/>
        <v>61.003016684000997</v>
      </c>
      <c r="W91" s="4"/>
      <c r="X91" s="4">
        <f t="shared" si="19"/>
        <v>178.65330178567467</v>
      </c>
      <c r="Y91" s="4">
        <f t="shared" si="27"/>
        <v>1339.8997633925601</v>
      </c>
    </row>
    <row r="92" spans="2:25" x14ac:dyDescent="0.25">
      <c r="B92">
        <f>VALUE(LEFT(Sheet1!B135,LEN(Sheet1!B135)-2))</f>
        <v>24</v>
      </c>
      <c r="C92">
        <f>VALUE(LEFT(Sheet1!C135,LEN(Sheet1!C135)-2))</f>
        <v>15</v>
      </c>
      <c r="D92" s="1">
        <f>VALUE(LEFT(Sheet1!D135,LEN(Sheet1!D135)-2))</f>
        <v>2810.2336886562498</v>
      </c>
      <c r="E92" s="1">
        <f>VALUE(LEFT(Sheet1!E135,LEN(Sheet1!E135)-2))</f>
        <v>126.606679172966</v>
      </c>
      <c r="F92" s="1">
        <v>9.4202476397406601E-2</v>
      </c>
      <c r="G92" s="1">
        <f>VALUE(LEFT(Sheet1!G135,LEN(Sheet1!G135)-2))</f>
        <v>56.190364117779602</v>
      </c>
      <c r="H92" s="1">
        <f t="shared" si="14"/>
        <v>434.13139816312139</v>
      </c>
      <c r="I92" s="1">
        <f t="shared" si="15"/>
        <v>488.9623135970516</v>
      </c>
      <c r="J92" s="2">
        <f t="shared" si="16"/>
        <v>43.402086873086397</v>
      </c>
      <c r="K92">
        <f t="shared" si="17"/>
        <v>0.6780110792866838</v>
      </c>
      <c r="N92">
        <f t="shared" si="20"/>
        <v>25.292103197906247</v>
      </c>
      <c r="O92">
        <f t="shared" si="21"/>
        <v>3.1651669793241499</v>
      </c>
      <c r="P92">
        <f t="shared" si="22"/>
        <v>0.84285546176669401</v>
      </c>
      <c r="Q92">
        <f t="shared" si="23"/>
        <v>9.4202476397406712E-2</v>
      </c>
      <c r="S92" s="4">
        <f t="shared" si="18"/>
        <v>5.957794185129627</v>
      </c>
      <c r="T92" s="4">
        <f t="shared" si="24"/>
        <v>1.9971824565792737</v>
      </c>
      <c r="U92" s="4">
        <f t="shared" si="25"/>
        <v>11.8988020264509</v>
      </c>
      <c r="V92" s="5">
        <f t="shared" si="26"/>
        <v>59.494010132254502</v>
      </c>
      <c r="W92" s="4"/>
      <c r="X92" s="4">
        <f t="shared" si="19"/>
        <v>178.77934260084862</v>
      </c>
      <c r="Y92" s="4">
        <f t="shared" si="27"/>
        <v>1340.8450695063648</v>
      </c>
    </row>
    <row r="93" spans="2:25" x14ac:dyDescent="0.25">
      <c r="B93">
        <f>VALUE(LEFT(Sheet1!B153,LEN(Sheet1!B153)-2))</f>
        <v>21</v>
      </c>
      <c r="C93">
        <f>VALUE(LEFT(Sheet1!C153,LEN(Sheet1!C153)-2))</f>
        <v>15</v>
      </c>
      <c r="D93" s="1">
        <f>VALUE(LEFT(Sheet1!D153,LEN(Sheet1!D153)-2))</f>
        <v>2811.2868604196201</v>
      </c>
      <c r="E93" s="1">
        <f>VALUE(LEFT(Sheet1!E153,LEN(Sheet1!E153)-2))</f>
        <v>126.701841621573</v>
      </c>
      <c r="F93" s="1">
        <v>9.3354520434308003E-2</v>
      </c>
      <c r="G93" s="1">
        <f>VALUE(LEFT(Sheet1!G153,LEN(Sheet1!G153)-2))</f>
        <v>55.715931709658598</v>
      </c>
      <c r="H93" s="1">
        <f t="shared" si="14"/>
        <v>434.29409457231446</v>
      </c>
      <c r="I93" s="1">
        <f t="shared" si="15"/>
        <v>489.32983647453636</v>
      </c>
      <c r="J93" s="2">
        <f t="shared" si="16"/>
        <v>43.035629796041796</v>
      </c>
      <c r="K93">
        <f t="shared" si="17"/>
        <v>0.67228642463941268</v>
      </c>
      <c r="N93">
        <f t="shared" si="20"/>
        <v>25.30158174377658</v>
      </c>
      <c r="O93">
        <f t="shared" si="21"/>
        <v>3.167546040539325</v>
      </c>
      <c r="P93">
        <f t="shared" si="22"/>
        <v>0.83573897564487898</v>
      </c>
      <c r="Q93">
        <f t="shared" si="23"/>
        <v>9.3354520434308016E-2</v>
      </c>
      <c r="S93" s="4">
        <f t="shared" si="18"/>
        <v>5.9074907089603741</v>
      </c>
      <c r="T93" s="4">
        <f t="shared" si="24"/>
        <v>1.9788322686130106</v>
      </c>
      <c r="U93" s="4">
        <f t="shared" si="25"/>
        <v>11.68993324142234</v>
      </c>
      <c r="V93" s="5">
        <f t="shared" si="26"/>
        <v>58.449666207111697</v>
      </c>
      <c r="W93" s="4"/>
      <c r="X93" s="4">
        <f t="shared" si="19"/>
        <v>178.84634249351279</v>
      </c>
      <c r="Y93" s="4">
        <f t="shared" si="27"/>
        <v>1341.3475687013461</v>
      </c>
    </row>
    <row r="94" spans="2:25" x14ac:dyDescent="0.25">
      <c r="B94">
        <f>VALUE(LEFT(Sheet1!B171,LEN(Sheet1!B171)-2))</f>
        <v>18</v>
      </c>
      <c r="C94">
        <f>VALUE(LEFT(Sheet1!C171,LEN(Sheet1!C171)-2))</f>
        <v>15</v>
      </c>
      <c r="D94" s="1">
        <f>VALUE(LEFT(Sheet1!D171,LEN(Sheet1!D171)-2))</f>
        <v>2809.06885103684</v>
      </c>
      <c r="E94" s="1">
        <f>VALUE(LEFT(Sheet1!E171,LEN(Sheet1!E171)-2))</f>
        <v>126.73413699256599</v>
      </c>
      <c r="F94" s="1">
        <v>9.2515446087415507E-2</v>
      </c>
      <c r="G94" s="1">
        <f>VALUE(LEFT(Sheet1!G171,LEN(Sheet1!G171)-2))</f>
        <v>55.200402587898502</v>
      </c>
      <c r="H94" s="1">
        <f t="shared" si="14"/>
        <v>433.95145135428885</v>
      </c>
      <c r="I94" s="1">
        <f t="shared" si="15"/>
        <v>489.4545630641789</v>
      </c>
      <c r="J94" s="2">
        <f t="shared" si="16"/>
        <v>42.637429142254625</v>
      </c>
      <c r="K94">
        <f t="shared" si="17"/>
        <v>0.66606588377380049</v>
      </c>
      <c r="N94">
        <f t="shared" si="20"/>
        <v>25.281619659331561</v>
      </c>
      <c r="O94">
        <f t="shared" si="21"/>
        <v>3.1683534248141503</v>
      </c>
      <c r="P94">
        <f t="shared" si="22"/>
        <v>0.82800603881847745</v>
      </c>
      <c r="Q94">
        <f t="shared" si="23"/>
        <v>9.2515446087415562E-2</v>
      </c>
      <c r="S94" s="4">
        <f t="shared" si="18"/>
        <v>5.8528297995302561</v>
      </c>
      <c r="T94" s="4">
        <f t="shared" si="24"/>
        <v>1.9600229073253879</v>
      </c>
      <c r="U94" s="4">
        <f t="shared" si="25"/>
        <v>11.47168047975596</v>
      </c>
      <c r="V94" s="5">
        <f t="shared" si="26"/>
        <v>57.358402398779802</v>
      </c>
      <c r="W94" s="4"/>
      <c r="X94" s="4">
        <f t="shared" si="19"/>
        <v>178.70523883336645</v>
      </c>
      <c r="Y94" s="4">
        <f t="shared" si="27"/>
        <v>1340.2892912502484</v>
      </c>
    </row>
    <row r="95" spans="2:25" x14ac:dyDescent="0.25">
      <c r="B95">
        <f>VALUE(LEFT(Sheet1!B189,LEN(Sheet1!B189)-2))</f>
        <v>15</v>
      </c>
      <c r="C95">
        <f>VALUE(LEFT(Sheet1!C189,LEN(Sheet1!C189)-2))</f>
        <v>15</v>
      </c>
      <c r="D95" s="1">
        <f>VALUE(LEFT(Sheet1!D189,LEN(Sheet1!D189)-2))</f>
        <v>2811.05789140349</v>
      </c>
      <c r="E95" s="1">
        <f>VALUE(LEFT(Sheet1!E189,LEN(Sheet1!E189)-2))</f>
        <v>126.65067113155401</v>
      </c>
      <c r="F95" s="1">
        <v>9.1815353992488302E-2</v>
      </c>
      <c r="G95" s="1">
        <f>VALUE(LEFT(Sheet1!G189,LEN(Sheet1!G189)-2))</f>
        <v>54.784027357645002</v>
      </c>
      <c r="H95" s="1">
        <f t="shared" si="14"/>
        <v>434.258722909271</v>
      </c>
      <c r="I95" s="1">
        <f t="shared" si="15"/>
        <v>489.13221308411954</v>
      </c>
      <c r="J95" s="2">
        <f t="shared" si="16"/>
        <v>42.315816100606021</v>
      </c>
      <c r="K95">
        <f t="shared" si="17"/>
        <v>0.66104176578337992</v>
      </c>
      <c r="N95">
        <f t="shared" si="20"/>
        <v>25.29952102263141</v>
      </c>
      <c r="O95">
        <f t="shared" si="21"/>
        <v>3.1662667782888505</v>
      </c>
      <c r="P95">
        <f t="shared" si="22"/>
        <v>0.82176041036467495</v>
      </c>
      <c r="Q95">
        <f t="shared" si="23"/>
        <v>9.1815353992488261E-2</v>
      </c>
      <c r="S95" s="4">
        <f t="shared" si="18"/>
        <v>5.8086820534783419</v>
      </c>
      <c r="T95" s="4">
        <f t="shared" si="24"/>
        <v>1.9465204637828559</v>
      </c>
      <c r="U95" s="4">
        <f t="shared" si="25"/>
        <v>11.306718484703813</v>
      </c>
      <c r="V95" s="5">
        <f t="shared" si="26"/>
        <v>56.533592423519067</v>
      </c>
      <c r="W95" s="4"/>
      <c r="X95" s="4">
        <f t="shared" si="19"/>
        <v>178.83177611408857</v>
      </c>
      <c r="Y95" s="4">
        <f t="shared" si="27"/>
        <v>1341.2383208556644</v>
      </c>
    </row>
    <row r="96" spans="2:25" x14ac:dyDescent="0.25">
      <c r="B96">
        <f>VALUE(LEFT(Sheet1!B207,LEN(Sheet1!B207)-2))</f>
        <v>12</v>
      </c>
      <c r="C96">
        <f>VALUE(LEFT(Sheet1!C207,LEN(Sheet1!C207)-2))</f>
        <v>15</v>
      </c>
      <c r="D96" s="1">
        <f>VALUE(LEFT(Sheet1!D207,LEN(Sheet1!D207)-2))</f>
        <v>2804.84411312162</v>
      </c>
      <c r="E96" s="1">
        <f>VALUE(LEFT(Sheet1!E207,LEN(Sheet1!E207)-2))</f>
        <v>126.07923386945799</v>
      </c>
      <c r="F96" s="1">
        <v>9.1072914842939806E-2</v>
      </c>
      <c r="G96" s="1">
        <f>VALUE(LEFT(Sheet1!G207,LEN(Sheet1!G207)-2))</f>
        <v>54.158344666054703</v>
      </c>
      <c r="H96" s="1">
        <f t="shared" si="14"/>
        <v>433.29880407253046</v>
      </c>
      <c r="I96" s="1">
        <f t="shared" si="15"/>
        <v>486.92528934537813</v>
      </c>
      <c r="J96" s="2">
        <f t="shared" si="16"/>
        <v>41.832531555973624</v>
      </c>
      <c r="K96">
        <f t="shared" si="17"/>
        <v>0.65349207637174112</v>
      </c>
      <c r="N96">
        <f t="shared" si="20"/>
        <v>25.243597018094579</v>
      </c>
      <c r="O96">
        <f t="shared" si="21"/>
        <v>3.1519808467364503</v>
      </c>
      <c r="P96">
        <f t="shared" si="22"/>
        <v>0.8123751699908206</v>
      </c>
      <c r="Q96">
        <f t="shared" si="23"/>
        <v>9.1072914842939834E-2</v>
      </c>
      <c r="S96" s="4">
        <f t="shared" si="18"/>
        <v>5.7423416985043225</v>
      </c>
      <c r="T96" s="4">
        <f t="shared" si="24"/>
        <v>1.9330110401018559</v>
      </c>
      <c r="U96" s="4">
        <f t="shared" si="25"/>
        <v>11.100009899246098</v>
      </c>
      <c r="V96" s="5">
        <f t="shared" si="26"/>
        <v>55.500049496230488</v>
      </c>
      <c r="W96" s="4"/>
      <c r="X96" s="4">
        <f t="shared" si="19"/>
        <v>178.43647262001105</v>
      </c>
      <c r="Y96" s="4">
        <f t="shared" si="27"/>
        <v>1338.2735446500828</v>
      </c>
    </row>
    <row r="97" spans="2:25" x14ac:dyDescent="0.25">
      <c r="B97">
        <f>VALUE(LEFT(Sheet1!B225,LEN(Sheet1!B225)-2))</f>
        <v>9</v>
      </c>
      <c r="C97">
        <f>VALUE(LEFT(Sheet1!C225,LEN(Sheet1!C225)-2))</f>
        <v>15</v>
      </c>
      <c r="D97" s="1">
        <f>VALUE(LEFT(Sheet1!D225,LEN(Sheet1!D225)-2))</f>
        <v>2807.5945393106299</v>
      </c>
      <c r="E97" s="1">
        <f>VALUE(LEFT(Sheet1!E225,LEN(Sheet1!E225)-2))</f>
        <v>126.389065609166</v>
      </c>
      <c r="F97" s="1">
        <v>9.0796479921847598E-2</v>
      </c>
      <c r="G97" s="1">
        <f>VALUE(LEFT(Sheet1!G225,LEN(Sheet1!G225)-2))</f>
        <v>54.086758938334498</v>
      </c>
      <c r="H97" s="1">
        <f t="shared" si="14"/>
        <v>433.72369626985886</v>
      </c>
      <c r="I97" s="1">
        <f t="shared" si="15"/>
        <v>488.12187743427711</v>
      </c>
      <c r="J97" s="2">
        <f t="shared" si="16"/>
        <v>41.777237912265072</v>
      </c>
      <c r="K97">
        <f t="shared" si="17"/>
        <v>0.65262829986352411</v>
      </c>
      <c r="N97">
        <f t="shared" si="20"/>
        <v>25.26835085379567</v>
      </c>
      <c r="O97">
        <f t="shared" si="21"/>
        <v>3.1597266402291497</v>
      </c>
      <c r="P97">
        <f t="shared" si="22"/>
        <v>0.81130138407501751</v>
      </c>
      <c r="Q97">
        <f t="shared" si="23"/>
        <v>9.0796479921847514E-2</v>
      </c>
      <c r="S97" s="4">
        <f t="shared" si="18"/>
        <v>5.7347515531289384</v>
      </c>
      <c r="T97" s="4">
        <f t="shared" si="24"/>
        <v>1.9257236696024287</v>
      </c>
      <c r="U97" s="4">
        <f t="shared" si="25"/>
        <v>11.043546805149687</v>
      </c>
      <c r="V97" s="5">
        <f t="shared" si="26"/>
        <v>55.217734025748435</v>
      </c>
      <c r="W97" s="4"/>
      <c r="X97" s="4">
        <f t="shared" si="19"/>
        <v>178.61144717388117</v>
      </c>
      <c r="Y97" s="4">
        <f t="shared" si="27"/>
        <v>1339.5858538041089</v>
      </c>
    </row>
    <row r="98" spans="2:25" x14ac:dyDescent="0.25">
      <c r="B98">
        <f>VALUE(LEFT(Sheet1!B243,LEN(Sheet1!B243)-2))</f>
        <v>6</v>
      </c>
      <c r="C98">
        <f>VALUE(LEFT(Sheet1!C243,LEN(Sheet1!C243)-2))</f>
        <v>15</v>
      </c>
      <c r="D98" s="1">
        <f>VALUE(LEFT(Sheet1!D243,LEN(Sheet1!D243)-2))</f>
        <v>2809.13100608992</v>
      </c>
      <c r="E98" s="1">
        <f>VALUE(LEFT(Sheet1!E243,LEN(Sheet1!E243)-2))</f>
        <v>126.51412676475201</v>
      </c>
      <c r="F98" s="1">
        <v>9.0492910969772605E-2</v>
      </c>
      <c r="G98" s="1">
        <f>VALUE(LEFT(Sheet1!G243,LEN(Sheet1!G243)-2))</f>
        <v>53.9473438428547</v>
      </c>
      <c r="H98" s="1">
        <f t="shared" si="14"/>
        <v>433.96105321060617</v>
      </c>
      <c r="I98" s="1">
        <f t="shared" si="15"/>
        <v>488.60487084644075</v>
      </c>
      <c r="J98" s="2">
        <f t="shared" si="16"/>
        <v>41.669552080709408</v>
      </c>
      <c r="K98">
        <f t="shared" si="17"/>
        <v>0.65094607229943535</v>
      </c>
      <c r="N98">
        <f t="shared" si="20"/>
        <v>25.28217905480928</v>
      </c>
      <c r="O98">
        <f t="shared" si="21"/>
        <v>3.1628531691188</v>
      </c>
      <c r="P98">
        <f t="shared" si="22"/>
        <v>0.80921015764282056</v>
      </c>
      <c r="Q98">
        <f t="shared" si="23"/>
        <v>9.0492910969772702E-2</v>
      </c>
      <c r="S98" s="4">
        <f t="shared" si="18"/>
        <v>5.7199695445370775</v>
      </c>
      <c r="T98" s="4">
        <f t="shared" si="24"/>
        <v>1.9188611857097544</v>
      </c>
      <c r="U98" s="4">
        <f t="shared" si="25"/>
        <v>10.9758275424541</v>
      </c>
      <c r="V98" s="5">
        <f t="shared" si="26"/>
        <v>54.879137712270499</v>
      </c>
      <c r="W98" s="4"/>
      <c r="X98" s="4">
        <f t="shared" si="19"/>
        <v>178.70919296699378</v>
      </c>
      <c r="Y98" s="4">
        <f t="shared" si="27"/>
        <v>1340.3189472524534</v>
      </c>
    </row>
    <row r="99" spans="2:25" x14ac:dyDescent="0.25">
      <c r="B99">
        <f>VALUE(LEFT(Sheet1!B261,LEN(Sheet1!B261)-2))</f>
        <v>3</v>
      </c>
      <c r="C99">
        <f>VALUE(LEFT(Sheet1!C261,LEN(Sheet1!C261)-2))</f>
        <v>15</v>
      </c>
      <c r="D99" s="1">
        <f>VALUE(LEFT(Sheet1!D261,LEN(Sheet1!D261)-2))</f>
        <v>2808.9866378155398</v>
      </c>
      <c r="E99" s="1">
        <f>VALUE(LEFT(Sheet1!E261,LEN(Sheet1!E261)-2))</f>
        <v>126.432009932707</v>
      </c>
      <c r="F99" s="1">
        <v>9.0305335604773496E-2</v>
      </c>
      <c r="G99" s="1">
        <f>VALUE(LEFT(Sheet1!G261,LEN(Sheet1!G261)-2))</f>
        <v>53.816663447381103</v>
      </c>
      <c r="H99" s="1">
        <f t="shared" si="14"/>
        <v>433.93875086576554</v>
      </c>
      <c r="I99" s="1">
        <f t="shared" si="15"/>
        <v>488.28773089423385</v>
      </c>
      <c r="J99" s="2">
        <f t="shared" si="16"/>
        <v>41.568613032422356</v>
      </c>
      <c r="K99">
        <f t="shared" si="17"/>
        <v>0.64936924044636268</v>
      </c>
      <c r="N99">
        <f t="shared" si="20"/>
        <v>25.280879740339856</v>
      </c>
      <c r="O99">
        <f t="shared" si="21"/>
        <v>3.1608002483176754</v>
      </c>
      <c r="P99">
        <f t="shared" si="22"/>
        <v>0.80724995171071656</v>
      </c>
      <c r="Q99">
        <f t="shared" si="23"/>
        <v>9.0305335604773482E-2</v>
      </c>
      <c r="S99" s="4">
        <f t="shared" si="18"/>
        <v>5.7061136652864803</v>
      </c>
      <c r="T99" s="4">
        <f t="shared" si="24"/>
        <v>1.9154562649293621</v>
      </c>
      <c r="U99" s="4">
        <f t="shared" si="25"/>
        <v>10.929811168572034</v>
      </c>
      <c r="V99" s="5">
        <f t="shared" si="26"/>
        <v>54.649055842860164</v>
      </c>
      <c r="W99" s="4"/>
      <c r="X99" s="4">
        <f t="shared" si="19"/>
        <v>178.70000865421213</v>
      </c>
      <c r="Y99" s="4">
        <f t="shared" si="27"/>
        <v>1340.250064906591</v>
      </c>
    </row>
    <row r="100" spans="2:25" x14ac:dyDescent="0.25">
      <c r="B100">
        <f>VALUE(LEFT(Sheet1!B278,LEN(Sheet1!B278)-2))</f>
        <v>0</v>
      </c>
      <c r="C100">
        <f>VALUE(LEFT(Sheet1!C278,LEN(Sheet1!C278)-2))</f>
        <v>15</v>
      </c>
      <c r="D100" s="1">
        <f>VALUE(LEFT(Sheet1!D278,LEN(Sheet1!D278)-2))</f>
        <v>2804.65300182295</v>
      </c>
      <c r="E100" s="1">
        <f>VALUE(LEFT(Sheet1!E278,LEN(Sheet1!E278)-2))</f>
        <v>125.96275328887801</v>
      </c>
      <c r="F100" s="1">
        <v>9.0073611968208803E-2</v>
      </c>
      <c r="G100" s="1">
        <f>VALUE(LEFT(Sheet1!G278,LEN(Sheet1!G278)-2))</f>
        <v>53.537516260336602</v>
      </c>
      <c r="H100" s="1">
        <f t="shared" si="14"/>
        <v>433.26928075721645</v>
      </c>
      <c r="I100" s="1">
        <f t="shared" si="15"/>
        <v>486.47543460989687</v>
      </c>
      <c r="J100" s="2">
        <f t="shared" si="16"/>
        <v>41.352996517870366</v>
      </c>
      <c r="K100">
        <f t="shared" si="17"/>
        <v>0.64600096034105547</v>
      </c>
      <c r="N100">
        <f t="shared" si="20"/>
        <v>25.241877016406551</v>
      </c>
      <c r="O100">
        <f t="shared" si="21"/>
        <v>3.1490688322219502</v>
      </c>
      <c r="P100">
        <f t="shared" si="22"/>
        <v>0.80306274390504906</v>
      </c>
      <c r="Q100">
        <f t="shared" si="23"/>
        <v>9.0073611968208775E-2</v>
      </c>
      <c r="S100" s="4">
        <f t="shared" si="18"/>
        <v>5.6765160374034682</v>
      </c>
      <c r="T100" s="4">
        <f t="shared" si="24"/>
        <v>1.9126195393570113</v>
      </c>
      <c r="U100" s="4">
        <f t="shared" si="25"/>
        <v>10.857015488611308</v>
      </c>
      <c r="V100" s="5">
        <f t="shared" si="26"/>
        <v>54.285077443056544</v>
      </c>
      <c r="W100" s="4"/>
      <c r="X100" s="4">
        <f t="shared" si="19"/>
        <v>178.42431464450968</v>
      </c>
      <c r="Y100" s="4">
        <f t="shared" si="27"/>
        <v>1338.1823598338226</v>
      </c>
    </row>
    <row r="101" spans="2:25" x14ac:dyDescent="0.25">
      <c r="B101">
        <f>VALUE(LEFT(Sheet1!B11,LEN(Sheet1!B11)-2))</f>
        <v>45</v>
      </c>
      <c r="C101">
        <f>VALUE(LEFT(Sheet1!C11,LEN(Sheet1!C11)-2))</f>
        <v>18</v>
      </c>
      <c r="D101" s="1">
        <f>VALUE(LEFT(Sheet1!D11,LEN(Sheet1!D11)-2))</f>
        <v>2811.8451481017</v>
      </c>
      <c r="E101" s="1">
        <f>VALUE(LEFT(Sheet1!E11,LEN(Sheet1!E11)-2))</f>
        <v>128.085113147291</v>
      </c>
      <c r="F101" s="1">
        <v>0.102603525612164</v>
      </c>
      <c r="G101" s="1">
        <f>VALUE(LEFT(Sheet1!G11,LEN(Sheet1!G11)-2))</f>
        <v>61.575409976147398</v>
      </c>
      <c r="H101" s="1">
        <f t="shared" si="14"/>
        <v>434.38034014433822</v>
      </c>
      <c r="I101" s="1">
        <f t="shared" si="15"/>
        <v>494.67211106831166</v>
      </c>
      <c r="J101" s="2">
        <f t="shared" si="16"/>
        <v>47.561558551727501</v>
      </c>
      <c r="K101">
        <f t="shared" si="17"/>
        <v>0.74298878163413962</v>
      </c>
      <c r="N101">
        <f t="shared" si="20"/>
        <v>25.306606332915301</v>
      </c>
      <c r="O101">
        <f t="shared" si="21"/>
        <v>3.2021278286822747</v>
      </c>
      <c r="P101">
        <f t="shared" si="22"/>
        <v>0.92363114964221094</v>
      </c>
      <c r="Q101">
        <f t="shared" si="23"/>
        <v>0.10260352561216401</v>
      </c>
      <c r="S101" s="4">
        <f t="shared" si="18"/>
        <v>6.5287638772709951</v>
      </c>
      <c r="T101" s="4">
        <f t="shared" si="24"/>
        <v>2.1633220136521674</v>
      </c>
      <c r="U101" s="4">
        <f t="shared" si="25"/>
        <v>14.12381861763742</v>
      </c>
      <c r="V101" s="5">
        <f t="shared" si="26"/>
        <v>70.6190930881871</v>
      </c>
      <c r="W101" s="4"/>
      <c r="X101" s="4">
        <f t="shared" si="19"/>
        <v>178.88185922124518</v>
      </c>
      <c r="Y101" s="4">
        <f t="shared" si="27"/>
        <v>1341.6139441593389</v>
      </c>
    </row>
    <row r="102" spans="2:25" x14ac:dyDescent="0.25">
      <c r="B102">
        <f>VALUE(LEFT(Sheet1!B28,LEN(Sheet1!B28)-2))</f>
        <v>42</v>
      </c>
      <c r="C102">
        <f>VALUE(LEFT(Sheet1!C28,LEN(Sheet1!C28)-2))</f>
        <v>18</v>
      </c>
      <c r="D102" s="1">
        <f>VALUE(LEFT(Sheet1!D28,LEN(Sheet1!D28)-2))</f>
        <v>2813.8799510523199</v>
      </c>
      <c r="E102" s="1">
        <f>VALUE(LEFT(Sheet1!E28,LEN(Sheet1!E28)-2))</f>
        <v>127.89827417190099</v>
      </c>
      <c r="F102" s="1">
        <v>0.10055617183264701</v>
      </c>
      <c r="G102" s="1">
        <f>VALUE(LEFT(Sheet1!G28,LEN(Sheet1!G28)-2))</f>
        <v>60.324517387299203</v>
      </c>
      <c r="H102" s="1">
        <f t="shared" si="14"/>
        <v>434.69468120910625</v>
      </c>
      <c r="I102" s="1">
        <f t="shared" si="15"/>
        <v>493.95052814493374</v>
      </c>
      <c r="J102" s="2">
        <f t="shared" si="16"/>
        <v>46.595354654271027</v>
      </c>
      <c r="K102">
        <f t="shared" si="17"/>
        <v>0.72789510769995835</v>
      </c>
      <c r="N102">
        <f t="shared" si="20"/>
        <v>25.324919559470882</v>
      </c>
      <c r="O102">
        <f t="shared" si="21"/>
        <v>3.197456854297525</v>
      </c>
      <c r="P102">
        <f t="shared" si="22"/>
        <v>0.90486776080948805</v>
      </c>
      <c r="Q102">
        <f t="shared" si="23"/>
        <v>0.10055617183264731</v>
      </c>
      <c r="S102" s="4">
        <f t="shared" si="18"/>
        <v>6.396133297116001</v>
      </c>
      <c r="T102" s="4">
        <f t="shared" si="24"/>
        <v>2.1224706119020151</v>
      </c>
      <c r="U102" s="4">
        <f t="shared" si="25"/>
        <v>13.575604952936652</v>
      </c>
      <c r="V102" s="5">
        <f t="shared" si="26"/>
        <v>67.878024764683261</v>
      </c>
      <c r="W102" s="4"/>
      <c r="X102" s="4">
        <f t="shared" si="19"/>
        <v>179.0113077917689</v>
      </c>
      <c r="Y102" s="4">
        <f t="shared" si="27"/>
        <v>1342.5848084382667</v>
      </c>
    </row>
    <row r="103" spans="2:25" x14ac:dyDescent="0.25">
      <c r="B103">
        <f>VALUE(LEFT(Sheet1!B46,LEN(Sheet1!B46)-2))</f>
        <v>39</v>
      </c>
      <c r="C103">
        <f>VALUE(LEFT(Sheet1!C46,LEN(Sheet1!C46)-2))</f>
        <v>18</v>
      </c>
      <c r="D103" s="1">
        <f>VALUE(LEFT(Sheet1!D46,LEN(Sheet1!D46)-2))</f>
        <v>2813.9931612281398</v>
      </c>
      <c r="E103" s="1">
        <f>VALUE(LEFT(Sheet1!E46,LEN(Sheet1!E46)-2))</f>
        <v>127.657528567828</v>
      </c>
      <c r="F103" s="1">
        <v>9.8695074783703096E-2</v>
      </c>
      <c r="G103" s="1">
        <f>VALUE(LEFT(Sheet1!G46,LEN(Sheet1!G46)-2))</f>
        <v>59.153468580332699</v>
      </c>
      <c r="H103" s="1">
        <f t="shared" si="14"/>
        <v>434.71217017883617</v>
      </c>
      <c r="I103" s="1">
        <f t="shared" si="15"/>
        <v>493.02075470545327</v>
      </c>
      <c r="J103" s="2">
        <f t="shared" si="16"/>
        <v>45.690823017030873</v>
      </c>
      <c r="K103">
        <f t="shared" si="17"/>
        <v>0.71376485462232242</v>
      </c>
      <c r="N103">
        <f t="shared" si="20"/>
        <v>25.325938451053258</v>
      </c>
      <c r="O103">
        <f t="shared" si="21"/>
        <v>3.1914382141957001</v>
      </c>
      <c r="P103">
        <f t="shared" si="22"/>
        <v>0.88730202870499053</v>
      </c>
      <c r="Q103">
        <f t="shared" si="23"/>
        <v>9.8695074783703096E-2</v>
      </c>
      <c r="S103" s="4">
        <f t="shared" si="18"/>
        <v>6.2719684535135647</v>
      </c>
      <c r="T103" s="4">
        <f t="shared" si="24"/>
        <v>2.0851931852187056</v>
      </c>
      <c r="U103" s="4">
        <f t="shared" si="25"/>
        <v>13.078265877173189</v>
      </c>
      <c r="V103" s="5">
        <f t="shared" si="26"/>
        <v>65.391329385865944</v>
      </c>
      <c r="W103" s="4"/>
      <c r="X103" s="4">
        <f t="shared" si="19"/>
        <v>179.01850991196636</v>
      </c>
      <c r="Y103" s="4">
        <f t="shared" si="27"/>
        <v>1342.6388243397478</v>
      </c>
    </row>
    <row r="104" spans="2:25" x14ac:dyDescent="0.25">
      <c r="B104">
        <f>VALUE(LEFT(Sheet1!B64,LEN(Sheet1!B64)-2))</f>
        <v>36</v>
      </c>
      <c r="C104">
        <f>VALUE(LEFT(Sheet1!C64,LEN(Sheet1!C64)-2))</f>
        <v>18</v>
      </c>
      <c r="D104" s="1">
        <f>VALUE(LEFT(Sheet1!D64,LEN(Sheet1!D64)-2))</f>
        <v>2809.71504018113</v>
      </c>
      <c r="E104" s="1">
        <f>VALUE(LEFT(Sheet1!E64,LEN(Sheet1!E64)-2))</f>
        <v>127.27737217692599</v>
      </c>
      <c r="F104" s="1">
        <v>9.6819288554958E-2</v>
      </c>
      <c r="G104" s="1">
        <f>VALUE(LEFT(Sheet1!G64,LEN(Sheet1!G64)-2))</f>
        <v>57.898675014706399</v>
      </c>
      <c r="H104" s="1">
        <f t="shared" si="14"/>
        <v>434.05127614744424</v>
      </c>
      <c r="I104" s="1">
        <f t="shared" si="15"/>
        <v>491.55256874845327</v>
      </c>
      <c r="J104" s="2">
        <f t="shared" si="16"/>
        <v>44.721605960011097</v>
      </c>
      <c r="K104">
        <f t="shared" si="17"/>
        <v>0.6986241102425742</v>
      </c>
      <c r="N104">
        <f t="shared" si="20"/>
        <v>25.28743536163017</v>
      </c>
      <c r="O104">
        <f t="shared" si="21"/>
        <v>3.1819343044231503</v>
      </c>
      <c r="P104">
        <f t="shared" si="22"/>
        <v>0.86848012522059603</v>
      </c>
      <c r="Q104">
        <f t="shared" si="23"/>
        <v>9.6819288554958013E-2</v>
      </c>
      <c r="S104" s="4">
        <f t="shared" si="18"/>
        <v>6.138924257658978</v>
      </c>
      <c r="T104" s="4">
        <f t="shared" si="24"/>
        <v>2.0470570150050014</v>
      </c>
      <c r="U104" s="4">
        <f t="shared" si="25"/>
        <v>12.566727966225182</v>
      </c>
      <c r="V104" s="5">
        <f t="shared" si="26"/>
        <v>62.833639831125907</v>
      </c>
      <c r="W104" s="4"/>
      <c r="X104" s="4">
        <f t="shared" si="19"/>
        <v>178.74634761050422</v>
      </c>
      <c r="Y104" s="4">
        <f t="shared" si="27"/>
        <v>1340.5976070787817</v>
      </c>
    </row>
    <row r="105" spans="2:25" x14ac:dyDescent="0.25">
      <c r="B105">
        <f>VALUE(LEFT(Sheet1!B82,LEN(Sheet1!B82)-2))</f>
        <v>33</v>
      </c>
      <c r="C105">
        <f>VALUE(LEFT(Sheet1!C82,LEN(Sheet1!C82)-2))</f>
        <v>18</v>
      </c>
      <c r="D105" s="1">
        <f>VALUE(LEFT(Sheet1!D82,LEN(Sheet1!D82)-2))</f>
        <v>2812.61070837527</v>
      </c>
      <c r="E105" s="1">
        <f>VALUE(LEFT(Sheet1!E82,LEN(Sheet1!E82)-2))</f>
        <v>127.001288637214</v>
      </c>
      <c r="F105" s="1">
        <v>9.5210054765201294E-2</v>
      </c>
      <c r="G105" s="1">
        <f>VALUE(LEFT(Sheet1!G82,LEN(Sheet1!G82)-2))</f>
        <v>56.903855351622603</v>
      </c>
      <c r="H105" s="1">
        <f t="shared" si="14"/>
        <v>434.49860566555969</v>
      </c>
      <c r="I105" s="1">
        <f t="shared" si="15"/>
        <v>490.48631815878878</v>
      </c>
      <c r="J105" s="2">
        <f t="shared" si="16"/>
        <v>43.953195750927648</v>
      </c>
      <c r="K105">
        <f t="shared" si="17"/>
        <v>0.68662029492560539</v>
      </c>
      <c r="N105">
        <f t="shared" si="20"/>
        <v>25.313496375377429</v>
      </c>
      <c r="O105">
        <f t="shared" si="21"/>
        <v>3.1750322159303499</v>
      </c>
      <c r="P105">
        <f t="shared" si="22"/>
        <v>0.85355783027433907</v>
      </c>
      <c r="Q105">
        <f t="shared" si="23"/>
        <v>9.5210054765201349E-2</v>
      </c>
      <c r="S105" s="4">
        <f t="shared" si="18"/>
        <v>6.0334447702587912</v>
      </c>
      <c r="T105" s="4">
        <f t="shared" si="24"/>
        <v>2.0162578807666423</v>
      </c>
      <c r="U105" s="4">
        <f t="shared" si="25"/>
        <v>12.164980566204571</v>
      </c>
      <c r="V105" s="5">
        <f t="shared" si="26"/>
        <v>60.824902831022854</v>
      </c>
      <c r="W105" s="4"/>
      <c r="X105" s="4">
        <f t="shared" si="19"/>
        <v>178.93056206150456</v>
      </c>
      <c r="Y105" s="4">
        <f t="shared" si="27"/>
        <v>1341.9792154612842</v>
      </c>
    </row>
    <row r="106" spans="2:25" x14ac:dyDescent="0.25">
      <c r="B106">
        <f>VALUE(LEFT(Sheet1!B100,LEN(Sheet1!B100)-2))</f>
        <v>30</v>
      </c>
      <c r="C106">
        <f>VALUE(LEFT(Sheet1!C100,LEN(Sheet1!C100)-2))</f>
        <v>18</v>
      </c>
      <c r="D106" s="1">
        <f>VALUE(LEFT(Sheet1!D100,LEN(Sheet1!D100)-2))</f>
        <v>2804.1631162694798</v>
      </c>
      <c r="E106" s="1">
        <f>VALUE(LEFT(Sheet1!E100,LEN(Sheet1!E100)-2))</f>
        <v>126.50018654009401</v>
      </c>
      <c r="F106" s="1">
        <v>9.3715687474581394E-2</v>
      </c>
      <c r="G106" s="1">
        <f>VALUE(LEFT(Sheet1!G100,LEN(Sheet1!G100)-2))</f>
        <v>55.816103424147897</v>
      </c>
      <c r="H106" s="1">
        <f t="shared" si="14"/>
        <v>433.19360210418256</v>
      </c>
      <c r="I106" s="1">
        <f t="shared" si="15"/>
        <v>488.55103289298233</v>
      </c>
      <c r="J106" s="2">
        <f t="shared" si="16"/>
        <v>43.113003586419453</v>
      </c>
      <c r="K106">
        <f t="shared" si="17"/>
        <v>0.67349512889540453</v>
      </c>
      <c r="N106">
        <f t="shared" si="20"/>
        <v>25.237468046425317</v>
      </c>
      <c r="O106">
        <f t="shared" si="21"/>
        <v>3.1625046635023502</v>
      </c>
      <c r="P106">
        <f t="shared" si="22"/>
        <v>0.83724155136221845</v>
      </c>
      <c r="Q106">
        <f t="shared" si="23"/>
        <v>9.3715687474581311E-2</v>
      </c>
      <c r="S106" s="4">
        <f t="shared" si="18"/>
        <v>5.9181117908392498</v>
      </c>
      <c r="T106" s="4">
        <f t="shared" si="24"/>
        <v>1.9855501582921133</v>
      </c>
      <c r="U106" s="4">
        <f t="shared" si="25"/>
        <v>11.750707803091295</v>
      </c>
      <c r="V106" s="5">
        <f t="shared" si="26"/>
        <v>58.753539015456475</v>
      </c>
      <c r="W106" s="4"/>
      <c r="X106" s="4">
        <f t="shared" si="19"/>
        <v>178.39314947217807</v>
      </c>
      <c r="Y106" s="4">
        <f t="shared" si="27"/>
        <v>1337.9486210413354</v>
      </c>
    </row>
    <row r="107" spans="2:25" x14ac:dyDescent="0.25">
      <c r="B107">
        <f>VALUE(LEFT(Sheet1!B118,LEN(Sheet1!B118)-2))</f>
        <v>27</v>
      </c>
      <c r="C107">
        <f>VALUE(LEFT(Sheet1!C118,LEN(Sheet1!C118)-2))</f>
        <v>18</v>
      </c>
      <c r="D107" s="1">
        <f>VALUE(LEFT(Sheet1!D118,LEN(Sheet1!D118)-2))</f>
        <v>2811.3369484448999</v>
      </c>
      <c r="E107" s="1">
        <f>VALUE(LEFT(Sheet1!E118,LEN(Sheet1!E118)-2))</f>
        <v>126.819334098319</v>
      </c>
      <c r="F107" s="1">
        <v>9.2653546358547306E-2</v>
      </c>
      <c r="G107" s="1">
        <f>VALUE(LEFT(Sheet1!G118,LEN(Sheet1!G118)-2))</f>
        <v>55.3237017333362</v>
      </c>
      <c r="H107" s="1">
        <f t="shared" si="14"/>
        <v>434.30183228627538</v>
      </c>
      <c r="I107" s="1">
        <f t="shared" si="15"/>
        <v>489.78359921150457</v>
      </c>
      <c r="J107" s="2">
        <f t="shared" si="16"/>
        <v>42.732666827677868</v>
      </c>
      <c r="K107">
        <f t="shared" si="17"/>
        <v>0.6675536510802752</v>
      </c>
      <c r="N107">
        <f t="shared" si="20"/>
        <v>25.302032536004099</v>
      </c>
      <c r="O107">
        <f t="shared" si="21"/>
        <v>3.1704833524579747</v>
      </c>
      <c r="P107">
        <f t="shared" si="22"/>
        <v>0.82985552600004309</v>
      </c>
      <c r="Q107">
        <f t="shared" si="23"/>
        <v>9.2653546358547306E-2</v>
      </c>
      <c r="S107" s="4">
        <f t="shared" si="18"/>
        <v>5.8659030540509152</v>
      </c>
      <c r="T107" s="4">
        <f t="shared" si="24"/>
        <v>1.9630812570503229</v>
      </c>
      <c r="U107" s="4">
        <f t="shared" si="25"/>
        <v>11.515244341081599</v>
      </c>
      <c r="V107" s="5">
        <f t="shared" si="26"/>
        <v>57.576221705407995</v>
      </c>
      <c r="W107" s="4"/>
      <c r="X107" s="4">
        <f t="shared" si="19"/>
        <v>178.84952895600088</v>
      </c>
      <c r="Y107" s="4">
        <f t="shared" si="27"/>
        <v>1341.3714671700066</v>
      </c>
    </row>
    <row r="108" spans="2:25" x14ac:dyDescent="0.25">
      <c r="B108">
        <f>VALUE(LEFT(Sheet1!B136,LEN(Sheet1!B136)-2))</f>
        <v>24</v>
      </c>
      <c r="C108">
        <f>VALUE(LEFT(Sheet1!C136,LEN(Sheet1!C136)-2))</f>
        <v>18</v>
      </c>
      <c r="D108" s="1">
        <f>VALUE(LEFT(Sheet1!D136,LEN(Sheet1!D136)-2))</f>
        <v>2809.8697740827602</v>
      </c>
      <c r="E108" s="1">
        <f>VALUE(LEFT(Sheet1!E136,LEN(Sheet1!E136)-2))</f>
        <v>126.62309840576199</v>
      </c>
      <c r="F108" s="1">
        <v>9.1462597246028995E-2</v>
      </c>
      <c r="G108" s="1">
        <f>VALUE(LEFT(Sheet1!G136,LEN(Sheet1!G136)-2))</f>
        <v>54.556072047642701</v>
      </c>
      <c r="H108" s="1">
        <f t="shared" si="14"/>
        <v>434.07517979835023</v>
      </c>
      <c r="I108" s="1">
        <f t="shared" si="15"/>
        <v>489.02572562324065</v>
      </c>
      <c r="J108" s="2">
        <f t="shared" si="16"/>
        <v>42.139740783721365</v>
      </c>
      <c r="K108">
        <f t="shared" si="17"/>
        <v>0.65829118339811854</v>
      </c>
      <c r="N108">
        <f t="shared" si="20"/>
        <v>25.28882796674484</v>
      </c>
      <c r="O108">
        <f t="shared" si="21"/>
        <v>3.1655774601440498</v>
      </c>
      <c r="P108">
        <f t="shared" si="22"/>
        <v>0.8183410807146404</v>
      </c>
      <c r="Q108">
        <f t="shared" si="23"/>
        <v>9.1462597246029023E-2</v>
      </c>
      <c r="S108" s="4">
        <f t="shared" si="18"/>
        <v>5.7845122364336534</v>
      </c>
      <c r="T108" s="4">
        <f t="shared" si="24"/>
        <v>1.9388431281920087</v>
      </c>
      <c r="U108" s="4">
        <f t="shared" si="25"/>
        <v>11.215261799551977</v>
      </c>
      <c r="V108" s="5">
        <f t="shared" si="26"/>
        <v>56.076308997759881</v>
      </c>
      <c r="W108" s="4"/>
      <c r="X108" s="4">
        <f t="shared" si="19"/>
        <v>178.75619135599882</v>
      </c>
      <c r="Y108" s="4">
        <f t="shared" si="27"/>
        <v>1340.6714351699911</v>
      </c>
    </row>
    <row r="109" spans="2:25" x14ac:dyDescent="0.25">
      <c r="B109">
        <f>VALUE(LEFT(Sheet1!B154,LEN(Sheet1!B154)-2))</f>
        <v>21</v>
      </c>
      <c r="C109">
        <f>VALUE(LEFT(Sheet1!C154,LEN(Sheet1!C154)-2))</f>
        <v>18</v>
      </c>
      <c r="D109" s="1">
        <f>VALUE(LEFT(Sheet1!D154,LEN(Sheet1!D154)-2))</f>
        <v>2807.95477095978</v>
      </c>
      <c r="E109" s="1">
        <f>VALUE(LEFT(Sheet1!E154,LEN(Sheet1!E154)-2))</f>
        <v>126.711573401857</v>
      </c>
      <c r="F109" s="1">
        <v>9.0618364551820693E-2</v>
      </c>
      <c r="G109" s="1">
        <f>VALUE(LEFT(Sheet1!G154,LEN(Sheet1!G154)-2))</f>
        <v>54.052951839308001</v>
      </c>
      <c r="H109" s="1">
        <f t="shared" si="14"/>
        <v>433.77934568796218</v>
      </c>
      <c r="I109" s="1">
        <f t="shared" si="15"/>
        <v>489.36742117254886</v>
      </c>
      <c r="J109" s="2">
        <f t="shared" si="16"/>
        <v>41.751124918125996</v>
      </c>
      <c r="K109">
        <f t="shared" si="17"/>
        <v>0.65222037248917109</v>
      </c>
      <c r="N109">
        <f t="shared" si="20"/>
        <v>25.271592938638019</v>
      </c>
      <c r="O109">
        <f t="shared" si="21"/>
        <v>3.1677893350464252</v>
      </c>
      <c r="P109">
        <f t="shared" si="22"/>
        <v>0.81079427758961997</v>
      </c>
      <c r="Q109">
        <f t="shared" si="23"/>
        <v>9.0618364551820776E-2</v>
      </c>
      <c r="S109" s="4">
        <f t="shared" si="18"/>
        <v>5.7311670286084349</v>
      </c>
      <c r="T109" s="4">
        <f t="shared" si="24"/>
        <v>1.9196216789564482</v>
      </c>
      <c r="U109" s="4">
        <f t="shared" si="25"/>
        <v>11.001672473837163</v>
      </c>
      <c r="V109" s="5">
        <f t="shared" si="26"/>
        <v>55.008362369185811</v>
      </c>
      <c r="W109" s="4"/>
      <c r="X109" s="4">
        <f t="shared" si="19"/>
        <v>178.63436412120802</v>
      </c>
      <c r="Y109" s="4">
        <f t="shared" si="27"/>
        <v>1339.7577309090602</v>
      </c>
    </row>
    <row r="110" spans="2:25" x14ac:dyDescent="0.25">
      <c r="B110">
        <f>VALUE(LEFT(Sheet1!B172,LEN(Sheet1!B172)-2))</f>
        <v>18</v>
      </c>
      <c r="C110">
        <f>VALUE(LEFT(Sheet1!C172,LEN(Sheet1!C172)-2))</f>
        <v>18</v>
      </c>
      <c r="D110" s="1">
        <f>VALUE(LEFT(Sheet1!D172,LEN(Sheet1!D172)-2))</f>
        <v>2808.6292203080002</v>
      </c>
      <c r="E110" s="1">
        <f>VALUE(LEFT(Sheet1!E172,LEN(Sheet1!E172)-2))</f>
        <v>126.65066846926</v>
      </c>
      <c r="F110" s="1">
        <v>8.9934387592491893E-2</v>
      </c>
      <c r="G110" s="1">
        <f>VALUE(LEFT(Sheet1!G172,LEN(Sheet1!G172)-2))</f>
        <v>53.638513025868598</v>
      </c>
      <c r="H110" s="1">
        <f t="shared" si="14"/>
        <v>433.88353618276517</v>
      </c>
      <c r="I110" s="1">
        <f t="shared" si="15"/>
        <v>489.13220280218621</v>
      </c>
      <c r="J110" s="2">
        <f t="shared" si="16"/>
        <v>41.431007587211937</v>
      </c>
      <c r="K110">
        <f t="shared" si="17"/>
        <v>0.64721961992936639</v>
      </c>
      <c r="N110">
        <f t="shared" si="20"/>
        <v>25.277662982772004</v>
      </c>
      <c r="O110">
        <f t="shared" si="21"/>
        <v>3.1662667117315002</v>
      </c>
      <c r="P110">
        <f t="shared" si="22"/>
        <v>0.80457769538802892</v>
      </c>
      <c r="Q110">
        <f t="shared" si="23"/>
        <v>8.9934387592491866E-2</v>
      </c>
      <c r="S110" s="4">
        <f t="shared" si="18"/>
        <v>5.6872245984147858</v>
      </c>
      <c r="T110" s="4">
        <f t="shared" si="24"/>
        <v>1.9058194602027985</v>
      </c>
      <c r="U110" s="4">
        <f t="shared" si="25"/>
        <v>10.838823314202944</v>
      </c>
      <c r="V110" s="5">
        <f t="shared" si="26"/>
        <v>54.194116571014717</v>
      </c>
      <c r="W110" s="4"/>
      <c r="X110" s="4">
        <f t="shared" si="19"/>
        <v>178.67727073483914</v>
      </c>
      <c r="Y110" s="4">
        <f t="shared" si="27"/>
        <v>1340.0795305112936</v>
      </c>
    </row>
    <row r="111" spans="2:25" x14ac:dyDescent="0.25">
      <c r="B111">
        <f>VALUE(LEFT(Sheet1!B190,LEN(Sheet1!B190)-2))</f>
        <v>15</v>
      </c>
      <c r="C111">
        <f>VALUE(LEFT(Sheet1!C190,LEN(Sheet1!C190)-2))</f>
        <v>18</v>
      </c>
      <c r="D111" s="1">
        <f>VALUE(LEFT(Sheet1!D190,LEN(Sheet1!D190)-2))</f>
        <v>2804.0043484719999</v>
      </c>
      <c r="E111" s="1">
        <f>VALUE(LEFT(Sheet1!E190,LEN(Sheet1!E190)-2))</f>
        <v>126.235027801209</v>
      </c>
      <c r="F111" s="1">
        <v>8.9010294257800507E-2</v>
      </c>
      <c r="G111" s="1">
        <f>VALUE(LEFT(Sheet1!G190,LEN(Sheet1!G190)-2))</f>
        <v>52.9565297750162</v>
      </c>
      <c r="H111" s="1">
        <f t="shared" si="14"/>
        <v>433.16907528771833</v>
      </c>
      <c r="I111" s="1">
        <f t="shared" si="15"/>
        <v>487.52697451563114</v>
      </c>
      <c r="J111" s="2">
        <f t="shared" si="16"/>
        <v>40.904235839702977</v>
      </c>
      <c r="K111">
        <f t="shared" si="17"/>
        <v>0.63899058978824352</v>
      </c>
      <c r="N111">
        <f t="shared" si="20"/>
        <v>25.236039136247999</v>
      </c>
      <c r="O111">
        <f t="shared" si="21"/>
        <v>3.1558756950302249</v>
      </c>
      <c r="P111">
        <f t="shared" si="22"/>
        <v>0.79434794662524288</v>
      </c>
      <c r="Q111">
        <f t="shared" si="23"/>
        <v>8.9010294257800521E-2</v>
      </c>
      <c r="S111" s="4">
        <f t="shared" si="18"/>
        <v>5.6149147654020011</v>
      </c>
      <c r="T111" s="4">
        <f t="shared" si="24"/>
        <v>1.8877833525164442</v>
      </c>
      <c r="U111" s="4">
        <f t="shared" si="25"/>
        <v>10.599742619924674</v>
      </c>
      <c r="V111" s="5">
        <f t="shared" si="26"/>
        <v>52.998713099623373</v>
      </c>
      <c r="W111" s="4"/>
      <c r="X111" s="4">
        <f t="shared" si="19"/>
        <v>178.38304910131774</v>
      </c>
      <c r="Y111" s="4">
        <f t="shared" si="27"/>
        <v>1337.872868259883</v>
      </c>
    </row>
    <row r="112" spans="2:25" x14ac:dyDescent="0.25">
      <c r="B112">
        <f>VALUE(LEFT(Sheet1!B208,LEN(Sheet1!B208)-2))</f>
        <v>12</v>
      </c>
      <c r="C112">
        <f>VALUE(LEFT(Sheet1!C208,LEN(Sheet1!C208)-2))</f>
        <v>18</v>
      </c>
      <c r="D112" s="1">
        <f>VALUE(LEFT(Sheet1!D208,LEN(Sheet1!D208)-2))</f>
        <v>2807.7507585592998</v>
      </c>
      <c r="E112" s="1">
        <f>VALUE(LEFT(Sheet1!E208,LEN(Sheet1!E208)-2))</f>
        <v>126.32821995309899</v>
      </c>
      <c r="F112" s="1">
        <v>8.8536465725828503E-2</v>
      </c>
      <c r="G112" s="1">
        <f>VALUE(LEFT(Sheet1!G208,LEN(Sheet1!G208)-2))</f>
        <v>52.729256347342201</v>
      </c>
      <c r="H112" s="1">
        <f t="shared" si="14"/>
        <v>433.74782938061009</v>
      </c>
      <c r="I112" s="1">
        <f t="shared" si="15"/>
        <v>487.88688799329975</v>
      </c>
      <c r="J112" s="2">
        <f t="shared" si="16"/>
        <v>40.728687216612101</v>
      </c>
      <c r="K112">
        <f t="shared" si="17"/>
        <v>0.63624823521535911</v>
      </c>
      <c r="N112">
        <f t="shared" si="20"/>
        <v>25.269756827033699</v>
      </c>
      <c r="O112">
        <f t="shared" si="21"/>
        <v>3.158205498827475</v>
      </c>
      <c r="P112">
        <f t="shared" si="22"/>
        <v>0.79093884521013313</v>
      </c>
      <c r="Q112">
        <f t="shared" si="23"/>
        <v>8.8536465725828559E-2</v>
      </c>
      <c r="S112" s="4">
        <f t="shared" si="18"/>
        <v>5.5908172474896336</v>
      </c>
      <c r="T112" s="4">
        <f t="shared" si="24"/>
        <v>1.8782949181990678</v>
      </c>
      <c r="U112" s="4">
        <f t="shared" si="25"/>
        <v>10.501203624539478</v>
      </c>
      <c r="V112" s="5">
        <f t="shared" si="26"/>
        <v>52.506018122697391</v>
      </c>
      <c r="W112" s="4"/>
      <c r="X112" s="4">
        <f t="shared" si="19"/>
        <v>178.62138541307155</v>
      </c>
      <c r="Y112" s="4">
        <f t="shared" si="27"/>
        <v>1339.6603905980367</v>
      </c>
    </row>
    <row r="113" spans="2:25" x14ac:dyDescent="0.25">
      <c r="B113">
        <f>VALUE(LEFT(Sheet1!B226,LEN(Sheet1!B226)-2))</f>
        <v>9</v>
      </c>
      <c r="C113">
        <f>VALUE(LEFT(Sheet1!C226,LEN(Sheet1!C226)-2))</f>
        <v>18</v>
      </c>
      <c r="D113" s="1">
        <f>VALUE(LEFT(Sheet1!D226,LEN(Sheet1!D226)-2))</f>
        <v>2803.53342112779</v>
      </c>
      <c r="E113" s="1">
        <f>VALUE(LEFT(Sheet1!E226,LEN(Sheet1!E226)-2))</f>
        <v>126.12887975752101</v>
      </c>
      <c r="F113" s="1">
        <v>8.8027636721225697E-2</v>
      </c>
      <c r="G113" s="1">
        <f>VALUE(LEFT(Sheet1!G226,LEN(Sheet1!G226)-2))</f>
        <v>52.345479279797999</v>
      </c>
      <c r="H113" s="1">
        <f t="shared" si="14"/>
        <v>433.09632534268695</v>
      </c>
      <c r="I113" s="1">
        <f t="shared" si="15"/>
        <v>487.1170246349098</v>
      </c>
      <c r="J113" s="2">
        <f t="shared" si="16"/>
        <v>40.432253372714285</v>
      </c>
      <c r="K113">
        <f t="shared" si="17"/>
        <v>0.63161745718328044</v>
      </c>
      <c r="N113">
        <f t="shared" si="20"/>
        <v>25.23180079015011</v>
      </c>
      <c r="O113">
        <f t="shared" si="21"/>
        <v>3.1532219939380255</v>
      </c>
      <c r="P113">
        <f t="shared" si="22"/>
        <v>0.78518218919697003</v>
      </c>
      <c r="Q113">
        <f t="shared" si="23"/>
        <v>8.8027636721225738E-2</v>
      </c>
      <c r="S113" s="4">
        <f t="shared" si="18"/>
        <v>5.5501258439491918</v>
      </c>
      <c r="T113" s="4">
        <f t="shared" si="24"/>
        <v>1.8675711479554702</v>
      </c>
      <c r="U113" s="4">
        <f t="shared" si="25"/>
        <v>10.365254893681515</v>
      </c>
      <c r="V113" s="5">
        <f t="shared" si="26"/>
        <v>51.826274468407576</v>
      </c>
      <c r="W113" s="4"/>
      <c r="X113" s="4">
        <f t="shared" si="19"/>
        <v>178.35308999814762</v>
      </c>
      <c r="Y113" s="4">
        <f t="shared" si="27"/>
        <v>1337.6481749861073</v>
      </c>
    </row>
    <row r="114" spans="2:25" x14ac:dyDescent="0.25">
      <c r="B114">
        <f>VALUE(LEFT(Sheet1!B244,LEN(Sheet1!B244)-2))</f>
        <v>6</v>
      </c>
      <c r="C114">
        <f>VALUE(LEFT(Sheet1!C244,LEN(Sheet1!C244)-2))</f>
        <v>18</v>
      </c>
      <c r="D114" s="1">
        <f>VALUE(LEFT(Sheet1!D244,LEN(Sheet1!D244)-2))</f>
        <v>2809.1668856176598</v>
      </c>
      <c r="E114" s="1">
        <f>VALUE(LEFT(Sheet1!E244,LEN(Sheet1!E244)-2))</f>
        <v>126.505059177964</v>
      </c>
      <c r="F114" s="1">
        <v>8.7941859085989602E-2</v>
      </c>
      <c r="G114" s="1">
        <f>VALUE(LEFT(Sheet1!G244,LEN(Sheet1!G244)-2))</f>
        <v>52.424990394471102</v>
      </c>
      <c r="H114" s="1">
        <f t="shared" si="14"/>
        <v>433.9665959630135</v>
      </c>
      <c r="I114" s="1">
        <f t="shared" si="15"/>
        <v>488.56985130210415</v>
      </c>
      <c r="J114" s="2">
        <f t="shared" si="16"/>
        <v>40.493668676932415</v>
      </c>
      <c r="K114">
        <f t="shared" si="17"/>
        <v>0.6325768639698568</v>
      </c>
      <c r="N114">
        <f t="shared" si="20"/>
        <v>25.282501970558936</v>
      </c>
      <c r="O114">
        <f t="shared" si="21"/>
        <v>3.1626264794490999</v>
      </c>
      <c r="P114">
        <f t="shared" si="22"/>
        <v>0.78637485591706646</v>
      </c>
      <c r="Q114">
        <f t="shared" si="23"/>
        <v>8.7941859085989518E-2</v>
      </c>
      <c r="S114" s="4">
        <f t="shared" si="18"/>
        <v>5.558556308212772</v>
      </c>
      <c r="T114" s="4">
        <f t="shared" si="24"/>
        <v>1.8648460251952808</v>
      </c>
      <c r="U114" s="4">
        <f t="shared" si="25"/>
        <v>10.365851637194742</v>
      </c>
      <c r="V114" s="5">
        <f t="shared" si="26"/>
        <v>51.829258185973714</v>
      </c>
      <c r="W114" s="4"/>
      <c r="X114" s="4">
        <f t="shared" si="19"/>
        <v>178.71147552392418</v>
      </c>
      <c r="Y114" s="4">
        <f t="shared" si="27"/>
        <v>1340.3360664294314</v>
      </c>
    </row>
    <row r="115" spans="2:25" x14ac:dyDescent="0.25">
      <c r="B115">
        <f>VALUE(LEFT(Sheet1!B262,LEN(Sheet1!B262)-2))</f>
        <v>3</v>
      </c>
      <c r="C115">
        <f>VALUE(LEFT(Sheet1!C262,LEN(Sheet1!C262)-2))</f>
        <v>18</v>
      </c>
      <c r="D115" s="1">
        <f>VALUE(LEFT(Sheet1!D262,LEN(Sheet1!D262)-2))</f>
        <v>2800.786510506</v>
      </c>
      <c r="E115" s="1">
        <f>VALUE(LEFT(Sheet1!E262,LEN(Sheet1!E262)-2))</f>
        <v>125.77046319426699</v>
      </c>
      <c r="F115" s="1">
        <v>8.7437331222745301E-2</v>
      </c>
      <c r="G115" s="1">
        <f>VALUE(LEFT(Sheet1!G262,LEN(Sheet1!G262)-2))</f>
        <v>51.895084894425999</v>
      </c>
      <c r="H115" s="1">
        <f t="shared" si="14"/>
        <v>432.67197623831163</v>
      </c>
      <c r="I115" s="1">
        <f t="shared" si="15"/>
        <v>485.73279914897978</v>
      </c>
      <c r="J115" s="2">
        <f t="shared" si="16"/>
        <v>40.084363542349557</v>
      </c>
      <c r="K115">
        <f t="shared" si="17"/>
        <v>0.62618285308122035</v>
      </c>
      <c r="N115">
        <f t="shared" si="20"/>
        <v>25.207078594554002</v>
      </c>
      <c r="O115">
        <f t="shared" si="21"/>
        <v>3.1442615798566749</v>
      </c>
      <c r="P115">
        <f t="shared" si="22"/>
        <v>0.77842627341639004</v>
      </c>
      <c r="Q115">
        <f t="shared" si="23"/>
        <v>8.7437331222745371E-2</v>
      </c>
      <c r="S115" s="4">
        <f t="shared" si="18"/>
        <v>5.5023710893339732</v>
      </c>
      <c r="T115" s="4">
        <f t="shared" si="24"/>
        <v>1.8567784207346543</v>
      </c>
      <c r="U115" s="4">
        <f t="shared" si="25"/>
        <v>10.216683901549555</v>
      </c>
      <c r="V115" s="5">
        <f t="shared" si="26"/>
        <v>51.083419507747777</v>
      </c>
      <c r="W115" s="4"/>
      <c r="X115" s="4">
        <f t="shared" si="19"/>
        <v>178.17833909500058</v>
      </c>
      <c r="Y115" s="4">
        <f t="shared" si="27"/>
        <v>1336.3375432125044</v>
      </c>
    </row>
    <row r="116" spans="2:25" x14ac:dyDescent="0.25">
      <c r="B116">
        <f>VALUE(LEFT(Sheet1!B279,LEN(Sheet1!B279)-2))</f>
        <v>0</v>
      </c>
      <c r="C116">
        <f>VALUE(LEFT(Sheet1!C279,LEN(Sheet1!C279)-2))</f>
        <v>18</v>
      </c>
      <c r="D116" s="1">
        <f>VALUE(LEFT(Sheet1!D279,LEN(Sheet1!D279)-2))</f>
        <v>2798.2574582225102</v>
      </c>
      <c r="E116" s="1">
        <f>VALUE(LEFT(Sheet1!E279,LEN(Sheet1!E279)-2))</f>
        <v>125.730403515719</v>
      </c>
      <c r="F116" s="1">
        <v>8.7320158405196704E-2</v>
      </c>
      <c r="G116" s="1">
        <f>VALUE(LEFT(Sheet1!G279,LEN(Sheet1!G279)-2))</f>
        <v>51.793886952820401</v>
      </c>
      <c r="H116" s="1">
        <f t="shared" si="14"/>
        <v>432.28128239377793</v>
      </c>
      <c r="I116" s="1">
        <f t="shared" si="15"/>
        <v>485.578086354736</v>
      </c>
      <c r="J116" s="2">
        <f t="shared" si="16"/>
        <v>40.006197082282952</v>
      </c>
      <c r="K116">
        <f t="shared" si="17"/>
        <v>0.62496176603743847</v>
      </c>
      <c r="N116">
        <f t="shared" si="20"/>
        <v>25.184317124002593</v>
      </c>
      <c r="O116">
        <f t="shared" si="21"/>
        <v>3.1432600878929753</v>
      </c>
      <c r="P116">
        <f t="shared" si="22"/>
        <v>0.77690830429230595</v>
      </c>
      <c r="Q116">
        <f t="shared" si="23"/>
        <v>8.7320158405196635E-2</v>
      </c>
      <c r="S116" s="4">
        <f t="shared" si="18"/>
        <v>5.4916411978746273</v>
      </c>
      <c r="T116" s="4">
        <f t="shared" si="24"/>
        <v>1.8537480575138112</v>
      </c>
      <c r="U116" s="4">
        <f t="shared" si="25"/>
        <v>10.18011920312291</v>
      </c>
      <c r="V116" s="5">
        <f t="shared" si="26"/>
        <v>50.900596015614553</v>
      </c>
      <c r="W116" s="4"/>
      <c r="X116" s="4">
        <f t="shared" si="19"/>
        <v>178.01744774049487</v>
      </c>
      <c r="Y116" s="4">
        <f t="shared" si="27"/>
        <v>1335.1308580537116</v>
      </c>
    </row>
    <row r="117" spans="2:25" x14ac:dyDescent="0.25">
      <c r="B117">
        <f>VALUE(LEFT(Sheet1!B12,LEN(Sheet1!B12)-2))</f>
        <v>45</v>
      </c>
      <c r="C117">
        <f>VALUE(LEFT(Sheet1!C12,LEN(Sheet1!C12)-2))</f>
        <v>21</v>
      </c>
      <c r="D117" s="1">
        <f>VALUE(LEFT(Sheet1!D12,LEN(Sheet1!D12)-2))</f>
        <v>2818.5649405730201</v>
      </c>
      <c r="E117" s="1">
        <f>VALUE(LEFT(Sheet1!E12,LEN(Sheet1!E12)-2))</f>
        <v>128.662178167218</v>
      </c>
      <c r="F117" s="1">
        <v>9.9461501318100803E-2</v>
      </c>
      <c r="G117" s="1">
        <f>VALUE(LEFT(Sheet1!G12,LEN(Sheet1!G12)-2))</f>
        <v>59.8955397450448</v>
      </c>
      <c r="H117" s="1">
        <f t="shared" si="14"/>
        <v>435.41842922309206</v>
      </c>
      <c r="I117" s="1">
        <f t="shared" si="15"/>
        <v>496.90076953311473</v>
      </c>
      <c r="J117" s="2">
        <f t="shared" si="16"/>
        <v>46.264007363893903</v>
      </c>
      <c r="K117">
        <f t="shared" si="17"/>
        <v>0.72271892493657353</v>
      </c>
      <c r="N117">
        <f t="shared" si="20"/>
        <v>25.367084465157184</v>
      </c>
      <c r="O117">
        <f t="shared" si="21"/>
        <v>3.2165544541804501</v>
      </c>
      <c r="P117">
        <f t="shared" si="22"/>
        <v>0.89843309617567213</v>
      </c>
      <c r="Q117">
        <f t="shared" si="23"/>
        <v>9.9461501318100831E-2</v>
      </c>
      <c r="S117" s="4">
        <f t="shared" si="18"/>
        <v>6.3506493330467029</v>
      </c>
      <c r="T117" s="4">
        <f t="shared" si="24"/>
        <v>2.0948652719247645</v>
      </c>
      <c r="U117" s="4">
        <f t="shared" si="25"/>
        <v>13.303754741971705</v>
      </c>
      <c r="V117" s="5">
        <f t="shared" si="26"/>
        <v>66.518773709858522</v>
      </c>
      <c r="W117" s="4"/>
      <c r="X117" s="4">
        <f t="shared" si="19"/>
        <v>179.30935394714155</v>
      </c>
      <c r="Y117" s="4">
        <f t="shared" si="27"/>
        <v>1344.8201546035616</v>
      </c>
    </row>
    <row r="118" spans="2:25" x14ac:dyDescent="0.25">
      <c r="B118">
        <f>VALUE(LEFT(Sheet1!B29,LEN(Sheet1!B29)-2))</f>
        <v>42</v>
      </c>
      <c r="C118">
        <f>VALUE(LEFT(Sheet1!C29,LEN(Sheet1!C29)-2))</f>
        <v>21</v>
      </c>
      <c r="D118" s="1">
        <f>VALUE(LEFT(Sheet1!D29,LEN(Sheet1!D29)-2))</f>
        <v>2814.5766216686702</v>
      </c>
      <c r="E118" s="1">
        <f>VALUE(LEFT(Sheet1!E29,LEN(Sheet1!E29)-2))</f>
        <v>128.103484138813</v>
      </c>
      <c r="F118" s="1">
        <v>9.7219992101955297E-2</v>
      </c>
      <c r="G118" s="1">
        <f>VALUE(LEFT(Sheet1!G29,LEN(Sheet1!G29)-2))</f>
        <v>58.377109896468802</v>
      </c>
      <c r="H118" s="1">
        <f t="shared" si="14"/>
        <v>434.80230449679084</v>
      </c>
      <c r="I118" s="1">
        <f t="shared" si="15"/>
        <v>494.74306089952398</v>
      </c>
      <c r="J118" s="2">
        <f t="shared" si="16"/>
        <v>45.091154593969826</v>
      </c>
      <c r="K118">
        <f t="shared" si="17"/>
        <v>0.70439706002934177</v>
      </c>
      <c r="N118">
        <f t="shared" si="20"/>
        <v>25.331189595018035</v>
      </c>
      <c r="O118">
        <f t="shared" si="21"/>
        <v>3.202587103470325</v>
      </c>
      <c r="P118">
        <f t="shared" si="22"/>
        <v>0.87565664844703206</v>
      </c>
      <c r="Q118">
        <f t="shared" si="23"/>
        <v>9.7219992101955213E-2</v>
      </c>
      <c r="S118" s="4">
        <f t="shared" si="18"/>
        <v>6.1896521111135749</v>
      </c>
      <c r="T118" s="4">
        <f t="shared" si="24"/>
        <v>2.0506623711299765</v>
      </c>
      <c r="U118" s="4">
        <f t="shared" si="25"/>
        <v>12.692886674645829</v>
      </c>
      <c r="V118" s="5">
        <f t="shared" si="26"/>
        <v>63.464433373229141</v>
      </c>
      <c r="W118" s="4"/>
      <c r="X118" s="4">
        <f t="shared" si="19"/>
        <v>179.05562806139744</v>
      </c>
      <c r="Y118" s="4">
        <f t="shared" si="27"/>
        <v>1342.9172104604809</v>
      </c>
    </row>
    <row r="119" spans="2:25" x14ac:dyDescent="0.25">
      <c r="B119">
        <f>VALUE(LEFT(Sheet1!B47,LEN(Sheet1!B47)-2))</f>
        <v>39</v>
      </c>
      <c r="C119">
        <f>VALUE(LEFT(Sheet1!C47,LEN(Sheet1!C47)-2))</f>
        <v>21</v>
      </c>
      <c r="D119" s="1">
        <f>VALUE(LEFT(Sheet1!D47,LEN(Sheet1!D47)-2))</f>
        <v>2813.9413999572798</v>
      </c>
      <c r="E119" s="1">
        <f>VALUE(LEFT(Sheet1!E47,LEN(Sheet1!E47)-2))</f>
        <v>127.927246924619</v>
      </c>
      <c r="F119" s="1">
        <v>9.5499452287033298E-2</v>
      </c>
      <c r="G119" s="1">
        <f>VALUE(LEFT(Sheet1!G47,LEN(Sheet1!G47)-2))</f>
        <v>57.298061889685897</v>
      </c>
      <c r="H119" s="1">
        <f t="shared" si="14"/>
        <v>434.70417397802913</v>
      </c>
      <c r="I119" s="1">
        <f t="shared" si="15"/>
        <v>494.06242259073088</v>
      </c>
      <c r="J119" s="2">
        <f t="shared" si="16"/>
        <v>44.257685438431736</v>
      </c>
      <c r="K119">
        <f t="shared" si="17"/>
        <v>0.69137691831700976</v>
      </c>
      <c r="N119">
        <f t="shared" si="20"/>
        <v>25.325472599615519</v>
      </c>
      <c r="O119">
        <f t="shared" si="21"/>
        <v>3.1981811731154748</v>
      </c>
      <c r="P119">
        <f t="shared" si="22"/>
        <v>0.85947092834528849</v>
      </c>
      <c r="Q119">
        <f t="shared" si="23"/>
        <v>9.5499452287033271E-2</v>
      </c>
      <c r="S119" s="4">
        <f t="shared" si="18"/>
        <v>6.0752419975430048</v>
      </c>
      <c r="T119" s="4">
        <f t="shared" si="24"/>
        <v>2.0155305824373699</v>
      </c>
      <c r="U119" s="4">
        <f t="shared" si="25"/>
        <v>12.244836041755823</v>
      </c>
      <c r="V119" s="5">
        <f t="shared" si="26"/>
        <v>61.224180208779117</v>
      </c>
      <c r="W119" s="4"/>
      <c r="X119" s="4">
        <f t="shared" si="19"/>
        <v>179.01521700219385</v>
      </c>
      <c r="Y119" s="4">
        <f t="shared" si="27"/>
        <v>1342.6141275164539</v>
      </c>
    </row>
    <row r="120" spans="2:25" x14ac:dyDescent="0.25">
      <c r="B120">
        <f>VALUE(LEFT(Sheet1!B65,LEN(Sheet1!B65)-2))</f>
        <v>36</v>
      </c>
      <c r="C120">
        <f>VALUE(LEFT(Sheet1!C65,LEN(Sheet1!C65)-2))</f>
        <v>21</v>
      </c>
      <c r="D120" s="1">
        <f>VALUE(LEFT(Sheet1!D65,LEN(Sheet1!D65)-2))</f>
        <v>2815.1349158719399</v>
      </c>
      <c r="E120" s="1">
        <f>VALUE(LEFT(Sheet1!E65,LEN(Sheet1!E65)-2))</f>
        <v>127.63826793404</v>
      </c>
      <c r="F120" s="1">
        <v>9.3683517528777904E-2</v>
      </c>
      <c r="G120" s="1">
        <f>VALUE(LEFT(Sheet1!G65,LEN(Sheet1!G65)-2))</f>
        <v>56.156915630192302</v>
      </c>
      <c r="H120" s="1">
        <f t="shared" si="14"/>
        <v>434.88855107622311</v>
      </c>
      <c r="I120" s="1">
        <f t="shared" si="15"/>
        <v>492.94636902438305</v>
      </c>
      <c r="J120" s="2">
        <f t="shared" si="16"/>
        <v>43.37625087456906</v>
      </c>
      <c r="K120">
        <f t="shared" si="17"/>
        <v>0.67760747903376439</v>
      </c>
      <c r="N120">
        <f t="shared" si="20"/>
        <v>25.336214242847458</v>
      </c>
      <c r="O120">
        <f t="shared" si="21"/>
        <v>3.190956698351</v>
      </c>
      <c r="P120">
        <f t="shared" si="22"/>
        <v>0.84235373445288453</v>
      </c>
      <c r="Q120">
        <f t="shared" si="23"/>
        <v>9.3683517528777932E-2</v>
      </c>
      <c r="S120" s="4">
        <f t="shared" si="18"/>
        <v>5.954247683732496</v>
      </c>
      <c r="T120" s="4">
        <f t="shared" si="24"/>
        <v>1.9798617172277597</v>
      </c>
      <c r="U120" s="4">
        <f t="shared" si="25"/>
        <v>11.788587043914029</v>
      </c>
      <c r="V120" s="5">
        <f t="shared" si="26"/>
        <v>58.942935219570145</v>
      </c>
      <c r="W120" s="4"/>
      <c r="X120" s="4">
        <f t="shared" si="19"/>
        <v>179.09114520398995</v>
      </c>
      <c r="Y120" s="4">
        <f t="shared" si="27"/>
        <v>1343.1835890299246</v>
      </c>
    </row>
    <row r="121" spans="2:25" x14ac:dyDescent="0.25">
      <c r="B121">
        <f>VALUE(LEFT(Sheet1!B83,LEN(Sheet1!B83)-2))</f>
        <v>33</v>
      </c>
      <c r="C121">
        <f>VALUE(LEFT(Sheet1!C83,LEN(Sheet1!C83)-2))</f>
        <v>21</v>
      </c>
      <c r="D121" s="1">
        <f>VALUE(LEFT(Sheet1!D83,LEN(Sheet1!D83)-2))</f>
        <v>2817.0531100293201</v>
      </c>
      <c r="E121" s="1">
        <f>VALUE(LEFT(Sheet1!E83,LEN(Sheet1!E83)-2))</f>
        <v>127.50892832364801</v>
      </c>
      <c r="F121" s="1">
        <v>9.21869188377923E-2</v>
      </c>
      <c r="G121" s="1">
        <f>VALUE(LEFT(Sheet1!G83,LEN(Sheet1!G83)-2))</f>
        <v>55.250614806565999</v>
      </c>
      <c r="H121" s="1">
        <f t="shared" si="14"/>
        <v>435.18487814498371</v>
      </c>
      <c r="I121" s="1">
        <f t="shared" si="15"/>
        <v>492.44685197243814</v>
      </c>
      <c r="J121" s="2">
        <f t="shared" si="16"/>
        <v>42.676213640467381</v>
      </c>
      <c r="K121">
        <f t="shared" si="17"/>
        <v>0.66667176061953104</v>
      </c>
      <c r="N121">
        <f t="shared" si="20"/>
        <v>25.35347799026388</v>
      </c>
      <c r="O121">
        <f t="shared" si="21"/>
        <v>3.1877232080912004</v>
      </c>
      <c r="P121">
        <f t="shared" si="22"/>
        <v>0.82875922209849007</v>
      </c>
      <c r="Q121">
        <f t="shared" si="23"/>
        <v>9.2186918837792259E-2</v>
      </c>
      <c r="S121" s="4">
        <f t="shared" si="18"/>
        <v>5.8581537384136677</v>
      </c>
      <c r="T121" s="4">
        <f t="shared" si="24"/>
        <v>1.9498851562650621</v>
      </c>
      <c r="U121" s="4">
        <f t="shared" si="25"/>
        <v>11.422727017651493</v>
      </c>
      <c r="V121" s="5">
        <f t="shared" si="26"/>
        <v>57.113635088257467</v>
      </c>
      <c r="W121" s="4"/>
      <c r="X121" s="4">
        <f t="shared" si="19"/>
        <v>179.2131754436179</v>
      </c>
      <c r="Y121" s="4">
        <f t="shared" si="27"/>
        <v>1344.0988158271343</v>
      </c>
    </row>
    <row r="122" spans="2:25" x14ac:dyDescent="0.25">
      <c r="B122">
        <f>VALUE(LEFT(Sheet1!B101,LEN(Sheet1!B101)-2))</f>
        <v>30</v>
      </c>
      <c r="C122">
        <f>VALUE(LEFT(Sheet1!C101,LEN(Sheet1!C101)-2))</f>
        <v>21</v>
      </c>
      <c r="D122" s="1">
        <f>VALUE(LEFT(Sheet1!D101,LEN(Sheet1!D101)-2))</f>
        <v>2811.07491902929</v>
      </c>
      <c r="E122" s="1">
        <f>VALUE(LEFT(Sheet1!E101,LEN(Sheet1!E101)-2))</f>
        <v>127.24805505797001</v>
      </c>
      <c r="F122" s="1">
        <v>9.0771578785266399E-2</v>
      </c>
      <c r="G122" s="1">
        <f>VALUE(LEFT(Sheet1!G101,LEN(Sheet1!G101)-2))</f>
        <v>54.288979222271898</v>
      </c>
      <c r="H122" s="1">
        <f t="shared" si="14"/>
        <v>434.26135337627659</v>
      </c>
      <c r="I122" s="1">
        <f t="shared" si="15"/>
        <v>491.43934434033866</v>
      </c>
      <c r="J122" s="2">
        <f t="shared" si="16"/>
        <v>41.933435197489167</v>
      </c>
      <c r="K122">
        <f t="shared" si="17"/>
        <v>0.65506835511354289</v>
      </c>
      <c r="N122">
        <f t="shared" si="20"/>
        <v>25.299674271263612</v>
      </c>
      <c r="O122">
        <f t="shared" si="21"/>
        <v>3.1812013764492506</v>
      </c>
      <c r="P122">
        <f t="shared" si="22"/>
        <v>0.81433468833407852</v>
      </c>
      <c r="Q122">
        <f t="shared" si="23"/>
        <v>9.077157878526633E-2</v>
      </c>
      <c r="S122" s="4">
        <f t="shared" si="18"/>
        <v>5.7561927174757681</v>
      </c>
      <c r="T122" s="4">
        <f t="shared" si="24"/>
        <v>1.9198753677526021</v>
      </c>
      <c r="U122" s="4">
        <f t="shared" si="25"/>
        <v>11.051172610318641</v>
      </c>
      <c r="V122" s="5">
        <f t="shared" si="26"/>
        <v>55.255863051593209</v>
      </c>
      <c r="W122" s="4"/>
      <c r="X122" s="4">
        <f t="shared" si="19"/>
        <v>178.83285936483705</v>
      </c>
      <c r="Y122" s="4">
        <f t="shared" si="27"/>
        <v>1341.2464452362779</v>
      </c>
    </row>
    <row r="123" spans="2:25" x14ac:dyDescent="0.25">
      <c r="B123">
        <f>VALUE(LEFT(Sheet1!B119,LEN(Sheet1!B119)-2))</f>
        <v>27</v>
      </c>
      <c r="C123">
        <f>VALUE(LEFT(Sheet1!C119,LEN(Sheet1!C119)-2))</f>
        <v>21</v>
      </c>
      <c r="D123" s="1">
        <f>VALUE(LEFT(Sheet1!D119,LEN(Sheet1!D119)-2))</f>
        <v>2809.1951180043502</v>
      </c>
      <c r="E123" s="1">
        <f>VALUE(LEFT(Sheet1!E119,LEN(Sheet1!E119)-2))</f>
        <v>126.84065730016</v>
      </c>
      <c r="F123" s="1">
        <v>8.9389710438077002E-2</v>
      </c>
      <c r="G123" s="1">
        <f>VALUE(LEFT(Sheet1!G119,LEN(Sheet1!G119)-2))</f>
        <v>53.359005287912801</v>
      </c>
      <c r="H123" s="1">
        <f t="shared" si="14"/>
        <v>433.97095736738953</v>
      </c>
      <c r="I123" s="1">
        <f t="shared" si="15"/>
        <v>489.86595064962438</v>
      </c>
      <c r="J123" s="2">
        <f t="shared" si="16"/>
        <v>41.21511257896762</v>
      </c>
      <c r="K123">
        <f t="shared" si="17"/>
        <v>0.64384698930032902</v>
      </c>
      <c r="N123">
        <f t="shared" si="20"/>
        <v>25.282756062039152</v>
      </c>
      <c r="O123">
        <f t="shared" si="21"/>
        <v>3.171016432504</v>
      </c>
      <c r="P123">
        <f t="shared" si="22"/>
        <v>0.80038507931869207</v>
      </c>
      <c r="Q123">
        <f t="shared" si="23"/>
        <v>8.9389710438077058E-2</v>
      </c>
      <c r="S123" s="4">
        <f t="shared" si="18"/>
        <v>5.6575887417685946</v>
      </c>
      <c r="T123" s="4">
        <f t="shared" si="24"/>
        <v>1.8930485611359626</v>
      </c>
      <c r="U123" s="4">
        <f t="shared" si="25"/>
        <v>10.710090227104059</v>
      </c>
      <c r="V123" s="5">
        <f t="shared" si="26"/>
        <v>53.550451135520298</v>
      </c>
      <c r="W123" s="4"/>
      <c r="X123" s="4">
        <f t="shared" si="19"/>
        <v>178.71327159076125</v>
      </c>
      <c r="Y123" s="4">
        <f t="shared" si="27"/>
        <v>1340.3495369307093</v>
      </c>
    </row>
    <row r="124" spans="2:25" x14ac:dyDescent="0.25">
      <c r="B124">
        <f>VALUE(LEFT(Sheet1!B137,LEN(Sheet1!B137)-2))</f>
        <v>24</v>
      </c>
      <c r="C124">
        <f>VALUE(LEFT(Sheet1!C137,LEN(Sheet1!C137)-2))</f>
        <v>21</v>
      </c>
      <c r="D124" s="1">
        <f>VALUE(LEFT(Sheet1!D137,LEN(Sheet1!D137)-2))</f>
        <v>2812.4938854605198</v>
      </c>
      <c r="E124" s="1">
        <f>VALUE(LEFT(Sheet1!E137,LEN(Sheet1!E137)-2))</f>
        <v>126.87318145024901</v>
      </c>
      <c r="F124" s="1">
        <v>8.84256942058953E-2</v>
      </c>
      <c r="G124" s="1">
        <f>VALUE(LEFT(Sheet1!G137,LEN(Sheet1!G137)-2))</f>
        <v>52.821312295992399</v>
      </c>
      <c r="H124" s="1">
        <f t="shared" si="14"/>
        <v>434.48055859156631</v>
      </c>
      <c r="I124" s="1">
        <f t="shared" si="15"/>
        <v>489.99156079736048</v>
      </c>
      <c r="J124" s="2">
        <f t="shared" si="16"/>
        <v>40.799792295627519</v>
      </c>
      <c r="K124">
        <f t="shared" si="17"/>
        <v>0.63735901201987055</v>
      </c>
      <c r="N124">
        <f t="shared" si="20"/>
        <v>25.312444969144678</v>
      </c>
      <c r="O124">
        <f t="shared" si="21"/>
        <v>3.1718295362562254</v>
      </c>
      <c r="P124">
        <f t="shared" si="22"/>
        <v>0.79231968443988599</v>
      </c>
      <c r="Q124">
        <f t="shared" si="23"/>
        <v>8.8425694205895355E-2</v>
      </c>
      <c r="S124" s="4">
        <f t="shared" si="18"/>
        <v>5.6005778248445894</v>
      </c>
      <c r="T124" s="4">
        <f t="shared" si="24"/>
        <v>1.873492117206613</v>
      </c>
      <c r="U124" s="4">
        <f t="shared" si="25"/>
        <v>10.492638406648497</v>
      </c>
      <c r="V124" s="5">
        <f t="shared" si="26"/>
        <v>52.463192033242485</v>
      </c>
      <c r="W124" s="4"/>
      <c r="X124" s="4">
        <f t="shared" si="19"/>
        <v>178.92313010878689</v>
      </c>
      <c r="Y124" s="4">
        <f t="shared" si="27"/>
        <v>1341.9234758159016</v>
      </c>
    </row>
    <row r="125" spans="2:25" x14ac:dyDescent="0.25">
      <c r="B125">
        <f>VALUE(LEFT(Sheet1!B155,LEN(Sheet1!B155)-2))</f>
        <v>21</v>
      </c>
      <c r="C125">
        <f>VALUE(LEFT(Sheet1!C155,LEN(Sheet1!C155)-2))</f>
        <v>21</v>
      </c>
      <c r="D125" s="1">
        <f>VALUE(LEFT(Sheet1!D155,LEN(Sheet1!D155)-2))</f>
        <v>2805.6392261782498</v>
      </c>
      <c r="E125" s="1">
        <f>VALUE(LEFT(Sheet1!E155,LEN(Sheet1!E155)-2))</f>
        <v>126.562885730372</v>
      </c>
      <c r="F125" s="1">
        <v>8.7518185531824499E-2</v>
      </c>
      <c r="G125" s="1">
        <f>VALUE(LEFT(Sheet1!G155,LEN(Sheet1!G155)-2))</f>
        <v>52.151571750008401</v>
      </c>
      <c r="H125" s="1">
        <f t="shared" si="14"/>
        <v>433.42163497601223</v>
      </c>
      <c r="I125" s="1">
        <f t="shared" si="15"/>
        <v>488.79318079022801</v>
      </c>
      <c r="J125" s="2">
        <f t="shared" si="16"/>
        <v>40.282476954899437</v>
      </c>
      <c r="K125">
        <f t="shared" si="17"/>
        <v>0.62927770630928914</v>
      </c>
      <c r="N125">
        <f t="shared" si="20"/>
        <v>25.250753035604248</v>
      </c>
      <c r="O125">
        <f t="shared" si="21"/>
        <v>3.1640721432593</v>
      </c>
      <c r="P125">
        <f t="shared" si="22"/>
        <v>0.78227357625012595</v>
      </c>
      <c r="Q125">
        <f t="shared" si="23"/>
        <v>8.7518185531824499E-2</v>
      </c>
      <c r="S125" s="4">
        <f t="shared" si="18"/>
        <v>5.5295660705508238</v>
      </c>
      <c r="T125" s="4">
        <f t="shared" si="24"/>
        <v>1.8542724553152299</v>
      </c>
      <c r="U125" s="4">
        <f t="shared" si="25"/>
        <v>10.253322054468065</v>
      </c>
      <c r="V125" s="5">
        <f t="shared" si="26"/>
        <v>51.266610272340323</v>
      </c>
      <c r="W125" s="4"/>
      <c r="X125" s="4">
        <f t="shared" si="19"/>
        <v>178.48705552709507</v>
      </c>
      <c r="Y125" s="4">
        <f t="shared" si="27"/>
        <v>1338.652916453213</v>
      </c>
    </row>
    <row r="126" spans="2:25" x14ac:dyDescent="0.25">
      <c r="B126">
        <f>VALUE(LEFT(Sheet1!B173,LEN(Sheet1!B173)-2))</f>
        <v>18</v>
      </c>
      <c r="C126">
        <f>VALUE(LEFT(Sheet1!C173,LEN(Sheet1!C173)-2))</f>
        <v>21</v>
      </c>
      <c r="D126" s="1">
        <f>VALUE(LEFT(Sheet1!D173,LEN(Sheet1!D173)-2))</f>
        <v>2805.1114793356601</v>
      </c>
      <c r="E126" s="1">
        <f>VALUE(LEFT(Sheet1!E173,LEN(Sheet1!E173)-2))</f>
        <v>126.376197981926</v>
      </c>
      <c r="F126" s="1">
        <v>8.6625410715868406E-2</v>
      </c>
      <c r="G126" s="1">
        <f>VALUE(LEFT(Sheet1!G173,LEN(Sheet1!G173)-2))</f>
        <v>51.576635955487603</v>
      </c>
      <c r="H126" s="1">
        <f t="shared" si="14"/>
        <v>433.34010742349074</v>
      </c>
      <c r="I126" s="1">
        <f t="shared" si="15"/>
        <v>488.07218191404968</v>
      </c>
      <c r="J126" s="2">
        <f t="shared" si="16"/>
        <v>39.83838990025901</v>
      </c>
      <c r="K126">
        <f t="shared" si="17"/>
        <v>0.62234034534564575</v>
      </c>
      <c r="N126">
        <f t="shared" si="20"/>
        <v>25.246003314020943</v>
      </c>
      <c r="O126">
        <f t="shared" si="21"/>
        <v>3.1594049495481502</v>
      </c>
      <c r="P126">
        <f t="shared" si="22"/>
        <v>0.77364953933231406</v>
      </c>
      <c r="Q126">
        <f t="shared" si="23"/>
        <v>8.6625410715868378E-2</v>
      </c>
      <c r="S126" s="4">
        <f t="shared" si="18"/>
        <v>5.4686063457439316</v>
      </c>
      <c r="T126" s="4">
        <f t="shared" si="24"/>
        <v>1.8365393603065017</v>
      </c>
      <c r="U126" s="4">
        <f t="shared" si="25"/>
        <v>10.043310799980636</v>
      </c>
      <c r="V126" s="5">
        <f t="shared" si="26"/>
        <v>50.216553999903184</v>
      </c>
      <c r="W126" s="4"/>
      <c r="X126" s="4">
        <f t="shared" si="19"/>
        <v>178.45348172362145</v>
      </c>
      <c r="Y126" s="4">
        <f t="shared" si="27"/>
        <v>1338.401112927161</v>
      </c>
    </row>
    <row r="127" spans="2:25" x14ac:dyDescent="0.25">
      <c r="B127">
        <f>VALUE(LEFT(Sheet1!B191,LEN(Sheet1!B191)-2))</f>
        <v>15</v>
      </c>
      <c r="C127">
        <f>VALUE(LEFT(Sheet1!C191,LEN(Sheet1!C191)-2))</f>
        <v>21</v>
      </c>
      <c r="D127" s="1">
        <f>VALUE(LEFT(Sheet1!D191,LEN(Sheet1!D191)-2))</f>
        <v>2803.11001471093</v>
      </c>
      <c r="E127" s="1">
        <f>VALUE(LEFT(Sheet1!E191,LEN(Sheet1!E191)-2))</f>
        <v>126.274351355603</v>
      </c>
      <c r="F127" s="1">
        <v>8.6040273116841204E-2</v>
      </c>
      <c r="G127" s="1">
        <f>VALUE(LEFT(Sheet1!G191,LEN(Sheet1!G191)-2))</f>
        <v>51.189327607855802</v>
      </c>
      <c r="H127" s="1">
        <f t="shared" si="14"/>
        <v>433.03091654039247</v>
      </c>
      <c r="I127" s="1">
        <f t="shared" si="15"/>
        <v>487.67884435583983</v>
      </c>
      <c r="J127" s="2">
        <f t="shared" si="16"/>
        <v>39.539228454795634</v>
      </c>
      <c r="K127">
        <f t="shared" si="17"/>
        <v>0.61766695774765557</v>
      </c>
      <c r="N127">
        <f t="shared" si="20"/>
        <v>25.227990132398372</v>
      </c>
      <c r="O127">
        <f t="shared" si="21"/>
        <v>3.1568587838900748</v>
      </c>
      <c r="P127">
        <f t="shared" si="22"/>
        <v>0.76783991411783703</v>
      </c>
      <c r="Q127">
        <f t="shared" si="23"/>
        <v>8.6040273116841245E-2</v>
      </c>
      <c r="S127" s="4">
        <f t="shared" si="18"/>
        <v>5.4275405249826321</v>
      </c>
      <c r="T127" s="4">
        <f t="shared" si="24"/>
        <v>1.8242182340470205</v>
      </c>
      <c r="U127" s="4">
        <f t="shared" si="25"/>
        <v>9.9010183917024559</v>
      </c>
      <c r="V127" s="5">
        <f t="shared" si="26"/>
        <v>49.505091958512281</v>
      </c>
      <c r="W127" s="4"/>
      <c r="X127" s="4">
        <f t="shared" si="19"/>
        <v>178.32615404575162</v>
      </c>
      <c r="Y127" s="4">
        <f t="shared" si="27"/>
        <v>1337.4461553431372</v>
      </c>
    </row>
    <row r="128" spans="2:25" x14ac:dyDescent="0.25">
      <c r="B128">
        <f>VALUE(LEFT(Sheet1!B209,LEN(Sheet1!B209)-2))</f>
        <v>12</v>
      </c>
      <c r="C128">
        <f>VALUE(LEFT(Sheet1!C209,LEN(Sheet1!C209)-2))</f>
        <v>21</v>
      </c>
      <c r="D128" s="1">
        <f>VALUE(LEFT(Sheet1!D209,LEN(Sheet1!D209)-2))</f>
        <v>2803.6359584564998</v>
      </c>
      <c r="E128" s="1">
        <f>VALUE(LEFT(Sheet1!E209,LEN(Sheet1!E209)-2))</f>
        <v>126.240663239597</v>
      </c>
      <c r="F128" s="1">
        <v>8.5431505758645401E-2</v>
      </c>
      <c r="G128" s="1">
        <f>VALUE(LEFT(Sheet1!G209,LEN(Sheet1!G209)-2))</f>
        <v>50.825130863127796</v>
      </c>
      <c r="H128" s="1">
        <f t="shared" si="14"/>
        <v>433.11216554631716</v>
      </c>
      <c r="I128" s="1">
        <f t="shared" si="15"/>
        <v>487.54873890444799</v>
      </c>
      <c r="J128" s="2">
        <f t="shared" si="16"/>
        <v>39.257918678613251</v>
      </c>
      <c r="K128">
        <f t="shared" si="17"/>
        <v>0.6132724422138508</v>
      </c>
      <c r="N128">
        <f t="shared" si="20"/>
        <v>25.232723626108498</v>
      </c>
      <c r="O128">
        <f t="shared" si="21"/>
        <v>3.1560165809899252</v>
      </c>
      <c r="P128">
        <f t="shared" si="22"/>
        <v>0.76237696294691681</v>
      </c>
      <c r="Q128">
        <f t="shared" si="23"/>
        <v>8.5431505758645374E-2</v>
      </c>
      <c r="S128" s="4">
        <f t="shared" si="18"/>
        <v>5.3889251986352962</v>
      </c>
      <c r="T128" s="4">
        <f t="shared" si="24"/>
        <v>1.8117228079671261</v>
      </c>
      <c r="U128" s="4">
        <f t="shared" si="25"/>
        <v>9.7632386927963424</v>
      </c>
      <c r="V128" s="5">
        <f t="shared" si="26"/>
        <v>48.816193463981712</v>
      </c>
      <c r="W128" s="4"/>
      <c r="X128" s="4">
        <f t="shared" si="19"/>
        <v>178.35961314114911</v>
      </c>
      <c r="Y128" s="4">
        <f t="shared" si="27"/>
        <v>1337.6970985586183</v>
      </c>
    </row>
    <row r="129" spans="2:25" x14ac:dyDescent="0.25">
      <c r="B129">
        <f>VALUE(LEFT(Sheet1!B227,LEN(Sheet1!B227)-2))</f>
        <v>9</v>
      </c>
      <c r="C129">
        <f>VALUE(LEFT(Sheet1!C227,LEN(Sheet1!C227)-2))</f>
        <v>21</v>
      </c>
      <c r="D129" s="1">
        <f>VALUE(LEFT(Sheet1!D227,LEN(Sheet1!D227)-2))</f>
        <v>2803.0241774036299</v>
      </c>
      <c r="E129" s="1">
        <f>VALUE(LEFT(Sheet1!E227,LEN(Sheet1!E227)-2))</f>
        <v>126.30836164859301</v>
      </c>
      <c r="F129" s="1">
        <v>8.5015637777553901E-2</v>
      </c>
      <c r="G129" s="1">
        <f>VALUE(LEFT(Sheet1!G227,LEN(Sheet1!G227)-2))</f>
        <v>50.585761261007001</v>
      </c>
      <c r="H129" s="1">
        <f t="shared" si="14"/>
        <v>433.01765619468415</v>
      </c>
      <c r="I129" s="1">
        <f t="shared" si="15"/>
        <v>487.81019407336765</v>
      </c>
      <c r="J129" s="2">
        <f t="shared" si="16"/>
        <v>39.073026830533252</v>
      </c>
      <c r="K129">
        <f t="shared" si="17"/>
        <v>0.61038413129381186</v>
      </c>
      <c r="N129">
        <f t="shared" si="20"/>
        <v>25.22721759663267</v>
      </c>
      <c r="O129">
        <f t="shared" si="21"/>
        <v>3.157709041214825</v>
      </c>
      <c r="P129">
        <f t="shared" si="22"/>
        <v>0.75878641891510501</v>
      </c>
      <c r="Q129">
        <f t="shared" si="23"/>
        <v>8.5015637777553957E-2</v>
      </c>
      <c r="S129" s="4">
        <f t="shared" si="18"/>
        <v>5.3635451384416521</v>
      </c>
      <c r="T129" s="4">
        <f t="shared" si="24"/>
        <v>1.8022237221938286</v>
      </c>
      <c r="U129" s="4">
        <f t="shared" si="25"/>
        <v>9.6663082835569281</v>
      </c>
      <c r="V129" s="5">
        <f t="shared" si="26"/>
        <v>48.331541417784642</v>
      </c>
      <c r="W129" s="4"/>
      <c r="X129" s="4">
        <f t="shared" si="19"/>
        <v>178.32069331220779</v>
      </c>
      <c r="Y129" s="4">
        <f t="shared" si="27"/>
        <v>1337.4051998415584</v>
      </c>
    </row>
    <row r="130" spans="2:25" x14ac:dyDescent="0.25">
      <c r="B130">
        <f>VALUE(LEFT(Sheet1!B245,LEN(Sheet1!B245)-2))</f>
        <v>6</v>
      </c>
      <c r="C130">
        <f>VALUE(LEFT(Sheet1!C245,LEN(Sheet1!C245)-2))</f>
        <v>21</v>
      </c>
      <c r="D130" s="1">
        <f>VALUE(LEFT(Sheet1!D245,LEN(Sheet1!D245)-2))</f>
        <v>2807.7999922386998</v>
      </c>
      <c r="E130" s="1">
        <f>VALUE(LEFT(Sheet1!E245,LEN(Sheet1!E245)-2))</f>
        <v>126.543803936595</v>
      </c>
      <c r="F130" s="1">
        <v>8.49023620972916E-2</v>
      </c>
      <c r="G130" s="1">
        <f>VALUE(LEFT(Sheet1!G245,LEN(Sheet1!G245)-2))</f>
        <v>50.608480732062297</v>
      </c>
      <c r="H130" s="1">
        <f t="shared" si="14"/>
        <v>433.75543511324395</v>
      </c>
      <c r="I130" s="1">
        <f t="shared" si="15"/>
        <v>488.71948579961827</v>
      </c>
      <c r="J130" s="2">
        <f t="shared" si="16"/>
        <v>39.090575612640919</v>
      </c>
      <c r="K130">
        <f t="shared" si="17"/>
        <v>0.61065827176848009</v>
      </c>
      <c r="N130">
        <f t="shared" si="20"/>
        <v>25.270199930148298</v>
      </c>
      <c r="O130">
        <f t="shared" si="21"/>
        <v>3.1635950984148749</v>
      </c>
      <c r="P130">
        <f t="shared" si="22"/>
        <v>0.7591272109809345</v>
      </c>
      <c r="Q130">
        <f t="shared" si="23"/>
        <v>8.4902362097291642E-2</v>
      </c>
      <c r="S130" s="4">
        <f t="shared" si="18"/>
        <v>5.3659540556050782</v>
      </c>
      <c r="T130" s="4">
        <f t="shared" si="24"/>
        <v>1.7996785003269615</v>
      </c>
      <c r="U130" s="4">
        <f t="shared" si="25"/>
        <v>9.6569921476147247</v>
      </c>
      <c r="V130" s="5">
        <f t="shared" si="26"/>
        <v>48.284960738073622</v>
      </c>
      <c r="W130" s="4"/>
      <c r="X130" s="4">
        <f t="shared" si="19"/>
        <v>178.62451752442317</v>
      </c>
      <c r="Y130" s="4">
        <f t="shared" si="27"/>
        <v>1339.6838814331738</v>
      </c>
    </row>
    <row r="131" spans="2:25" x14ac:dyDescent="0.25">
      <c r="B131">
        <f>VALUE(LEFT(Sheet1!B263,LEN(Sheet1!B263)-2))</f>
        <v>3</v>
      </c>
      <c r="C131">
        <f>VALUE(LEFT(Sheet1!C263,LEN(Sheet1!C263)-2))</f>
        <v>21</v>
      </c>
      <c r="D131" s="1">
        <f>VALUE(LEFT(Sheet1!D263,LEN(Sheet1!D263)-2))</f>
        <v>2803.0035719654402</v>
      </c>
      <c r="E131" s="1">
        <f>VALUE(LEFT(Sheet1!E263,LEN(Sheet1!E263)-2))</f>
        <v>126.01018456702499</v>
      </c>
      <c r="F131" s="1">
        <v>8.4576645975903197E-2</v>
      </c>
      <c r="G131" s="1">
        <f>VALUE(LEFT(Sheet1!G263,LEN(Sheet1!G263)-2))</f>
        <v>50.2649329922844</v>
      </c>
      <c r="H131" s="1">
        <f t="shared" si="14"/>
        <v>433.01447301894785</v>
      </c>
      <c r="I131" s="1">
        <f t="shared" si="15"/>
        <v>486.65861694791499</v>
      </c>
      <c r="J131" s="2">
        <f t="shared" si="16"/>
        <v>38.825215366609434</v>
      </c>
      <c r="K131">
        <f t="shared" si="17"/>
        <v>0.60651291379669192</v>
      </c>
      <c r="N131">
        <f t="shared" si="20"/>
        <v>25.227032147688963</v>
      </c>
      <c r="O131">
        <f t="shared" si="21"/>
        <v>3.1502546141756249</v>
      </c>
      <c r="P131">
        <f t="shared" si="22"/>
        <v>0.75397399488426597</v>
      </c>
      <c r="Q131">
        <f t="shared" si="23"/>
        <v>8.4576645975903211E-2</v>
      </c>
      <c r="S131" s="4">
        <f t="shared" si="18"/>
        <v>5.3295281174838554</v>
      </c>
      <c r="T131" s="4">
        <f t="shared" si="24"/>
        <v>1.7950310861180261</v>
      </c>
      <c r="U131" s="4">
        <f t="shared" si="25"/>
        <v>9.5666686452236043</v>
      </c>
      <c r="V131" s="5">
        <f t="shared" si="26"/>
        <v>47.833343226118018</v>
      </c>
      <c r="W131" s="4"/>
      <c r="X131" s="4">
        <f t="shared" si="19"/>
        <v>178.31938245086965</v>
      </c>
      <c r="Y131" s="4">
        <f t="shared" si="27"/>
        <v>1337.3953683815223</v>
      </c>
    </row>
    <row r="132" spans="2:25" x14ac:dyDescent="0.25">
      <c r="B132">
        <f>VALUE(LEFT(Sheet1!B280,LEN(Sheet1!B280)-2))</f>
        <v>0</v>
      </c>
      <c r="C132">
        <f>VALUE(LEFT(Sheet1!C280,LEN(Sheet1!C280)-2))</f>
        <v>21</v>
      </c>
      <c r="D132" s="1">
        <f>VALUE(LEFT(Sheet1!D280,LEN(Sheet1!D280)-2))</f>
        <v>2807.7682061169098</v>
      </c>
      <c r="E132" s="1">
        <f>VALUE(LEFT(Sheet1!E280,LEN(Sheet1!E280)-2))</f>
        <v>126.392452831166</v>
      </c>
      <c r="F132" s="1">
        <v>8.45155877831886E-2</v>
      </c>
      <c r="G132" s="1">
        <f>VALUE(LEFT(Sheet1!G280,LEN(Sheet1!G280)-2))</f>
        <v>50.347511900340002</v>
      </c>
      <c r="H132" s="1">
        <f t="shared" si="14"/>
        <v>433.75052471965262</v>
      </c>
      <c r="I132" s="1">
        <f t="shared" si="15"/>
        <v>488.13495908144301</v>
      </c>
      <c r="J132" s="2">
        <f t="shared" si="16"/>
        <v>38.889000269903605</v>
      </c>
      <c r="K132">
        <f t="shared" si="17"/>
        <v>0.60750933756891978</v>
      </c>
      <c r="N132">
        <f t="shared" si="20"/>
        <v>25.269913855052192</v>
      </c>
      <c r="O132">
        <f t="shared" si="21"/>
        <v>3.1598113207791498</v>
      </c>
      <c r="P132">
        <f t="shared" si="22"/>
        <v>0.7552126785051001</v>
      </c>
      <c r="Q132">
        <f t="shared" si="23"/>
        <v>8.4515587783188517E-2</v>
      </c>
      <c r="S132" s="4">
        <f t="shared" si="18"/>
        <v>5.3382838560513592</v>
      </c>
      <c r="T132" s="4">
        <f t="shared" si="24"/>
        <v>1.7925421848895686</v>
      </c>
      <c r="U132" s="4">
        <f t="shared" si="25"/>
        <v>9.569099006887015</v>
      </c>
      <c r="V132" s="5">
        <f t="shared" si="26"/>
        <v>47.845495034435075</v>
      </c>
      <c r="W132" s="4"/>
      <c r="X132" s="4">
        <f t="shared" si="19"/>
        <v>178.62249537872748</v>
      </c>
      <c r="Y132" s="4">
        <f t="shared" si="27"/>
        <v>1339.6687153404562</v>
      </c>
    </row>
    <row r="133" spans="2:25" x14ac:dyDescent="0.25">
      <c r="B133">
        <f>VALUE(LEFT(Sheet1!B13,LEN(Sheet1!B13)-2))</f>
        <v>45</v>
      </c>
      <c r="C133">
        <f>VALUE(LEFT(Sheet1!C13,LEN(Sheet1!C13)-2))</f>
        <v>24</v>
      </c>
      <c r="D133" s="1">
        <f>VALUE(LEFT(Sheet1!D13,LEN(Sheet1!D13)-2))</f>
        <v>2814.36020975885</v>
      </c>
      <c r="E133" s="1">
        <f>VALUE(LEFT(Sheet1!E13,LEN(Sheet1!E13)-2))</f>
        <v>128.551603183179</v>
      </c>
      <c r="F133" s="1">
        <v>9.5391626401261004E-2</v>
      </c>
      <c r="G133" s="1">
        <f>VALUE(LEFT(Sheet1!G13,LEN(Sheet1!G13)-2))</f>
        <v>57.3771328991293</v>
      </c>
      <c r="H133" s="1">
        <f t="shared" ref="H133:H196" si="28">2*PI()*150000*Ipt*Ipt*D133*(10^-9)</f>
        <v>434.76887268456522</v>
      </c>
      <c r="I133" s="1">
        <f t="shared" ref="I133:I196" si="29">2*PI()*150000*Ist*Ist*E133*(10^-9)</f>
        <v>496.47372255285393</v>
      </c>
      <c r="J133" s="2">
        <f t="shared" ref="J133:J196" si="30">F133*SQRT(H133*I133)</f>
        <v>44.318760800282284</v>
      </c>
      <c r="K133">
        <f t="shared" ref="K133:K196" si="31">2*PI()*150000*G133*Ipt*(10^-9)</f>
        <v>0.69233101465175917</v>
      </c>
      <c r="N133">
        <f t="shared" si="20"/>
        <v>25.329241887829653</v>
      </c>
      <c r="O133">
        <f t="shared" si="21"/>
        <v>3.2137900795794749</v>
      </c>
      <c r="P133">
        <f t="shared" si="22"/>
        <v>0.86065699348693958</v>
      </c>
      <c r="Q133">
        <f t="shared" si="23"/>
        <v>9.5391626401260893E-2</v>
      </c>
      <c r="S133" s="4">
        <f t="shared" si="18"/>
        <v>6.083625797998307</v>
      </c>
      <c r="T133" s="4">
        <f t="shared" si="24"/>
        <v>2.0085093585193579</v>
      </c>
      <c r="U133" s="4">
        <f t="shared" si="25"/>
        <v>12.219019349009397</v>
      </c>
      <c r="V133" s="5">
        <f t="shared" si="26"/>
        <v>61.095096745046988</v>
      </c>
      <c r="W133" s="4"/>
      <c r="X133" s="4">
        <f t="shared" si="19"/>
        <v>179.04186053056011</v>
      </c>
      <c r="Y133" s="4">
        <f t="shared" si="27"/>
        <v>1342.813953979201</v>
      </c>
    </row>
    <row r="134" spans="2:25" x14ac:dyDescent="0.25">
      <c r="B134">
        <f>VALUE(LEFT(Sheet1!B30,LEN(Sheet1!B30)-2))</f>
        <v>42</v>
      </c>
      <c r="C134">
        <f>VALUE(LEFT(Sheet1!C30,LEN(Sheet1!C30)-2))</f>
        <v>24</v>
      </c>
      <c r="D134" s="1">
        <f>VALUE(LEFT(Sheet1!D30,LEN(Sheet1!D30)-2))</f>
        <v>2812.1132476457401</v>
      </c>
      <c r="E134" s="1">
        <f>VALUE(LEFT(Sheet1!E30,LEN(Sheet1!E30)-2))</f>
        <v>128.21082282632401</v>
      </c>
      <c r="F134" s="1">
        <v>9.3325842547998805E-2</v>
      </c>
      <c r="G134" s="1">
        <f>VALUE(LEFT(Sheet1!G30,LEN(Sheet1!G30)-2))</f>
        <v>56.037747021097402</v>
      </c>
      <c r="H134" s="1">
        <f t="shared" si="28"/>
        <v>434.42175678181252</v>
      </c>
      <c r="I134" s="1">
        <f t="shared" si="29"/>
        <v>495.15760911551621</v>
      </c>
      <c r="J134" s="2">
        <f t="shared" si="30"/>
        <v>43.284203663171041</v>
      </c>
      <c r="K134">
        <f t="shared" si="31"/>
        <v>0.67616955211269714</v>
      </c>
      <c r="N134">
        <f t="shared" si="20"/>
        <v>25.30901922881166</v>
      </c>
      <c r="O134">
        <f t="shared" si="21"/>
        <v>3.2052705706580999</v>
      </c>
      <c r="P134">
        <f t="shared" si="22"/>
        <v>0.84056620531646109</v>
      </c>
      <c r="Q134">
        <f t="shared" si="23"/>
        <v>9.3325842547998819E-2</v>
      </c>
      <c r="S134" s="4">
        <f t="shared" si="18"/>
        <v>5.9416123848255982</v>
      </c>
      <c r="T134" s="4">
        <f t="shared" si="24"/>
        <v>1.9668375573607448</v>
      </c>
      <c r="U134" s="4">
        <f t="shared" si="25"/>
        <v>11.686186389754729</v>
      </c>
      <c r="V134" s="5">
        <f t="shared" si="26"/>
        <v>58.430931948773647</v>
      </c>
      <c r="W134" s="4"/>
      <c r="X134" s="4">
        <f t="shared" si="19"/>
        <v>178.89891497729445</v>
      </c>
      <c r="Y134" s="4">
        <f t="shared" si="27"/>
        <v>1341.7418623297085</v>
      </c>
    </row>
    <row r="135" spans="2:25" x14ac:dyDescent="0.25">
      <c r="B135">
        <f>VALUE(LEFT(Sheet1!B48,LEN(Sheet1!B48)-2))</f>
        <v>39</v>
      </c>
      <c r="C135">
        <f>VALUE(LEFT(Sheet1!C48,LEN(Sheet1!C48)-2))</f>
        <v>24</v>
      </c>
      <c r="D135" s="1">
        <f>VALUE(LEFT(Sheet1!D48,LEN(Sheet1!D48)-2))</f>
        <v>2813.24595464806</v>
      </c>
      <c r="E135" s="1">
        <f>VALUE(LEFT(Sheet1!E48,LEN(Sheet1!E48)-2))</f>
        <v>127.756517553725</v>
      </c>
      <c r="F135" s="1">
        <v>9.1505578642862503E-2</v>
      </c>
      <c r="G135" s="1">
        <f>VALUE(LEFT(Sheet1!G48,LEN(Sheet1!G48)-2))</f>
        <v>54.858377125100603</v>
      </c>
      <c r="H135" s="1">
        <f t="shared" si="28"/>
        <v>434.59673997862325</v>
      </c>
      <c r="I135" s="1">
        <f t="shared" si="29"/>
        <v>493.40305589114899</v>
      </c>
      <c r="J135" s="2">
        <f t="shared" si="30"/>
        <v>42.373244720561928</v>
      </c>
      <c r="K135">
        <f t="shared" si="31"/>
        <v>0.66193889408764972</v>
      </c>
      <c r="N135">
        <f t="shared" si="20"/>
        <v>25.31921359183254</v>
      </c>
      <c r="O135">
        <f t="shared" si="21"/>
        <v>3.1939129388431251</v>
      </c>
      <c r="P135">
        <f t="shared" si="22"/>
        <v>0.82287565687650899</v>
      </c>
      <c r="Q135">
        <f t="shared" si="23"/>
        <v>9.1505578642862392E-2</v>
      </c>
      <c r="S135" s="4">
        <f t="shared" ref="S135:S198" si="32">w*P135*10^-6*$G$1</f>
        <v>5.81656526653751</v>
      </c>
      <c r="T135" s="4">
        <f t="shared" si="24"/>
        <v>1.9322904364479128</v>
      </c>
      <c r="U135" s="4">
        <f t="shared" si="25"/>
        <v>11.239293437505536</v>
      </c>
      <c r="V135" s="5">
        <f t="shared" si="26"/>
        <v>56.196467187527681</v>
      </c>
      <c r="W135" s="4"/>
      <c r="X135" s="4">
        <f t="shared" ref="X135:X198" si="33">w*N135*10^-6*$G$1</f>
        <v>178.97097468323688</v>
      </c>
      <c r="Y135" s="4">
        <f t="shared" si="27"/>
        <v>1342.2823101242766</v>
      </c>
    </row>
    <row r="136" spans="2:25" x14ac:dyDescent="0.25">
      <c r="B136">
        <f>VALUE(LEFT(Sheet1!B66,LEN(Sheet1!B66)-2))</f>
        <v>36</v>
      </c>
      <c r="C136">
        <f>VALUE(LEFT(Sheet1!C66,LEN(Sheet1!C66)-2))</f>
        <v>24</v>
      </c>
      <c r="D136" s="1">
        <f>VALUE(LEFT(Sheet1!D66,LEN(Sheet1!D66)-2))</f>
        <v>2805.78952351099</v>
      </c>
      <c r="E136" s="1">
        <f>VALUE(LEFT(Sheet1!E66,LEN(Sheet1!E66)-2))</f>
        <v>127.149476457383</v>
      </c>
      <c r="F136" s="1">
        <v>8.9743976338372999E-2</v>
      </c>
      <c r="G136" s="1">
        <f>VALUE(LEFT(Sheet1!G66,LEN(Sheet1!G66)-2))</f>
        <v>53.603128906881203</v>
      </c>
      <c r="H136" s="1">
        <f t="shared" si="28"/>
        <v>433.44485325549772</v>
      </c>
      <c r="I136" s="1">
        <f t="shared" si="29"/>
        <v>491.05862808643292</v>
      </c>
      <c r="J136" s="2">
        <f t="shared" si="30"/>
        <v>41.403676484622842</v>
      </c>
      <c r="K136">
        <f t="shared" si="31"/>
        <v>0.64679266372289002</v>
      </c>
      <c r="N136">
        <f t="shared" ref="N136:N199" si="34">D136*$D$1^2*10^-3</f>
        <v>25.252105711598912</v>
      </c>
      <c r="O136">
        <f t="shared" ref="O136:O199" si="35">E136*$D$2^2*10^-3</f>
        <v>3.1787369114345752</v>
      </c>
      <c r="P136">
        <f t="shared" ref="P136:P199" si="36">G136*$D$1*$D$2*10^-3</f>
        <v>0.80404693360321799</v>
      </c>
      <c r="Q136">
        <f t="shared" ref="Q136:Q199" si="37">P136/SQRT(N136*O136)</f>
        <v>8.9743976338373097E-2</v>
      </c>
      <c r="S136" s="4">
        <f t="shared" si="32"/>
        <v>5.6834728644358563</v>
      </c>
      <c r="T136" s="4">
        <f t="shared" ref="T136:T199" si="38">P136*$G$1/O136</f>
        <v>1.8970906275167694</v>
      </c>
      <c r="U136" s="4">
        <f t="shared" ref="U136:U199" si="39">S136*T136</f>
        <v>10.782063102867149</v>
      </c>
      <c r="V136" s="5">
        <f t="shared" ref="V136:V199" si="40">U136*$N$1</f>
        <v>53.910315514335743</v>
      </c>
      <c r="W136" s="4"/>
      <c r="X136" s="4">
        <f t="shared" si="33"/>
        <v>178.49661703027201</v>
      </c>
      <c r="Y136" s="4">
        <f t="shared" ref="Y136:Y199" si="41">X136*$G$1</f>
        <v>1338.7246277270401</v>
      </c>
    </row>
    <row r="137" spans="2:25" x14ac:dyDescent="0.25">
      <c r="B137">
        <f>VALUE(LEFT(Sheet1!B84,LEN(Sheet1!B84)-2))</f>
        <v>33</v>
      </c>
      <c r="C137">
        <f>VALUE(LEFT(Sheet1!C84,LEN(Sheet1!C84)-2))</f>
        <v>24</v>
      </c>
      <c r="D137" s="1">
        <f>VALUE(LEFT(Sheet1!D84,LEN(Sheet1!D84)-2))</f>
        <v>2800.3719276985298</v>
      </c>
      <c r="E137" s="1">
        <f>VALUE(LEFT(Sheet1!E84,LEN(Sheet1!E84)-2))</f>
        <v>126.753795824671</v>
      </c>
      <c r="F137" s="1">
        <v>8.8231250348804302E-2</v>
      </c>
      <c r="G137" s="1">
        <f>VALUE(LEFT(Sheet1!G84,LEN(Sheet1!G84)-2))</f>
        <v>52.566707791209403</v>
      </c>
      <c r="H137" s="1">
        <f t="shared" si="28"/>
        <v>432.60793052759794</v>
      </c>
      <c r="I137" s="1">
        <f t="shared" si="29"/>
        <v>489.53048661016777</v>
      </c>
      <c r="J137" s="2">
        <f t="shared" si="30"/>
        <v>40.603132832597389</v>
      </c>
      <c r="K137">
        <f t="shared" si="31"/>
        <v>0.63428687184442456</v>
      </c>
      <c r="N137">
        <f t="shared" si="34"/>
        <v>25.203347349286769</v>
      </c>
      <c r="O137">
        <f t="shared" si="35"/>
        <v>3.168844895616775</v>
      </c>
      <c r="P137">
        <f t="shared" si="36"/>
        <v>0.7885006168681411</v>
      </c>
      <c r="Q137">
        <f t="shared" si="37"/>
        <v>8.8231250348804358E-2</v>
      </c>
      <c r="S137" s="4">
        <f t="shared" si="32"/>
        <v>5.5735824269339371</v>
      </c>
      <c r="T137" s="4">
        <f t="shared" si="38"/>
        <v>1.8662177611441666</v>
      </c>
      <c r="U137" s="4">
        <f t="shared" si="39"/>
        <v>10.401518518345123</v>
      </c>
      <c r="V137" s="5">
        <f t="shared" si="40"/>
        <v>52.007592591725611</v>
      </c>
      <c r="W137" s="4"/>
      <c r="X137" s="4">
        <f t="shared" si="33"/>
        <v>178.15196447637996</v>
      </c>
      <c r="Y137" s="4">
        <f t="shared" si="41"/>
        <v>1336.1397335728498</v>
      </c>
    </row>
    <row r="138" spans="2:25" x14ac:dyDescent="0.25">
      <c r="B138">
        <f>VALUE(LEFT(Sheet1!B102,LEN(Sheet1!B102)-2))</f>
        <v>30</v>
      </c>
      <c r="C138">
        <f>VALUE(LEFT(Sheet1!C102,LEN(Sheet1!C102)-2))</f>
        <v>24</v>
      </c>
      <c r="D138" s="1">
        <f>VALUE(LEFT(Sheet1!D102,LEN(Sheet1!D102)-2))</f>
        <v>2810.40253959849</v>
      </c>
      <c r="E138" s="1">
        <f>VALUE(LEFT(Sheet1!E102,LEN(Sheet1!E102)-2))</f>
        <v>127.120256254388</v>
      </c>
      <c r="F138" s="1">
        <v>8.7149768693870505E-2</v>
      </c>
      <c r="G138" s="1">
        <f>VALUE(LEFT(Sheet1!G102,LEN(Sheet1!G102)-2))</f>
        <v>52.090422891345597</v>
      </c>
      <c r="H138" s="1">
        <f t="shared" si="28"/>
        <v>434.15748264710282</v>
      </c>
      <c r="I138" s="1">
        <f t="shared" si="29"/>
        <v>490.94577797336188</v>
      </c>
      <c r="J138" s="2">
        <f t="shared" si="30"/>
        <v>40.235244869513636</v>
      </c>
      <c r="K138">
        <f t="shared" si="31"/>
        <v>0.62853986443355014</v>
      </c>
      <c r="N138">
        <f t="shared" si="34"/>
        <v>25.29362285638641</v>
      </c>
      <c r="O138">
        <f t="shared" si="35"/>
        <v>3.1780064063597</v>
      </c>
      <c r="P138">
        <f t="shared" si="36"/>
        <v>0.78135634337018389</v>
      </c>
      <c r="Q138">
        <f t="shared" si="37"/>
        <v>8.7149768693870394E-2</v>
      </c>
      <c r="S138" s="4">
        <f t="shared" si="32"/>
        <v>5.5230825333769946</v>
      </c>
      <c r="T138" s="4">
        <f t="shared" si="38"/>
        <v>1.843977584044272</v>
      </c>
      <c r="U138" s="4">
        <f t="shared" si="39"/>
        <v>10.184440386373629</v>
      </c>
      <c r="V138" s="5">
        <f t="shared" si="40"/>
        <v>50.922201931868145</v>
      </c>
      <c r="W138" s="4"/>
      <c r="X138" s="4">
        <f t="shared" si="33"/>
        <v>178.79008443366246</v>
      </c>
      <c r="Y138" s="4">
        <f t="shared" si="41"/>
        <v>1340.9256332524685</v>
      </c>
    </row>
    <row r="139" spans="2:25" x14ac:dyDescent="0.25">
      <c r="B139">
        <f>VALUE(LEFT(Sheet1!B120,LEN(Sheet1!B120)-2))</f>
        <v>27</v>
      </c>
      <c r="C139">
        <f>VALUE(LEFT(Sheet1!C120,LEN(Sheet1!C120)-2))</f>
        <v>24</v>
      </c>
      <c r="D139" s="1">
        <f>VALUE(LEFT(Sheet1!D120,LEN(Sheet1!D120)-2))</f>
        <v>2798.2975097708299</v>
      </c>
      <c r="E139" s="1">
        <f>VALUE(LEFT(Sheet1!E120,LEN(Sheet1!E120)-2))</f>
        <v>126.274804816911</v>
      </c>
      <c r="F139" s="1">
        <v>8.56854434370804E-2</v>
      </c>
      <c r="G139" s="1">
        <f>VALUE(LEFT(Sheet1!G120,LEN(Sheet1!G120)-2))</f>
        <v>50.9345348692678</v>
      </c>
      <c r="H139" s="1">
        <f t="shared" si="28"/>
        <v>432.28746964957128</v>
      </c>
      <c r="I139" s="1">
        <f t="shared" si="29"/>
        <v>487.68059564962414</v>
      </c>
      <c r="J139" s="2">
        <f t="shared" si="30"/>
        <v>39.34242359779828</v>
      </c>
      <c r="K139">
        <f t="shared" si="31"/>
        <v>0.61459254628233106</v>
      </c>
      <c r="N139">
        <f t="shared" si="34"/>
        <v>25.184677587937468</v>
      </c>
      <c r="O139">
        <f t="shared" si="35"/>
        <v>3.1568701204227749</v>
      </c>
      <c r="P139">
        <f t="shared" si="36"/>
        <v>0.76401802303901711</v>
      </c>
      <c r="Q139">
        <f t="shared" si="37"/>
        <v>8.5685443437080469E-2</v>
      </c>
      <c r="S139" s="4">
        <f t="shared" si="32"/>
        <v>5.4005251688765403</v>
      </c>
      <c r="T139" s="4">
        <f t="shared" si="38"/>
        <v>1.815131745751148</v>
      </c>
      <c r="U139" s="4">
        <f t="shared" si="39"/>
        <v>9.8026646777558888</v>
      </c>
      <c r="V139" s="5">
        <f t="shared" si="40"/>
        <v>49.01332338877944</v>
      </c>
      <c r="W139" s="4"/>
      <c r="X139" s="4">
        <f t="shared" si="33"/>
        <v>178.01999570990665</v>
      </c>
      <c r="Y139" s="4">
        <f t="shared" si="41"/>
        <v>1335.1499678242999</v>
      </c>
    </row>
    <row r="140" spans="2:25" x14ac:dyDescent="0.25">
      <c r="B140">
        <f>VALUE(LEFT(Sheet1!B138,LEN(Sheet1!B138)-2))</f>
        <v>24</v>
      </c>
      <c r="C140">
        <f>VALUE(LEFT(Sheet1!C138,LEN(Sheet1!C138)-2))</f>
        <v>24</v>
      </c>
      <c r="D140" s="1">
        <f>VALUE(LEFT(Sheet1!D138,LEN(Sheet1!D138)-2))</f>
        <v>2806.4905790862499</v>
      </c>
      <c r="E140" s="1">
        <f>VALUE(LEFT(Sheet1!E138,LEN(Sheet1!E138)-2))</f>
        <v>126.74893974062201</v>
      </c>
      <c r="F140" s="1">
        <v>8.4902325312784202E-2</v>
      </c>
      <c r="G140" s="1">
        <f>VALUE(LEFT(Sheet1!G138,LEN(Sheet1!G138)-2))</f>
        <v>50.637650484160602</v>
      </c>
      <c r="H140" s="1">
        <f t="shared" si="28"/>
        <v>433.55315394177376</v>
      </c>
      <c r="I140" s="1">
        <f t="shared" si="29"/>
        <v>489.51173213285955</v>
      </c>
      <c r="J140" s="2">
        <f t="shared" si="30"/>
        <v>39.113106666399268</v>
      </c>
      <c r="K140">
        <f t="shared" si="31"/>
        <v>0.61101024341723531</v>
      </c>
      <c r="N140">
        <f t="shared" si="34"/>
        <v>25.258415211776249</v>
      </c>
      <c r="O140">
        <f t="shared" si="35"/>
        <v>3.1687234935155502</v>
      </c>
      <c r="P140">
        <f t="shared" si="36"/>
        <v>0.75956475726240913</v>
      </c>
      <c r="Q140">
        <f t="shared" si="37"/>
        <v>8.4902325312784147E-2</v>
      </c>
      <c r="S140" s="4">
        <f t="shared" si="32"/>
        <v>5.3690468880179232</v>
      </c>
      <c r="T140" s="4">
        <f t="shared" si="38"/>
        <v>1.7978014462687648</v>
      </c>
      <c r="U140" s="4">
        <f t="shared" si="39"/>
        <v>9.6524802603634328</v>
      </c>
      <c r="V140" s="5">
        <f t="shared" si="40"/>
        <v>48.262401301817164</v>
      </c>
      <c r="W140" s="4"/>
      <c r="X140" s="4">
        <f t="shared" si="33"/>
        <v>178.5412162589331</v>
      </c>
      <c r="Y140" s="4">
        <f t="shared" si="41"/>
        <v>1339.0591219419982</v>
      </c>
    </row>
    <row r="141" spans="2:25" x14ac:dyDescent="0.25">
      <c r="B141">
        <f>VALUE(LEFT(Sheet1!B156,LEN(Sheet1!B156)-2))</f>
        <v>21</v>
      </c>
      <c r="C141">
        <f>VALUE(LEFT(Sheet1!C156,LEN(Sheet1!C156)-2))</f>
        <v>24</v>
      </c>
      <c r="D141" s="1">
        <f>VALUE(LEFT(Sheet1!D156,LEN(Sheet1!D156)-2))</f>
        <v>2805.14089868677</v>
      </c>
      <c r="E141" s="1">
        <f>VALUE(LEFT(Sheet1!E156,LEN(Sheet1!E156)-2))</f>
        <v>126.63748183994799</v>
      </c>
      <c r="F141" s="1">
        <v>8.4036982970175603E-2</v>
      </c>
      <c r="G141" s="1">
        <f>VALUE(LEFT(Sheet1!G156,LEN(Sheet1!G156)-2))</f>
        <v>50.087450409818203</v>
      </c>
      <c r="H141" s="1">
        <f t="shared" si="28"/>
        <v>433.34465219287483</v>
      </c>
      <c r="I141" s="1">
        <f t="shared" si="29"/>
        <v>489.08127527751634</v>
      </c>
      <c r="J141" s="2">
        <f t="shared" si="30"/>
        <v>38.688125767999395</v>
      </c>
      <c r="K141">
        <f t="shared" si="31"/>
        <v>0.60437135164129718</v>
      </c>
      <c r="N141">
        <f t="shared" si="34"/>
        <v>25.24626808818093</v>
      </c>
      <c r="O141">
        <f t="shared" si="35"/>
        <v>3.1659370459987</v>
      </c>
      <c r="P141">
        <f t="shared" si="36"/>
        <v>0.75131175614727319</v>
      </c>
      <c r="Q141">
        <f t="shared" si="37"/>
        <v>8.4036982970175658E-2</v>
      </c>
      <c r="S141" s="4">
        <f t="shared" si="32"/>
        <v>5.3107098607528185</v>
      </c>
      <c r="T141" s="4">
        <f t="shared" si="38"/>
        <v>1.7798326654113963</v>
      </c>
      <c r="U141" s="4">
        <f t="shared" si="39"/>
        <v>9.4521748866902744</v>
      </c>
      <c r="V141" s="5">
        <f t="shared" si="40"/>
        <v>47.26087443345137</v>
      </c>
      <c r="W141" s="4"/>
      <c r="X141" s="4">
        <f t="shared" si="33"/>
        <v>178.45535330187218</v>
      </c>
      <c r="Y141" s="4">
        <f t="shared" si="41"/>
        <v>1338.4151497640414</v>
      </c>
    </row>
    <row r="142" spans="2:25" x14ac:dyDescent="0.25">
      <c r="B142">
        <f>VALUE(LEFT(Sheet1!B174,LEN(Sheet1!B174)-2))</f>
        <v>18</v>
      </c>
      <c r="C142">
        <f>VALUE(LEFT(Sheet1!C174,LEN(Sheet1!C174)-2))</f>
        <v>24</v>
      </c>
      <c r="D142" s="1">
        <f>VALUE(LEFT(Sheet1!D174,LEN(Sheet1!D174)-2))</f>
        <v>2800.6163230787902</v>
      </c>
      <c r="E142" s="1">
        <f>VALUE(LEFT(Sheet1!E174,LEN(Sheet1!E174)-2))</f>
        <v>126.38614108966</v>
      </c>
      <c r="F142" s="1">
        <v>8.3176531958531003E-2</v>
      </c>
      <c r="G142" s="1">
        <f>VALUE(LEFT(Sheet1!G174,LEN(Sheet1!G174)-2))</f>
        <v>49.485429421646202</v>
      </c>
      <c r="H142" s="1">
        <f t="shared" si="28"/>
        <v>432.64568529104173</v>
      </c>
      <c r="I142" s="1">
        <f t="shared" si="29"/>
        <v>488.11058277089006</v>
      </c>
      <c r="J142" s="2">
        <f t="shared" si="30"/>
        <v>38.223117796645255</v>
      </c>
      <c r="K142">
        <f t="shared" si="31"/>
        <v>0.5971071719842983</v>
      </c>
      <c r="N142">
        <f t="shared" si="34"/>
        <v>25.205546907709113</v>
      </c>
      <c r="O142">
        <f t="shared" si="35"/>
        <v>3.1596535272414998</v>
      </c>
      <c r="P142">
        <f t="shared" si="36"/>
        <v>0.74228144132469309</v>
      </c>
      <c r="Q142">
        <f t="shared" si="37"/>
        <v>8.3176531958530919E-2</v>
      </c>
      <c r="S142" s="4">
        <f t="shared" si="32"/>
        <v>5.2468783266638219</v>
      </c>
      <c r="T142" s="4">
        <f t="shared" si="38"/>
        <v>1.7619371117552569</v>
      </c>
      <c r="U142" s="4">
        <f t="shared" si="39"/>
        <v>9.2446696446133103</v>
      </c>
      <c r="V142" s="5">
        <f t="shared" si="40"/>
        <v>46.223348223066552</v>
      </c>
      <c r="W142" s="4"/>
      <c r="X142" s="4">
        <f t="shared" si="33"/>
        <v>178.16751223868673</v>
      </c>
      <c r="Y142" s="4">
        <f t="shared" si="41"/>
        <v>1336.2563417901504</v>
      </c>
    </row>
    <row r="143" spans="2:25" x14ac:dyDescent="0.25">
      <c r="B143">
        <f>VALUE(LEFT(Sheet1!B192,LEN(Sheet1!B192)-2))</f>
        <v>15</v>
      </c>
      <c r="C143">
        <f>VALUE(LEFT(Sheet1!C192,LEN(Sheet1!C192)-2))</f>
        <v>24</v>
      </c>
      <c r="D143" s="1">
        <f>VALUE(LEFT(Sheet1!D192,LEN(Sheet1!D192)-2))</f>
        <v>2809.7634202596901</v>
      </c>
      <c r="E143" s="1">
        <f>VALUE(LEFT(Sheet1!E192,LEN(Sheet1!E192)-2))</f>
        <v>126.847095437642</v>
      </c>
      <c r="F143" s="1">
        <v>8.2704368269231901E-2</v>
      </c>
      <c r="G143" s="1">
        <f>VALUE(LEFT(Sheet1!G192,LEN(Sheet1!G192)-2))</f>
        <v>49.374599893091997</v>
      </c>
      <c r="H143" s="1">
        <f t="shared" si="28"/>
        <v>434.05875001384663</v>
      </c>
      <c r="I143" s="1">
        <f t="shared" si="29"/>
        <v>489.89081510874308</v>
      </c>
      <c r="J143" s="2">
        <f t="shared" si="30"/>
        <v>38.13751178746665</v>
      </c>
      <c r="K143">
        <f t="shared" si="31"/>
        <v>0.59576986710201685</v>
      </c>
      <c r="N143">
        <f t="shared" si="34"/>
        <v>25.287870782337212</v>
      </c>
      <c r="O143">
        <f t="shared" si="35"/>
        <v>3.1711773859410499</v>
      </c>
      <c r="P143">
        <f t="shared" si="36"/>
        <v>0.7406189983963799</v>
      </c>
      <c r="Q143">
        <f t="shared" si="37"/>
        <v>8.2704368269231915E-2</v>
      </c>
      <c r="S143" s="4">
        <f t="shared" si="32"/>
        <v>5.2351272100599706</v>
      </c>
      <c r="T143" s="4">
        <f t="shared" si="38"/>
        <v>1.7516025790920882</v>
      </c>
      <c r="U143" s="4">
        <f t="shared" si="39"/>
        <v>9.1698623230162131</v>
      </c>
      <c r="V143" s="5">
        <f t="shared" si="40"/>
        <v>45.849311615081064</v>
      </c>
      <c r="W143" s="4"/>
      <c r="X143" s="4">
        <f t="shared" si="33"/>
        <v>178.74942541811674</v>
      </c>
      <c r="Y143" s="4">
        <f t="shared" si="41"/>
        <v>1340.6206906358757</v>
      </c>
    </row>
    <row r="144" spans="2:25" x14ac:dyDescent="0.25">
      <c r="B144">
        <f>VALUE(LEFT(Sheet1!B210,LEN(Sheet1!B210)-2))</f>
        <v>12</v>
      </c>
      <c r="C144">
        <f>VALUE(LEFT(Sheet1!C210,LEN(Sheet1!C210)-2))</f>
        <v>24</v>
      </c>
      <c r="D144" s="1">
        <f>VALUE(LEFT(Sheet1!D210,LEN(Sheet1!D210)-2))</f>
        <v>2804.1323332061402</v>
      </c>
      <c r="E144" s="1">
        <f>VALUE(LEFT(Sheet1!E210,LEN(Sheet1!E210)-2))</f>
        <v>126.398123840465</v>
      </c>
      <c r="F144" s="1">
        <v>8.2116830039677804E-2</v>
      </c>
      <c r="G144" s="1">
        <f>VALUE(LEFT(Sheet1!G210,LEN(Sheet1!G210)-2))</f>
        <v>48.887940517627101</v>
      </c>
      <c r="H144" s="1">
        <f t="shared" si="28"/>
        <v>433.18884666537997</v>
      </c>
      <c r="I144" s="1">
        <f t="shared" si="29"/>
        <v>488.15686084717441</v>
      </c>
      <c r="J144" s="2">
        <f t="shared" si="30"/>
        <v>37.761610459487123</v>
      </c>
      <c r="K144">
        <f t="shared" si="31"/>
        <v>0.58989767791825731</v>
      </c>
      <c r="N144">
        <f t="shared" si="34"/>
        <v>25.237190998855262</v>
      </c>
      <c r="O144">
        <f t="shared" si="35"/>
        <v>3.1599530960116251</v>
      </c>
      <c r="P144">
        <f t="shared" si="36"/>
        <v>0.73331910776440645</v>
      </c>
      <c r="Q144">
        <f t="shared" si="37"/>
        <v>8.2116830039677721E-2</v>
      </c>
      <c r="S144" s="4">
        <f t="shared" si="32"/>
        <v>5.1835273238017825</v>
      </c>
      <c r="T144" s="4">
        <f t="shared" si="38"/>
        <v>1.7404984001739798</v>
      </c>
      <c r="U144" s="4">
        <f t="shared" si="39"/>
        <v>9.0219210143351134</v>
      </c>
      <c r="V144" s="5">
        <f t="shared" si="40"/>
        <v>45.109605071675567</v>
      </c>
      <c r="W144" s="4"/>
      <c r="X144" s="4">
        <f t="shared" si="33"/>
        <v>178.39119113830381</v>
      </c>
      <c r="Y144" s="4">
        <f t="shared" si="41"/>
        <v>1337.9339335372786</v>
      </c>
    </row>
    <row r="145" spans="2:25" x14ac:dyDescent="0.25">
      <c r="B145">
        <f>VALUE(LEFT(Sheet1!B228,LEN(Sheet1!B228)-2))</f>
        <v>9</v>
      </c>
      <c r="C145">
        <f>VALUE(LEFT(Sheet1!C228,LEN(Sheet1!C228)-2))</f>
        <v>24</v>
      </c>
      <c r="D145" s="1">
        <f>VALUE(LEFT(Sheet1!D228,LEN(Sheet1!D228)-2))</f>
        <v>2802.2749002503501</v>
      </c>
      <c r="E145" s="1">
        <f>VALUE(LEFT(Sheet1!E228,LEN(Sheet1!E228)-2))</f>
        <v>126.125145701409</v>
      </c>
      <c r="F145" s="1">
        <v>8.1569163549746804E-2</v>
      </c>
      <c r="G145" s="1">
        <f>VALUE(LEFT(Sheet1!G228,LEN(Sheet1!G228)-2))</f>
        <v>48.4933534444407</v>
      </c>
      <c r="H145" s="1">
        <f t="shared" si="28"/>
        <v>432.9019061275356</v>
      </c>
      <c r="I145" s="1">
        <f t="shared" si="29"/>
        <v>487.10260349435424</v>
      </c>
      <c r="J145" s="2">
        <f t="shared" si="30"/>
        <v>37.456826842254522</v>
      </c>
      <c r="K145">
        <f t="shared" si="31"/>
        <v>0.58513646286716925</v>
      </c>
      <c r="N145">
        <f t="shared" si="34"/>
        <v>25.220474102253153</v>
      </c>
      <c r="O145">
        <f t="shared" si="35"/>
        <v>3.1531286425352252</v>
      </c>
      <c r="P145">
        <f t="shared" si="36"/>
        <v>0.72740030166661063</v>
      </c>
      <c r="Q145">
        <f t="shared" si="37"/>
        <v>8.1569163549746762E-2</v>
      </c>
      <c r="S145" s="4">
        <f t="shared" si="32"/>
        <v>5.1416897488533522</v>
      </c>
      <c r="T145" s="4">
        <f t="shared" si="38"/>
        <v>1.7301870240578467</v>
      </c>
      <c r="U145" s="4">
        <f t="shared" si="39"/>
        <v>8.8960848851973182</v>
      </c>
      <c r="V145" s="5">
        <f t="shared" si="40"/>
        <v>44.480424425986591</v>
      </c>
      <c r="W145" s="4"/>
      <c r="X145" s="4">
        <f t="shared" si="33"/>
        <v>178.2730263593028</v>
      </c>
      <c r="Y145" s="4">
        <f t="shared" si="41"/>
        <v>1337.0476976947709</v>
      </c>
    </row>
    <row r="146" spans="2:25" x14ac:dyDescent="0.25">
      <c r="B146">
        <f>VALUE(LEFT(Sheet1!B246,LEN(Sheet1!B246)-2))</f>
        <v>6</v>
      </c>
      <c r="C146">
        <f>VALUE(LEFT(Sheet1!C246,LEN(Sheet1!C246)-2))</f>
        <v>24</v>
      </c>
      <c r="D146" s="1">
        <f>VALUE(LEFT(Sheet1!D246,LEN(Sheet1!D246)-2))</f>
        <v>2805.0620675080499</v>
      </c>
      <c r="E146" s="1">
        <f>VALUE(LEFT(Sheet1!E246,LEN(Sheet1!E246)-2))</f>
        <v>126.562408267427</v>
      </c>
      <c r="F146" s="1">
        <v>8.1437702400024403E-2</v>
      </c>
      <c r="G146" s="1">
        <f>VALUE(LEFT(Sheet1!G246,LEN(Sheet1!G246)-2))</f>
        <v>48.523164383441802</v>
      </c>
      <c r="H146" s="1">
        <f t="shared" si="28"/>
        <v>433.33247417010938</v>
      </c>
      <c r="I146" s="1">
        <f t="shared" si="29"/>
        <v>488.79133680073414</v>
      </c>
      <c r="J146" s="2">
        <f t="shared" si="30"/>
        <v>37.479853156189428</v>
      </c>
      <c r="K146">
        <f t="shared" si="31"/>
        <v>0.58549617128415565</v>
      </c>
      <c r="N146">
        <f t="shared" si="34"/>
        <v>25.245558607572448</v>
      </c>
      <c r="O146">
        <f t="shared" si="35"/>
        <v>3.1640602066856749</v>
      </c>
      <c r="P146">
        <f t="shared" si="36"/>
        <v>0.72784746575162695</v>
      </c>
      <c r="Q146">
        <f t="shared" si="37"/>
        <v>8.1437702400024389E-2</v>
      </c>
      <c r="S146" s="4">
        <f t="shared" si="32"/>
        <v>5.1448505655133348</v>
      </c>
      <c r="T146" s="4">
        <f t="shared" si="38"/>
        <v>1.725269317443016</v>
      </c>
      <c r="U146" s="4">
        <f t="shared" si="39"/>
        <v>8.8762528235095068</v>
      </c>
      <c r="V146" s="5">
        <f t="shared" si="40"/>
        <v>44.381264117547531</v>
      </c>
      <c r="W146" s="4"/>
      <c r="X146" s="4">
        <f t="shared" si="33"/>
        <v>178.45033827897035</v>
      </c>
      <c r="Y146" s="4">
        <f t="shared" si="41"/>
        <v>1338.3775370922776</v>
      </c>
    </row>
    <row r="147" spans="2:25" x14ac:dyDescent="0.25">
      <c r="B147">
        <f>VALUE(LEFT(Sheet1!B264,LEN(Sheet1!B264)-2))</f>
        <v>3</v>
      </c>
      <c r="C147">
        <f>VALUE(LEFT(Sheet1!C264,LEN(Sheet1!C264)-2))</f>
        <v>24</v>
      </c>
      <c r="D147" s="1">
        <f>VALUE(LEFT(Sheet1!D264,LEN(Sheet1!D264)-2))</f>
        <v>2804.85955199512</v>
      </c>
      <c r="E147" s="1">
        <f>VALUE(LEFT(Sheet1!E264,LEN(Sheet1!E264)-2))</f>
        <v>126.401670962092</v>
      </c>
      <c r="F147" s="1">
        <v>8.1307613371427598E-2</v>
      </c>
      <c r="G147" s="1">
        <f>VALUE(LEFT(Sheet1!G264,LEN(Sheet1!G264)-2))</f>
        <v>48.413132147394101</v>
      </c>
      <c r="H147" s="1">
        <f t="shared" si="28"/>
        <v>433.30118910540722</v>
      </c>
      <c r="I147" s="1">
        <f t="shared" si="29"/>
        <v>488.17056003594291</v>
      </c>
      <c r="J147" s="2">
        <f t="shared" si="30"/>
        <v>37.394862984960547</v>
      </c>
      <c r="K147">
        <f t="shared" si="31"/>
        <v>0.58416848679073141</v>
      </c>
      <c r="N147">
        <f t="shared" si="34"/>
        <v>25.243735967956081</v>
      </c>
      <c r="O147">
        <f t="shared" si="35"/>
        <v>3.1600417740522997</v>
      </c>
      <c r="P147">
        <f t="shared" si="36"/>
        <v>0.72619698221091156</v>
      </c>
      <c r="Q147">
        <f t="shared" si="37"/>
        <v>8.1307613371427653E-2</v>
      </c>
      <c r="S147" s="4">
        <f t="shared" si="32"/>
        <v>5.1331839848389738</v>
      </c>
      <c r="T147" s="4">
        <f t="shared" si="38"/>
        <v>1.7235460022408222</v>
      </c>
      <c r="U147" s="4">
        <f t="shared" si="39"/>
        <v>8.8472787358358271</v>
      </c>
      <c r="V147" s="5">
        <f t="shared" si="40"/>
        <v>44.236393679179137</v>
      </c>
      <c r="W147" s="4"/>
      <c r="X147" s="4">
        <f t="shared" si="33"/>
        <v>178.43745479870529</v>
      </c>
      <c r="Y147" s="4">
        <f t="shared" si="41"/>
        <v>1338.2809109902896</v>
      </c>
    </row>
    <row r="148" spans="2:25" x14ac:dyDescent="0.25">
      <c r="B148">
        <f>VALUE(LEFT(Sheet1!B281,LEN(Sheet1!B281)-2))</f>
        <v>0</v>
      </c>
      <c r="C148">
        <f>VALUE(LEFT(Sheet1!C281,LEN(Sheet1!C281)-2))</f>
        <v>24</v>
      </c>
      <c r="D148" s="1">
        <f>VALUE(LEFT(Sheet1!D281,LEN(Sheet1!D281)-2))</f>
        <v>2800.14741223283</v>
      </c>
      <c r="E148" s="1">
        <f>VALUE(LEFT(Sheet1!E281,LEN(Sheet1!E281)-2))</f>
        <v>126.049259089956</v>
      </c>
      <c r="F148" s="1">
        <v>8.11126028259231E-2</v>
      </c>
      <c r="G148" s="1">
        <f>VALUE(LEFT(Sheet1!G281,LEN(Sheet1!G281)-2))</f>
        <v>48.189113161053797</v>
      </c>
      <c r="H148" s="1">
        <f t="shared" si="28"/>
        <v>432.57324685932258</v>
      </c>
      <c r="I148" s="1">
        <f t="shared" si="29"/>
        <v>486.80952501421802</v>
      </c>
      <c r="J148" s="2">
        <f t="shared" si="30"/>
        <v>37.221828129981091</v>
      </c>
      <c r="K148">
        <f t="shared" si="31"/>
        <v>0.58146540135795277</v>
      </c>
      <c r="N148">
        <f t="shared" si="34"/>
        <v>25.201326710095469</v>
      </c>
      <c r="O148">
        <f t="shared" si="35"/>
        <v>3.1512314772489001</v>
      </c>
      <c r="P148">
        <f t="shared" si="36"/>
        <v>0.72283669741580692</v>
      </c>
      <c r="Q148">
        <f t="shared" si="37"/>
        <v>8.1112602825923141E-2</v>
      </c>
      <c r="S148" s="4">
        <f t="shared" si="32"/>
        <v>5.109431531279867</v>
      </c>
      <c r="T148" s="4">
        <f t="shared" si="38"/>
        <v>1.7203671865297099</v>
      </c>
      <c r="U148" s="4">
        <f t="shared" si="39"/>
        <v>8.7900983482341317</v>
      </c>
      <c r="V148" s="5">
        <f t="shared" si="40"/>
        <v>43.950491741170659</v>
      </c>
      <c r="W148" s="4"/>
      <c r="X148" s="4">
        <f t="shared" si="33"/>
        <v>178.13768141959235</v>
      </c>
      <c r="Y148" s="4">
        <f t="shared" si="41"/>
        <v>1336.0326106469427</v>
      </c>
    </row>
    <row r="149" spans="2:25" x14ac:dyDescent="0.25">
      <c r="B149">
        <f>VALUE(LEFT(Sheet1!B14,LEN(Sheet1!B14)-2))</f>
        <v>45</v>
      </c>
      <c r="C149">
        <f>VALUE(LEFT(Sheet1!C14,LEN(Sheet1!C14)-2))</f>
        <v>27</v>
      </c>
      <c r="D149" s="1">
        <f>VALUE(LEFT(Sheet1!D14,LEN(Sheet1!D14)-2))</f>
        <v>2813.2735184773001</v>
      </c>
      <c r="E149" s="1">
        <f>VALUE(LEFT(Sheet1!E14,LEN(Sheet1!E14)-2))</f>
        <v>128.65054589521199</v>
      </c>
      <c r="F149" s="1">
        <v>9.0977471681649602E-2</v>
      </c>
      <c r="G149" s="1">
        <f>VALUE(LEFT(Sheet1!G14,LEN(Sheet1!G14)-2))</f>
        <v>54.7325470580736</v>
      </c>
      <c r="H149" s="1">
        <f t="shared" si="28"/>
        <v>434.60099810269844</v>
      </c>
      <c r="I149" s="1">
        <f t="shared" si="29"/>
        <v>496.85584502621197</v>
      </c>
      <c r="J149" s="2">
        <f t="shared" si="30"/>
        <v>42.276052122042586</v>
      </c>
      <c r="K149">
        <f t="shared" si="31"/>
        <v>0.66042058786395519</v>
      </c>
      <c r="N149">
        <f t="shared" si="34"/>
        <v>25.319461666295702</v>
      </c>
      <c r="O149">
        <f t="shared" si="35"/>
        <v>3.2162636473803001</v>
      </c>
      <c r="P149">
        <f t="shared" si="36"/>
        <v>0.82098820587110388</v>
      </c>
      <c r="Q149">
        <f t="shared" si="37"/>
        <v>9.0977471681649616E-2</v>
      </c>
      <c r="S149" s="4">
        <f t="shared" si="32"/>
        <v>5.8032236615591799</v>
      </c>
      <c r="T149" s="4">
        <f t="shared" si="38"/>
        <v>1.9144610700831672</v>
      </c>
      <c r="U149" s="4">
        <f t="shared" si="39"/>
        <v>11.110045781040544</v>
      </c>
      <c r="V149" s="5">
        <f t="shared" si="40"/>
        <v>55.550228905202715</v>
      </c>
      <c r="W149" s="4"/>
      <c r="X149" s="4">
        <f t="shared" si="33"/>
        <v>178.97272821828665</v>
      </c>
      <c r="Y149" s="4">
        <f t="shared" si="41"/>
        <v>1342.2954616371499</v>
      </c>
    </row>
    <row r="150" spans="2:25" x14ac:dyDescent="0.25">
      <c r="B150">
        <f>VALUE(LEFT(Sheet1!B31,LEN(Sheet1!B31)-2))</f>
        <v>42</v>
      </c>
      <c r="C150">
        <f>VALUE(LEFT(Sheet1!C31,LEN(Sheet1!C31)-2))</f>
        <v>27</v>
      </c>
      <c r="D150" s="1">
        <f>VALUE(LEFT(Sheet1!D31,LEN(Sheet1!D31)-2))</f>
        <v>2806.0916562185398</v>
      </c>
      <c r="E150" s="1">
        <f>VALUE(LEFT(Sheet1!E31,LEN(Sheet1!E31)-2))</f>
        <v>127.849236202361</v>
      </c>
      <c r="F150" s="1">
        <v>8.9014487657941302E-2</v>
      </c>
      <c r="G150" s="1">
        <f>VALUE(LEFT(Sheet1!G31,LEN(Sheet1!G31)-2))</f>
        <v>53.316384540772802</v>
      </c>
      <c r="H150" s="1">
        <f t="shared" si="28"/>
        <v>433.49152741476382</v>
      </c>
      <c r="I150" s="1">
        <f t="shared" si="29"/>
        <v>493.76114067187939</v>
      </c>
      <c r="J150" s="2">
        <f t="shared" si="30"/>
        <v>41.182191821129372</v>
      </c>
      <c r="K150">
        <f t="shared" si="31"/>
        <v>0.64333271360160182</v>
      </c>
      <c r="N150">
        <f t="shared" si="34"/>
        <v>25.25482490596686</v>
      </c>
      <c r="O150">
        <f t="shared" si="35"/>
        <v>3.196230905059025</v>
      </c>
      <c r="P150">
        <f t="shared" si="36"/>
        <v>0.79974576811159204</v>
      </c>
      <c r="Q150">
        <f t="shared" si="37"/>
        <v>8.9014487657941288E-2</v>
      </c>
      <c r="S150" s="4">
        <f t="shared" si="32"/>
        <v>5.6530697171375337</v>
      </c>
      <c r="T150" s="4">
        <f t="shared" si="38"/>
        <v>1.8766144997043552</v>
      </c>
      <c r="U150" s="4">
        <f t="shared" si="39"/>
        <v>10.608632599019893</v>
      </c>
      <c r="V150" s="5">
        <f t="shared" si="40"/>
        <v>53.043162995099465</v>
      </c>
      <c r="W150" s="4"/>
      <c r="X150" s="4">
        <f t="shared" si="33"/>
        <v>178.51583788263454</v>
      </c>
      <c r="Y150" s="4">
        <f t="shared" si="41"/>
        <v>1338.8687841197591</v>
      </c>
    </row>
    <row r="151" spans="2:25" x14ac:dyDescent="0.25">
      <c r="B151">
        <f>VALUE(LEFT(Sheet1!B49,LEN(Sheet1!B49)-2))</f>
        <v>39</v>
      </c>
      <c r="C151">
        <f>VALUE(LEFT(Sheet1!C49,LEN(Sheet1!C49)-2))</f>
        <v>27</v>
      </c>
      <c r="D151" s="1">
        <f>VALUE(LEFT(Sheet1!D49,LEN(Sheet1!D49)-2))</f>
        <v>2800.6306634185698</v>
      </c>
      <c r="E151" s="1">
        <f>VALUE(LEFT(Sheet1!E49,LEN(Sheet1!E49)-2))</f>
        <v>127.237549787351</v>
      </c>
      <c r="F151" s="1">
        <v>8.7085981602607596E-2</v>
      </c>
      <c r="G151" s="1">
        <f>VALUE(LEFT(Sheet1!G49,LEN(Sheet1!G49)-2))</f>
        <v>51.985690853468903</v>
      </c>
      <c r="H151" s="1">
        <f t="shared" si="28"/>
        <v>432.64790061988924</v>
      </c>
      <c r="I151" s="1">
        <f t="shared" si="29"/>
        <v>491.39877237793991</v>
      </c>
      <c r="J151" s="2">
        <f t="shared" si="30"/>
        <v>40.154348632628732</v>
      </c>
      <c r="K151">
        <f t="shared" si="31"/>
        <v>0.6272761338428775</v>
      </c>
      <c r="N151">
        <f t="shared" si="34"/>
        <v>25.205675970767132</v>
      </c>
      <c r="O151">
        <f t="shared" si="35"/>
        <v>3.1809387446837749</v>
      </c>
      <c r="P151">
        <f t="shared" si="36"/>
        <v>0.77978536280203359</v>
      </c>
      <c r="Q151">
        <f t="shared" si="37"/>
        <v>8.708598160260754E-2</v>
      </c>
      <c r="S151" s="4">
        <f t="shared" si="32"/>
        <v>5.5119779261003705</v>
      </c>
      <c r="T151" s="4">
        <f t="shared" si="38"/>
        <v>1.8385736697349244</v>
      </c>
      <c r="U151" s="4">
        <f t="shared" si="39"/>
        <v>10.134177483088257</v>
      </c>
      <c r="V151" s="5">
        <f t="shared" si="40"/>
        <v>50.670887415441285</v>
      </c>
      <c r="W151" s="4"/>
      <c r="X151" s="4">
        <f t="shared" si="33"/>
        <v>178.16842453168528</v>
      </c>
      <c r="Y151" s="4">
        <f t="shared" si="41"/>
        <v>1336.2631839876396</v>
      </c>
    </row>
    <row r="152" spans="2:25" x14ac:dyDescent="0.25">
      <c r="B152">
        <f>VALUE(LEFT(Sheet1!B67,LEN(Sheet1!B67)-2))</f>
        <v>36</v>
      </c>
      <c r="C152">
        <f>VALUE(LEFT(Sheet1!C67,LEN(Sheet1!C67)-2))</f>
        <v>27</v>
      </c>
      <c r="D152" s="1">
        <f>VALUE(LEFT(Sheet1!D67,LEN(Sheet1!D67)-2))</f>
        <v>2809.9457480034398</v>
      </c>
      <c r="E152" s="1">
        <f>VALUE(LEFT(Sheet1!E67,LEN(Sheet1!E67)-2))</f>
        <v>127.48855434999901</v>
      </c>
      <c r="F152" s="1">
        <v>8.5786308038402606E-2</v>
      </c>
      <c r="G152" s="1">
        <f>VALUE(LEFT(Sheet1!G67,LEN(Sheet1!G67)-2))</f>
        <v>51.345518444805599</v>
      </c>
      <c r="H152" s="1">
        <f t="shared" si="28"/>
        <v>434.08691642528692</v>
      </c>
      <c r="I152" s="1">
        <f t="shared" si="29"/>
        <v>492.36816650846691</v>
      </c>
      <c r="J152" s="2">
        <f t="shared" si="30"/>
        <v>39.659872063010503</v>
      </c>
      <c r="K152">
        <f t="shared" si="31"/>
        <v>0.61955160682579724</v>
      </c>
      <c r="N152">
        <f t="shared" si="34"/>
        <v>25.289511732030959</v>
      </c>
      <c r="O152">
        <f t="shared" si="35"/>
        <v>3.1872138587499754</v>
      </c>
      <c r="P152">
        <f t="shared" si="36"/>
        <v>0.77018277667208401</v>
      </c>
      <c r="Q152">
        <f t="shared" si="37"/>
        <v>8.5786308038402592E-2</v>
      </c>
      <c r="S152" s="4">
        <f t="shared" si="32"/>
        <v>5.4441012445074159</v>
      </c>
      <c r="T152" s="4">
        <f t="shared" si="38"/>
        <v>1.8123574636143562</v>
      </c>
      <c r="U152" s="4">
        <f t="shared" si="39"/>
        <v>9.8666575231552205</v>
      </c>
      <c r="V152" s="5">
        <f t="shared" si="40"/>
        <v>49.333287615776101</v>
      </c>
      <c r="W152" s="4"/>
      <c r="X152" s="4">
        <f t="shared" si="33"/>
        <v>178.76102460799802</v>
      </c>
      <c r="Y152" s="4">
        <f t="shared" si="41"/>
        <v>1340.7076845599852</v>
      </c>
    </row>
    <row r="153" spans="2:25" x14ac:dyDescent="0.25">
      <c r="B153">
        <f>VALUE(LEFT(Sheet1!B85,LEN(Sheet1!B85)-2))</f>
        <v>33</v>
      </c>
      <c r="C153">
        <f>VALUE(LEFT(Sheet1!C85,LEN(Sheet1!C85)-2))</f>
        <v>27</v>
      </c>
      <c r="D153" s="1">
        <f>VALUE(LEFT(Sheet1!D85,LEN(Sheet1!D85)-2))</f>
        <v>2811.5651561627201</v>
      </c>
      <c r="E153" s="1">
        <f>VALUE(LEFT(Sheet1!E85,LEN(Sheet1!E85)-2))</f>
        <v>127.458545675693</v>
      </c>
      <c r="F153" s="1">
        <v>8.4383830967808396E-2</v>
      </c>
      <c r="G153" s="1">
        <f>VALUE(LEFT(Sheet1!G85,LEN(Sheet1!G85)-2))</f>
        <v>50.514701822655901</v>
      </c>
      <c r="H153" s="1">
        <f t="shared" si="28"/>
        <v>434.33708634219556</v>
      </c>
      <c r="I153" s="1">
        <f t="shared" si="29"/>
        <v>492.25227127361438</v>
      </c>
      <c r="J153" s="2">
        <f t="shared" si="30"/>
        <v>39.018139698817897</v>
      </c>
      <c r="K153">
        <f t="shared" si="31"/>
        <v>0.60952670516307983</v>
      </c>
      <c r="N153">
        <f t="shared" si="34"/>
        <v>25.304086405464481</v>
      </c>
      <c r="O153">
        <f t="shared" si="35"/>
        <v>3.1864636418923253</v>
      </c>
      <c r="P153">
        <f t="shared" si="36"/>
        <v>0.75772052733983852</v>
      </c>
      <c r="Q153">
        <f t="shared" si="37"/>
        <v>8.4383830967808396E-2</v>
      </c>
      <c r="S153" s="4">
        <f t="shared" si="32"/>
        <v>5.3560107948712963</v>
      </c>
      <c r="T153" s="4">
        <f t="shared" si="38"/>
        <v>1.7834516861689087</v>
      </c>
      <c r="U153" s="4">
        <f t="shared" si="39"/>
        <v>9.5521864832520897</v>
      </c>
      <c r="V153" s="5">
        <f t="shared" si="40"/>
        <v>47.760932416260445</v>
      </c>
      <c r="W153" s="4"/>
      <c r="X153" s="4">
        <f t="shared" si="33"/>
        <v>178.86404690371927</v>
      </c>
      <c r="Y153" s="4">
        <f t="shared" si="41"/>
        <v>1341.4803517778946</v>
      </c>
    </row>
    <row r="154" spans="2:25" x14ac:dyDescent="0.25">
      <c r="B154">
        <f>VALUE(LEFT(Sheet1!B103,LEN(Sheet1!B103)-2))</f>
        <v>30</v>
      </c>
      <c r="C154">
        <f>VALUE(LEFT(Sheet1!C103,LEN(Sheet1!C103)-2))</f>
        <v>27</v>
      </c>
      <c r="D154" s="1">
        <f>VALUE(LEFT(Sheet1!D103,LEN(Sheet1!D103)-2))</f>
        <v>2806.3037251555802</v>
      </c>
      <c r="E154" s="1">
        <f>VALUE(LEFT(Sheet1!E103,LEN(Sheet1!E103)-2))</f>
        <v>127.092196074152</v>
      </c>
      <c r="F154" s="1">
        <v>8.3064090412578798E-2</v>
      </c>
      <c r="G154" s="1">
        <f>VALUE(LEFT(Sheet1!G103,LEN(Sheet1!G103)-2))</f>
        <v>49.606671997478301</v>
      </c>
      <c r="H154" s="1">
        <f t="shared" si="28"/>
        <v>433.52428831451249</v>
      </c>
      <c r="I154" s="1">
        <f t="shared" si="29"/>
        <v>490.83740793524254</v>
      </c>
      <c r="J154" s="2">
        <f t="shared" si="30"/>
        <v>38.316766963928671</v>
      </c>
      <c r="K154">
        <f t="shared" si="31"/>
        <v>0.5985701240577731</v>
      </c>
      <c r="N154">
        <f t="shared" si="34"/>
        <v>25.256733526400222</v>
      </c>
      <c r="O154">
        <f t="shared" si="35"/>
        <v>3.1773049018538</v>
      </c>
      <c r="P154">
        <f t="shared" si="36"/>
        <v>0.74410007996217453</v>
      </c>
      <c r="Q154">
        <f t="shared" si="37"/>
        <v>8.3064090412578701E-2</v>
      </c>
      <c r="S154" s="4">
        <f t="shared" si="32"/>
        <v>5.2597335256756761</v>
      </c>
      <c r="T154" s="4">
        <f t="shared" si="38"/>
        <v>1.7564416296529228</v>
      </c>
      <c r="U154" s="4">
        <f t="shared" si="39"/>
        <v>9.2384149253778975</v>
      </c>
      <c r="V154" s="5">
        <f t="shared" si="40"/>
        <v>46.192074626889486</v>
      </c>
      <c r="W154" s="4"/>
      <c r="X154" s="4">
        <f t="shared" si="33"/>
        <v>178.52932912548144</v>
      </c>
      <c r="Y154" s="4">
        <f t="shared" si="41"/>
        <v>1338.9699684411107</v>
      </c>
    </row>
    <row r="155" spans="2:25" x14ac:dyDescent="0.25">
      <c r="B155">
        <f>VALUE(LEFT(Sheet1!B121,LEN(Sheet1!B121)-2))</f>
        <v>27</v>
      </c>
      <c r="C155">
        <f>VALUE(LEFT(Sheet1!C121,LEN(Sheet1!C121)-2))</f>
        <v>27</v>
      </c>
      <c r="D155" s="1">
        <f>VALUE(LEFT(Sheet1!D121,LEN(Sheet1!D121)-2))</f>
        <v>2805.8951829607399</v>
      </c>
      <c r="E155" s="1">
        <f>VALUE(LEFT(Sheet1!E121,LEN(Sheet1!E121)-2))</f>
        <v>127.024889566312</v>
      </c>
      <c r="F155" s="1">
        <v>8.2142277537809893E-2</v>
      </c>
      <c r="G155" s="1">
        <f>VALUE(LEFT(Sheet1!G121,LEN(Sheet1!G121)-2))</f>
        <v>49.039595018038497</v>
      </c>
      <c r="H155" s="1">
        <f t="shared" si="28"/>
        <v>433.46117577160527</v>
      </c>
      <c r="I155" s="1">
        <f t="shared" si="29"/>
        <v>490.57746631124155</v>
      </c>
      <c r="J155" s="2">
        <f t="shared" si="30"/>
        <v>37.878750148914122</v>
      </c>
      <c r="K155">
        <f t="shared" si="31"/>
        <v>0.59172759009478426</v>
      </c>
      <c r="N155">
        <f t="shared" si="34"/>
        <v>25.253056646646659</v>
      </c>
      <c r="O155">
        <f t="shared" si="35"/>
        <v>3.1756222391578</v>
      </c>
      <c r="P155">
        <f t="shared" si="36"/>
        <v>0.73559392527057754</v>
      </c>
      <c r="Q155">
        <f t="shared" si="37"/>
        <v>8.2142277537809949E-2</v>
      </c>
      <c r="S155" s="4">
        <f t="shared" si="32"/>
        <v>5.1996070612244827</v>
      </c>
      <c r="T155" s="4">
        <f t="shared" si="38"/>
        <v>1.7372829713500404</v>
      </c>
      <c r="U155" s="4">
        <f t="shared" si="39"/>
        <v>9.0331888051767208</v>
      </c>
      <c r="V155" s="5">
        <f t="shared" si="40"/>
        <v>45.165944025883604</v>
      </c>
      <c r="W155" s="4"/>
      <c r="X155" s="4">
        <f t="shared" si="33"/>
        <v>178.50333879403206</v>
      </c>
      <c r="Y155" s="4">
        <f t="shared" si="41"/>
        <v>1338.7750409552405</v>
      </c>
    </row>
    <row r="156" spans="2:25" x14ac:dyDescent="0.25">
      <c r="B156">
        <f>VALUE(LEFT(Sheet1!B139,LEN(Sheet1!B139)-2))</f>
        <v>24</v>
      </c>
      <c r="C156">
        <f>VALUE(LEFT(Sheet1!C139,LEN(Sheet1!C139)-2))</f>
        <v>27</v>
      </c>
      <c r="D156" s="1">
        <f>VALUE(LEFT(Sheet1!D139,LEN(Sheet1!D139)-2))</f>
        <v>2808.3757924612901</v>
      </c>
      <c r="E156" s="1">
        <f>VALUE(LEFT(Sheet1!E139,LEN(Sheet1!E139)-2))</f>
        <v>126.984344426476</v>
      </c>
      <c r="F156" s="1">
        <v>8.1041744465110893E-2</v>
      </c>
      <c r="G156" s="1">
        <f>VALUE(LEFT(Sheet1!G139,LEN(Sheet1!G139)-2))</f>
        <v>48.396224414952499</v>
      </c>
      <c r="H156" s="1">
        <f t="shared" si="28"/>
        <v>433.84438606301893</v>
      </c>
      <c r="I156" s="1">
        <f t="shared" si="29"/>
        <v>490.42087863744086</v>
      </c>
      <c r="J156" s="2">
        <f t="shared" si="30"/>
        <v>37.381803256948857</v>
      </c>
      <c r="K156">
        <f t="shared" si="31"/>
        <v>0.58396447263099061</v>
      </c>
      <c r="N156">
        <f t="shared" si="34"/>
        <v>25.275382132151613</v>
      </c>
      <c r="O156">
        <f t="shared" si="35"/>
        <v>3.1746086106619003</v>
      </c>
      <c r="P156">
        <f t="shared" si="36"/>
        <v>0.72594336622428757</v>
      </c>
      <c r="Q156">
        <f t="shared" si="37"/>
        <v>8.1041744465110893E-2</v>
      </c>
      <c r="S156" s="4">
        <f t="shared" si="32"/>
        <v>5.1313912790680494</v>
      </c>
      <c r="T156" s="4">
        <f t="shared" si="38"/>
        <v>1.7150382659445293</v>
      </c>
      <c r="U156" s="4">
        <f t="shared" si="39"/>
        <v>8.8005324011357473</v>
      </c>
      <c r="V156" s="5">
        <f t="shared" si="40"/>
        <v>44.002662005678737</v>
      </c>
      <c r="W156" s="4"/>
      <c r="X156" s="4">
        <f t="shared" si="33"/>
        <v>178.66114835184501</v>
      </c>
      <c r="Y156" s="4">
        <f t="shared" si="41"/>
        <v>1339.9586126388376</v>
      </c>
    </row>
    <row r="157" spans="2:25" x14ac:dyDescent="0.25">
      <c r="B157">
        <f>VALUE(LEFT(Sheet1!B157,LEN(Sheet1!B157)-2))</f>
        <v>21</v>
      </c>
      <c r="C157">
        <f>VALUE(LEFT(Sheet1!C157,LEN(Sheet1!C157)-2))</f>
        <v>27</v>
      </c>
      <c r="D157" s="1">
        <f>VALUE(LEFT(Sheet1!D157,LEN(Sheet1!D157)-2))</f>
        <v>2805.0642478609302</v>
      </c>
      <c r="E157" s="1">
        <f>VALUE(LEFT(Sheet1!E157,LEN(Sheet1!E157)-2))</f>
        <v>126.68976576945199</v>
      </c>
      <c r="F157" s="1">
        <v>8.0265630269094806E-2</v>
      </c>
      <c r="G157" s="1">
        <f>VALUE(LEFT(Sheet1!G157,LEN(Sheet1!G157)-2))</f>
        <v>47.848881829537703</v>
      </c>
      <c r="H157" s="1">
        <f t="shared" si="28"/>
        <v>433.33281099606387</v>
      </c>
      <c r="I157" s="1">
        <f t="shared" si="29"/>
        <v>489.28319883558788</v>
      </c>
      <c r="J157" s="2">
        <f t="shared" si="30"/>
        <v>36.959029516032714</v>
      </c>
      <c r="K157">
        <f t="shared" si="31"/>
        <v>0.57736006023923636</v>
      </c>
      <c r="N157">
        <f t="shared" si="34"/>
        <v>25.245578230748372</v>
      </c>
      <c r="O157">
        <f t="shared" si="35"/>
        <v>3.1672441442363</v>
      </c>
      <c r="P157">
        <f t="shared" si="36"/>
        <v>0.71773322744306556</v>
      </c>
      <c r="Q157">
        <f t="shared" si="37"/>
        <v>8.0265630269094848E-2</v>
      </c>
      <c r="S157" s="4">
        <f t="shared" si="32"/>
        <v>5.0733572277879606</v>
      </c>
      <c r="T157" s="4">
        <f t="shared" si="38"/>
        <v>1.6995845475376083</v>
      </c>
      <c r="U157" s="4">
        <f t="shared" si="39"/>
        <v>8.6225995484866562</v>
      </c>
      <c r="V157" s="5">
        <f t="shared" si="40"/>
        <v>43.112997742433279</v>
      </c>
      <c r="W157" s="4"/>
      <c r="X157" s="4">
        <f t="shared" si="33"/>
        <v>178.45047698702734</v>
      </c>
      <c r="Y157" s="4">
        <f t="shared" si="41"/>
        <v>1338.3785774027051</v>
      </c>
    </row>
    <row r="158" spans="2:25" x14ac:dyDescent="0.25">
      <c r="B158">
        <f>VALUE(LEFT(Sheet1!B175,LEN(Sheet1!B175)-2))</f>
        <v>18</v>
      </c>
      <c r="C158">
        <f>VALUE(LEFT(Sheet1!C175,LEN(Sheet1!C175)-2))</f>
        <v>27</v>
      </c>
      <c r="D158" s="1">
        <f>VALUE(LEFT(Sheet1!D175,LEN(Sheet1!D175)-2))</f>
        <v>2805.8276173693098</v>
      </c>
      <c r="E158" s="1">
        <f>VALUE(LEFT(Sheet1!E175,LEN(Sheet1!E175)-2))</f>
        <v>126.741159776476</v>
      </c>
      <c r="F158" s="1">
        <v>7.9584947154283603E-2</v>
      </c>
      <c r="G158" s="1">
        <f>VALUE(LEFT(Sheet1!G175,LEN(Sheet1!G175)-2))</f>
        <v>47.459183638799303</v>
      </c>
      <c r="H158" s="1">
        <f t="shared" si="28"/>
        <v>433.45073808281313</v>
      </c>
      <c r="I158" s="1">
        <f t="shared" si="29"/>
        <v>489.48168546159866</v>
      </c>
      <c r="J158" s="2">
        <f t="shared" si="30"/>
        <v>36.658022128124323</v>
      </c>
      <c r="K158">
        <f t="shared" si="31"/>
        <v>0.57265783602255782</v>
      </c>
      <c r="N158">
        <f t="shared" si="34"/>
        <v>25.252448556323788</v>
      </c>
      <c r="O158">
        <f t="shared" si="35"/>
        <v>3.1685289944119002</v>
      </c>
      <c r="P158">
        <f t="shared" si="36"/>
        <v>0.71188775458198961</v>
      </c>
      <c r="Q158">
        <f t="shared" si="37"/>
        <v>7.9584947154283686E-2</v>
      </c>
      <c r="S158" s="4">
        <f t="shared" si="32"/>
        <v>5.0320380149444519</v>
      </c>
      <c r="T158" s="4">
        <f t="shared" si="38"/>
        <v>1.6850589559954161</v>
      </c>
      <c r="U158" s="4">
        <f t="shared" si="39"/>
        <v>8.4792807239915451</v>
      </c>
      <c r="V158" s="5">
        <f t="shared" si="40"/>
        <v>42.396403619957724</v>
      </c>
      <c r="W158" s="4"/>
      <c r="X158" s="4">
        <f t="shared" si="33"/>
        <v>178.49904045682723</v>
      </c>
      <c r="Y158" s="4">
        <f t="shared" si="41"/>
        <v>1338.7428034262043</v>
      </c>
    </row>
    <row r="159" spans="2:25" x14ac:dyDescent="0.25">
      <c r="B159">
        <f>VALUE(LEFT(Sheet1!B193,LEN(Sheet1!B193)-2))</f>
        <v>15</v>
      </c>
      <c r="C159">
        <f>VALUE(LEFT(Sheet1!C193,LEN(Sheet1!C193)-2))</f>
        <v>27</v>
      </c>
      <c r="D159" s="1">
        <f>VALUE(LEFT(Sheet1!D193,LEN(Sheet1!D193)-2))</f>
        <v>2801.5084652104001</v>
      </c>
      <c r="E159" s="1">
        <f>VALUE(LEFT(Sheet1!E193,LEN(Sheet1!E193)-2))</f>
        <v>126.327755165995</v>
      </c>
      <c r="F159" s="1">
        <v>7.8733699396523998E-2</v>
      </c>
      <c r="G159" s="1">
        <f>VALUE(LEFT(Sheet1!G193,LEN(Sheet1!G193)-2))</f>
        <v>46.838827686952698</v>
      </c>
      <c r="H159" s="1">
        <f t="shared" si="28"/>
        <v>432.78350547038104</v>
      </c>
      <c r="I159" s="1">
        <f t="shared" si="29"/>
        <v>487.88509295863668</v>
      </c>
      <c r="J159" s="2">
        <f t="shared" si="30"/>
        <v>36.178852018853611</v>
      </c>
      <c r="K159">
        <f t="shared" si="31"/>
        <v>0.56517242077285756</v>
      </c>
      <c r="N159">
        <f t="shared" si="34"/>
        <v>25.213576186893604</v>
      </c>
      <c r="O159">
        <f t="shared" si="35"/>
        <v>3.1581938791498754</v>
      </c>
      <c r="P159">
        <f t="shared" si="36"/>
        <v>0.70258241530429044</v>
      </c>
      <c r="Q159">
        <f t="shared" si="37"/>
        <v>7.8733699396523874E-2</v>
      </c>
      <c r="S159" s="4">
        <f t="shared" si="32"/>
        <v>4.9662624475379964</v>
      </c>
      <c r="T159" s="4">
        <f t="shared" si="38"/>
        <v>1.668475184367272</v>
      </c>
      <c r="U159" s="4">
        <f t="shared" si="39"/>
        <v>8.2860856527722184</v>
      </c>
      <c r="V159" s="5">
        <f t="shared" si="40"/>
        <v>41.430428263861089</v>
      </c>
      <c r="W159" s="4"/>
      <c r="X159" s="4">
        <f t="shared" si="33"/>
        <v>178.22426786881087</v>
      </c>
      <c r="Y159" s="4">
        <f t="shared" si="41"/>
        <v>1336.6820090160816</v>
      </c>
    </row>
    <row r="160" spans="2:25" x14ac:dyDescent="0.25">
      <c r="B160">
        <f>VALUE(LEFT(Sheet1!B211,LEN(Sheet1!B211)-2))</f>
        <v>12</v>
      </c>
      <c r="C160">
        <f>VALUE(LEFT(Sheet1!C211,LEN(Sheet1!C211)-2))</f>
        <v>27</v>
      </c>
      <c r="D160" s="1">
        <f>VALUE(LEFT(Sheet1!D211,LEN(Sheet1!D211)-2))</f>
        <v>2800.7438190583898</v>
      </c>
      <c r="E160" s="1">
        <f>VALUE(LEFT(Sheet1!E211,LEN(Sheet1!E211)-2))</f>
        <v>126.35303022880601</v>
      </c>
      <c r="F160" s="1">
        <v>7.8323685424336598E-2</v>
      </c>
      <c r="G160" s="1">
        <f>VALUE(LEFT(Sheet1!G211,LEN(Sheet1!G211)-2))</f>
        <v>46.593210708575199</v>
      </c>
      <c r="H160" s="1">
        <f t="shared" si="28"/>
        <v>432.66538116477182</v>
      </c>
      <c r="I160" s="1">
        <f t="shared" si="29"/>
        <v>487.98270671226413</v>
      </c>
      <c r="J160" s="2">
        <f t="shared" si="30"/>
        <v>35.989134625125686</v>
      </c>
      <c r="K160">
        <f t="shared" si="31"/>
        <v>0.56220872699340807</v>
      </c>
      <c r="N160">
        <f t="shared" si="34"/>
        <v>25.206694371525508</v>
      </c>
      <c r="O160">
        <f t="shared" si="35"/>
        <v>3.1588257557201502</v>
      </c>
      <c r="P160">
        <f t="shared" si="36"/>
        <v>0.69889816062862797</v>
      </c>
      <c r="Q160">
        <f t="shared" si="37"/>
        <v>7.8323685424336612E-2</v>
      </c>
      <c r="S160" s="4">
        <f t="shared" si="32"/>
        <v>4.9402199858362126</v>
      </c>
      <c r="T160" s="4">
        <f t="shared" si="38"/>
        <v>1.6593939045934165</v>
      </c>
      <c r="U160" s="4">
        <f t="shared" si="39"/>
        <v>8.1977709318471863</v>
      </c>
      <c r="V160" s="5">
        <f t="shared" si="40"/>
        <v>40.988854659235933</v>
      </c>
      <c r="W160" s="4"/>
      <c r="X160" s="4">
        <f t="shared" si="33"/>
        <v>178.17562318245237</v>
      </c>
      <c r="Y160" s="4">
        <f t="shared" si="41"/>
        <v>1336.3171738683927</v>
      </c>
    </row>
    <row r="161" spans="2:25" x14ac:dyDescent="0.25">
      <c r="B161">
        <f>VALUE(LEFT(Sheet1!B229,LEN(Sheet1!B229)-2))</f>
        <v>9</v>
      </c>
      <c r="C161">
        <f>VALUE(LEFT(Sheet1!C229,LEN(Sheet1!C229)-2))</f>
        <v>27</v>
      </c>
      <c r="D161" s="1">
        <f>VALUE(LEFT(Sheet1!D229,LEN(Sheet1!D229)-2))</f>
        <v>2802.9274127098201</v>
      </c>
      <c r="E161" s="1">
        <f>VALUE(LEFT(Sheet1!E229,LEN(Sheet1!E229)-2))</f>
        <v>126.359598354684</v>
      </c>
      <c r="F161" s="1">
        <v>7.7964806513274504E-2</v>
      </c>
      <c r="G161" s="1">
        <f>VALUE(LEFT(Sheet1!G229,LEN(Sheet1!G229)-2))</f>
        <v>46.399003062772003</v>
      </c>
      <c r="H161" s="1">
        <f t="shared" si="28"/>
        <v>433.00270776104105</v>
      </c>
      <c r="I161" s="1">
        <f t="shared" si="29"/>
        <v>488.00807319408227</v>
      </c>
      <c r="J161" s="2">
        <f t="shared" si="30"/>
        <v>35.839126394232217</v>
      </c>
      <c r="K161">
        <f t="shared" si="31"/>
        <v>0.55986535482267885</v>
      </c>
      <c r="N161">
        <f t="shared" si="34"/>
        <v>25.226346714388384</v>
      </c>
      <c r="O161">
        <f t="shared" si="35"/>
        <v>3.1589899588671</v>
      </c>
      <c r="P161">
        <f t="shared" si="36"/>
        <v>0.69598504594157995</v>
      </c>
      <c r="Q161">
        <f t="shared" si="37"/>
        <v>7.7964806513274504E-2</v>
      </c>
      <c r="S161" s="4">
        <f t="shared" si="32"/>
        <v>4.9196283915114494</v>
      </c>
      <c r="T161" s="4">
        <f t="shared" si="38"/>
        <v>1.6523914012166863</v>
      </c>
      <c r="U161" s="4">
        <f t="shared" si="39"/>
        <v>8.1291516513149968</v>
      </c>
      <c r="V161" s="5">
        <f t="shared" si="40"/>
        <v>40.645758256574986</v>
      </c>
      <c r="W161" s="4"/>
      <c r="X161" s="4">
        <f t="shared" si="33"/>
        <v>178.31453740837102</v>
      </c>
      <c r="Y161" s="4">
        <f t="shared" si="41"/>
        <v>1337.3590305627827</v>
      </c>
    </row>
    <row r="162" spans="2:25" x14ac:dyDescent="0.25">
      <c r="B162">
        <f>VALUE(LEFT(Sheet1!B247,LEN(Sheet1!B247)-2))</f>
        <v>6</v>
      </c>
      <c r="C162">
        <f>VALUE(LEFT(Sheet1!C247,LEN(Sheet1!C247)-2))</f>
        <v>27</v>
      </c>
      <c r="D162" s="1">
        <f>VALUE(LEFT(Sheet1!D247,LEN(Sheet1!D247)-2))</f>
        <v>2803.4404052643299</v>
      </c>
      <c r="E162" s="1">
        <f>VALUE(LEFT(Sheet1!E247,LEN(Sheet1!E247)-2))</f>
        <v>126.41820677736099</v>
      </c>
      <c r="F162" s="1">
        <v>7.7565135759245799E-2</v>
      </c>
      <c r="G162" s="1">
        <f>VALUE(LEFT(Sheet1!G247,LEN(Sheet1!G247)-2))</f>
        <v>46.1760770397794</v>
      </c>
      <c r="H162" s="1">
        <f t="shared" si="28"/>
        <v>433.0819560370245</v>
      </c>
      <c r="I162" s="1">
        <f t="shared" si="29"/>
        <v>488.23442231038183</v>
      </c>
      <c r="J162" s="2">
        <f t="shared" si="30"/>
        <v>35.666935756778514</v>
      </c>
      <c r="K162">
        <f t="shared" si="31"/>
        <v>0.55717545743860974</v>
      </c>
      <c r="N162">
        <f t="shared" si="34"/>
        <v>25.230963647378971</v>
      </c>
      <c r="O162">
        <f t="shared" si="35"/>
        <v>3.1604551694340248</v>
      </c>
      <c r="P162">
        <f t="shared" si="36"/>
        <v>0.69264115559669104</v>
      </c>
      <c r="Q162">
        <f t="shared" si="37"/>
        <v>7.7565135759245785E-2</v>
      </c>
      <c r="S162" s="4">
        <f t="shared" si="32"/>
        <v>4.895991823492146</v>
      </c>
      <c r="T162" s="4">
        <f t="shared" si="38"/>
        <v>1.6436900346558216</v>
      </c>
      <c r="U162" s="4">
        <f t="shared" si="39"/>
        <v>8.0474929700304241</v>
      </c>
      <c r="V162" s="5">
        <f t="shared" si="40"/>
        <v>40.237464850152122</v>
      </c>
      <c r="W162" s="4"/>
      <c r="X162" s="4">
        <f t="shared" si="33"/>
        <v>178.34717258459304</v>
      </c>
      <c r="Y162" s="4">
        <f t="shared" si="41"/>
        <v>1337.6037943844478</v>
      </c>
    </row>
    <row r="163" spans="2:25" x14ac:dyDescent="0.25">
      <c r="B163">
        <f>VALUE(LEFT(Sheet1!B265,LEN(Sheet1!B265)-2))</f>
        <v>3</v>
      </c>
      <c r="C163">
        <f>VALUE(LEFT(Sheet1!C265,LEN(Sheet1!C265)-2))</f>
        <v>27</v>
      </c>
      <c r="D163" s="1">
        <f>VALUE(LEFT(Sheet1!D265,LEN(Sheet1!D265)-2))</f>
        <v>2800.0876221676199</v>
      </c>
      <c r="E163" s="1">
        <f>VALUE(LEFT(Sheet1!E265,LEN(Sheet1!E265)-2))</f>
        <v>126.08598851805699</v>
      </c>
      <c r="F163" s="1">
        <v>7.7416150238522705E-2</v>
      </c>
      <c r="G163" s="1">
        <f>VALUE(LEFT(Sheet1!G265,LEN(Sheet1!G265)-2))</f>
        <v>45.999254750639103</v>
      </c>
      <c r="H163" s="1">
        <f t="shared" si="28"/>
        <v>432.56401035179988</v>
      </c>
      <c r="I163" s="1">
        <f t="shared" si="29"/>
        <v>486.95137618872695</v>
      </c>
      <c r="J163" s="2">
        <f t="shared" si="30"/>
        <v>35.530356176367185</v>
      </c>
      <c r="K163">
        <f t="shared" si="31"/>
        <v>0.55504186259571708</v>
      </c>
      <c r="N163">
        <f t="shared" si="34"/>
        <v>25.200788599508577</v>
      </c>
      <c r="O163">
        <f t="shared" si="35"/>
        <v>3.1521497129514251</v>
      </c>
      <c r="P163">
        <f t="shared" si="36"/>
        <v>0.68998882125958649</v>
      </c>
      <c r="Q163">
        <f t="shared" si="37"/>
        <v>7.7416150238522732E-2</v>
      </c>
      <c r="S163" s="4">
        <f t="shared" si="32"/>
        <v>4.8772435768384437</v>
      </c>
      <c r="T163" s="4">
        <f t="shared" si="38"/>
        <v>1.6417101440913207</v>
      </c>
      <c r="U163" s="4">
        <f t="shared" si="39"/>
        <v>8.0070202552999099</v>
      </c>
      <c r="V163" s="5">
        <f t="shared" si="40"/>
        <v>40.035101276499546</v>
      </c>
      <c r="W163" s="4"/>
      <c r="X163" s="4">
        <f t="shared" si="33"/>
        <v>178.1338777399925</v>
      </c>
      <c r="Y163" s="4">
        <f t="shared" si="41"/>
        <v>1336.0040830499438</v>
      </c>
    </row>
    <row r="164" spans="2:25" x14ac:dyDescent="0.25">
      <c r="B164">
        <f>VALUE(LEFT(Sheet1!B282,LEN(Sheet1!B282)-2))</f>
        <v>0</v>
      </c>
      <c r="C164">
        <f>VALUE(LEFT(Sheet1!C282,LEN(Sheet1!C282)-2))</f>
        <v>27</v>
      </c>
      <c r="D164" s="1">
        <f>VALUE(LEFT(Sheet1!D282,LEN(Sheet1!D282)-2))</f>
        <v>2804.66472854423</v>
      </c>
      <c r="E164" s="1">
        <f>VALUE(LEFT(Sheet1!E282,LEN(Sheet1!E282)-2))</f>
        <v>126.420879231561</v>
      </c>
      <c r="F164" s="1">
        <v>7.75528359861586E-2</v>
      </c>
      <c r="G164" s="1">
        <f>VALUE(LEFT(Sheet1!G282,LEN(Sheet1!G282)-2))</f>
        <v>46.1793231898694</v>
      </c>
      <c r="H164" s="1">
        <f t="shared" si="28"/>
        <v>433.27109232823483</v>
      </c>
      <c r="I164" s="1">
        <f t="shared" si="29"/>
        <v>488.24474348298622</v>
      </c>
      <c r="J164" s="2">
        <f t="shared" si="30"/>
        <v>35.669443120637439</v>
      </c>
      <c r="K164">
        <f t="shared" si="31"/>
        <v>0.55721462653389142</v>
      </c>
      <c r="N164">
        <f t="shared" si="34"/>
        <v>25.241982556898073</v>
      </c>
      <c r="O164">
        <f t="shared" si="35"/>
        <v>3.1605219807890252</v>
      </c>
      <c r="P164">
        <f t="shared" si="36"/>
        <v>0.69268984784804111</v>
      </c>
      <c r="Q164">
        <f t="shared" si="37"/>
        <v>7.7552835986158641E-2</v>
      </c>
      <c r="S164" s="4">
        <f t="shared" si="32"/>
        <v>4.8963360087351839</v>
      </c>
      <c r="T164" s="4">
        <f t="shared" si="38"/>
        <v>1.6437708360956667</v>
      </c>
      <c r="U164" s="4">
        <f t="shared" si="39"/>
        <v>8.048454334883953</v>
      </c>
      <c r="V164" s="5">
        <f t="shared" si="40"/>
        <v>40.242271674419769</v>
      </c>
      <c r="W164" s="4"/>
      <c r="X164" s="4">
        <f t="shared" si="33"/>
        <v>178.42506066628354</v>
      </c>
      <c r="Y164" s="4">
        <f t="shared" si="41"/>
        <v>1338.1879549971266</v>
      </c>
    </row>
    <row r="165" spans="2:25" x14ac:dyDescent="0.25">
      <c r="B165">
        <f>VALUE(LEFT(Sheet1!B15,LEN(Sheet1!B15)-2))</f>
        <v>45</v>
      </c>
      <c r="C165">
        <f>VALUE(LEFT(Sheet1!C15,LEN(Sheet1!C15)-2))</f>
        <v>30</v>
      </c>
      <c r="D165" s="1">
        <f>VALUE(LEFT(Sheet1!D15,LEN(Sheet1!D15)-2))</f>
        <v>2809.8225902650902</v>
      </c>
      <c r="E165" s="1">
        <f>VALUE(LEFT(Sheet1!E15,LEN(Sheet1!E15)-2))</f>
        <v>128.70433682043301</v>
      </c>
      <c r="F165" s="1">
        <v>8.6355439693960104E-2</v>
      </c>
      <c r="G165" s="1">
        <f>VALUE(LEFT(Sheet1!G15,LEN(Sheet1!G15)-2))</f>
        <v>51.930886963001299</v>
      </c>
      <c r="H165" s="1">
        <f t="shared" si="28"/>
        <v>434.06789073309619</v>
      </c>
      <c r="I165" s="1">
        <f t="shared" si="29"/>
        <v>497.06358868885599</v>
      </c>
      <c r="J165" s="2">
        <f t="shared" si="30"/>
        <v>40.112017474032321</v>
      </c>
      <c r="K165">
        <f t="shared" si="31"/>
        <v>0.6266148524023949</v>
      </c>
      <c r="N165">
        <f t="shared" si="34"/>
        <v>25.28840331238581</v>
      </c>
      <c r="O165">
        <f t="shared" si="35"/>
        <v>3.2176084205108255</v>
      </c>
      <c r="P165">
        <f t="shared" si="36"/>
        <v>0.77896330444501949</v>
      </c>
      <c r="Q165">
        <f t="shared" si="37"/>
        <v>8.6355439693960104E-2</v>
      </c>
      <c r="S165" s="4">
        <f t="shared" si="32"/>
        <v>5.5061671379861306</v>
      </c>
      <c r="T165" s="4">
        <f t="shared" si="38"/>
        <v>1.8157040944125009</v>
      </c>
      <c r="U165" s="4">
        <f t="shared" si="39"/>
        <v>9.9975702169609786</v>
      </c>
      <c r="V165" s="5">
        <f t="shared" si="40"/>
        <v>49.987851084804895</v>
      </c>
      <c r="W165" s="4"/>
      <c r="X165" s="4">
        <f t="shared" si="33"/>
        <v>178.75318965121585</v>
      </c>
      <c r="Y165" s="4">
        <f t="shared" si="41"/>
        <v>1340.6489223841188</v>
      </c>
    </row>
    <row r="166" spans="2:25" x14ac:dyDescent="0.25">
      <c r="B166">
        <f>VALUE(LEFT(Sheet1!B32,LEN(Sheet1!B32)-2))</f>
        <v>42</v>
      </c>
      <c r="C166">
        <f>VALUE(LEFT(Sheet1!C32,LEN(Sheet1!C32)-2))</f>
        <v>30</v>
      </c>
      <c r="D166" s="1">
        <f>VALUE(LEFT(Sheet1!D32,LEN(Sheet1!D32)-2))</f>
        <v>2808.11914642898</v>
      </c>
      <c r="E166" s="1">
        <f>VALUE(LEFT(Sheet1!E32,LEN(Sheet1!E32)-2))</f>
        <v>128.11154666119299</v>
      </c>
      <c r="F166" s="1">
        <v>8.4392384999821393E-2</v>
      </c>
      <c r="G166" s="1">
        <f>VALUE(LEFT(Sheet1!G32,LEN(Sheet1!G32)-2))</f>
        <v>50.618021167323498</v>
      </c>
      <c r="H166" s="1">
        <f t="shared" si="28"/>
        <v>433.80473879052005</v>
      </c>
      <c r="I166" s="1">
        <f t="shared" si="29"/>
        <v>494.77419882701798</v>
      </c>
      <c r="J166" s="2">
        <f t="shared" si="30"/>
        <v>39.097944755135678</v>
      </c>
      <c r="K166">
        <f t="shared" si="31"/>
        <v>0.61077338974128315</v>
      </c>
      <c r="N166">
        <f t="shared" si="34"/>
        <v>25.273072317860819</v>
      </c>
      <c r="O166">
        <f t="shared" si="35"/>
        <v>3.2027886665298246</v>
      </c>
      <c r="P166">
        <f t="shared" si="36"/>
        <v>0.75927031750985252</v>
      </c>
      <c r="Q166">
        <f t="shared" si="37"/>
        <v>8.439238499982131E-2</v>
      </c>
      <c r="S166" s="4">
        <f t="shared" si="32"/>
        <v>5.3669656160499208</v>
      </c>
      <c r="T166" s="4">
        <f t="shared" si="38"/>
        <v>1.7779903622220046</v>
      </c>
      <c r="U166" s="4">
        <f t="shared" si="39"/>
        <v>9.5424131397136431</v>
      </c>
      <c r="V166" s="5">
        <f t="shared" si="40"/>
        <v>47.712065698568217</v>
      </c>
      <c r="W166" s="4"/>
      <c r="X166" s="4">
        <f t="shared" si="33"/>
        <v>178.644821236729</v>
      </c>
      <c r="Y166" s="4">
        <f t="shared" si="41"/>
        <v>1339.8361592754675</v>
      </c>
    </row>
    <row r="167" spans="2:25" x14ac:dyDescent="0.25">
      <c r="B167">
        <f>VALUE(LEFT(Sheet1!B50,LEN(Sheet1!B50)-2))</f>
        <v>39</v>
      </c>
      <c r="C167">
        <f>VALUE(LEFT(Sheet1!C50,LEN(Sheet1!C50)-2))</f>
        <v>30</v>
      </c>
      <c r="D167" s="1">
        <f>VALUE(LEFT(Sheet1!D50,LEN(Sheet1!D50)-2))</f>
        <v>2805.0920326262899</v>
      </c>
      <c r="E167" s="1">
        <f>VALUE(LEFT(Sheet1!E50,LEN(Sheet1!E50)-2))</f>
        <v>127.57299645047701</v>
      </c>
      <c r="F167" s="1">
        <v>8.2627844559703303E-2</v>
      </c>
      <c r="G167" s="1">
        <f>VALUE(LEFT(Sheet1!G50,LEN(Sheet1!G50)-2))</f>
        <v>49.4287194540725</v>
      </c>
      <c r="H167" s="1">
        <f t="shared" si="28"/>
        <v>433.33710325086173</v>
      </c>
      <c r="I167" s="1">
        <f t="shared" si="29"/>
        <v>492.69428678177655</v>
      </c>
      <c r="J167" s="2">
        <f t="shared" si="30"/>
        <v>38.179314362055536</v>
      </c>
      <c r="K167">
        <f t="shared" si="31"/>
        <v>0.59642289120191427</v>
      </c>
      <c r="N167">
        <f t="shared" si="34"/>
        <v>25.24582829363661</v>
      </c>
      <c r="O167">
        <f t="shared" si="35"/>
        <v>3.1893249112619251</v>
      </c>
      <c r="P167">
        <f t="shared" si="36"/>
        <v>0.74143079181108751</v>
      </c>
      <c r="Q167">
        <f t="shared" si="37"/>
        <v>8.262784455970329E-2</v>
      </c>
      <c r="S167" s="4">
        <f t="shared" si="32"/>
        <v>5.240865439572695</v>
      </c>
      <c r="T167" s="4">
        <f t="shared" si="38"/>
        <v>1.7435448232155606</v>
      </c>
      <c r="U167" s="4">
        <f t="shared" si="39"/>
        <v>9.1376838063363159</v>
      </c>
      <c r="V167" s="5">
        <f t="shared" si="40"/>
        <v>45.688419031681576</v>
      </c>
      <c r="W167" s="4"/>
      <c r="X167" s="4">
        <f t="shared" si="33"/>
        <v>178.45224457742574</v>
      </c>
      <c r="Y167" s="4">
        <f t="shared" si="41"/>
        <v>1338.3918343306932</v>
      </c>
    </row>
    <row r="168" spans="2:25" x14ac:dyDescent="0.25">
      <c r="B168">
        <f>VALUE(LEFT(Sheet1!B68,LEN(Sheet1!B68)-2))</f>
        <v>36</v>
      </c>
      <c r="C168">
        <f>VALUE(LEFT(Sheet1!C68,LEN(Sheet1!C68)-2))</f>
        <v>30</v>
      </c>
      <c r="D168" s="1">
        <f>VALUE(LEFT(Sheet1!D68,LEN(Sheet1!D68)-2))</f>
        <v>2806.8227815046098</v>
      </c>
      <c r="E168" s="1">
        <f>VALUE(LEFT(Sheet1!E68,LEN(Sheet1!E68)-2))</f>
        <v>127.36951022940301</v>
      </c>
      <c r="F168" s="1">
        <v>8.1225504332527801E-2</v>
      </c>
      <c r="G168" s="1">
        <f>VALUE(LEFT(Sheet1!G68,LEN(Sheet1!G68)-2))</f>
        <v>48.566035435775298</v>
      </c>
      <c r="H168" s="1">
        <f t="shared" si="28"/>
        <v>433.60447333949429</v>
      </c>
      <c r="I168" s="1">
        <f t="shared" si="29"/>
        <v>491.90841123325572</v>
      </c>
      <c r="J168" s="2">
        <f t="shared" si="30"/>
        <v>37.512967252653013</v>
      </c>
      <c r="K168">
        <f t="shared" si="31"/>
        <v>0.58601346724617964</v>
      </c>
      <c r="N168">
        <f t="shared" si="34"/>
        <v>25.261405033541486</v>
      </c>
      <c r="O168">
        <f t="shared" si="35"/>
        <v>3.1842377557350749</v>
      </c>
      <c r="P168">
        <f t="shared" si="36"/>
        <v>0.72849053153662957</v>
      </c>
      <c r="Q168">
        <f t="shared" si="37"/>
        <v>8.1225504332527773E-2</v>
      </c>
      <c r="S168" s="4">
        <f t="shared" si="32"/>
        <v>5.1493961296916977</v>
      </c>
      <c r="T168" s="4">
        <f t="shared" si="38"/>
        <v>1.7158514550881716</v>
      </c>
      <c r="U168" s="4">
        <f t="shared" si="39"/>
        <v>8.835598841956898</v>
      </c>
      <c r="V168" s="5">
        <f t="shared" si="40"/>
        <v>44.177994209784487</v>
      </c>
      <c r="W168" s="4"/>
      <c r="X168" s="4">
        <f t="shared" si="33"/>
        <v>178.56235006364284</v>
      </c>
      <c r="Y168" s="4">
        <f t="shared" si="41"/>
        <v>1339.2176254773212</v>
      </c>
    </row>
    <row r="169" spans="2:25" x14ac:dyDescent="0.25">
      <c r="B169">
        <f>VALUE(LEFT(Sheet1!B86,LEN(Sheet1!B86)-2))</f>
        <v>33</v>
      </c>
      <c r="C169">
        <f>VALUE(LEFT(Sheet1!C86,LEN(Sheet1!C86)-2))</f>
        <v>30</v>
      </c>
      <c r="D169" s="1">
        <f>VALUE(LEFT(Sheet1!D86,LEN(Sheet1!D86)-2))</f>
        <v>2800.6480895671598</v>
      </c>
      <c r="E169" s="1">
        <f>VALUE(LEFT(Sheet1!E86,LEN(Sheet1!E86)-2))</f>
        <v>127.00934906013801</v>
      </c>
      <c r="F169" s="1">
        <v>7.9914986341012004E-2</v>
      </c>
      <c r="G169" s="1">
        <f>VALUE(LEFT(Sheet1!G86,LEN(Sheet1!G86)-2))</f>
        <v>47.662338372154203</v>
      </c>
      <c r="H169" s="1">
        <f t="shared" si="28"/>
        <v>432.65059265161693</v>
      </c>
      <c r="I169" s="1">
        <f t="shared" si="29"/>
        <v>490.51744797806248</v>
      </c>
      <c r="J169" s="2">
        <f t="shared" si="30"/>
        <v>36.814941192881932</v>
      </c>
      <c r="K169">
        <f t="shared" si="31"/>
        <v>0.57510916664101475</v>
      </c>
      <c r="N169">
        <f t="shared" si="34"/>
        <v>25.205832806104439</v>
      </c>
      <c r="O169">
        <f t="shared" si="35"/>
        <v>3.1752337265034503</v>
      </c>
      <c r="P169">
        <f t="shared" si="36"/>
        <v>0.71493507558231295</v>
      </c>
      <c r="Q169">
        <f t="shared" si="37"/>
        <v>7.9914986341011948E-2</v>
      </c>
      <c r="S169" s="4">
        <f t="shared" si="32"/>
        <v>5.0535782577968797</v>
      </c>
      <c r="T169" s="4">
        <f t="shared" si="38"/>
        <v>1.6886987002282714</v>
      </c>
      <c r="U169" s="4">
        <f t="shared" si="39"/>
        <v>8.533971035443443</v>
      </c>
      <c r="V169" s="5">
        <f t="shared" si="40"/>
        <v>42.669855177217215</v>
      </c>
      <c r="W169" s="4"/>
      <c r="X169" s="4">
        <f t="shared" si="33"/>
        <v>178.16953313535817</v>
      </c>
      <c r="Y169" s="4">
        <f t="shared" si="41"/>
        <v>1336.2714985151863</v>
      </c>
    </row>
    <row r="170" spans="2:25" x14ac:dyDescent="0.25">
      <c r="B170">
        <f>VALUE(LEFT(Sheet1!B104,LEN(Sheet1!B104)-2))</f>
        <v>30</v>
      </c>
      <c r="C170">
        <f>VALUE(LEFT(Sheet1!C104,LEN(Sheet1!C104)-2))</f>
        <v>30</v>
      </c>
      <c r="D170" s="1">
        <f>VALUE(LEFT(Sheet1!D104,LEN(Sheet1!D104)-2))</f>
        <v>2805.87935120471</v>
      </c>
      <c r="E170" s="1">
        <f>VALUE(LEFT(Sheet1!E104,LEN(Sheet1!E104)-2))</f>
        <v>127.022548651146</v>
      </c>
      <c r="F170" s="1">
        <v>7.8834968661976507E-2</v>
      </c>
      <c r="G170" s="1">
        <f>VALUE(LEFT(Sheet1!G104,LEN(Sheet1!G104)-2))</f>
        <v>47.0645387779497</v>
      </c>
      <c r="H170" s="1">
        <f t="shared" si="28"/>
        <v>433.45873004532694</v>
      </c>
      <c r="I170" s="1">
        <f t="shared" si="29"/>
        <v>490.56842556155141</v>
      </c>
      <c r="J170" s="2">
        <f t="shared" si="30"/>
        <v>36.35319387503268</v>
      </c>
      <c r="K170">
        <f t="shared" si="31"/>
        <v>0.56789592368686392</v>
      </c>
      <c r="N170">
        <f t="shared" si="34"/>
        <v>25.252914160842391</v>
      </c>
      <c r="O170">
        <f t="shared" si="35"/>
        <v>3.1755637162786496</v>
      </c>
      <c r="P170">
        <f t="shared" si="36"/>
        <v>0.70596808166924552</v>
      </c>
      <c r="Q170">
        <f t="shared" si="37"/>
        <v>7.8834968661976396E-2</v>
      </c>
      <c r="S170" s="4">
        <f t="shared" si="32"/>
        <v>4.9901943128422062</v>
      </c>
      <c r="T170" s="4">
        <f t="shared" si="38"/>
        <v>1.6673451032889735</v>
      </c>
      <c r="U170" s="4">
        <f t="shared" si="39"/>
        <v>8.3203760519779362</v>
      </c>
      <c r="V170" s="5">
        <f t="shared" si="40"/>
        <v>41.601880259889683</v>
      </c>
      <c r="W170" s="4"/>
      <c r="X170" s="4">
        <f t="shared" si="33"/>
        <v>178.50233162123124</v>
      </c>
      <c r="Y170" s="4">
        <f t="shared" si="41"/>
        <v>1338.7674871592342</v>
      </c>
    </row>
    <row r="171" spans="2:25" x14ac:dyDescent="0.25">
      <c r="B171">
        <f>VALUE(LEFT(Sheet1!B122,LEN(Sheet1!B122)-2))</f>
        <v>27</v>
      </c>
      <c r="C171">
        <f>VALUE(LEFT(Sheet1!C122,LEN(Sheet1!C122)-2))</f>
        <v>30</v>
      </c>
      <c r="D171" s="1">
        <f>VALUE(LEFT(Sheet1!D122,LEN(Sheet1!D122)-2))</f>
        <v>2804.5644775986998</v>
      </c>
      <c r="E171" s="1">
        <f>VALUE(LEFT(Sheet1!E122,LEN(Sheet1!E122)-2))</f>
        <v>126.825364286717</v>
      </c>
      <c r="F171" s="1">
        <v>7.7639674364439804E-2</v>
      </c>
      <c r="G171" s="1">
        <f>VALUE(LEFT(Sheet1!G122,LEN(Sheet1!G122)-2))</f>
        <v>46.304103365248899</v>
      </c>
      <c r="H171" s="1">
        <f t="shared" si="28"/>
        <v>433.25560533036492</v>
      </c>
      <c r="I171" s="1">
        <f t="shared" si="29"/>
        <v>489.80688814767893</v>
      </c>
      <c r="J171" s="2">
        <f t="shared" si="30"/>
        <v>35.765824770710189</v>
      </c>
      <c r="K171">
        <f t="shared" si="31"/>
        <v>0.55872026442592049</v>
      </c>
      <c r="N171">
        <f t="shared" si="34"/>
        <v>25.241080298388297</v>
      </c>
      <c r="O171">
        <f t="shared" si="35"/>
        <v>3.1706341071679254</v>
      </c>
      <c r="P171">
        <f t="shared" si="36"/>
        <v>0.69456155047873358</v>
      </c>
      <c r="Q171">
        <f t="shared" si="37"/>
        <v>7.7639674364439831E-2</v>
      </c>
      <c r="S171" s="4">
        <f t="shared" si="32"/>
        <v>4.9095662950123318</v>
      </c>
      <c r="T171" s="4">
        <f t="shared" si="38"/>
        <v>1.6429557787238578</v>
      </c>
      <c r="U171" s="4">
        <f t="shared" si="39"/>
        <v>8.0662003154183903</v>
      </c>
      <c r="V171" s="5">
        <f t="shared" si="40"/>
        <v>40.331001577091953</v>
      </c>
      <c r="W171" s="4"/>
      <c r="X171" s="4">
        <f t="shared" si="33"/>
        <v>178.41868297669515</v>
      </c>
      <c r="Y171" s="4">
        <f t="shared" si="41"/>
        <v>1338.1401223252137</v>
      </c>
    </row>
    <row r="172" spans="2:25" x14ac:dyDescent="0.25">
      <c r="B172">
        <f>VALUE(LEFT(Sheet1!B140,LEN(Sheet1!B140)-2))</f>
        <v>24</v>
      </c>
      <c r="C172">
        <f>VALUE(LEFT(Sheet1!C140,LEN(Sheet1!C140)-2))</f>
        <v>30</v>
      </c>
      <c r="D172" s="1">
        <f>VALUE(LEFT(Sheet1!D140,LEN(Sheet1!D140)-2))</f>
        <v>2804.4489972648298</v>
      </c>
      <c r="E172" s="1">
        <f>VALUE(LEFT(Sheet1!E140,LEN(Sheet1!E140)-2))</f>
        <v>126.869534340407</v>
      </c>
      <c r="F172" s="1">
        <v>7.6847246746957407E-2</v>
      </c>
      <c r="G172" s="1">
        <f>VALUE(LEFT(Sheet1!G140,LEN(Sheet1!G140)-2))</f>
        <v>45.838538089104901</v>
      </c>
      <c r="H172" s="1">
        <f t="shared" si="28"/>
        <v>433.23776566137019</v>
      </c>
      <c r="I172" s="1">
        <f t="shared" si="29"/>
        <v>489.97747544832572</v>
      </c>
      <c r="J172" s="2">
        <f t="shared" si="30"/>
        <v>35.406216768919379</v>
      </c>
      <c r="K172">
        <f t="shared" si="31"/>
        <v>0.55310260345659223</v>
      </c>
      <c r="N172">
        <f t="shared" si="34"/>
        <v>25.240040975383469</v>
      </c>
      <c r="O172">
        <f t="shared" si="35"/>
        <v>3.1717383585101753</v>
      </c>
      <c r="P172">
        <f t="shared" si="36"/>
        <v>0.68757807133657356</v>
      </c>
      <c r="Q172">
        <f t="shared" si="37"/>
        <v>7.6847246746957365E-2</v>
      </c>
      <c r="S172" s="4">
        <f t="shared" si="32"/>
        <v>4.86020298978094</v>
      </c>
      <c r="T172" s="4">
        <f t="shared" si="38"/>
        <v>1.6258704067401586</v>
      </c>
      <c r="U172" s="4">
        <f t="shared" si="39"/>
        <v>7.902060211834872</v>
      </c>
      <c r="V172" s="5">
        <f t="shared" si="40"/>
        <v>39.51030105917436</v>
      </c>
      <c r="W172" s="4"/>
      <c r="X172" s="4">
        <f t="shared" si="33"/>
        <v>178.41133643528264</v>
      </c>
      <c r="Y172" s="4">
        <f t="shared" si="41"/>
        <v>1338.0850232646198</v>
      </c>
    </row>
    <row r="173" spans="2:25" x14ac:dyDescent="0.25">
      <c r="B173">
        <f>VALUE(LEFT(Sheet1!B158,LEN(Sheet1!B158)-2))</f>
        <v>21</v>
      </c>
      <c r="C173">
        <f>VALUE(LEFT(Sheet1!C158,LEN(Sheet1!C158)-2))</f>
        <v>30</v>
      </c>
      <c r="D173" s="1">
        <f>VALUE(LEFT(Sheet1!D158,LEN(Sheet1!D158)-2))</f>
        <v>2802.1522766099101</v>
      </c>
      <c r="E173" s="1">
        <f>VALUE(LEFT(Sheet1!E158,LEN(Sheet1!E158)-2))</f>
        <v>126.760182317606</v>
      </c>
      <c r="F173" s="1">
        <v>7.6054967736205695E-2</v>
      </c>
      <c r="G173" s="1">
        <f>VALUE(LEFT(Sheet1!G158,LEN(Sheet1!G158)-2))</f>
        <v>45.327824970125697</v>
      </c>
      <c r="H173" s="1">
        <f t="shared" si="28"/>
        <v>432.88296294402494</v>
      </c>
      <c r="I173" s="1">
        <f t="shared" si="29"/>
        <v>489.55515161506059</v>
      </c>
      <c r="J173" s="2">
        <f t="shared" si="30"/>
        <v>35.011736051358952</v>
      </c>
      <c r="K173">
        <f t="shared" si="31"/>
        <v>0.54694017403579076</v>
      </c>
      <c r="N173">
        <f t="shared" si="34"/>
        <v>25.219370489489194</v>
      </c>
      <c r="O173">
        <f t="shared" si="35"/>
        <v>3.1690045579401498</v>
      </c>
      <c r="P173">
        <f t="shared" si="36"/>
        <v>0.67991737455188539</v>
      </c>
      <c r="Q173">
        <f t="shared" si="37"/>
        <v>7.605496773620575E-2</v>
      </c>
      <c r="S173" s="4">
        <f t="shared" si="32"/>
        <v>4.806052715115591</v>
      </c>
      <c r="T173" s="4">
        <f t="shared" si="38"/>
        <v>1.6091426237814352</v>
      </c>
      <c r="U173" s="4">
        <f t="shared" si="39"/>
        <v>7.7336242760329927</v>
      </c>
      <c r="V173" s="5">
        <f t="shared" si="40"/>
        <v>38.668121380164962</v>
      </c>
      <c r="W173" s="4"/>
      <c r="X173" s="4">
        <f t="shared" si="33"/>
        <v>178.26522538036156</v>
      </c>
      <c r="Y173" s="4">
        <f t="shared" si="41"/>
        <v>1336.9891903527116</v>
      </c>
    </row>
    <row r="174" spans="2:25" x14ac:dyDescent="0.25">
      <c r="B174">
        <f>VALUE(LEFT(Sheet1!B176,LEN(Sheet1!B176)-2))</f>
        <v>18</v>
      </c>
      <c r="C174">
        <f>VALUE(LEFT(Sheet1!C176,LEN(Sheet1!C176)-2))</f>
        <v>30</v>
      </c>
      <c r="D174" s="1">
        <f>VALUE(LEFT(Sheet1!D176,LEN(Sheet1!D176)-2))</f>
        <v>2797.8623700518601</v>
      </c>
      <c r="E174" s="1">
        <f>VALUE(LEFT(Sheet1!E176,LEN(Sheet1!E176)-2))</f>
        <v>126.373721421063</v>
      </c>
      <c r="F174" s="1">
        <v>7.5163161991513905E-2</v>
      </c>
      <c r="G174" s="1">
        <f>VALUE(LEFT(Sheet1!G176,LEN(Sheet1!G176)-2))</f>
        <v>44.693730184547</v>
      </c>
      <c r="H174" s="1">
        <f t="shared" si="28"/>
        <v>432.22024825963655</v>
      </c>
      <c r="I174" s="1">
        <f t="shared" si="29"/>
        <v>488.06261729283653</v>
      </c>
      <c r="J174" s="2">
        <f t="shared" si="30"/>
        <v>34.521953908075943</v>
      </c>
      <c r="K174">
        <f t="shared" si="31"/>
        <v>0.53928898158152716</v>
      </c>
      <c r="N174">
        <f t="shared" si="34"/>
        <v>25.180761330466741</v>
      </c>
      <c r="O174">
        <f t="shared" si="35"/>
        <v>3.1593430355265752</v>
      </c>
      <c r="P174">
        <f t="shared" si="36"/>
        <v>0.67040595276820503</v>
      </c>
      <c r="Q174">
        <f t="shared" si="37"/>
        <v>7.516316199151403E-2</v>
      </c>
      <c r="S174" s="4">
        <f t="shared" si="32"/>
        <v>4.7388204363137829</v>
      </c>
      <c r="T174" s="4">
        <f t="shared" si="38"/>
        <v>1.5914842387235426</v>
      </c>
      <c r="U174" s="4">
        <f t="shared" si="39"/>
        <v>7.5417580345344071</v>
      </c>
      <c r="V174" s="5">
        <f t="shared" si="40"/>
        <v>37.708790172672039</v>
      </c>
      <c r="W174" s="4"/>
      <c r="X174" s="4">
        <f t="shared" si="33"/>
        <v>177.99231331708259</v>
      </c>
      <c r="Y174" s="4">
        <f t="shared" si="41"/>
        <v>1334.9423498781193</v>
      </c>
    </row>
    <row r="175" spans="2:25" x14ac:dyDescent="0.25">
      <c r="B175">
        <f>VALUE(LEFT(Sheet1!B194,LEN(Sheet1!B194)-2))</f>
        <v>15</v>
      </c>
      <c r="C175">
        <f>VALUE(LEFT(Sheet1!C194,LEN(Sheet1!C194)-2))</f>
        <v>30</v>
      </c>
      <c r="D175" s="1">
        <f>VALUE(LEFT(Sheet1!D194,LEN(Sheet1!D194)-2))</f>
        <v>2799.96372066923</v>
      </c>
      <c r="E175" s="1">
        <f>VALUE(LEFT(Sheet1!E194,LEN(Sheet1!E194)-2))</f>
        <v>126.411343842821</v>
      </c>
      <c r="F175" s="1">
        <v>7.4678009446319998E-2</v>
      </c>
      <c r="G175" s="1">
        <f>VALUE(LEFT(Sheet1!G194,LEN(Sheet1!G194)-2))</f>
        <v>44.4285315760511</v>
      </c>
      <c r="H175" s="1">
        <f t="shared" si="28"/>
        <v>432.54486976183841</v>
      </c>
      <c r="I175" s="1">
        <f t="shared" si="29"/>
        <v>488.20791726046929</v>
      </c>
      <c r="J175" s="2">
        <f t="shared" si="30"/>
        <v>34.31711143685736</v>
      </c>
      <c r="K175">
        <f t="shared" si="31"/>
        <v>0.53608900952947325</v>
      </c>
      <c r="N175">
        <f t="shared" si="34"/>
        <v>25.199673486023073</v>
      </c>
      <c r="O175">
        <f t="shared" si="35"/>
        <v>3.1602835960705251</v>
      </c>
      <c r="P175">
        <f t="shared" si="36"/>
        <v>0.66642797364076634</v>
      </c>
      <c r="Q175">
        <f t="shared" si="37"/>
        <v>7.4678009446319984E-2</v>
      </c>
      <c r="S175" s="4">
        <f t="shared" si="32"/>
        <v>4.7107017588072688</v>
      </c>
      <c r="T175" s="4">
        <f t="shared" si="38"/>
        <v>1.5815700238170038</v>
      </c>
      <c r="U175" s="4">
        <f t="shared" si="39"/>
        <v>7.4503046928716143</v>
      </c>
      <c r="V175" s="5">
        <f t="shared" si="40"/>
        <v>37.251523464358073</v>
      </c>
      <c r="W175" s="4"/>
      <c r="X175" s="4">
        <f t="shared" si="33"/>
        <v>178.12599546724104</v>
      </c>
      <c r="Y175" s="4">
        <f t="shared" si="41"/>
        <v>1335.9449660043078</v>
      </c>
    </row>
    <row r="176" spans="2:25" x14ac:dyDescent="0.25">
      <c r="B176">
        <f>VALUE(LEFT(Sheet1!B212,LEN(Sheet1!B212)-2))</f>
        <v>12</v>
      </c>
      <c r="C176">
        <f>VALUE(LEFT(Sheet1!C212,LEN(Sheet1!C212)-2))</f>
        <v>30</v>
      </c>
      <c r="D176" s="1">
        <f>VALUE(LEFT(Sheet1!D212,LEN(Sheet1!D212)-2))</f>
        <v>2800.6842485341799</v>
      </c>
      <c r="E176" s="1">
        <f>VALUE(LEFT(Sheet1!E212,LEN(Sheet1!E212)-2))</f>
        <v>126.34076254055999</v>
      </c>
      <c r="F176" s="1">
        <v>7.4222469679560005E-2</v>
      </c>
      <c r="G176" s="1">
        <f>VALUE(LEFT(Sheet1!G212,LEN(Sheet1!G212)-2))</f>
        <v>44.150865573600697</v>
      </c>
      <c r="H176" s="1">
        <f t="shared" si="28"/>
        <v>432.65617857245041</v>
      </c>
      <c r="I176" s="1">
        <f t="shared" si="29"/>
        <v>487.93532819111147</v>
      </c>
      <c r="J176" s="2">
        <f t="shared" si="30"/>
        <v>34.102639006410136</v>
      </c>
      <c r="K176">
        <f t="shared" si="31"/>
        <v>0.53273860187580491</v>
      </c>
      <c r="N176">
        <f t="shared" si="34"/>
        <v>25.206158236807621</v>
      </c>
      <c r="O176">
        <f t="shared" si="35"/>
        <v>3.1585190635139999</v>
      </c>
      <c r="P176">
        <f t="shared" si="36"/>
        <v>0.66226298360401048</v>
      </c>
      <c r="Q176">
        <f t="shared" si="37"/>
        <v>7.4222469679559977E-2</v>
      </c>
      <c r="S176" s="4">
        <f t="shared" si="32"/>
        <v>4.6812611790783381</v>
      </c>
      <c r="T176" s="4">
        <f t="shared" si="38"/>
        <v>1.5725636847998283</v>
      </c>
      <c r="U176" s="4">
        <f t="shared" si="39"/>
        <v>7.3615813292818206</v>
      </c>
      <c r="V176" s="5">
        <f t="shared" si="40"/>
        <v>36.807906646409101</v>
      </c>
      <c r="W176" s="4"/>
      <c r="X176" s="4">
        <f t="shared" si="33"/>
        <v>178.17183346944751</v>
      </c>
      <c r="Y176" s="4">
        <f t="shared" si="41"/>
        <v>1336.2887510208564</v>
      </c>
    </row>
    <row r="177" spans="2:25" x14ac:dyDescent="0.25">
      <c r="B177">
        <f>VALUE(LEFT(Sheet1!B230,LEN(Sheet1!B230)-2))</f>
        <v>9</v>
      </c>
      <c r="C177">
        <f>VALUE(LEFT(Sheet1!C230,LEN(Sheet1!C230)-2))</f>
        <v>30</v>
      </c>
      <c r="D177" s="1">
        <f>VALUE(LEFT(Sheet1!D230,LEN(Sheet1!D230)-2))</f>
        <v>2803.16792941733</v>
      </c>
      <c r="E177" s="1">
        <f>VALUE(LEFT(Sheet1!E230,LEN(Sheet1!E230)-2))</f>
        <v>126.70534186872101</v>
      </c>
      <c r="F177" s="1">
        <v>7.4018357128960002E-2</v>
      </c>
      <c r="G177" s="1">
        <f>VALUE(LEFT(Sheet1!G230,LEN(Sheet1!G230)-2))</f>
        <v>44.112478726681097</v>
      </c>
      <c r="H177" s="1">
        <f t="shared" si="28"/>
        <v>433.03986333814993</v>
      </c>
      <c r="I177" s="1">
        <f t="shared" si="29"/>
        <v>489.34335463135744</v>
      </c>
      <c r="J177" s="2">
        <f t="shared" si="30"/>
        <v>34.072988562051115</v>
      </c>
      <c r="K177">
        <f t="shared" si="31"/>
        <v>0.53227541378441234</v>
      </c>
      <c r="N177">
        <f t="shared" si="34"/>
        <v>25.22851136475597</v>
      </c>
      <c r="O177">
        <f t="shared" si="35"/>
        <v>3.1676335467180254</v>
      </c>
      <c r="P177">
        <f t="shared" si="36"/>
        <v>0.66168718090021639</v>
      </c>
      <c r="Q177">
        <f t="shared" si="37"/>
        <v>7.4018357128959933E-2</v>
      </c>
      <c r="S177" s="4">
        <f t="shared" si="32"/>
        <v>4.6771910696039853</v>
      </c>
      <c r="T177" s="4">
        <f t="shared" si="38"/>
        <v>1.5666754956214592</v>
      </c>
      <c r="U177" s="4">
        <f t="shared" si="39"/>
        <v>7.3276406370880869</v>
      </c>
      <c r="V177" s="5">
        <f t="shared" si="40"/>
        <v>36.638203185440432</v>
      </c>
      <c r="W177" s="4"/>
      <c r="X177" s="4">
        <f t="shared" si="33"/>
        <v>178.3298384201789</v>
      </c>
      <c r="Y177" s="4">
        <f t="shared" si="41"/>
        <v>1337.4737881513418</v>
      </c>
    </row>
    <row r="178" spans="2:25" x14ac:dyDescent="0.25">
      <c r="B178">
        <f>VALUE(LEFT(Sheet1!B248,LEN(Sheet1!B248)-2))</f>
        <v>6</v>
      </c>
      <c r="C178">
        <f>VALUE(LEFT(Sheet1!C248,LEN(Sheet1!C248)-2))</f>
        <v>30</v>
      </c>
      <c r="D178" s="1">
        <f>VALUE(LEFT(Sheet1!D248,LEN(Sheet1!D248)-2))</f>
        <v>2801.0798756532299</v>
      </c>
      <c r="E178" s="1">
        <f>VALUE(LEFT(Sheet1!E248,LEN(Sheet1!E248)-2))</f>
        <v>126.31133371001999</v>
      </c>
      <c r="F178" s="1">
        <v>7.3607511451857094E-2</v>
      </c>
      <c r="G178" s="1">
        <f>VALUE(LEFT(Sheet1!G248,LEN(Sheet1!G248)-2))</f>
        <v>43.783053058346297</v>
      </c>
      <c r="H178" s="1">
        <f t="shared" si="28"/>
        <v>432.71729596458675</v>
      </c>
      <c r="I178" s="1">
        <f t="shared" si="29"/>
        <v>487.82167234640184</v>
      </c>
      <c r="J178" s="2">
        <f t="shared" si="30"/>
        <v>33.818536367270475</v>
      </c>
      <c r="K178">
        <f t="shared" si="31"/>
        <v>0.52830045728716946</v>
      </c>
      <c r="N178">
        <f t="shared" si="34"/>
        <v>25.20971888087907</v>
      </c>
      <c r="O178">
        <f t="shared" si="35"/>
        <v>3.1577833427504998</v>
      </c>
      <c r="P178">
        <f t="shared" si="36"/>
        <v>0.65674579587519455</v>
      </c>
      <c r="Q178">
        <f t="shared" si="37"/>
        <v>7.360751145185708E-2</v>
      </c>
      <c r="S178" s="4">
        <f t="shared" si="32"/>
        <v>4.6422624770943592</v>
      </c>
      <c r="T178" s="4">
        <f t="shared" si="38"/>
        <v>1.5598262877571765</v>
      </c>
      <c r="U178" s="4">
        <f t="shared" si="39"/>
        <v>7.2411230464405287</v>
      </c>
      <c r="V178" s="5">
        <f t="shared" si="40"/>
        <v>36.205615232202646</v>
      </c>
      <c r="W178" s="4"/>
      <c r="X178" s="4">
        <f t="shared" si="33"/>
        <v>178.19700217927559</v>
      </c>
      <c r="Y178" s="4">
        <f t="shared" si="41"/>
        <v>1336.477516344567</v>
      </c>
    </row>
    <row r="179" spans="2:25" x14ac:dyDescent="0.25">
      <c r="B179">
        <f>VALUE(LEFT(Sheet1!B266,LEN(Sheet1!B266)-2))</f>
        <v>3</v>
      </c>
      <c r="C179">
        <f>VALUE(LEFT(Sheet1!C266,LEN(Sheet1!C266)-2))</f>
        <v>30</v>
      </c>
      <c r="D179" s="1">
        <f>VALUE(LEFT(Sheet1!D266,LEN(Sheet1!D266)-2))</f>
        <v>2797.7220998605399</v>
      </c>
      <c r="E179" s="1">
        <f>VALUE(LEFT(Sheet1!E266,LEN(Sheet1!E266)-2))</f>
        <v>126.175799409004</v>
      </c>
      <c r="F179" s="1">
        <v>7.3345529346413293E-2</v>
      </c>
      <c r="G179" s="1">
        <f>VALUE(LEFT(Sheet1!G266,LEN(Sheet1!G266)-2))</f>
        <v>43.5776660588133</v>
      </c>
      <c r="H179" s="1">
        <f t="shared" si="28"/>
        <v>432.19857899614283</v>
      </c>
      <c r="I179" s="1">
        <f t="shared" si="29"/>
        <v>487.29823104117651</v>
      </c>
      <c r="J179" s="2">
        <f t="shared" si="30"/>
        <v>33.659893074309252</v>
      </c>
      <c r="K179">
        <f t="shared" si="31"/>
        <v>0.52582219142413045</v>
      </c>
      <c r="N179">
        <f t="shared" si="34"/>
        <v>25.17949889874486</v>
      </c>
      <c r="O179">
        <f t="shared" si="35"/>
        <v>3.1543949852251001</v>
      </c>
      <c r="P179">
        <f t="shared" si="36"/>
        <v>0.65366499088219954</v>
      </c>
      <c r="Q179">
        <f t="shared" si="37"/>
        <v>7.3345529346413307E-2</v>
      </c>
      <c r="S179" s="4">
        <f t="shared" si="32"/>
        <v>4.620485549844803</v>
      </c>
      <c r="T179" s="4">
        <f t="shared" si="38"/>
        <v>1.5541767770299226</v>
      </c>
      <c r="U179" s="4">
        <f t="shared" si="39"/>
        <v>7.181051340171126</v>
      </c>
      <c r="V179" s="5">
        <f t="shared" si="40"/>
        <v>35.905256700855631</v>
      </c>
      <c r="W179" s="4"/>
      <c r="X179" s="4">
        <f t="shared" si="33"/>
        <v>177.98338971308056</v>
      </c>
      <c r="Y179" s="4">
        <f t="shared" si="41"/>
        <v>1334.8754228481041</v>
      </c>
    </row>
    <row r="180" spans="2:25" x14ac:dyDescent="0.25">
      <c r="B180">
        <f>VALUE(LEFT(Sheet1!B283,LEN(Sheet1!B283)-2))</f>
        <v>0</v>
      </c>
      <c r="C180">
        <f>VALUE(LEFT(Sheet1!C283,LEN(Sheet1!C283)-2))</f>
        <v>30</v>
      </c>
      <c r="D180" s="1">
        <f>VALUE(LEFT(Sheet1!D283,LEN(Sheet1!D283)-2))</f>
        <v>2795.3202910386199</v>
      </c>
      <c r="E180" s="1">
        <f>VALUE(LEFT(Sheet1!E283,LEN(Sheet1!E283)-2))</f>
        <v>126.148896703357</v>
      </c>
      <c r="F180" s="1">
        <v>7.3312442793595403E-2</v>
      </c>
      <c r="G180" s="1">
        <f>VALUE(LEFT(Sheet1!G283,LEN(Sheet1!G283)-2))</f>
        <v>43.534665045925401</v>
      </c>
      <c r="H180" s="1">
        <f t="shared" si="28"/>
        <v>431.82754201577018</v>
      </c>
      <c r="I180" s="1">
        <f t="shared" si="29"/>
        <v>487.19433123682882</v>
      </c>
      <c r="J180" s="2">
        <f t="shared" si="30"/>
        <v>33.626678594810997</v>
      </c>
      <c r="K180">
        <f t="shared" si="31"/>
        <v>0.52530332731608809</v>
      </c>
      <c r="N180">
        <f t="shared" si="34"/>
        <v>25.157882619347582</v>
      </c>
      <c r="O180">
        <f t="shared" si="35"/>
        <v>3.1537224175839254</v>
      </c>
      <c r="P180">
        <f t="shared" si="36"/>
        <v>0.65301997568888104</v>
      </c>
      <c r="Q180">
        <f t="shared" si="37"/>
        <v>7.3312442793595348E-2</v>
      </c>
      <c r="S180" s="4">
        <f t="shared" si="32"/>
        <v>4.6159262061110411</v>
      </c>
      <c r="T180" s="4">
        <f t="shared" si="38"/>
        <v>1.5529742853585413</v>
      </c>
      <c r="U180" s="4">
        <f t="shared" si="39"/>
        <v>7.1684147012030568</v>
      </c>
      <c r="V180" s="5">
        <f t="shared" si="40"/>
        <v>35.842073506015282</v>
      </c>
      <c r="W180" s="4"/>
      <c r="X180" s="4">
        <f t="shared" si="33"/>
        <v>177.83059323783755</v>
      </c>
      <c r="Y180" s="4">
        <f t="shared" si="41"/>
        <v>1333.7294492837816</v>
      </c>
    </row>
    <row r="181" spans="2:25" x14ac:dyDescent="0.25">
      <c r="B181">
        <f>VALUE(LEFT(Sheet1!B16,LEN(Sheet1!B16)-2))</f>
        <v>45</v>
      </c>
      <c r="C181">
        <f>VALUE(LEFT(Sheet1!C16,LEN(Sheet1!C16)-2))</f>
        <v>33</v>
      </c>
      <c r="D181" s="1">
        <f>VALUE(LEFT(Sheet1!D16,LEN(Sheet1!D16)-2))</f>
        <v>2803.7792261784298</v>
      </c>
      <c r="E181" s="1">
        <f>VALUE(LEFT(Sheet1!E16,LEN(Sheet1!E16)-2))</f>
        <v>128.36171905288299</v>
      </c>
      <c r="F181" s="1">
        <v>8.1172037902379507E-2</v>
      </c>
      <c r="G181" s="1">
        <f>VALUE(LEFT(Sheet1!G16,LEN(Sheet1!G16)-2))</f>
        <v>48.696317306277798</v>
      </c>
      <c r="H181" s="1">
        <f t="shared" si="28"/>
        <v>433.13429787527048</v>
      </c>
      <c r="I181" s="1">
        <f t="shared" si="29"/>
        <v>495.74037906520067</v>
      </c>
      <c r="J181" s="2">
        <f t="shared" si="30"/>
        <v>37.613598475644999</v>
      </c>
      <c r="K181">
        <f t="shared" si="31"/>
        <v>0.58758549036825325</v>
      </c>
      <c r="N181">
        <f t="shared" si="34"/>
        <v>25.234013035605869</v>
      </c>
      <c r="O181">
        <f t="shared" si="35"/>
        <v>3.2090429763220745</v>
      </c>
      <c r="P181">
        <f t="shared" si="36"/>
        <v>0.73044475959416699</v>
      </c>
      <c r="Q181">
        <f t="shared" si="37"/>
        <v>8.1172037902379479E-2</v>
      </c>
      <c r="S181" s="4">
        <f t="shared" si="32"/>
        <v>5.1632097538369441</v>
      </c>
      <c r="T181" s="4">
        <f t="shared" si="38"/>
        <v>1.7071556028941199</v>
      </c>
      <c r="U181" s="4">
        <f t="shared" si="39"/>
        <v>8.8144024601803093</v>
      </c>
      <c r="V181" s="5">
        <f t="shared" si="40"/>
        <v>44.072012300901548</v>
      </c>
      <c r="W181" s="4"/>
      <c r="X181" s="4">
        <f t="shared" si="33"/>
        <v>178.36872743980908</v>
      </c>
      <c r="Y181" s="4">
        <f t="shared" si="41"/>
        <v>1337.7654557985682</v>
      </c>
    </row>
    <row r="182" spans="2:25" x14ac:dyDescent="0.25">
      <c r="B182">
        <f>VALUE(LEFT(Sheet1!B33,LEN(Sheet1!B33)-2))</f>
        <v>42</v>
      </c>
      <c r="C182">
        <f>VALUE(LEFT(Sheet1!C33,LEN(Sheet1!C33)-2))</f>
        <v>33</v>
      </c>
      <c r="D182" s="1">
        <f>VALUE(LEFT(Sheet1!D33,LEN(Sheet1!D33)-2))</f>
        <v>2803.0440650624701</v>
      </c>
      <c r="E182" s="1">
        <f>VALUE(LEFT(Sheet1!E33,LEN(Sheet1!E33)-2))</f>
        <v>127.88562234304</v>
      </c>
      <c r="F182" s="1">
        <v>7.9406199504975794E-2</v>
      </c>
      <c r="G182" s="1">
        <f>VALUE(LEFT(Sheet1!G33,LEN(Sheet1!G33)-2))</f>
        <v>47.542304987977303</v>
      </c>
      <c r="H182" s="1">
        <f t="shared" si="28"/>
        <v>433.02072848620685</v>
      </c>
      <c r="I182" s="1">
        <f t="shared" si="29"/>
        <v>493.90166605052042</v>
      </c>
      <c r="J182" s="2">
        <f t="shared" si="30"/>
        <v>36.722226019212677</v>
      </c>
      <c r="K182">
        <f t="shared" si="31"/>
        <v>0.57366080506454176</v>
      </c>
      <c r="N182">
        <f t="shared" si="34"/>
        <v>25.227396585562232</v>
      </c>
      <c r="O182">
        <f t="shared" si="35"/>
        <v>3.1971405585759998</v>
      </c>
      <c r="P182">
        <f t="shared" si="36"/>
        <v>0.71313457481965958</v>
      </c>
      <c r="Q182">
        <f t="shared" si="37"/>
        <v>7.9406199504975836E-2</v>
      </c>
      <c r="S182" s="4">
        <f t="shared" si="32"/>
        <v>5.040851267867227</v>
      </c>
      <c r="T182" s="4">
        <f t="shared" si="38"/>
        <v>1.6729040256927781</v>
      </c>
      <c r="U182" s="4">
        <f t="shared" si="39"/>
        <v>8.4328603789336292</v>
      </c>
      <c r="V182" s="5">
        <f t="shared" si="40"/>
        <v>42.164301894668142</v>
      </c>
      <c r="W182" s="4"/>
      <c r="X182" s="4">
        <f t="shared" si="33"/>
        <v>178.32195851039671</v>
      </c>
      <c r="Y182" s="4">
        <f t="shared" si="41"/>
        <v>1337.4146888279754</v>
      </c>
    </row>
    <row r="183" spans="2:25" x14ac:dyDescent="0.25">
      <c r="B183">
        <f>VALUE(LEFT(Sheet1!B51,LEN(Sheet1!B51)-2))</f>
        <v>39</v>
      </c>
      <c r="C183">
        <f>VALUE(LEFT(Sheet1!C51,LEN(Sheet1!C51)-2))</f>
        <v>33</v>
      </c>
      <c r="D183" s="1">
        <f>VALUE(LEFT(Sheet1!D51,LEN(Sheet1!D51)-2))</f>
        <v>2807.4109662913002</v>
      </c>
      <c r="E183" s="1">
        <f>VALUE(LEFT(Sheet1!E51,LEN(Sheet1!E51)-2))</f>
        <v>127.954306209561</v>
      </c>
      <c r="F183" s="1">
        <v>7.8007164970361004E-2</v>
      </c>
      <c r="G183" s="1">
        <f>VALUE(LEFT(Sheet1!G51,LEN(Sheet1!G51)-2))</f>
        <v>46.753587813233104</v>
      </c>
      <c r="H183" s="1">
        <f t="shared" si="28"/>
        <v>433.69533748536765</v>
      </c>
      <c r="I183" s="1">
        <f t="shared" si="29"/>
        <v>494.16692711336702</v>
      </c>
      <c r="J183" s="2">
        <f t="shared" si="30"/>
        <v>36.113011754916627</v>
      </c>
      <c r="K183">
        <f t="shared" si="31"/>
        <v>0.56414388892960876</v>
      </c>
      <c r="N183">
        <f t="shared" si="34"/>
        <v>25.266698696621702</v>
      </c>
      <c r="O183">
        <f t="shared" si="35"/>
        <v>3.1988576552390251</v>
      </c>
      <c r="P183">
        <f t="shared" si="36"/>
        <v>0.70130381719849655</v>
      </c>
      <c r="Q183">
        <f t="shared" si="37"/>
        <v>7.8007164970360948E-2</v>
      </c>
      <c r="S183" s="4">
        <f t="shared" si="32"/>
        <v>4.9572245701018716</v>
      </c>
      <c r="T183" s="4">
        <f t="shared" si="38"/>
        <v>1.6442677967787545</v>
      </c>
      <c r="U183" s="4">
        <f t="shared" si="39"/>
        <v>8.1510047220189126</v>
      </c>
      <c r="V183" s="5">
        <f t="shared" si="40"/>
        <v>40.755023610094561</v>
      </c>
      <c r="W183" s="4"/>
      <c r="X183" s="4">
        <f t="shared" si="33"/>
        <v>178.59976876299046</v>
      </c>
      <c r="Y183" s="4">
        <f t="shared" si="41"/>
        <v>1339.4982657224284</v>
      </c>
    </row>
    <row r="184" spans="2:25" x14ac:dyDescent="0.25">
      <c r="B184">
        <f>VALUE(LEFT(Sheet1!B69,LEN(Sheet1!B69)-2))</f>
        <v>36</v>
      </c>
      <c r="C184">
        <f>VALUE(LEFT(Sheet1!C69,LEN(Sheet1!C69)-2))</f>
        <v>33</v>
      </c>
      <c r="D184" s="1">
        <f>VALUE(LEFT(Sheet1!D69,LEN(Sheet1!D69)-2))</f>
        <v>2802.19326457439</v>
      </c>
      <c r="E184" s="1">
        <f>VALUE(LEFT(Sheet1!E69,LEN(Sheet1!E69)-2))</f>
        <v>127.386093783867</v>
      </c>
      <c r="F184" s="1">
        <v>7.65242992074784E-2</v>
      </c>
      <c r="G184" s="1">
        <f>VALUE(LEFT(Sheet1!G69,LEN(Sheet1!G69)-2))</f>
        <v>45.720336040837097</v>
      </c>
      <c r="H184" s="1">
        <f t="shared" si="28"/>
        <v>432.88929485955191</v>
      </c>
      <c r="I184" s="1">
        <f t="shared" si="29"/>
        <v>491.97245787922526</v>
      </c>
      <c r="J184" s="2">
        <f t="shared" si="30"/>
        <v>35.314916140278733</v>
      </c>
      <c r="K184">
        <f t="shared" si="31"/>
        <v>0.55167633937060123</v>
      </c>
      <c r="N184">
        <f t="shared" si="34"/>
        <v>25.219739381169511</v>
      </c>
      <c r="O184">
        <f t="shared" si="35"/>
        <v>3.184652344596675</v>
      </c>
      <c r="P184">
        <f t="shared" si="36"/>
        <v>0.68580504061255643</v>
      </c>
      <c r="Q184">
        <f t="shared" si="37"/>
        <v>7.6524299207478497E-2</v>
      </c>
      <c r="S184" s="4">
        <f t="shared" si="32"/>
        <v>4.847670174112328</v>
      </c>
      <c r="T184" s="4">
        <f t="shared" si="38"/>
        <v>1.6151018221254489</v>
      </c>
      <c r="U184" s="4">
        <f t="shared" si="39"/>
        <v>7.8294809312720135</v>
      </c>
      <c r="V184" s="5">
        <f t="shared" si="40"/>
        <v>39.147404656360067</v>
      </c>
      <c r="W184" s="4"/>
      <c r="X184" s="4">
        <f t="shared" si="33"/>
        <v>178.26783292199548</v>
      </c>
      <c r="Y184" s="4">
        <f t="shared" si="41"/>
        <v>1337.0087469149662</v>
      </c>
    </row>
    <row r="185" spans="2:25" x14ac:dyDescent="0.25">
      <c r="B185">
        <f>VALUE(LEFT(Sheet1!B87,LEN(Sheet1!B87)-2))</f>
        <v>33</v>
      </c>
      <c r="C185">
        <f>VALUE(LEFT(Sheet1!C87,LEN(Sheet1!C87)-2))</f>
        <v>33</v>
      </c>
      <c r="D185" s="1">
        <f>VALUE(LEFT(Sheet1!D87,LEN(Sheet1!D87)-2))</f>
        <v>2805.64837428584</v>
      </c>
      <c r="E185" s="1">
        <f>VALUE(LEFT(Sheet1!E87,LEN(Sheet1!E87)-2))</f>
        <v>127.483057008636</v>
      </c>
      <c r="F185" s="1">
        <v>7.5295007872875699E-2</v>
      </c>
      <c r="G185" s="1">
        <f>VALUE(LEFT(Sheet1!G87,LEN(Sheet1!G87)-2))</f>
        <v>45.030735253423799</v>
      </c>
      <c r="H185" s="1">
        <f t="shared" si="28"/>
        <v>433.42304819682539</v>
      </c>
      <c r="I185" s="1">
        <f t="shared" si="29"/>
        <v>492.34693545834341</v>
      </c>
      <c r="J185" s="2">
        <f t="shared" si="30"/>
        <v>34.782260519462277</v>
      </c>
      <c r="K185">
        <f t="shared" si="31"/>
        <v>0.54335539357336449</v>
      </c>
      <c r="N185">
        <f t="shared" si="34"/>
        <v>25.25083536857256</v>
      </c>
      <c r="O185">
        <f t="shared" si="35"/>
        <v>3.1870764252158996</v>
      </c>
      <c r="P185">
        <f t="shared" si="36"/>
        <v>0.67546102880135683</v>
      </c>
      <c r="Q185">
        <f t="shared" si="37"/>
        <v>7.5295007872875699E-2</v>
      </c>
      <c r="S185" s="4">
        <f t="shared" si="32"/>
        <v>4.7745526632042283</v>
      </c>
      <c r="T185" s="4">
        <f t="shared" si="38"/>
        <v>1.5895312945521842</v>
      </c>
      <c r="U185" s="4">
        <f t="shared" si="39"/>
        <v>7.5893008756505962</v>
      </c>
      <c r="V185" s="5">
        <f t="shared" si="40"/>
        <v>37.946504378252982</v>
      </c>
      <c r="W185" s="4"/>
      <c r="X185" s="4">
        <f t="shared" si="33"/>
        <v>178.48763750455396</v>
      </c>
      <c r="Y185" s="4">
        <f t="shared" si="41"/>
        <v>1338.6572812841546</v>
      </c>
    </row>
    <row r="186" spans="2:25" x14ac:dyDescent="0.25">
      <c r="B186">
        <f>VALUE(LEFT(Sheet1!B105,LEN(Sheet1!B105)-2))</f>
        <v>30</v>
      </c>
      <c r="C186">
        <f>VALUE(LEFT(Sheet1!C105,LEN(Sheet1!C105)-2))</f>
        <v>33</v>
      </c>
      <c r="D186" s="1">
        <f>VALUE(LEFT(Sheet1!D105,LEN(Sheet1!D105)-2))</f>
        <v>2801.6393647938398</v>
      </c>
      <c r="E186" s="1">
        <f>VALUE(LEFT(Sheet1!E105,LEN(Sheet1!E105)-2))</f>
        <v>126.87302422876</v>
      </c>
      <c r="F186" s="1">
        <v>7.4104056837939594E-2</v>
      </c>
      <c r="G186" s="1">
        <f>VALUE(LEFT(Sheet1!G105,LEN(Sheet1!G105)-2))</f>
        <v>44.180715574049302</v>
      </c>
      <c r="H186" s="1">
        <f t="shared" si="28"/>
        <v>432.80372714070228</v>
      </c>
      <c r="I186" s="1">
        <f t="shared" si="29"/>
        <v>489.99095359888162</v>
      </c>
      <c r="J186" s="2">
        <f t="shared" si="30"/>
        <v>34.1256954918587</v>
      </c>
      <c r="K186">
        <f t="shared" si="31"/>
        <v>0.53309878162083102</v>
      </c>
      <c r="N186">
        <f t="shared" si="34"/>
        <v>25.214754283144558</v>
      </c>
      <c r="O186">
        <f t="shared" si="35"/>
        <v>3.1718256057190004</v>
      </c>
      <c r="P186">
        <f t="shared" si="36"/>
        <v>0.66271073361073951</v>
      </c>
      <c r="Q186">
        <f t="shared" si="37"/>
        <v>7.4104056837939608E-2</v>
      </c>
      <c r="S186" s="4">
        <f t="shared" si="32"/>
        <v>4.684426137374853</v>
      </c>
      <c r="T186" s="4">
        <f t="shared" si="38"/>
        <v>1.5670251520508345</v>
      </c>
      <c r="U186" s="4">
        <f t="shared" si="39"/>
        <v>7.3406135801907322</v>
      </c>
      <c r="V186" s="5">
        <f t="shared" si="40"/>
        <v>36.703067900953663</v>
      </c>
      <c r="W186" s="4"/>
      <c r="X186" s="4">
        <f t="shared" si="33"/>
        <v>178.23259534049708</v>
      </c>
      <c r="Y186" s="4">
        <f t="shared" si="41"/>
        <v>1336.7444650537282</v>
      </c>
    </row>
    <row r="187" spans="2:25" x14ac:dyDescent="0.25">
      <c r="B187">
        <f>VALUE(LEFT(Sheet1!B123,LEN(Sheet1!B123)-2))</f>
        <v>27</v>
      </c>
      <c r="C187">
        <f>VALUE(LEFT(Sheet1!C123,LEN(Sheet1!C123)-2))</f>
        <v>33</v>
      </c>
      <c r="D187" s="1">
        <f>VALUE(LEFT(Sheet1!D123,LEN(Sheet1!D123)-2))</f>
        <v>2797.6709787289701</v>
      </c>
      <c r="E187" s="1">
        <f>VALUE(LEFT(Sheet1!E123,LEN(Sheet1!E123)-2))</f>
        <v>126.701333226732</v>
      </c>
      <c r="F187" s="1">
        <v>7.3069031918494801E-2</v>
      </c>
      <c r="G187" s="1">
        <f>VALUE(LEFT(Sheet1!G123,LEN(Sheet1!G123)-2))</f>
        <v>43.503306269227899</v>
      </c>
      <c r="H187" s="1">
        <f t="shared" si="28"/>
        <v>432.19068168553355</v>
      </c>
      <c r="I187" s="1">
        <f t="shared" si="29"/>
        <v>489.32787302427221</v>
      </c>
      <c r="J187" s="2">
        <f t="shared" si="30"/>
        <v>33.602456713144512</v>
      </c>
      <c r="K187">
        <f t="shared" si="31"/>
        <v>0.52492494218960595</v>
      </c>
      <c r="N187">
        <f t="shared" si="34"/>
        <v>25.17903880856073</v>
      </c>
      <c r="O187">
        <f t="shared" si="35"/>
        <v>3.1675333306683</v>
      </c>
      <c r="P187">
        <f t="shared" si="36"/>
        <v>0.6525495940384185</v>
      </c>
      <c r="Q187">
        <f t="shared" si="37"/>
        <v>7.3069031918494717E-2</v>
      </c>
      <c r="S187" s="4">
        <f t="shared" si="32"/>
        <v>4.6126012741517188</v>
      </c>
      <c r="T187" s="4">
        <f t="shared" si="38"/>
        <v>1.5450893311533223</v>
      </c>
      <c r="U187" s="4">
        <f t="shared" si="39"/>
        <v>7.1268810175560411</v>
      </c>
      <c r="V187" s="5">
        <f t="shared" si="40"/>
        <v>35.634405087780209</v>
      </c>
      <c r="W187" s="4"/>
      <c r="X187" s="4">
        <f t="shared" si="33"/>
        <v>177.98013752721002</v>
      </c>
      <c r="Y187" s="4">
        <f t="shared" si="41"/>
        <v>1334.8510314540752</v>
      </c>
    </row>
    <row r="188" spans="2:25" x14ac:dyDescent="0.25">
      <c r="B188">
        <f>VALUE(LEFT(Sheet1!B141,LEN(Sheet1!B141)-2))</f>
        <v>24</v>
      </c>
      <c r="C188">
        <f>VALUE(LEFT(Sheet1!C141,LEN(Sheet1!C141)-2))</f>
        <v>33</v>
      </c>
      <c r="D188" s="1">
        <f>VALUE(LEFT(Sheet1!D141,LEN(Sheet1!D141)-2))</f>
        <v>2796.7508148929801</v>
      </c>
      <c r="E188" s="1">
        <f>VALUE(LEFT(Sheet1!E141,LEN(Sheet1!E141)-2))</f>
        <v>126.541082096363</v>
      </c>
      <c r="F188" s="1">
        <v>7.2231182623336998E-2</v>
      </c>
      <c r="G188" s="1">
        <f>VALUE(LEFT(Sheet1!G141,LEN(Sheet1!G141)-2))</f>
        <v>42.9702008972558</v>
      </c>
      <c r="H188" s="1">
        <f t="shared" si="28"/>
        <v>432.04853264850863</v>
      </c>
      <c r="I188" s="1">
        <f t="shared" si="29"/>
        <v>488.70897389530342</v>
      </c>
      <c r="J188" s="2">
        <f t="shared" si="30"/>
        <v>33.190679960490854</v>
      </c>
      <c r="K188">
        <f t="shared" si="31"/>
        <v>0.51849232061294748</v>
      </c>
      <c r="N188">
        <f t="shared" si="34"/>
        <v>25.170757334036821</v>
      </c>
      <c r="O188">
        <f t="shared" si="35"/>
        <v>3.1635270524090751</v>
      </c>
      <c r="P188">
        <f t="shared" si="36"/>
        <v>0.64455301345883698</v>
      </c>
      <c r="Q188">
        <f t="shared" si="37"/>
        <v>7.2231182623337054E-2</v>
      </c>
      <c r="S188" s="4">
        <f t="shared" si="32"/>
        <v>4.5560767768457513</v>
      </c>
      <c r="T188" s="4">
        <f t="shared" si="38"/>
        <v>1.52808796032264</v>
      </c>
      <c r="U188" s="4">
        <f t="shared" si="39"/>
        <v>6.962086069003572</v>
      </c>
      <c r="V188" s="5">
        <f t="shared" si="40"/>
        <v>34.810430345017863</v>
      </c>
      <c r="W188" s="4"/>
      <c r="X188" s="4">
        <f t="shared" si="33"/>
        <v>177.92159923327833</v>
      </c>
      <c r="Y188" s="4">
        <f t="shared" si="41"/>
        <v>1334.4119942495875</v>
      </c>
    </row>
    <row r="189" spans="2:25" x14ac:dyDescent="0.25">
      <c r="B189">
        <f>VALUE(LEFT(Sheet1!B159,LEN(Sheet1!B159)-2))</f>
        <v>21</v>
      </c>
      <c r="C189">
        <f>VALUE(LEFT(Sheet1!C159,LEN(Sheet1!C159)-2))</f>
        <v>33</v>
      </c>
      <c r="D189" s="1">
        <f>VALUE(LEFT(Sheet1!D159,LEN(Sheet1!D159)-2))</f>
        <v>2800.6594631298299</v>
      </c>
      <c r="E189" s="1">
        <f>VALUE(LEFT(Sheet1!E159,LEN(Sheet1!E159)-2))</f>
        <v>126.808155431619</v>
      </c>
      <c r="F189" s="1">
        <v>7.1531714786353298E-2</v>
      </c>
      <c r="G189" s="1">
        <f>VALUE(LEFT(Sheet1!G159,LEN(Sheet1!G159)-2))</f>
        <v>42.628728755683397</v>
      </c>
      <c r="H189" s="1">
        <f t="shared" si="28"/>
        <v>432.65234966587656</v>
      </c>
      <c r="I189" s="1">
        <f t="shared" si="29"/>
        <v>489.74042655451461</v>
      </c>
      <c r="J189" s="2">
        <f t="shared" si="30"/>
        <v>32.926922930509747</v>
      </c>
      <c r="K189">
        <f t="shared" si="31"/>
        <v>0.51437200747939038</v>
      </c>
      <c r="N189">
        <f t="shared" si="34"/>
        <v>25.20593516816847</v>
      </c>
      <c r="O189">
        <f t="shared" si="35"/>
        <v>3.1702038857904751</v>
      </c>
      <c r="P189">
        <f t="shared" si="36"/>
        <v>0.63943093133525097</v>
      </c>
      <c r="Q189">
        <f t="shared" si="37"/>
        <v>7.1531714786353284E-2</v>
      </c>
      <c r="S189" s="4">
        <f t="shared" si="32"/>
        <v>4.5198709118120339</v>
      </c>
      <c r="T189" s="4">
        <f t="shared" si="38"/>
        <v>1.5127519105347982</v>
      </c>
      <c r="U189" s="4">
        <f t="shared" si="39"/>
        <v>6.8374433572143145</v>
      </c>
      <c r="V189" s="5">
        <f t="shared" si="40"/>
        <v>34.187216786071573</v>
      </c>
      <c r="W189" s="4"/>
      <c r="X189" s="4">
        <f t="shared" si="33"/>
        <v>178.17025669015203</v>
      </c>
      <c r="Y189" s="4">
        <f t="shared" si="41"/>
        <v>1336.2769251761401</v>
      </c>
    </row>
    <row r="190" spans="2:25" x14ac:dyDescent="0.25">
      <c r="B190">
        <f>VALUE(LEFT(Sheet1!B177,LEN(Sheet1!B177)-2))</f>
        <v>18</v>
      </c>
      <c r="C190">
        <f>VALUE(LEFT(Sheet1!C177,LEN(Sheet1!C177)-2))</f>
        <v>33</v>
      </c>
      <c r="D190" s="1">
        <f>VALUE(LEFT(Sheet1!D177,LEN(Sheet1!D177)-2))</f>
        <v>2794.9307938505999</v>
      </c>
      <c r="E190" s="1">
        <f>VALUE(LEFT(Sheet1!E177,LEN(Sheet1!E177)-2))</f>
        <v>126.390043754874</v>
      </c>
      <c r="F190" s="1">
        <v>7.0837258256733995E-2</v>
      </c>
      <c r="G190" s="1">
        <f>VALUE(LEFT(Sheet1!G177,LEN(Sheet1!G177)-2))</f>
        <v>42.1020948172198</v>
      </c>
      <c r="H190" s="1">
        <f t="shared" si="28"/>
        <v>431.76737158955319</v>
      </c>
      <c r="I190" s="1">
        <f t="shared" si="29"/>
        <v>488.12565508954418</v>
      </c>
      <c r="J190" s="2">
        <f t="shared" si="30"/>
        <v>32.520144787915726</v>
      </c>
      <c r="K190">
        <f t="shared" si="31"/>
        <v>0.5080174723092985</v>
      </c>
      <c r="N190">
        <f t="shared" si="34"/>
        <v>25.154377144655399</v>
      </c>
      <c r="O190">
        <f t="shared" si="35"/>
        <v>3.1597510938718503</v>
      </c>
      <c r="P190">
        <f t="shared" si="36"/>
        <v>0.63153142225829695</v>
      </c>
      <c r="Q190">
        <f t="shared" si="37"/>
        <v>7.0837258256733954E-2</v>
      </c>
      <c r="S190" s="4">
        <f t="shared" si="32"/>
        <v>4.4640325725250039</v>
      </c>
      <c r="T190" s="4">
        <f t="shared" si="38"/>
        <v>1.4990059426273672</v>
      </c>
      <c r="U190" s="4">
        <f t="shared" si="39"/>
        <v>6.6916113542971143</v>
      </c>
      <c r="V190" s="5">
        <f t="shared" si="40"/>
        <v>33.458056771485573</v>
      </c>
      <c r="W190" s="4"/>
      <c r="X190" s="4">
        <f t="shared" si="33"/>
        <v>177.80581449737187</v>
      </c>
      <c r="Y190" s="4">
        <f t="shared" si="41"/>
        <v>1333.543608730289</v>
      </c>
    </row>
    <row r="191" spans="2:25" x14ac:dyDescent="0.25">
      <c r="B191">
        <f>VALUE(LEFT(Sheet1!B195,LEN(Sheet1!B195)-2))</f>
        <v>15</v>
      </c>
      <c r="C191">
        <f>VALUE(LEFT(Sheet1!C195,LEN(Sheet1!C195)-2))</f>
        <v>33</v>
      </c>
      <c r="D191" s="1">
        <f>VALUE(LEFT(Sheet1!D195,LEN(Sheet1!D195)-2))</f>
        <v>2798.3295412419702</v>
      </c>
      <c r="E191" s="1">
        <f>VALUE(LEFT(Sheet1!E195,LEN(Sheet1!E195)-2))</f>
        <v>126.488232418862</v>
      </c>
      <c r="F191" s="1">
        <v>7.02790411928777E-2</v>
      </c>
      <c r="G191" s="1">
        <f>VALUE(LEFT(Sheet1!G195,LEN(Sheet1!G195)-2))</f>
        <v>41.811939978917501</v>
      </c>
      <c r="H191" s="1">
        <f t="shared" si="28"/>
        <v>432.29241794529753</v>
      </c>
      <c r="I191" s="1">
        <f t="shared" si="29"/>
        <v>488.50486538576388</v>
      </c>
      <c r="J191" s="2">
        <f t="shared" si="30"/>
        <v>32.296025836270474</v>
      </c>
      <c r="K191">
        <f t="shared" si="31"/>
        <v>0.50451637032915753</v>
      </c>
      <c r="N191">
        <f t="shared" si="34"/>
        <v>25.184965871177731</v>
      </c>
      <c r="O191">
        <f t="shared" si="35"/>
        <v>3.1622058104715496</v>
      </c>
      <c r="P191">
        <f t="shared" si="36"/>
        <v>0.62717909968376251</v>
      </c>
      <c r="Q191">
        <f t="shared" si="37"/>
        <v>7.0279041192877645E-2</v>
      </c>
      <c r="S191" s="4">
        <f t="shared" si="32"/>
        <v>4.4332678171160298</v>
      </c>
      <c r="T191" s="4">
        <f t="shared" si="38"/>
        <v>1.4875196396299013</v>
      </c>
      <c r="U191" s="4">
        <f t="shared" si="39"/>
        <v>6.5945729456992757</v>
      </c>
      <c r="V191" s="5">
        <f t="shared" si="40"/>
        <v>32.972864728496376</v>
      </c>
      <c r="W191" s="4"/>
      <c r="X191" s="4">
        <f t="shared" si="33"/>
        <v>178.02203346405364</v>
      </c>
      <c r="Y191" s="4">
        <f t="shared" si="41"/>
        <v>1335.1652509804023</v>
      </c>
    </row>
    <row r="192" spans="2:25" x14ac:dyDescent="0.25">
      <c r="B192">
        <f>VALUE(LEFT(Sheet1!B213,LEN(Sheet1!B213)-2))</f>
        <v>12</v>
      </c>
      <c r="C192">
        <f>VALUE(LEFT(Sheet1!C213,LEN(Sheet1!C213)-2))</f>
        <v>33</v>
      </c>
      <c r="D192" s="1">
        <f>VALUE(LEFT(Sheet1!D213,LEN(Sheet1!D213)-2))</f>
        <v>2796.24000457395</v>
      </c>
      <c r="E192" s="1">
        <f>VALUE(LEFT(Sheet1!E213,LEN(Sheet1!E213)-2))</f>
        <v>126.26802048512</v>
      </c>
      <c r="F192" s="1">
        <v>6.9836877225410099E-2</v>
      </c>
      <c r="G192" s="1">
        <f>VALUE(LEFT(Sheet1!G213,LEN(Sheet1!G213)-2))</f>
        <v>41.497192926875201</v>
      </c>
      <c r="H192" s="1">
        <f t="shared" si="28"/>
        <v>431.96962148930794</v>
      </c>
      <c r="I192" s="1">
        <f t="shared" si="29"/>
        <v>487.65439416807192</v>
      </c>
      <c r="J192" s="2">
        <f t="shared" si="30"/>
        <v>32.052911574416669</v>
      </c>
      <c r="K192">
        <f t="shared" si="31"/>
        <v>0.50071853075634054</v>
      </c>
      <c r="N192">
        <f t="shared" si="34"/>
        <v>25.166160041165551</v>
      </c>
      <c r="O192">
        <f t="shared" si="35"/>
        <v>3.1567005121279998</v>
      </c>
      <c r="P192">
        <f t="shared" si="36"/>
        <v>0.622457893903128</v>
      </c>
      <c r="Q192">
        <f t="shared" si="37"/>
        <v>6.9836877225410127E-2</v>
      </c>
      <c r="S192" s="4">
        <f t="shared" si="32"/>
        <v>4.3998955799738431</v>
      </c>
      <c r="T192" s="4">
        <f t="shared" si="38"/>
        <v>1.4788967741277323</v>
      </c>
      <c r="U192" s="4">
        <f t="shared" si="39"/>
        <v>6.5069913797221846</v>
      </c>
      <c r="V192" s="5">
        <f t="shared" si="40"/>
        <v>32.534956898610922</v>
      </c>
      <c r="W192" s="4"/>
      <c r="X192" s="4">
        <f t="shared" si="33"/>
        <v>177.88910288487907</v>
      </c>
      <c r="Y192" s="4">
        <f t="shared" si="41"/>
        <v>1334.1682716365931</v>
      </c>
    </row>
    <row r="193" spans="2:25" x14ac:dyDescent="0.25">
      <c r="B193">
        <f>VALUE(LEFT(Sheet1!B231,LEN(Sheet1!B231)-2))</f>
        <v>9</v>
      </c>
      <c r="C193">
        <f>VALUE(LEFT(Sheet1!C231,LEN(Sheet1!C231)-2))</f>
        <v>33</v>
      </c>
      <c r="D193" s="1">
        <f>VALUE(LEFT(Sheet1!D231,LEN(Sheet1!D231)-2))</f>
        <v>2796.7613115762201</v>
      </c>
      <c r="E193" s="1">
        <f>VALUE(LEFT(Sheet1!E231,LEN(Sheet1!E231)-2))</f>
        <v>126.33948771625001</v>
      </c>
      <c r="F193" s="1">
        <v>6.9603527437158294E-2</v>
      </c>
      <c r="G193" s="1">
        <f>VALUE(LEFT(Sheet1!G231,LEN(Sheet1!G231)-2))</f>
        <v>41.374094989948397</v>
      </c>
      <c r="H193" s="1">
        <f t="shared" si="28"/>
        <v>432.05015420040638</v>
      </c>
      <c r="I193" s="1">
        <f t="shared" si="29"/>
        <v>487.9304047459338</v>
      </c>
      <c r="J193" s="2">
        <f t="shared" si="30"/>
        <v>31.957829304773476</v>
      </c>
      <c r="K193">
        <f t="shared" si="31"/>
        <v>0.4992331912967356</v>
      </c>
      <c r="N193">
        <f t="shared" si="34"/>
        <v>25.170851804185983</v>
      </c>
      <c r="O193">
        <f t="shared" si="35"/>
        <v>3.1584871929062501</v>
      </c>
      <c r="P193">
        <f t="shared" si="36"/>
        <v>0.62061142484922593</v>
      </c>
      <c r="Q193">
        <f t="shared" si="37"/>
        <v>6.960352743715835E-2</v>
      </c>
      <c r="S193" s="4">
        <f t="shared" si="32"/>
        <v>4.3868436593404994</v>
      </c>
      <c r="T193" s="4">
        <f t="shared" si="38"/>
        <v>1.4736756561252111</v>
      </c>
      <c r="U193" s="4">
        <f t="shared" si="39"/>
        <v>6.4647847079973326</v>
      </c>
      <c r="V193" s="5">
        <f t="shared" si="40"/>
        <v>32.323923539986666</v>
      </c>
      <c r="W193" s="4"/>
      <c r="X193" s="4">
        <f t="shared" si="33"/>
        <v>177.92226700341317</v>
      </c>
      <c r="Y193" s="4">
        <f t="shared" si="41"/>
        <v>1334.4170025255987</v>
      </c>
    </row>
    <row r="194" spans="2:25" x14ac:dyDescent="0.25">
      <c r="B194">
        <f>VALUE(LEFT(Sheet1!B249,LEN(Sheet1!B249)-2))</f>
        <v>6</v>
      </c>
      <c r="C194">
        <f>VALUE(LEFT(Sheet1!C249,LEN(Sheet1!C249)-2))</f>
        <v>33</v>
      </c>
      <c r="D194" s="1">
        <f>VALUE(LEFT(Sheet1!D249,LEN(Sheet1!D249)-2))</f>
        <v>2801.8382708281802</v>
      </c>
      <c r="E194" s="1">
        <f>VALUE(LEFT(Sheet1!E249,LEN(Sheet1!E249)-2))</f>
        <v>126.493955804162</v>
      </c>
      <c r="F194" s="1">
        <v>6.9401532799477403E-2</v>
      </c>
      <c r="G194" s="1">
        <f>VALUE(LEFT(Sheet1!G249,LEN(Sheet1!G249)-2))</f>
        <v>41.3166861413915</v>
      </c>
      <c r="H194" s="1">
        <f t="shared" si="28"/>
        <v>432.83445460480607</v>
      </c>
      <c r="I194" s="1">
        <f t="shared" si="29"/>
        <v>488.52696943063876</v>
      </c>
      <c r="J194" s="2">
        <f t="shared" si="30"/>
        <v>31.913486046432492</v>
      </c>
      <c r="K194">
        <f t="shared" si="31"/>
        <v>0.49854047759071507</v>
      </c>
      <c r="N194">
        <f t="shared" si="34"/>
        <v>25.216544437453621</v>
      </c>
      <c r="O194">
        <f t="shared" si="35"/>
        <v>3.1623488951040502</v>
      </c>
      <c r="P194">
        <f t="shared" si="36"/>
        <v>0.61975029212087251</v>
      </c>
      <c r="Q194">
        <f t="shared" si="37"/>
        <v>6.9401532799477417E-2</v>
      </c>
      <c r="S194" s="4">
        <f t="shared" si="32"/>
        <v>4.3807566707708876</v>
      </c>
      <c r="T194" s="4">
        <f t="shared" si="38"/>
        <v>1.4698337675842081</v>
      </c>
      <c r="U194" s="4">
        <f t="shared" si="39"/>
        <v>6.438984082268826</v>
      </c>
      <c r="V194" s="5">
        <f t="shared" si="40"/>
        <v>32.194920411344128</v>
      </c>
      <c r="W194" s="4"/>
      <c r="X194" s="4">
        <f t="shared" si="33"/>
        <v>178.24524919565593</v>
      </c>
      <c r="Y194" s="4">
        <f t="shared" si="41"/>
        <v>1336.8393689674194</v>
      </c>
    </row>
    <row r="195" spans="2:25" x14ac:dyDescent="0.25">
      <c r="B195">
        <f>VALUE(LEFT(Sheet1!B267,LEN(Sheet1!B267)-2))</f>
        <v>3</v>
      </c>
      <c r="C195">
        <f>VALUE(LEFT(Sheet1!C267,LEN(Sheet1!C267)-2))</f>
        <v>33</v>
      </c>
      <c r="D195" s="1">
        <f>VALUE(LEFT(Sheet1!D267,LEN(Sheet1!D267)-2))</f>
        <v>2802.4832173322102</v>
      </c>
      <c r="E195" s="1">
        <f>VALUE(LEFT(Sheet1!E267,LEN(Sheet1!E267)-2))</f>
        <v>126.410888039474</v>
      </c>
      <c r="F195" s="1">
        <v>6.9144031099979297E-2</v>
      </c>
      <c r="G195" s="1">
        <f>VALUE(LEFT(Sheet1!G267,LEN(Sheet1!G267)-2))</f>
        <v>41.154605853854299</v>
      </c>
      <c r="H195" s="1">
        <f t="shared" si="28"/>
        <v>432.93408743202076</v>
      </c>
      <c r="I195" s="1">
        <f t="shared" si="29"/>
        <v>488.20615692159498</v>
      </c>
      <c r="J195" s="2">
        <f t="shared" si="30"/>
        <v>31.788293358494755</v>
      </c>
      <c r="K195">
        <f t="shared" si="31"/>
        <v>0.49658476449987532</v>
      </c>
      <c r="N195">
        <f t="shared" si="34"/>
        <v>25.222348955989894</v>
      </c>
      <c r="O195">
        <f t="shared" si="35"/>
        <v>3.1602722009868502</v>
      </c>
      <c r="P195">
        <f t="shared" si="36"/>
        <v>0.61731908780781453</v>
      </c>
      <c r="Q195">
        <f t="shared" si="37"/>
        <v>6.9144031099979311E-2</v>
      </c>
      <c r="S195" s="4">
        <f t="shared" si="32"/>
        <v>4.3635715001500106</v>
      </c>
      <c r="T195" s="4">
        <f t="shared" si="38"/>
        <v>1.4650298658175216</v>
      </c>
      <c r="U195" s="4">
        <f t="shared" si="39"/>
        <v>6.392762569349931</v>
      </c>
      <c r="V195" s="5">
        <f t="shared" si="40"/>
        <v>31.963812846749654</v>
      </c>
      <c r="W195" s="4"/>
      <c r="X195" s="4">
        <f t="shared" si="33"/>
        <v>178.28627891943606</v>
      </c>
      <c r="Y195" s="4">
        <f t="shared" si="41"/>
        <v>1337.1470918957705</v>
      </c>
    </row>
    <row r="196" spans="2:25" x14ac:dyDescent="0.25">
      <c r="B196">
        <f>VALUE(LEFT(Sheet1!B284,LEN(Sheet1!B284)-2))</f>
        <v>0</v>
      </c>
      <c r="C196">
        <f>VALUE(LEFT(Sheet1!C284,LEN(Sheet1!C284)-2))</f>
        <v>33</v>
      </c>
      <c r="D196" s="1">
        <f>VALUE(LEFT(Sheet1!D284,LEN(Sheet1!D284)-2))</f>
        <v>2798.5293435306498</v>
      </c>
      <c r="E196" s="1">
        <f>VALUE(LEFT(Sheet1!E284,LEN(Sheet1!E284)-2))</f>
        <v>126.26349245296301</v>
      </c>
      <c r="F196" s="1">
        <v>6.9084500972591598E-2</v>
      </c>
      <c r="G196" s="1">
        <f>VALUE(LEFT(Sheet1!G284,LEN(Sheet1!G284)-2))</f>
        <v>41.0661941657253</v>
      </c>
      <c r="H196" s="1">
        <f t="shared" si="28"/>
        <v>432.32328386484392</v>
      </c>
      <c r="I196" s="1">
        <f t="shared" si="29"/>
        <v>487.63690664613398</v>
      </c>
      <c r="J196" s="2">
        <f t="shared" si="30"/>
        <v>31.720003148437939</v>
      </c>
      <c r="K196">
        <f t="shared" si="31"/>
        <v>0.49551796051967245</v>
      </c>
      <c r="N196">
        <f t="shared" si="34"/>
        <v>25.186764091775849</v>
      </c>
      <c r="O196">
        <f t="shared" si="35"/>
        <v>3.156587311324075</v>
      </c>
      <c r="P196">
        <f t="shared" si="36"/>
        <v>0.61599291248587951</v>
      </c>
      <c r="Q196">
        <f t="shared" si="37"/>
        <v>6.9084500972591667E-2</v>
      </c>
      <c r="S196" s="4">
        <f t="shared" si="32"/>
        <v>4.354197319190293</v>
      </c>
      <c r="T196" s="4">
        <f t="shared" si="38"/>
        <v>1.4635891195121717</v>
      </c>
      <c r="U196" s="4">
        <f t="shared" si="39"/>
        <v>6.3727558205759793</v>
      </c>
      <c r="V196" s="5">
        <f t="shared" si="40"/>
        <v>31.863779102879896</v>
      </c>
      <c r="W196" s="4"/>
      <c r="X196" s="4">
        <f t="shared" si="33"/>
        <v>178.03474433644996</v>
      </c>
      <c r="Y196" s="4">
        <f t="shared" si="41"/>
        <v>1335.2605825233748</v>
      </c>
    </row>
    <row r="197" spans="2:25" x14ac:dyDescent="0.25">
      <c r="B197">
        <f>VALUE(LEFT(Sheet1!B17,LEN(Sheet1!B17)-2))</f>
        <v>45</v>
      </c>
      <c r="C197">
        <f>VALUE(LEFT(Sheet1!C17,LEN(Sheet1!C17)-2))</f>
        <v>36</v>
      </c>
      <c r="D197" s="1">
        <f>VALUE(LEFT(Sheet1!D17,LEN(Sheet1!D17)-2))</f>
        <v>2807.16169312488</v>
      </c>
      <c r="E197" s="1">
        <f>VALUE(LEFT(Sheet1!E17,LEN(Sheet1!E17)-2))</f>
        <v>128.66920726360701</v>
      </c>
      <c r="F197" s="1">
        <v>7.6169395971122794E-2</v>
      </c>
      <c r="G197" s="1">
        <f>VALUE(LEFT(Sheet1!G17,LEN(Sheet1!G17)-2))</f>
        <v>45.777443855460596</v>
      </c>
      <c r="H197" s="1">
        <f t="shared" ref="H197:H260" si="42">2*PI()*150000*Ipt*Ipt*D197*(10^-9)</f>
        <v>433.65682919023925</v>
      </c>
      <c r="I197" s="1">
        <f t="shared" ref="I197:I260" si="43">2*PI()*150000*Ist*Ist*E197*(10^-9)</f>
        <v>496.92791630969333</v>
      </c>
      <c r="J197" s="2">
        <f t="shared" ref="J197:J260" si="44">F197*SQRT(H197*I197)</f>
        <v>35.359026876529327</v>
      </c>
      <c r="K197">
        <f t="shared" ref="K197:K260" si="45">2*PI()*150000*G197*Ipt*(10^-9)</f>
        <v>0.55236542070396688</v>
      </c>
      <c r="N197">
        <f t="shared" si="34"/>
        <v>25.264455238123919</v>
      </c>
      <c r="O197">
        <f t="shared" si="35"/>
        <v>3.216730181590175</v>
      </c>
      <c r="P197">
        <f t="shared" si="36"/>
        <v>0.68666165783190891</v>
      </c>
      <c r="Q197">
        <f t="shared" si="37"/>
        <v>7.6169395971122794E-2</v>
      </c>
      <c r="S197" s="4">
        <f t="shared" si="32"/>
        <v>4.853725244429655</v>
      </c>
      <c r="T197" s="4">
        <f t="shared" si="38"/>
        <v>1.6009929782775432</v>
      </c>
      <c r="U197" s="4">
        <f t="shared" si="39"/>
        <v>7.77078003482033</v>
      </c>
      <c r="V197" s="5">
        <f t="shared" si="40"/>
        <v>38.853900174101653</v>
      </c>
      <c r="W197" s="4"/>
      <c r="X197" s="4">
        <f t="shared" si="33"/>
        <v>178.58391068933608</v>
      </c>
      <c r="Y197" s="4">
        <f t="shared" si="41"/>
        <v>1339.3793301700207</v>
      </c>
    </row>
    <row r="198" spans="2:25" x14ac:dyDescent="0.25">
      <c r="B198">
        <f>VALUE(LEFT(Sheet1!B34,LEN(Sheet1!B34)-2))</f>
        <v>42</v>
      </c>
      <c r="C198">
        <f>VALUE(LEFT(Sheet1!C34,LEN(Sheet1!C34)-2))</f>
        <v>36</v>
      </c>
      <c r="D198" s="1">
        <f>VALUE(LEFT(Sheet1!D34,LEN(Sheet1!D34)-2))</f>
        <v>2806.1426255176302</v>
      </c>
      <c r="E198" s="1">
        <f>VALUE(LEFT(Sheet1!E34,LEN(Sheet1!E34)-2))</f>
        <v>128.42430063365401</v>
      </c>
      <c r="F198" s="1">
        <v>7.4559250049720999E-2</v>
      </c>
      <c r="G198" s="1">
        <f>VALUE(LEFT(Sheet1!G34,LEN(Sheet1!G34)-2))</f>
        <v>44.758961979897798</v>
      </c>
      <c r="H198" s="1">
        <f t="shared" si="42"/>
        <v>433.49940126994062</v>
      </c>
      <c r="I198" s="1">
        <f t="shared" si="43"/>
        <v>495.98207274773182</v>
      </c>
      <c r="J198" s="2">
        <f t="shared" si="44"/>
        <v>34.572339700963354</v>
      </c>
      <c r="K198">
        <f t="shared" si="45"/>
        <v>0.54007608948986707</v>
      </c>
      <c r="N198">
        <f t="shared" si="34"/>
        <v>25.255283629658674</v>
      </c>
      <c r="O198">
        <f t="shared" si="35"/>
        <v>3.2106075158413505</v>
      </c>
      <c r="P198">
        <f t="shared" si="36"/>
        <v>0.6713844296984669</v>
      </c>
      <c r="Q198">
        <f t="shared" si="37"/>
        <v>7.4559250049720943E-2</v>
      </c>
      <c r="S198" s="4">
        <f t="shared" si="32"/>
        <v>4.7457368821693722</v>
      </c>
      <c r="T198" s="4">
        <f t="shared" si="38"/>
        <v>1.5683583863470034</v>
      </c>
      <c r="U198" s="4">
        <f t="shared" si="39"/>
        <v>7.4430162385466154</v>
      </c>
      <c r="V198" s="5">
        <f t="shared" si="40"/>
        <v>37.215081192733081</v>
      </c>
      <c r="W198" s="4"/>
      <c r="X198" s="4">
        <f t="shared" si="33"/>
        <v>178.51908040934006</v>
      </c>
      <c r="Y198" s="4">
        <f t="shared" si="41"/>
        <v>1338.8931030700505</v>
      </c>
    </row>
    <row r="199" spans="2:25" x14ac:dyDescent="0.25">
      <c r="B199">
        <f>VALUE(LEFT(Sheet1!B52,LEN(Sheet1!B52)-2))</f>
        <v>39</v>
      </c>
      <c r="C199">
        <f>VALUE(LEFT(Sheet1!C52,LEN(Sheet1!C52)-2))</f>
        <v>36</v>
      </c>
      <c r="D199" s="1">
        <f>VALUE(LEFT(Sheet1!D52,LEN(Sheet1!D52)-2))</f>
        <v>2801.69562773814</v>
      </c>
      <c r="E199" s="1">
        <f>VALUE(LEFT(Sheet1!E52,LEN(Sheet1!E52)-2))</f>
        <v>127.75990091759</v>
      </c>
      <c r="F199" s="1">
        <v>7.3036008706894903E-2</v>
      </c>
      <c r="G199" s="1">
        <f>VALUE(LEFT(Sheet1!G52,LEN(Sheet1!G52)-2))</f>
        <v>43.6963127361972</v>
      </c>
      <c r="H199" s="1">
        <f t="shared" si="42"/>
        <v>432.81241877043135</v>
      </c>
      <c r="I199" s="1">
        <f t="shared" si="43"/>
        <v>493.41612263797452</v>
      </c>
      <c r="J199" s="2">
        <f t="shared" si="44"/>
        <v>33.751537139619522</v>
      </c>
      <c r="K199">
        <f t="shared" si="45"/>
        <v>0.52725382054862269</v>
      </c>
      <c r="N199">
        <f t="shared" si="34"/>
        <v>25.215260649643259</v>
      </c>
      <c r="O199">
        <f t="shared" si="35"/>
        <v>3.1939975229397501</v>
      </c>
      <c r="P199">
        <f t="shared" si="36"/>
        <v>0.65544469104295799</v>
      </c>
      <c r="Q199">
        <f t="shared" si="37"/>
        <v>7.3036008706894986E-2</v>
      </c>
      <c r="S199" s="4">
        <f t="shared" ref="S199:S262" si="46">w*P199*10^-6*$G$1</f>
        <v>4.6330655089837238</v>
      </c>
      <c r="T199" s="4">
        <f t="shared" si="38"/>
        <v>1.5390854712678859</v>
      </c>
      <c r="U199" s="4">
        <f t="shared" si="39"/>
        <v>7.1306838123092025</v>
      </c>
      <c r="V199" s="5">
        <f t="shared" si="40"/>
        <v>35.65341906154601</v>
      </c>
      <c r="W199" s="4"/>
      <c r="X199" s="4">
        <f t="shared" ref="X199:X262" si="47">w*N199*10^-6*$G$1</f>
        <v>178.23617463435988</v>
      </c>
      <c r="Y199" s="4">
        <f t="shared" si="41"/>
        <v>1336.7713097576991</v>
      </c>
    </row>
    <row r="200" spans="2:25" x14ac:dyDescent="0.25">
      <c r="B200">
        <f>VALUE(LEFT(Sheet1!B70,LEN(Sheet1!B70)-2))</f>
        <v>36</v>
      </c>
      <c r="C200">
        <f>VALUE(LEFT(Sheet1!C70,LEN(Sheet1!C70)-2))</f>
        <v>36</v>
      </c>
      <c r="D200" s="1">
        <f>VALUE(LEFT(Sheet1!D70,LEN(Sheet1!D70)-2))</f>
        <v>2792.76117884519</v>
      </c>
      <c r="E200" s="1">
        <f>VALUE(LEFT(Sheet1!E70,LEN(Sheet1!E70)-2))</f>
        <v>126.845436711129</v>
      </c>
      <c r="F200" s="1">
        <v>7.1437506306657794E-2</v>
      </c>
      <c r="G200" s="1">
        <f>VALUE(LEFT(Sheet1!G70,LEN(Sheet1!G70)-2))</f>
        <v>42.518761867849101</v>
      </c>
      <c r="H200" s="1">
        <f t="shared" si="42"/>
        <v>431.43220444684317</v>
      </c>
      <c r="I200" s="1">
        <f t="shared" si="43"/>
        <v>489.88440901106549</v>
      </c>
      <c r="J200" s="2">
        <f t="shared" si="44"/>
        <v>32.841983234996434</v>
      </c>
      <c r="K200">
        <f t="shared" si="45"/>
        <v>0.51304511149861243</v>
      </c>
      <c r="N200">
        <f t="shared" ref="N200:N263" si="48">D200*$D$1^2*10^-3</f>
        <v>25.134850609606712</v>
      </c>
      <c r="O200">
        <f t="shared" ref="O200:O263" si="49">E200*$D$2^2*10^-3</f>
        <v>3.171135917778225</v>
      </c>
      <c r="P200">
        <f t="shared" ref="P200:P263" si="50">G200*$D$1*$D$2*10^-3</f>
        <v>0.63778142801773652</v>
      </c>
      <c r="Q200">
        <f t="shared" ref="Q200:Q263" si="51">P200/SQRT(N200*O200)</f>
        <v>7.1437506306657753E-2</v>
      </c>
      <c r="S200" s="4">
        <f t="shared" si="46"/>
        <v>4.5082112599271893</v>
      </c>
      <c r="T200" s="4">
        <f t="shared" ref="T200:T263" si="52">P200*$G$1/O200</f>
        <v>1.5084060835476147</v>
      </c>
      <c r="U200" s="4">
        <f t="shared" ref="U200:U263" si="53">S200*T200</f>
        <v>6.8002132903920298</v>
      </c>
      <c r="V200" s="5">
        <f t="shared" ref="V200:V263" si="54">U200*$N$1</f>
        <v>34.001066451960149</v>
      </c>
      <c r="W200" s="4"/>
      <c r="X200" s="4">
        <f t="shared" si="47"/>
        <v>177.6677895544891</v>
      </c>
      <c r="Y200" s="4">
        <f t="shared" ref="Y200:Y263" si="55">X200*$G$1</f>
        <v>1332.5084216586683</v>
      </c>
    </row>
    <row r="201" spans="2:25" x14ac:dyDescent="0.25">
      <c r="B201">
        <f>VALUE(LEFT(Sheet1!B88,LEN(Sheet1!B88)-2))</f>
        <v>33</v>
      </c>
      <c r="C201">
        <f>VALUE(LEFT(Sheet1!C88,LEN(Sheet1!C88)-2))</f>
        <v>36</v>
      </c>
      <c r="D201" s="1">
        <f>VALUE(LEFT(Sheet1!D88,LEN(Sheet1!D88)-2))</f>
        <v>2798.0074709923301</v>
      </c>
      <c r="E201" s="1">
        <f>VALUE(LEFT(Sheet1!E88,LEN(Sheet1!E88)-2))</f>
        <v>127.0688403035</v>
      </c>
      <c r="F201" s="1">
        <v>7.0435061019114897E-2</v>
      </c>
      <c r="G201" s="1">
        <f>VALUE(LEFT(Sheet1!G88,LEN(Sheet1!G88)-2))</f>
        <v>41.9984113822754</v>
      </c>
      <c r="H201" s="1">
        <f t="shared" si="42"/>
        <v>432.24266378842879</v>
      </c>
      <c r="I201" s="1">
        <f t="shared" si="43"/>
        <v>490.74720659887981</v>
      </c>
      <c r="J201" s="2">
        <f t="shared" si="44"/>
        <v>32.440058504058833</v>
      </c>
      <c r="K201">
        <f t="shared" si="45"/>
        <v>0.50676639450023764</v>
      </c>
      <c r="N201">
        <f t="shared" si="48"/>
        <v>25.182067238930969</v>
      </c>
      <c r="O201">
        <f t="shared" si="49"/>
        <v>3.1767210075875001</v>
      </c>
      <c r="P201">
        <f t="shared" si="50"/>
        <v>0.62997617073413092</v>
      </c>
      <c r="Q201">
        <f t="shared" si="51"/>
        <v>7.0435061019114911E-2</v>
      </c>
      <c r="S201" s="4">
        <f t="shared" si="46"/>
        <v>4.4530391473086928</v>
      </c>
      <c r="T201" s="4">
        <f t="shared" si="52"/>
        <v>1.4873264819985423</v>
      </c>
      <c r="U201" s="4">
        <f t="shared" si="53"/>
        <v>6.6231230491684272</v>
      </c>
      <c r="V201" s="5">
        <f t="shared" si="54"/>
        <v>33.115615245842136</v>
      </c>
      <c r="W201" s="4"/>
      <c r="X201" s="4">
        <f t="shared" si="47"/>
        <v>178.00154424006692</v>
      </c>
      <c r="Y201" s="4">
        <f t="shared" si="55"/>
        <v>1335.011581800502</v>
      </c>
    </row>
    <row r="202" spans="2:25" x14ac:dyDescent="0.25">
      <c r="B202">
        <f>VALUE(LEFT(Sheet1!B106,LEN(Sheet1!B106)-2))</f>
        <v>30</v>
      </c>
      <c r="C202">
        <f>VALUE(LEFT(Sheet1!C106,LEN(Sheet1!C106)-2))</f>
        <v>36</v>
      </c>
      <c r="D202" s="1">
        <f>VALUE(LEFT(Sheet1!D106,LEN(Sheet1!D106)-2))</f>
        <v>2797.48945995551</v>
      </c>
      <c r="E202" s="1">
        <f>VALUE(LEFT(Sheet1!E106,LEN(Sheet1!E106)-2))</f>
        <v>126.91454811984801</v>
      </c>
      <c r="F202" s="1">
        <v>6.9410138656797807E-2</v>
      </c>
      <c r="G202" s="1">
        <f>VALUE(LEFT(Sheet1!G106,LEN(Sheet1!G106)-2))</f>
        <v>41.358315827979098</v>
      </c>
      <c r="H202" s="1">
        <f t="shared" si="42"/>
        <v>432.16264024569409</v>
      </c>
      <c r="I202" s="1">
        <f t="shared" si="43"/>
        <v>490.15132126659529</v>
      </c>
      <c r="J202" s="2">
        <f t="shared" si="44"/>
        <v>31.945641297642251</v>
      </c>
      <c r="K202">
        <f t="shared" si="45"/>
        <v>0.49904279483276859</v>
      </c>
      <c r="N202">
        <f t="shared" si="48"/>
        <v>25.177405139599593</v>
      </c>
      <c r="O202">
        <f t="shared" si="49"/>
        <v>3.1728637029962004</v>
      </c>
      <c r="P202">
        <f t="shared" si="50"/>
        <v>0.62037473741968641</v>
      </c>
      <c r="Q202">
        <f t="shared" si="51"/>
        <v>6.9410138656797765E-2</v>
      </c>
      <c r="S202" s="4">
        <f t="shared" si="46"/>
        <v>4.3851706144883629</v>
      </c>
      <c r="T202" s="4">
        <f t="shared" si="52"/>
        <v>1.4664388281960878</v>
      </c>
      <c r="U202" s="4">
        <f t="shared" si="53"/>
        <v>6.4305844573502329</v>
      </c>
      <c r="V202" s="5">
        <f t="shared" si="54"/>
        <v>32.152922286751163</v>
      </c>
      <c r="W202" s="4"/>
      <c r="X202" s="4">
        <f t="shared" si="47"/>
        <v>177.96858980179493</v>
      </c>
      <c r="Y202" s="4">
        <f t="shared" si="55"/>
        <v>1334.7644235134619</v>
      </c>
    </row>
    <row r="203" spans="2:25" x14ac:dyDescent="0.25">
      <c r="B203">
        <f>VALUE(LEFT(Sheet1!B124,LEN(Sheet1!B124)-2))</f>
        <v>27</v>
      </c>
      <c r="C203">
        <f>VALUE(LEFT(Sheet1!C124,LEN(Sheet1!C124)-2))</f>
        <v>36</v>
      </c>
      <c r="D203" s="1">
        <f>VALUE(LEFT(Sheet1!D124,LEN(Sheet1!D124)-2))</f>
        <v>2798.4442958884802</v>
      </c>
      <c r="E203" s="1">
        <f>VALUE(LEFT(Sheet1!E124,LEN(Sheet1!E124)-2))</f>
        <v>126.907236982535</v>
      </c>
      <c r="F203" s="1">
        <v>6.8470443212109794E-2</v>
      </c>
      <c r="G203" s="1">
        <f>VALUE(LEFT(Sheet1!G124,LEN(Sheet1!G124)-2))</f>
        <v>40.8041811303057</v>
      </c>
      <c r="H203" s="1">
        <f t="shared" si="42"/>
        <v>432.31014550843082</v>
      </c>
      <c r="I203" s="1">
        <f t="shared" si="43"/>
        <v>490.1230852316645</v>
      </c>
      <c r="J203" s="2">
        <f t="shared" si="44"/>
        <v>31.517621250692539</v>
      </c>
      <c r="K203">
        <f t="shared" si="45"/>
        <v>0.49235642662109047</v>
      </c>
      <c r="N203">
        <f t="shared" si="48"/>
        <v>25.185998662996322</v>
      </c>
      <c r="O203">
        <f t="shared" si="49"/>
        <v>3.1726809245633749</v>
      </c>
      <c r="P203">
        <f t="shared" si="50"/>
        <v>0.61206271695458558</v>
      </c>
      <c r="Q203">
        <f t="shared" si="51"/>
        <v>6.8470443212109822E-2</v>
      </c>
      <c r="S203" s="4">
        <f t="shared" si="46"/>
        <v>4.3264164040216535</v>
      </c>
      <c r="T203" s="4">
        <f t="shared" si="52"/>
        <v>1.4468742638502587</v>
      </c>
      <c r="U203" s="4">
        <f t="shared" si="53"/>
        <v>6.2597805496785135</v>
      </c>
      <c r="V203" s="5">
        <f t="shared" si="54"/>
        <v>31.298902748392567</v>
      </c>
      <c r="W203" s="4"/>
      <c r="X203" s="4">
        <f t="shared" si="47"/>
        <v>178.02933383923107</v>
      </c>
      <c r="Y203" s="4">
        <f t="shared" si="55"/>
        <v>1335.220003794233</v>
      </c>
    </row>
    <row r="204" spans="2:25" x14ac:dyDescent="0.25">
      <c r="B204">
        <f>VALUE(LEFT(Sheet1!B142,LEN(Sheet1!B142)-2))</f>
        <v>24</v>
      </c>
      <c r="C204">
        <f>VALUE(LEFT(Sheet1!C142,LEN(Sheet1!C142)-2))</f>
        <v>36</v>
      </c>
      <c r="D204" s="1">
        <f>VALUE(LEFT(Sheet1!D142,LEN(Sheet1!D142)-2))</f>
        <v>2797.5755912514101</v>
      </c>
      <c r="E204" s="1">
        <f>VALUE(LEFT(Sheet1!E142,LEN(Sheet1!E142)-2))</f>
        <v>126.710047088411</v>
      </c>
      <c r="F204" s="1">
        <v>6.7694703151182395E-2</v>
      </c>
      <c r="G204" s="1">
        <f>VALUE(LEFT(Sheet1!G142,LEN(Sheet1!G142)-2))</f>
        <v>40.304276481599103</v>
      </c>
      <c r="H204" s="1">
        <f t="shared" si="42"/>
        <v>432.17594600744115</v>
      </c>
      <c r="I204" s="1">
        <f t="shared" si="43"/>
        <v>489.36152646179033</v>
      </c>
      <c r="J204" s="2">
        <f t="shared" si="44"/>
        <v>31.131489120529739</v>
      </c>
      <c r="K204">
        <f t="shared" si="45"/>
        <v>0.48632441569303275</v>
      </c>
      <c r="N204">
        <f t="shared" si="48"/>
        <v>25.17818032126269</v>
      </c>
      <c r="O204">
        <f t="shared" si="49"/>
        <v>3.1677511772102753</v>
      </c>
      <c r="P204">
        <f t="shared" si="50"/>
        <v>0.60456414722398655</v>
      </c>
      <c r="Q204">
        <f t="shared" si="51"/>
        <v>6.7694703151182353E-2</v>
      </c>
      <c r="S204" s="4">
        <f t="shared" si="46"/>
        <v>4.2734121379709729</v>
      </c>
      <c r="T204" s="4">
        <f t="shared" si="52"/>
        <v>1.4313722418605599</v>
      </c>
      <c r="U204" s="4">
        <f t="shared" si="53"/>
        <v>6.1168435123216396</v>
      </c>
      <c r="V204" s="5">
        <f t="shared" si="54"/>
        <v>30.584217561608199</v>
      </c>
      <c r="W204" s="4"/>
      <c r="X204" s="4">
        <f t="shared" si="47"/>
        <v>177.97406923808543</v>
      </c>
      <c r="Y204" s="4">
        <f t="shared" si="55"/>
        <v>1334.8055192856407</v>
      </c>
    </row>
    <row r="205" spans="2:25" x14ac:dyDescent="0.25">
      <c r="B205">
        <f>VALUE(LEFT(Sheet1!B160,LEN(Sheet1!B160)-2))</f>
        <v>21</v>
      </c>
      <c r="C205">
        <f>VALUE(LEFT(Sheet1!C160,LEN(Sheet1!C160)-2))</f>
        <v>36</v>
      </c>
      <c r="D205" s="1">
        <f>VALUE(LEFT(Sheet1!D160,LEN(Sheet1!D160)-2))</f>
        <v>2795.72099984942</v>
      </c>
      <c r="E205" s="1">
        <f>VALUE(LEFT(Sheet1!E160,LEN(Sheet1!E160)-2))</f>
        <v>126.47465700217801</v>
      </c>
      <c r="F205" s="1">
        <v>6.6914343051267297E-2</v>
      </c>
      <c r="G205" s="1">
        <f>VALUE(LEFT(Sheet1!G160,LEN(Sheet1!G160)-2))</f>
        <v>39.789445596746603</v>
      </c>
      <c r="H205" s="1">
        <f t="shared" si="42"/>
        <v>431.88944443939818</v>
      </c>
      <c r="I205" s="1">
        <f t="shared" si="43"/>
        <v>488.45243634178922</v>
      </c>
      <c r="J205" s="2">
        <f t="shared" si="44"/>
        <v>30.733827793002483</v>
      </c>
      <c r="K205">
        <f t="shared" si="45"/>
        <v>0.48011229997943272</v>
      </c>
      <c r="N205">
        <f t="shared" si="48"/>
        <v>25.161488998644781</v>
      </c>
      <c r="O205">
        <f t="shared" si="49"/>
        <v>3.1618664250544501</v>
      </c>
      <c r="P205">
        <f t="shared" si="50"/>
        <v>0.59684168395119896</v>
      </c>
      <c r="Q205">
        <f t="shared" si="51"/>
        <v>6.6914343051267228E-2</v>
      </c>
      <c r="S205" s="4">
        <f t="shared" si="46"/>
        <v>4.2188252617288073</v>
      </c>
      <c r="T205" s="4">
        <f t="shared" si="52"/>
        <v>1.4157184484973637</v>
      </c>
      <c r="U205" s="4">
        <f t="shared" si="53"/>
        <v>5.9726687540161914</v>
      </c>
      <c r="V205" s="5">
        <f t="shared" si="54"/>
        <v>29.863343770080956</v>
      </c>
      <c r="W205" s="4"/>
      <c r="X205" s="4">
        <f t="shared" si="47"/>
        <v>177.85608523092637</v>
      </c>
      <c r="Y205" s="4">
        <f t="shared" si="55"/>
        <v>1333.9206392319477</v>
      </c>
    </row>
    <row r="206" spans="2:25" x14ac:dyDescent="0.25">
      <c r="B206">
        <f>VALUE(LEFT(Sheet1!B178,LEN(Sheet1!B178)-2))</f>
        <v>18</v>
      </c>
      <c r="C206">
        <f>VALUE(LEFT(Sheet1!C178,LEN(Sheet1!C178)-2))</f>
        <v>36</v>
      </c>
      <c r="D206" s="1">
        <f>VALUE(LEFT(Sheet1!D178,LEN(Sheet1!D178)-2))</f>
        <v>2798.2832939178002</v>
      </c>
      <c r="E206" s="1">
        <f>VALUE(LEFT(Sheet1!E178,LEN(Sheet1!E178)-2))</f>
        <v>126.528629551375</v>
      </c>
      <c r="F206" s="1">
        <v>6.6407151126327099E-2</v>
      </c>
      <c r="G206" s="1">
        <f>VALUE(LEFT(Sheet1!G178,LEN(Sheet1!G178)-2))</f>
        <v>39.514372653083903</v>
      </c>
      <c r="H206" s="1">
        <f t="shared" si="42"/>
        <v>432.28527355172469</v>
      </c>
      <c r="I206" s="1">
        <f t="shared" si="43"/>
        <v>488.66088144672744</v>
      </c>
      <c r="J206" s="2">
        <f t="shared" si="44"/>
        <v>30.521358271141757</v>
      </c>
      <c r="K206">
        <f t="shared" si="45"/>
        <v>0.47679318101048668</v>
      </c>
      <c r="N206">
        <f t="shared" si="48"/>
        <v>25.184549645260201</v>
      </c>
      <c r="O206">
        <f t="shared" si="49"/>
        <v>3.1632157387843751</v>
      </c>
      <c r="P206">
        <f t="shared" si="50"/>
        <v>0.5927155897962586</v>
      </c>
      <c r="Q206">
        <f t="shared" si="51"/>
        <v>6.6407151126327071E-2</v>
      </c>
      <c r="S206" s="4">
        <f t="shared" si="46"/>
        <v>4.1896596207871513</v>
      </c>
      <c r="T206" s="4">
        <f t="shared" si="52"/>
        <v>1.4053315646375406</v>
      </c>
      <c r="U206" s="4">
        <f t="shared" si="53"/>
        <v>5.8878609101795325</v>
      </c>
      <c r="V206" s="5">
        <f t="shared" si="54"/>
        <v>29.439304550897663</v>
      </c>
      <c r="W206" s="4"/>
      <c r="X206" s="4">
        <f t="shared" si="47"/>
        <v>178.01909133641297</v>
      </c>
      <c r="Y206" s="4">
        <f t="shared" si="55"/>
        <v>1335.1431850230972</v>
      </c>
    </row>
    <row r="207" spans="2:25" x14ac:dyDescent="0.25">
      <c r="B207">
        <f>VALUE(LEFT(Sheet1!B196,LEN(Sheet1!B196)-2))</f>
        <v>15</v>
      </c>
      <c r="C207">
        <f>VALUE(LEFT(Sheet1!C196,LEN(Sheet1!C196)-2))</f>
        <v>36</v>
      </c>
      <c r="D207" s="1">
        <f>VALUE(LEFT(Sheet1!D196,LEN(Sheet1!D196)-2))</f>
        <v>2802.2994807815999</v>
      </c>
      <c r="E207" s="1">
        <f>VALUE(LEFT(Sheet1!E196,LEN(Sheet1!E196)-2))</f>
        <v>126.715157573879</v>
      </c>
      <c r="F207" s="1">
        <v>6.5908637373496906E-2</v>
      </c>
      <c r="G207" s="1">
        <f>VALUE(LEFT(Sheet1!G196,LEN(Sheet1!G196)-2))</f>
        <v>39.274791673544499</v>
      </c>
      <c r="H207" s="1">
        <f t="shared" si="42"/>
        <v>432.90570338483917</v>
      </c>
      <c r="I207" s="1">
        <f t="shared" si="43"/>
        <v>489.38126345208462</v>
      </c>
      <c r="J207" s="2">
        <f t="shared" si="44"/>
        <v>30.336303152699845</v>
      </c>
      <c r="K207">
        <f t="shared" si="45"/>
        <v>0.47390231954225365</v>
      </c>
      <c r="N207">
        <f t="shared" si="48"/>
        <v>25.220695327034399</v>
      </c>
      <c r="O207">
        <f t="shared" si="49"/>
        <v>3.1678789393469753</v>
      </c>
      <c r="P207">
        <f t="shared" si="50"/>
        <v>0.58912187510316749</v>
      </c>
      <c r="Q207">
        <f t="shared" si="51"/>
        <v>6.5908637373496934E-2</v>
      </c>
      <c r="S207" s="4">
        <f t="shared" si="46"/>
        <v>4.1642571485095976</v>
      </c>
      <c r="T207" s="4">
        <f t="shared" si="52"/>
        <v>1.3947547074461644</v>
      </c>
      <c r="U207" s="4">
        <f t="shared" si="53"/>
        <v>5.8081172609001026</v>
      </c>
      <c r="V207" s="5">
        <f t="shared" si="54"/>
        <v>29.040586304500515</v>
      </c>
      <c r="W207" s="4"/>
      <c r="X207" s="4">
        <f t="shared" si="47"/>
        <v>178.27459010513479</v>
      </c>
      <c r="Y207" s="4">
        <f t="shared" si="55"/>
        <v>1337.0594257885109</v>
      </c>
    </row>
    <row r="208" spans="2:25" x14ac:dyDescent="0.25">
      <c r="B208">
        <f>VALUE(LEFT(Sheet1!B214,LEN(Sheet1!B214)-2))</f>
        <v>12</v>
      </c>
      <c r="C208">
        <f>VALUE(LEFT(Sheet1!C214,LEN(Sheet1!C214)-2))</f>
        <v>36</v>
      </c>
      <c r="D208" s="1">
        <f>VALUE(LEFT(Sheet1!D214,LEN(Sheet1!D214)-2))</f>
        <v>2795.0250066080598</v>
      </c>
      <c r="E208" s="1">
        <f>VALUE(LEFT(Sheet1!E214,LEN(Sheet1!E214)-2))</f>
        <v>126.130152599479</v>
      </c>
      <c r="F208" s="1">
        <v>6.5343334373176798E-2</v>
      </c>
      <c r="G208" s="1">
        <f>VALUE(LEFT(Sheet1!G214,LEN(Sheet1!G214)-2))</f>
        <v>38.797487474195897</v>
      </c>
      <c r="H208" s="1">
        <f t="shared" si="42"/>
        <v>431.78192579416822</v>
      </c>
      <c r="I208" s="1">
        <f t="shared" si="43"/>
        <v>487.12194042412955</v>
      </c>
      <c r="J208" s="2">
        <f t="shared" si="44"/>
        <v>29.967627870909627</v>
      </c>
      <c r="K208">
        <f t="shared" si="45"/>
        <v>0.46814301293462812</v>
      </c>
      <c r="N208">
        <f t="shared" si="48"/>
        <v>25.155225059472539</v>
      </c>
      <c r="O208">
        <f t="shared" si="49"/>
        <v>3.1532538149869751</v>
      </c>
      <c r="P208">
        <f t="shared" si="50"/>
        <v>0.58196231211293847</v>
      </c>
      <c r="Q208">
        <f t="shared" si="51"/>
        <v>6.534333437317684E-2</v>
      </c>
      <c r="S208" s="4">
        <f t="shared" si="46"/>
        <v>4.1136491799003103</v>
      </c>
      <c r="T208" s="4">
        <f t="shared" si="52"/>
        <v>1.3841947388130147</v>
      </c>
      <c r="U208" s="4">
        <f t="shared" si="53"/>
        <v>5.694091552140482</v>
      </c>
      <c r="V208" s="5">
        <f t="shared" si="54"/>
        <v>28.470457760702409</v>
      </c>
      <c r="W208" s="4"/>
      <c r="X208" s="4">
        <f t="shared" si="47"/>
        <v>177.81180805403278</v>
      </c>
      <c r="Y208" s="4">
        <f t="shared" si="55"/>
        <v>1333.588560405246</v>
      </c>
    </row>
    <row r="209" spans="2:25" x14ac:dyDescent="0.25">
      <c r="B209">
        <f>VALUE(LEFT(Sheet1!B232,LEN(Sheet1!B232)-2))</f>
        <v>9</v>
      </c>
      <c r="C209">
        <f>VALUE(LEFT(Sheet1!C232,LEN(Sheet1!C232)-2))</f>
        <v>36</v>
      </c>
      <c r="D209" s="1">
        <f>VALUE(LEFT(Sheet1!D232,LEN(Sheet1!D232)-2))</f>
        <v>2799.6822980349798</v>
      </c>
      <c r="E209" s="1">
        <f>VALUE(LEFT(Sheet1!E232,LEN(Sheet1!E232)-2))</f>
        <v>126.77507705850201</v>
      </c>
      <c r="F209" s="1">
        <v>6.5224404891607995E-2</v>
      </c>
      <c r="G209" s="1">
        <f>VALUE(LEFT(Sheet1!G232,LEN(Sheet1!G232)-2))</f>
        <v>38.858089349220997</v>
      </c>
      <c r="H209" s="1">
        <f t="shared" si="42"/>
        <v>432.50139494258224</v>
      </c>
      <c r="I209" s="1">
        <f t="shared" si="43"/>
        <v>489.61267596540694</v>
      </c>
      <c r="J209" s="2">
        <f t="shared" si="44"/>
        <v>30.014437459809933</v>
      </c>
      <c r="K209">
        <f t="shared" si="45"/>
        <v>0.46887425472915428</v>
      </c>
      <c r="N209">
        <f t="shared" si="48"/>
        <v>25.197140682314817</v>
      </c>
      <c r="O209">
        <f t="shared" si="49"/>
        <v>3.1693769264625504</v>
      </c>
      <c r="P209">
        <f t="shared" si="50"/>
        <v>0.58287134023831511</v>
      </c>
      <c r="Q209">
        <f t="shared" si="51"/>
        <v>6.5224404891608037E-2</v>
      </c>
      <c r="S209" s="4">
        <f t="shared" si="46"/>
        <v>4.1200747210816369</v>
      </c>
      <c r="T209" s="4">
        <f t="shared" si="52"/>
        <v>1.3793042459820588</v>
      </c>
      <c r="U209" s="4">
        <f t="shared" si="53"/>
        <v>5.6828365565512486</v>
      </c>
      <c r="V209" s="5">
        <f t="shared" si="54"/>
        <v>28.414182782756242</v>
      </c>
      <c r="W209" s="4"/>
      <c r="X209" s="4">
        <f t="shared" si="47"/>
        <v>178.10809213281465</v>
      </c>
      <c r="Y209" s="4">
        <f t="shared" si="55"/>
        <v>1335.8106909961098</v>
      </c>
    </row>
    <row r="210" spans="2:25" x14ac:dyDescent="0.25">
      <c r="B210">
        <f>VALUE(LEFT(Sheet1!B250,LEN(Sheet1!B250)-2))</f>
        <v>6</v>
      </c>
      <c r="C210">
        <f>VALUE(LEFT(Sheet1!C250,LEN(Sheet1!C250)-2))</f>
        <v>36</v>
      </c>
      <c r="D210" s="1">
        <f>VALUE(LEFT(Sheet1!D250,LEN(Sheet1!D250)-2))</f>
        <v>2799.9432241956401</v>
      </c>
      <c r="E210" s="1">
        <f>VALUE(LEFT(Sheet1!E250,LEN(Sheet1!E250)-2))</f>
        <v>126.282019085626</v>
      </c>
      <c r="F210" s="1">
        <v>6.4860712246795599E-2</v>
      </c>
      <c r="G210" s="1">
        <f>VALUE(LEFT(Sheet1!G250,LEN(Sheet1!G250)-2))</f>
        <v>38.567996981314998</v>
      </c>
      <c r="H210" s="1">
        <f t="shared" si="42"/>
        <v>432.54170341920542</v>
      </c>
      <c r="I210" s="1">
        <f t="shared" si="43"/>
        <v>487.70845757242978</v>
      </c>
      <c r="J210" s="2">
        <f t="shared" si="44"/>
        <v>29.790366761020998</v>
      </c>
      <c r="K210">
        <f t="shared" si="45"/>
        <v>0.46537390653698901</v>
      </c>
      <c r="N210">
        <f t="shared" si="48"/>
        <v>25.199489017760762</v>
      </c>
      <c r="O210">
        <f t="shared" si="49"/>
        <v>3.15705047714065</v>
      </c>
      <c r="P210">
        <f t="shared" si="50"/>
        <v>0.57851995471972495</v>
      </c>
      <c r="Q210">
        <f t="shared" si="51"/>
        <v>6.4860712246795613E-2</v>
      </c>
      <c r="S210" s="4">
        <f t="shared" si="46"/>
        <v>4.0893165893308216</v>
      </c>
      <c r="T210" s="4">
        <f t="shared" si="52"/>
        <v>1.3743523240488986</v>
      </c>
      <c r="U210" s="4">
        <f t="shared" si="53"/>
        <v>5.6201617583185302</v>
      </c>
      <c r="V210" s="5">
        <f t="shared" si="54"/>
        <v>28.100808791592652</v>
      </c>
      <c r="W210" s="4"/>
      <c r="X210" s="4">
        <f t="shared" si="47"/>
        <v>178.1246915379312</v>
      </c>
      <c r="Y210" s="4">
        <f t="shared" si="55"/>
        <v>1335.935186534484</v>
      </c>
    </row>
    <row r="211" spans="2:25" x14ac:dyDescent="0.25">
      <c r="B211">
        <f>VALUE(LEFT(Sheet1!B268,LEN(Sheet1!B268)-2))</f>
        <v>3</v>
      </c>
      <c r="C211">
        <f>VALUE(LEFT(Sheet1!C268,LEN(Sheet1!C268)-2))</f>
        <v>36</v>
      </c>
      <c r="D211" s="1">
        <f>VALUE(LEFT(Sheet1!D268,LEN(Sheet1!D268)-2))</f>
        <v>2800.9043371535599</v>
      </c>
      <c r="E211" s="1">
        <f>VALUE(LEFT(Sheet1!E268,LEN(Sheet1!E268)-2))</f>
        <v>126.58989546120399</v>
      </c>
      <c r="F211" s="1">
        <v>6.4770738694255703E-2</v>
      </c>
      <c r="G211" s="1">
        <f>VALUE(LEFT(Sheet1!G268,LEN(Sheet1!G268)-2))</f>
        <v>38.568034658542501</v>
      </c>
      <c r="H211" s="1">
        <f t="shared" si="42"/>
        <v>432.69017837127035</v>
      </c>
      <c r="I211" s="1">
        <f t="shared" si="43"/>
        <v>488.8974939320268</v>
      </c>
      <c r="J211" s="2">
        <f t="shared" si="44"/>
        <v>29.790395863347136</v>
      </c>
      <c r="K211">
        <f t="shared" si="45"/>
        <v>0.46537436116258341</v>
      </c>
      <c r="N211">
        <f t="shared" si="48"/>
        <v>25.20813903438204</v>
      </c>
      <c r="O211">
        <f t="shared" si="49"/>
        <v>3.1647473865301001</v>
      </c>
      <c r="P211">
        <f t="shared" si="50"/>
        <v>0.57852051987813757</v>
      </c>
      <c r="Q211">
        <f t="shared" si="51"/>
        <v>6.4770738694255703E-2</v>
      </c>
      <c r="S211" s="4">
        <f t="shared" si="46"/>
        <v>4.0893205842002356</v>
      </c>
      <c r="T211" s="4">
        <f t="shared" si="52"/>
        <v>1.3710111326905314</v>
      </c>
      <c r="U211" s="4">
        <f t="shared" si="53"/>
        <v>5.6065040460790705</v>
      </c>
      <c r="V211" s="5">
        <f t="shared" si="54"/>
        <v>28.032520230395352</v>
      </c>
      <c r="W211" s="4"/>
      <c r="X211" s="4">
        <f t="shared" si="47"/>
        <v>178.1858349024406</v>
      </c>
      <c r="Y211" s="4">
        <f t="shared" si="55"/>
        <v>1336.3937617683046</v>
      </c>
    </row>
    <row r="212" spans="2:25" x14ac:dyDescent="0.25">
      <c r="B212">
        <f>VALUE(LEFT(Sheet1!B285,LEN(Sheet1!B285)-2))</f>
        <v>0</v>
      </c>
      <c r="C212">
        <f>VALUE(LEFT(Sheet1!C285,LEN(Sheet1!C285)-2))</f>
        <v>36</v>
      </c>
      <c r="D212" s="1">
        <f>VALUE(LEFT(Sheet1!D285,LEN(Sheet1!D285)-2))</f>
        <v>2800.6119074538901</v>
      </c>
      <c r="E212" s="1">
        <f>VALUE(LEFT(Sheet1!E285,LEN(Sheet1!E285)-2))</f>
        <v>126.542557432207</v>
      </c>
      <c r="F212" s="1">
        <v>6.4739667966707395E-2</v>
      </c>
      <c r="G212" s="1">
        <f>VALUE(LEFT(Sheet1!G285,LEN(Sheet1!G285)-2))</f>
        <v>38.540312950643603</v>
      </c>
      <c r="H212" s="1">
        <f t="shared" si="42"/>
        <v>432.64500315509719</v>
      </c>
      <c r="I212" s="1">
        <f t="shared" si="43"/>
        <v>488.71467172761629</v>
      </c>
      <c r="J212" s="2">
        <f t="shared" si="44"/>
        <v>29.768983295669571</v>
      </c>
      <c r="K212">
        <f t="shared" si="45"/>
        <v>0.46503986208276249</v>
      </c>
      <c r="N212">
        <f t="shared" si="48"/>
        <v>25.205507167085013</v>
      </c>
      <c r="O212">
        <f t="shared" si="49"/>
        <v>3.1635639358051755</v>
      </c>
      <c r="P212">
        <f t="shared" si="50"/>
        <v>0.57810469425965405</v>
      </c>
      <c r="Q212">
        <f t="shared" si="51"/>
        <v>6.4739667966707395E-2</v>
      </c>
      <c r="S212" s="4">
        <f t="shared" si="46"/>
        <v>4.0863812861067803</v>
      </c>
      <c r="T212" s="4">
        <f t="shared" si="52"/>
        <v>1.3705381951902551</v>
      </c>
      <c r="U212" s="4">
        <f t="shared" si="53"/>
        <v>5.6005416327200201</v>
      </c>
      <c r="V212" s="5">
        <f t="shared" si="54"/>
        <v>28.002708163600101</v>
      </c>
      <c r="W212" s="4"/>
      <c r="X212" s="4">
        <f t="shared" si="47"/>
        <v>178.16723132876808</v>
      </c>
      <c r="Y212" s="4">
        <f t="shared" si="55"/>
        <v>1336.2542349657606</v>
      </c>
    </row>
    <row r="213" spans="2:25" x14ac:dyDescent="0.25">
      <c r="B213">
        <f>VALUE(LEFT(Sheet1!B18,LEN(Sheet1!B18)-2))</f>
        <v>45</v>
      </c>
      <c r="C213">
        <f>VALUE(LEFT(Sheet1!C18,LEN(Sheet1!C18)-2))</f>
        <v>39</v>
      </c>
      <c r="D213" s="1">
        <f>VALUE(LEFT(Sheet1!D18,LEN(Sheet1!D18)-2))</f>
        <v>2801.7016696626101</v>
      </c>
      <c r="E213" s="1">
        <f>VALUE(LEFT(Sheet1!E18,LEN(Sheet1!E18)-2))</f>
        <v>128.42285898077799</v>
      </c>
      <c r="F213" s="1">
        <v>7.0597768104083802E-2</v>
      </c>
      <c r="G213" s="1">
        <f>VALUE(LEFT(Sheet1!G18,LEN(Sheet1!G18)-2))</f>
        <v>42.347042313876997</v>
      </c>
      <c r="H213" s="1">
        <f t="shared" si="42"/>
        <v>432.81335214089387</v>
      </c>
      <c r="I213" s="1">
        <f t="shared" si="43"/>
        <v>495.97650500098837</v>
      </c>
      <c r="J213" s="2">
        <f t="shared" si="44"/>
        <v>32.709345066222795</v>
      </c>
      <c r="K213">
        <f t="shared" si="45"/>
        <v>0.51097308790611162</v>
      </c>
      <c r="N213">
        <f t="shared" si="48"/>
        <v>25.215315026963491</v>
      </c>
      <c r="O213">
        <f t="shared" si="49"/>
        <v>3.2105714745194498</v>
      </c>
      <c r="P213">
        <f t="shared" si="50"/>
        <v>0.63520563470815505</v>
      </c>
      <c r="Q213">
        <f t="shared" si="51"/>
        <v>7.059776810408383E-2</v>
      </c>
      <c r="S213" s="4">
        <f t="shared" si="46"/>
        <v>4.4900040499154592</v>
      </c>
      <c r="T213" s="4">
        <f t="shared" si="52"/>
        <v>1.4838611437623368</v>
      </c>
      <c r="U213" s="4">
        <f t="shared" si="53"/>
        <v>6.6625425450050777</v>
      </c>
      <c r="V213" s="5">
        <f t="shared" si="54"/>
        <v>33.312712725025392</v>
      </c>
      <c r="W213" s="4"/>
      <c r="X213" s="4">
        <f t="shared" si="47"/>
        <v>178.23655900498684</v>
      </c>
      <c r="Y213" s="4">
        <f t="shared" si="55"/>
        <v>1336.7741925374014</v>
      </c>
    </row>
    <row r="214" spans="2:25" x14ac:dyDescent="0.25">
      <c r="B214">
        <f>VALUE(LEFT(Sheet1!B35,LEN(Sheet1!B35)-2))</f>
        <v>42</v>
      </c>
      <c r="C214">
        <f>VALUE(LEFT(Sheet1!C35,LEN(Sheet1!C35)-2))</f>
        <v>39</v>
      </c>
      <c r="D214" s="1">
        <f>VALUE(LEFT(Sheet1!D35,LEN(Sheet1!D35)-2))</f>
        <v>2801.5413143988499</v>
      </c>
      <c r="E214" s="1">
        <f>VALUE(LEFT(Sheet1!E35,LEN(Sheet1!E35)-2))</f>
        <v>128.08572165054801</v>
      </c>
      <c r="F214" s="1">
        <v>6.9134017351933294E-2</v>
      </c>
      <c r="G214" s="1">
        <f>VALUE(LEFT(Sheet1!G35,LEN(Sheet1!G35)-2))</f>
        <v>41.413379271916703</v>
      </c>
      <c r="H214" s="1">
        <f t="shared" si="42"/>
        <v>432.78858008896805</v>
      </c>
      <c r="I214" s="1">
        <f t="shared" si="43"/>
        <v>494.6744611430654</v>
      </c>
      <c r="J214" s="2">
        <f t="shared" si="44"/>
        <v>31.988172938339602</v>
      </c>
      <c r="K214">
        <f t="shared" si="45"/>
        <v>0.49970720812923919</v>
      </c>
      <c r="N214">
        <f t="shared" si="48"/>
        <v>25.213871829589646</v>
      </c>
      <c r="O214">
        <f t="shared" si="49"/>
        <v>3.2021430412637</v>
      </c>
      <c r="P214">
        <f t="shared" si="50"/>
        <v>0.62120068907875059</v>
      </c>
      <c r="Q214">
        <f t="shared" si="51"/>
        <v>6.9134017351933294E-2</v>
      </c>
      <c r="S214" s="4">
        <f t="shared" si="46"/>
        <v>4.3910089227331204</v>
      </c>
      <c r="T214" s="4">
        <f t="shared" si="52"/>
        <v>1.4549647245776973</v>
      </c>
      <c r="U214" s="4">
        <f t="shared" si="53"/>
        <v>6.3887630878826061</v>
      </c>
      <c r="V214" s="5">
        <f t="shared" si="54"/>
        <v>31.943815439413029</v>
      </c>
      <c r="W214" s="4"/>
      <c r="X214" s="4">
        <f t="shared" si="47"/>
        <v>178.22635764388531</v>
      </c>
      <c r="Y214" s="4">
        <f t="shared" si="55"/>
        <v>1336.6976823291398</v>
      </c>
    </row>
    <row r="215" spans="2:25" x14ac:dyDescent="0.25">
      <c r="B215">
        <f>VALUE(LEFT(Sheet1!B53,LEN(Sheet1!B53)-2))</f>
        <v>39</v>
      </c>
      <c r="C215">
        <f>VALUE(LEFT(Sheet1!C53,LEN(Sheet1!C53)-2))</f>
        <v>39</v>
      </c>
      <c r="D215" s="1">
        <f>VALUE(LEFT(Sheet1!D53,LEN(Sheet1!D53)-2))</f>
        <v>2802.8809087745199</v>
      </c>
      <c r="E215" s="1">
        <f>VALUE(LEFT(Sheet1!E53,LEN(Sheet1!E53)-2))</f>
        <v>127.82590873759401</v>
      </c>
      <c r="F215" s="1">
        <v>6.7861669814840306E-2</v>
      </c>
      <c r="G215" s="1">
        <f>VALUE(LEFT(Sheet1!G53,LEN(Sheet1!G53)-2))</f>
        <v>40.619662342321803</v>
      </c>
      <c r="H215" s="1">
        <f t="shared" si="42"/>
        <v>432.99552372558753</v>
      </c>
      <c r="I215" s="1">
        <f t="shared" si="43"/>
        <v>493.67104865448078</v>
      </c>
      <c r="J215" s="2">
        <f t="shared" si="44"/>
        <v>31.375096805593568</v>
      </c>
      <c r="K215">
        <f t="shared" si="45"/>
        <v>0.49012996333768122</v>
      </c>
      <c r="N215">
        <f t="shared" si="48"/>
        <v>25.22592817897068</v>
      </c>
      <c r="O215">
        <f t="shared" si="49"/>
        <v>3.19564771843985</v>
      </c>
      <c r="P215">
        <f t="shared" si="50"/>
        <v>0.60929493513482702</v>
      </c>
      <c r="Q215">
        <f t="shared" si="51"/>
        <v>6.7861669814840403E-2</v>
      </c>
      <c r="S215" s="4">
        <f t="shared" si="46"/>
        <v>4.3068521072003447</v>
      </c>
      <c r="T215" s="4">
        <f t="shared" si="52"/>
        <v>1.4299799027103608</v>
      </c>
      <c r="U215" s="4">
        <f t="shared" si="53"/>
        <v>6.1587119572422617</v>
      </c>
      <c r="V215" s="5">
        <f t="shared" si="54"/>
        <v>30.793559786211308</v>
      </c>
      <c r="W215" s="4"/>
      <c r="X215" s="4">
        <f t="shared" si="47"/>
        <v>178.31157895583556</v>
      </c>
      <c r="Y215" s="4">
        <f t="shared" si="55"/>
        <v>1337.3368421687667</v>
      </c>
    </row>
    <row r="216" spans="2:25" x14ac:dyDescent="0.25">
      <c r="B216">
        <f>VALUE(LEFT(Sheet1!B71,LEN(Sheet1!B71)-2))</f>
        <v>36</v>
      </c>
      <c r="C216">
        <f>VALUE(LEFT(Sheet1!C71,LEN(Sheet1!C71)-2))</f>
        <v>39</v>
      </c>
      <c r="D216" s="1">
        <f>VALUE(LEFT(Sheet1!D71,LEN(Sheet1!D71)-2))</f>
        <v>2801.5976613389798</v>
      </c>
      <c r="E216" s="1">
        <f>VALUE(LEFT(Sheet1!E71,LEN(Sheet1!E71)-2))</f>
        <v>127.532120931054</v>
      </c>
      <c r="F216" s="1">
        <v>6.6664176005326994E-2</v>
      </c>
      <c r="G216" s="1">
        <f>VALUE(LEFT(Sheet1!G71,LEN(Sheet1!G71)-2))</f>
        <v>39.847877139451803</v>
      </c>
      <c r="H216" s="1">
        <f t="shared" si="42"/>
        <v>432.79728469456711</v>
      </c>
      <c r="I216" s="1">
        <f t="shared" si="43"/>
        <v>492.53642316291291</v>
      </c>
      <c r="J216" s="2">
        <f t="shared" si="44"/>
        <v>30.7789609921272</v>
      </c>
      <c r="K216">
        <f t="shared" si="45"/>
        <v>0.48081735384331059</v>
      </c>
      <c r="N216">
        <f t="shared" si="48"/>
        <v>25.214378952050819</v>
      </c>
      <c r="O216">
        <f t="shared" si="49"/>
        <v>3.1883030232763501</v>
      </c>
      <c r="P216">
        <f t="shared" si="50"/>
        <v>0.597718157091777</v>
      </c>
      <c r="Q216">
        <f t="shared" si="51"/>
        <v>6.6664176005326994E-2</v>
      </c>
      <c r="S216" s="4">
        <f t="shared" si="46"/>
        <v>4.2250206852827015</v>
      </c>
      <c r="T216" s="4">
        <f t="shared" si="52"/>
        <v>1.406041441312452</v>
      </c>
      <c r="U216" s="4">
        <f t="shared" si="53"/>
        <v>5.9405541739098133</v>
      </c>
      <c r="V216" s="5">
        <f t="shared" si="54"/>
        <v>29.702770869549067</v>
      </c>
      <c r="W216" s="4"/>
      <c r="X216" s="4">
        <f t="shared" si="47"/>
        <v>178.22994228133189</v>
      </c>
      <c r="Y216" s="4">
        <f t="shared" si="55"/>
        <v>1336.724567109989</v>
      </c>
    </row>
    <row r="217" spans="2:25" x14ac:dyDescent="0.25">
      <c r="B217">
        <f>VALUE(LEFT(Sheet1!B89,LEN(Sheet1!B89)-2))</f>
        <v>33</v>
      </c>
      <c r="C217">
        <f>VALUE(LEFT(Sheet1!C89,LEN(Sheet1!C89)-2))</f>
        <v>39</v>
      </c>
      <c r="D217" s="1">
        <f>VALUE(LEFT(Sheet1!D89,LEN(Sheet1!D89)-2))</f>
        <v>2801.6400261662102</v>
      </c>
      <c r="E217" s="1">
        <f>VALUE(LEFT(Sheet1!E89,LEN(Sheet1!E89)-2))</f>
        <v>127.662744486431</v>
      </c>
      <c r="F217" s="1">
        <v>6.5687913393235195E-2</v>
      </c>
      <c r="G217" s="1">
        <f>VALUE(LEFT(Sheet1!G89,LEN(Sheet1!G89)-2))</f>
        <v>39.284725379279799</v>
      </c>
      <c r="H217" s="1">
        <f t="shared" si="42"/>
        <v>432.80382931103537</v>
      </c>
      <c r="I217" s="1">
        <f t="shared" si="43"/>
        <v>493.04089888460965</v>
      </c>
      <c r="J217" s="2">
        <f t="shared" si="44"/>
        <v>30.343976061855468</v>
      </c>
      <c r="K217">
        <f t="shared" si="45"/>
        <v>0.47402218284359809</v>
      </c>
      <c r="N217">
        <f t="shared" si="48"/>
        <v>25.214760235495891</v>
      </c>
      <c r="O217">
        <f t="shared" si="49"/>
        <v>3.1915686121607751</v>
      </c>
      <c r="P217">
        <f t="shared" si="50"/>
        <v>0.58927088068919709</v>
      </c>
      <c r="Q217">
        <f t="shared" si="51"/>
        <v>6.5687913393235153E-2</v>
      </c>
      <c r="S217" s="4">
        <f t="shared" si="46"/>
        <v>4.1653104069320301</v>
      </c>
      <c r="T217" s="4">
        <f t="shared" si="52"/>
        <v>1.3847521837159691</v>
      </c>
      <c r="U217" s="4">
        <f t="shared" si="53"/>
        <v>5.7679226818539808</v>
      </c>
      <c r="V217" s="5">
        <f t="shared" si="54"/>
        <v>28.839613409269905</v>
      </c>
      <c r="W217" s="4"/>
      <c r="X217" s="4">
        <f t="shared" si="47"/>
        <v>178.23263741518934</v>
      </c>
      <c r="Y217" s="4">
        <f t="shared" si="55"/>
        <v>1336.7447806139201</v>
      </c>
    </row>
    <row r="218" spans="2:25" x14ac:dyDescent="0.25">
      <c r="B218">
        <f>VALUE(LEFT(Sheet1!B107,LEN(Sheet1!B107)-2))</f>
        <v>30</v>
      </c>
      <c r="C218">
        <f>VALUE(LEFT(Sheet1!C107,LEN(Sheet1!C107)-2))</f>
        <v>39</v>
      </c>
      <c r="D218" s="1">
        <f>VALUE(LEFT(Sheet1!D107,LEN(Sheet1!D107)-2))</f>
        <v>2797.17512620559</v>
      </c>
      <c r="E218" s="1">
        <f>VALUE(LEFT(Sheet1!E107,LEN(Sheet1!E107)-2))</f>
        <v>126.994485801981</v>
      </c>
      <c r="F218" s="1">
        <v>6.4597125613902906E-2</v>
      </c>
      <c r="G218" s="1">
        <f>VALUE(LEFT(Sheet1!G107,LEN(Sheet1!G107)-2))</f>
        <v>38.500418859131202</v>
      </c>
      <c r="H218" s="1">
        <f t="shared" si="42"/>
        <v>432.11408124119089</v>
      </c>
      <c r="I218" s="1">
        <f t="shared" si="43"/>
        <v>490.460045215874</v>
      </c>
      <c r="J218" s="2">
        <f t="shared" si="44"/>
        <v>29.738168638161508</v>
      </c>
      <c r="K218">
        <f t="shared" si="45"/>
        <v>0.46455848709137088</v>
      </c>
      <c r="N218">
        <f t="shared" si="48"/>
        <v>25.174576135850312</v>
      </c>
      <c r="O218">
        <f t="shared" si="49"/>
        <v>3.1748621450495249</v>
      </c>
      <c r="P218">
        <f t="shared" si="50"/>
        <v>0.57750628288696804</v>
      </c>
      <c r="Q218">
        <f t="shared" si="51"/>
        <v>6.459712561390285E-2</v>
      </c>
      <c r="S218" s="4">
        <f t="shared" si="46"/>
        <v>4.0821513653692074</v>
      </c>
      <c r="T218" s="4">
        <f t="shared" si="52"/>
        <v>1.3642473039044962</v>
      </c>
      <c r="U218" s="4">
        <f t="shared" si="53"/>
        <v>5.5690639943349991</v>
      </c>
      <c r="V218" s="5">
        <f t="shared" si="54"/>
        <v>27.845319971674996</v>
      </c>
      <c r="W218" s="4"/>
      <c r="X218" s="4">
        <f t="shared" si="47"/>
        <v>177.94859275265458</v>
      </c>
      <c r="Y218" s="4">
        <f t="shared" si="55"/>
        <v>1334.6144456449092</v>
      </c>
    </row>
    <row r="219" spans="2:25" x14ac:dyDescent="0.25">
      <c r="B219">
        <f>VALUE(LEFT(Sheet1!B125,LEN(Sheet1!B125)-2))</f>
        <v>27</v>
      </c>
      <c r="C219">
        <f>VALUE(LEFT(Sheet1!C125,LEN(Sheet1!C125)-2))</f>
        <v>39</v>
      </c>
      <c r="D219" s="1">
        <f>VALUE(LEFT(Sheet1!D125,LEN(Sheet1!D125)-2))</f>
        <v>2795.7534196793099</v>
      </c>
      <c r="E219" s="1">
        <f>VALUE(LEFT(Sheet1!E125,LEN(Sheet1!E125)-2))</f>
        <v>126.693263104522</v>
      </c>
      <c r="F219" s="1">
        <v>6.3546089294018296E-2</v>
      </c>
      <c r="G219" s="1">
        <f>VALUE(LEFT(Sheet1!G125,LEN(Sheet1!G125)-2))</f>
        <v>37.819433746062302</v>
      </c>
      <c r="H219" s="1">
        <f t="shared" si="42"/>
        <v>431.89445272968203</v>
      </c>
      <c r="I219" s="1">
        <f t="shared" si="43"/>
        <v>489.29670574579529</v>
      </c>
      <c r="J219" s="2">
        <f t="shared" si="44"/>
        <v>29.21216786381623</v>
      </c>
      <c r="K219">
        <f t="shared" si="45"/>
        <v>0.45634150080307745</v>
      </c>
      <c r="N219">
        <f t="shared" si="48"/>
        <v>25.16178077711379</v>
      </c>
      <c r="O219">
        <f t="shared" si="49"/>
        <v>3.1673315776130502</v>
      </c>
      <c r="P219">
        <f t="shared" si="50"/>
        <v>0.5672915061909346</v>
      </c>
      <c r="Q219">
        <f t="shared" si="51"/>
        <v>6.3546089294018268E-2</v>
      </c>
      <c r="S219" s="4">
        <f t="shared" si="46"/>
        <v>4.0099473636599896</v>
      </c>
      <c r="T219" s="4">
        <f t="shared" si="52"/>
        <v>1.3433030903693406</v>
      </c>
      <c r="U219" s="4">
        <f t="shared" si="53"/>
        <v>5.386574685822854</v>
      </c>
      <c r="V219" s="5">
        <f t="shared" si="54"/>
        <v>26.93287342911427</v>
      </c>
      <c r="W219" s="4"/>
      <c r="X219" s="4">
        <f t="shared" si="47"/>
        <v>177.85814769138949</v>
      </c>
      <c r="Y219" s="4">
        <f t="shared" si="55"/>
        <v>1333.9361076854211</v>
      </c>
    </row>
    <row r="220" spans="2:25" x14ac:dyDescent="0.25">
      <c r="B220">
        <f>VALUE(LEFT(Sheet1!B143,LEN(Sheet1!B143)-2))</f>
        <v>24</v>
      </c>
      <c r="C220">
        <f>VALUE(LEFT(Sheet1!C143,LEN(Sheet1!C143)-2))</f>
        <v>39</v>
      </c>
      <c r="D220" s="1">
        <f>VALUE(LEFT(Sheet1!D143,LEN(Sheet1!D143)-2))</f>
        <v>2797.24763834542</v>
      </c>
      <c r="E220" s="1">
        <f>VALUE(LEFT(Sheet1!E143,LEN(Sheet1!E143)-2))</f>
        <v>126.74114729054401</v>
      </c>
      <c r="F220" s="1">
        <v>6.2982395521154699E-2</v>
      </c>
      <c r="G220" s="1">
        <f>VALUE(LEFT(Sheet1!G143,LEN(Sheet1!G143)-2))</f>
        <v>37.501051908566303</v>
      </c>
      <c r="H220" s="1">
        <f t="shared" si="42"/>
        <v>432.12528308421741</v>
      </c>
      <c r="I220" s="1">
        <f t="shared" si="43"/>
        <v>489.48163724020753</v>
      </c>
      <c r="J220" s="2">
        <f t="shared" si="44"/>
        <v>28.966246051655464</v>
      </c>
      <c r="K220">
        <f t="shared" si="45"/>
        <v>0.45249980273517632</v>
      </c>
      <c r="N220">
        <f t="shared" si="48"/>
        <v>25.175228745108779</v>
      </c>
      <c r="O220">
        <f t="shared" si="49"/>
        <v>3.1685286822636005</v>
      </c>
      <c r="P220">
        <f t="shared" si="50"/>
        <v>0.56251577862849456</v>
      </c>
      <c r="Q220">
        <f t="shared" si="51"/>
        <v>6.2982395521154796E-2</v>
      </c>
      <c r="S220" s="4">
        <f t="shared" si="46"/>
        <v>3.9761897347521473</v>
      </c>
      <c r="T220" s="4">
        <f t="shared" si="52"/>
        <v>1.3314912891051203</v>
      </c>
      <c r="U220" s="4">
        <f t="shared" si="53"/>
        <v>5.2942619956516825</v>
      </c>
      <c r="V220" s="5">
        <f t="shared" si="54"/>
        <v>26.471309978258411</v>
      </c>
      <c r="W220" s="4"/>
      <c r="X220" s="4">
        <f t="shared" si="47"/>
        <v>177.95320577567173</v>
      </c>
      <c r="Y220" s="4">
        <f t="shared" si="55"/>
        <v>1334.6490433175379</v>
      </c>
    </row>
    <row r="221" spans="2:25" x14ac:dyDescent="0.25">
      <c r="B221">
        <f>VALUE(LEFT(Sheet1!B161,LEN(Sheet1!B161)-2))</f>
        <v>21</v>
      </c>
      <c r="C221">
        <f>VALUE(LEFT(Sheet1!C161,LEN(Sheet1!C161)-2))</f>
        <v>39</v>
      </c>
      <c r="D221" s="1">
        <f>VALUE(LEFT(Sheet1!D161,LEN(Sheet1!D161)-2))</f>
        <v>2796.9984847301498</v>
      </c>
      <c r="E221" s="1">
        <f>VALUE(LEFT(Sheet1!E161,LEN(Sheet1!E161)-2))</f>
        <v>126.660741902868</v>
      </c>
      <c r="F221" s="1">
        <v>6.2302684619708101E-2</v>
      </c>
      <c r="G221" s="1">
        <f>VALUE(LEFT(Sheet1!G161,LEN(Sheet1!G161)-2))</f>
        <v>37.082917086161402</v>
      </c>
      <c r="H221" s="1">
        <f t="shared" si="42"/>
        <v>432.08679325762711</v>
      </c>
      <c r="I221" s="1">
        <f t="shared" si="43"/>
        <v>489.1711069850856</v>
      </c>
      <c r="J221" s="2">
        <f t="shared" si="44"/>
        <v>28.643273880686177</v>
      </c>
      <c r="K221">
        <f t="shared" si="45"/>
        <v>0.44745445293762282</v>
      </c>
      <c r="N221">
        <f t="shared" si="48"/>
        <v>25.172986362571347</v>
      </c>
      <c r="O221">
        <f t="shared" si="49"/>
        <v>3.1665185475716999</v>
      </c>
      <c r="P221">
        <f t="shared" si="50"/>
        <v>0.55624375629242107</v>
      </c>
      <c r="Q221">
        <f t="shared" si="51"/>
        <v>6.2302684619707976E-2</v>
      </c>
      <c r="S221" s="4">
        <f t="shared" si="46"/>
        <v>3.9318554213402872</v>
      </c>
      <c r="T221" s="4">
        <f t="shared" si="52"/>
        <v>1.3174810472505829</v>
      </c>
      <c r="U221" s="4">
        <f t="shared" si="53"/>
        <v>5.1801449981452832</v>
      </c>
      <c r="V221" s="5">
        <f t="shared" si="54"/>
        <v>25.900724990726417</v>
      </c>
      <c r="W221" s="4"/>
      <c r="X221" s="4">
        <f t="shared" si="47"/>
        <v>177.9373553075329</v>
      </c>
      <c r="Y221" s="4">
        <f t="shared" si="55"/>
        <v>1334.5301648064967</v>
      </c>
    </row>
    <row r="222" spans="2:25" x14ac:dyDescent="0.25">
      <c r="B222">
        <f>VALUE(LEFT(Sheet1!B179,LEN(Sheet1!B179)-2))</f>
        <v>18</v>
      </c>
      <c r="C222">
        <f>VALUE(LEFT(Sheet1!C179,LEN(Sheet1!C179)-2))</f>
        <v>39</v>
      </c>
      <c r="D222" s="1">
        <f>VALUE(LEFT(Sheet1!D179,LEN(Sheet1!D179)-2))</f>
        <v>2795.5691411389398</v>
      </c>
      <c r="E222" s="1">
        <f>VALUE(LEFT(Sheet1!E179,LEN(Sheet1!E179)-2))</f>
        <v>126.537728850313</v>
      </c>
      <c r="F222" s="1">
        <v>6.1679968570493897E-2</v>
      </c>
      <c r="G222" s="1">
        <f>VALUE(LEFT(Sheet1!G179,LEN(Sheet1!G179)-2))</f>
        <v>36.685063937488103</v>
      </c>
      <c r="H222" s="1">
        <f t="shared" si="42"/>
        <v>431.86598495466916</v>
      </c>
      <c r="I222" s="1">
        <f t="shared" si="43"/>
        <v>488.69602346522049</v>
      </c>
      <c r="J222" s="2">
        <f t="shared" si="44"/>
        <v>28.335967508987689</v>
      </c>
      <c r="K222">
        <f t="shared" si="45"/>
        <v>0.44265382836497941</v>
      </c>
      <c r="N222">
        <f t="shared" si="48"/>
        <v>25.160122270250461</v>
      </c>
      <c r="O222">
        <f t="shared" si="49"/>
        <v>3.163443221257825</v>
      </c>
      <c r="P222">
        <f t="shared" si="50"/>
        <v>0.55027595906232152</v>
      </c>
      <c r="Q222">
        <f t="shared" si="51"/>
        <v>6.1679968570493848E-2</v>
      </c>
      <c r="S222" s="4">
        <f t="shared" si="46"/>
        <v>3.8896715484838502</v>
      </c>
      <c r="T222" s="4">
        <f t="shared" si="52"/>
        <v>1.3046131712540856</v>
      </c>
      <c r="U222" s="4">
        <f t="shared" si="53"/>
        <v>5.0745167340043054</v>
      </c>
      <c r="V222" s="5">
        <f t="shared" si="54"/>
        <v>25.372583670021527</v>
      </c>
      <c r="W222" s="4"/>
      <c r="X222" s="4">
        <f t="shared" si="47"/>
        <v>177.84642439718954</v>
      </c>
      <c r="Y222" s="4">
        <f t="shared" si="55"/>
        <v>1333.8481829789216</v>
      </c>
    </row>
    <row r="223" spans="2:25" x14ac:dyDescent="0.25">
      <c r="B223">
        <f>VALUE(LEFT(Sheet1!B197,LEN(Sheet1!B197)-2))</f>
        <v>15</v>
      </c>
      <c r="C223">
        <f>VALUE(LEFT(Sheet1!C197,LEN(Sheet1!C197)-2))</f>
        <v>39</v>
      </c>
      <c r="D223" s="1">
        <f>VALUE(LEFT(Sheet1!D197,LEN(Sheet1!D197)-2))</f>
        <v>2797.1334610393201</v>
      </c>
      <c r="E223" s="1">
        <f>VALUE(LEFT(Sheet1!E197,LEN(Sheet1!E197)-2))</f>
        <v>126.531430440409</v>
      </c>
      <c r="F223" s="1">
        <v>6.12009224572128E-2</v>
      </c>
      <c r="G223" s="1">
        <f>VALUE(LEFT(Sheet1!G197,LEN(Sheet1!G197)-2))</f>
        <v>36.409420890102702</v>
      </c>
      <c r="H223" s="1">
        <f t="shared" si="42"/>
        <v>432.1076447099656</v>
      </c>
      <c r="I223" s="1">
        <f t="shared" si="43"/>
        <v>488.67169864208506</v>
      </c>
      <c r="J223" s="2">
        <f t="shared" si="44"/>
        <v>28.123057632420462</v>
      </c>
      <c r="K223">
        <f t="shared" si="45"/>
        <v>0.43932783034040873</v>
      </c>
      <c r="N223">
        <f t="shared" si="48"/>
        <v>25.17420114935388</v>
      </c>
      <c r="O223">
        <f t="shared" si="49"/>
        <v>3.1632857610102252</v>
      </c>
      <c r="P223">
        <f t="shared" si="50"/>
        <v>0.54614131335154059</v>
      </c>
      <c r="Q223">
        <f t="shared" si="51"/>
        <v>6.1200922457212779E-2</v>
      </c>
      <c r="S223" s="4">
        <f t="shared" si="46"/>
        <v>3.8604454601559328</v>
      </c>
      <c r="T223" s="4">
        <f t="shared" si="52"/>
        <v>1.2948750633355486</v>
      </c>
      <c r="U223" s="4">
        <f t="shared" si="53"/>
        <v>4.9987945597228443</v>
      </c>
      <c r="V223" s="5">
        <f t="shared" si="54"/>
        <v>24.993972798614223</v>
      </c>
      <c r="W223" s="4"/>
      <c r="X223" s="4">
        <f t="shared" si="47"/>
        <v>177.94594212930423</v>
      </c>
      <c r="Y223" s="4">
        <f t="shared" si="55"/>
        <v>1334.5945659697818</v>
      </c>
    </row>
    <row r="224" spans="2:25" x14ac:dyDescent="0.25">
      <c r="B224">
        <f>VALUE(LEFT(Sheet1!B215,LEN(Sheet1!B215)-2))</f>
        <v>12</v>
      </c>
      <c r="C224">
        <f>VALUE(LEFT(Sheet1!C215,LEN(Sheet1!C215)-2))</f>
        <v>39</v>
      </c>
      <c r="D224" s="1">
        <f>VALUE(LEFT(Sheet1!D215,LEN(Sheet1!D215)-2))</f>
        <v>2791.6077527866601</v>
      </c>
      <c r="E224" s="1">
        <f>VALUE(LEFT(Sheet1!E215,LEN(Sheet1!E215)-2))</f>
        <v>126.200824126558</v>
      </c>
      <c r="F224" s="1">
        <v>6.0763952234048499E-2</v>
      </c>
      <c r="G224" s="1">
        <f>VALUE(LEFT(Sheet1!G215,LEN(Sheet1!G215)-2))</f>
        <v>36.066525570325702</v>
      </c>
      <c r="H224" s="1">
        <f t="shared" si="42"/>
        <v>431.2540205223217</v>
      </c>
      <c r="I224" s="1">
        <f t="shared" si="43"/>
        <v>487.39487794694992</v>
      </c>
      <c r="J224" s="2">
        <f t="shared" si="44"/>
        <v>27.858201323140392</v>
      </c>
      <c r="K224">
        <f t="shared" si="45"/>
        <v>0.43519034467904083</v>
      </c>
      <c r="N224">
        <f t="shared" si="48"/>
        <v>25.124469775079938</v>
      </c>
      <c r="O224">
        <f t="shared" si="49"/>
        <v>3.1550206031639503</v>
      </c>
      <c r="P224">
        <f t="shared" si="50"/>
        <v>0.54099788355488554</v>
      </c>
      <c r="Q224">
        <f t="shared" si="51"/>
        <v>6.0763952234048554E-2</v>
      </c>
      <c r="S224" s="4">
        <f t="shared" si="46"/>
        <v>3.8240886973132233</v>
      </c>
      <c r="T224" s="4">
        <f t="shared" si="52"/>
        <v>1.2860404532993139</v>
      </c>
      <c r="U224" s="4">
        <f t="shared" si="53"/>
        <v>4.9179327617494808</v>
      </c>
      <c r="V224" s="5">
        <f t="shared" si="54"/>
        <v>24.589663808747403</v>
      </c>
      <c r="W224" s="4"/>
      <c r="X224" s="4">
        <f t="shared" si="47"/>
        <v>177.59441175914233</v>
      </c>
      <c r="Y224" s="4">
        <f t="shared" si="55"/>
        <v>1331.9580881935674</v>
      </c>
    </row>
    <row r="225" spans="2:25" x14ac:dyDescent="0.25">
      <c r="B225">
        <f>VALUE(LEFT(Sheet1!B233,LEN(Sheet1!B233)-2))</f>
        <v>9</v>
      </c>
      <c r="C225">
        <f>VALUE(LEFT(Sheet1!C233,LEN(Sheet1!C233)-2))</f>
        <v>39</v>
      </c>
      <c r="D225" s="1">
        <f>VALUE(LEFT(Sheet1!D233,LEN(Sheet1!D233)-2))</f>
        <v>2793.8971178421998</v>
      </c>
      <c r="E225" s="1">
        <f>VALUE(LEFT(Sheet1!E233,LEN(Sheet1!E233)-2))</f>
        <v>126.404789127558</v>
      </c>
      <c r="F225" s="1">
        <v>6.0599503104835299E-2</v>
      </c>
      <c r="G225" s="1">
        <f>VALUE(LEFT(Sheet1!G233,LEN(Sheet1!G233)-2))</f>
        <v>36.012728939131598</v>
      </c>
      <c r="H225" s="1">
        <f t="shared" si="42"/>
        <v>431.60768692966678</v>
      </c>
      <c r="I225" s="1">
        <f t="shared" si="43"/>
        <v>488.18260257122142</v>
      </c>
      <c r="J225" s="2">
        <f t="shared" si="44"/>
        <v>27.81664818325202</v>
      </c>
      <c r="K225">
        <f t="shared" si="45"/>
        <v>0.43454121715423166</v>
      </c>
      <c r="N225">
        <f t="shared" si="48"/>
        <v>25.145074060579798</v>
      </c>
      <c r="O225">
        <f t="shared" si="49"/>
        <v>3.1601197281889499</v>
      </c>
      <c r="P225">
        <f t="shared" si="50"/>
        <v>0.54019093408697405</v>
      </c>
      <c r="Q225">
        <f t="shared" si="51"/>
        <v>6.0599503104835327E-2</v>
      </c>
      <c r="S225" s="4">
        <f t="shared" si="46"/>
        <v>3.8183847076427528</v>
      </c>
      <c r="T225" s="4">
        <f t="shared" si="52"/>
        <v>1.2820501607938009</v>
      </c>
      <c r="U225" s="4">
        <f t="shared" si="53"/>
        <v>4.8953607284059819</v>
      </c>
      <c r="V225" s="5">
        <f t="shared" si="54"/>
        <v>24.47680364202991</v>
      </c>
      <c r="W225" s="4"/>
      <c r="X225" s="4">
        <f t="shared" si="47"/>
        <v>177.74005487104972</v>
      </c>
      <c r="Y225" s="4">
        <f t="shared" si="55"/>
        <v>1333.0504115328729</v>
      </c>
    </row>
    <row r="226" spans="2:25" x14ac:dyDescent="0.25">
      <c r="B226">
        <f>VALUE(LEFT(Sheet1!B251,LEN(Sheet1!B251)-2))</f>
        <v>6</v>
      </c>
      <c r="C226">
        <f>VALUE(LEFT(Sheet1!C251,LEN(Sheet1!C251)-2))</f>
        <v>39</v>
      </c>
      <c r="D226" s="1">
        <f>VALUE(LEFT(Sheet1!D251,LEN(Sheet1!D251)-2))</f>
        <v>2788.0694831543601</v>
      </c>
      <c r="E226" s="1">
        <f>VALUE(LEFT(Sheet1!E251,LEN(Sheet1!E251)-2))</f>
        <v>125.994496532241</v>
      </c>
      <c r="F226" s="1">
        <v>6.0204322044354899E-2</v>
      </c>
      <c r="G226" s="1">
        <f>VALUE(LEFT(Sheet1!G251,LEN(Sheet1!G251)-2))</f>
        <v>35.682498348873999</v>
      </c>
      <c r="H226" s="1">
        <f t="shared" si="42"/>
        <v>430.7074204481894</v>
      </c>
      <c r="I226" s="1">
        <f t="shared" si="43"/>
        <v>486.59802885071605</v>
      </c>
      <c r="J226" s="2">
        <f t="shared" si="44"/>
        <v>27.561574257472333</v>
      </c>
      <c r="K226">
        <f t="shared" si="45"/>
        <v>0.43055654820913059</v>
      </c>
      <c r="N226">
        <f t="shared" si="48"/>
        <v>25.092625348389241</v>
      </c>
      <c r="O226">
        <f t="shared" si="49"/>
        <v>3.1498624133060251</v>
      </c>
      <c r="P226">
        <f t="shared" si="50"/>
        <v>0.53523747523311005</v>
      </c>
      <c r="Q226">
        <f t="shared" si="51"/>
        <v>6.0204322044354962E-2</v>
      </c>
      <c r="S226" s="4">
        <f t="shared" si="46"/>
        <v>3.7833707702661465</v>
      </c>
      <c r="T226" s="4">
        <f t="shared" si="52"/>
        <v>1.2744306060133674</v>
      </c>
      <c r="U226" s="4">
        <f t="shared" si="53"/>
        <v>4.8216435035235463</v>
      </c>
      <c r="V226" s="5">
        <f t="shared" si="54"/>
        <v>24.108217517617732</v>
      </c>
      <c r="W226" s="4"/>
      <c r="X226" s="4">
        <f t="shared" si="47"/>
        <v>177.36931677100648</v>
      </c>
      <c r="Y226" s="4">
        <f t="shared" si="55"/>
        <v>1330.2698757825485</v>
      </c>
    </row>
    <row r="227" spans="2:25" x14ac:dyDescent="0.25">
      <c r="B227">
        <f>VALUE(LEFT(Sheet1!B269,LEN(Sheet1!B269)-2))</f>
        <v>3</v>
      </c>
      <c r="C227">
        <f>VALUE(LEFT(Sheet1!C269,LEN(Sheet1!C269)-2))</f>
        <v>39</v>
      </c>
      <c r="D227" s="1">
        <f>VALUE(LEFT(Sheet1!D269,LEN(Sheet1!D269)-2))</f>
        <v>2797.0071942746599</v>
      </c>
      <c r="E227" s="1">
        <f>VALUE(LEFT(Sheet1!E269,LEN(Sheet1!E269)-2))</f>
        <v>126.46330144262799</v>
      </c>
      <c r="F227" s="1">
        <v>6.0273308618242802E-2</v>
      </c>
      <c r="G227" s="1">
        <f>VALUE(LEFT(Sheet1!G269,LEN(Sheet1!G269)-2))</f>
        <v>35.847104465295999</v>
      </c>
      <c r="H227" s="1">
        <f t="shared" si="42"/>
        <v>432.08813872820161</v>
      </c>
      <c r="I227" s="1">
        <f t="shared" si="43"/>
        <v>488.4085805143871</v>
      </c>
      <c r="J227" s="2">
        <f t="shared" si="44"/>
        <v>27.688717924842368</v>
      </c>
      <c r="K227">
        <f t="shared" si="45"/>
        <v>0.43254273876697324</v>
      </c>
      <c r="N227">
        <f t="shared" si="48"/>
        <v>25.173064748471937</v>
      </c>
      <c r="O227">
        <f t="shared" si="49"/>
        <v>3.1615825360656999</v>
      </c>
      <c r="P227">
        <f t="shared" si="50"/>
        <v>0.53770656697944008</v>
      </c>
      <c r="Q227">
        <f t="shared" si="51"/>
        <v>6.0273308618242746E-2</v>
      </c>
      <c r="S227" s="4">
        <f t="shared" si="46"/>
        <v>3.8008237513715932</v>
      </c>
      <c r="T227" s="4">
        <f t="shared" si="52"/>
        <v>1.2755634895947554</v>
      </c>
      <c r="U227" s="4">
        <f t="shared" si="53"/>
        <v>4.8481920076341787</v>
      </c>
      <c r="V227" s="5">
        <f t="shared" si="54"/>
        <v>24.240960038170893</v>
      </c>
      <c r="W227" s="4"/>
      <c r="X227" s="4">
        <f t="shared" si="47"/>
        <v>177.93790938481416</v>
      </c>
      <c r="Y227" s="4">
        <f t="shared" si="55"/>
        <v>1334.5343203861062</v>
      </c>
    </row>
    <row r="228" spans="2:25" x14ac:dyDescent="0.25">
      <c r="B228">
        <f>VALUE(LEFT(Sheet1!B286,LEN(Sheet1!B286)-2))</f>
        <v>0</v>
      </c>
      <c r="C228">
        <f>VALUE(LEFT(Sheet1!C286,LEN(Sheet1!C286)-2))</f>
        <v>39</v>
      </c>
      <c r="D228" s="1">
        <f>VALUE(LEFT(Sheet1!D286,LEN(Sheet1!D286)-2))</f>
        <v>2796.27273232486</v>
      </c>
      <c r="E228" s="1">
        <f>VALUE(LEFT(Sheet1!E286,LEN(Sheet1!E286)-2))</f>
        <v>126.35948201495999</v>
      </c>
      <c r="F228" s="1">
        <v>6.0221969776927099E-2</v>
      </c>
      <c r="G228" s="1">
        <f>VALUE(LEFT(Sheet1!G286,LEN(Sheet1!G286)-2))</f>
        <v>35.797165443368499</v>
      </c>
      <c r="H228" s="1">
        <f t="shared" si="42"/>
        <v>431.97467734794299</v>
      </c>
      <c r="I228" s="1">
        <f t="shared" si="43"/>
        <v>488.00762388334306</v>
      </c>
      <c r="J228" s="2">
        <f t="shared" si="44"/>
        <v>27.65014444695014</v>
      </c>
      <c r="K228">
        <f t="shared" si="45"/>
        <v>0.43194015840133226</v>
      </c>
      <c r="N228">
        <f t="shared" si="48"/>
        <v>25.166454590923742</v>
      </c>
      <c r="O228">
        <f t="shared" si="49"/>
        <v>3.1589870503739998</v>
      </c>
      <c r="P228">
        <f t="shared" si="50"/>
        <v>0.53695748165052748</v>
      </c>
      <c r="Q228">
        <f t="shared" si="51"/>
        <v>6.0221969776926988E-2</v>
      </c>
      <c r="S228" s="4">
        <f t="shared" si="46"/>
        <v>3.7955287791975891</v>
      </c>
      <c r="T228" s="4">
        <f t="shared" si="52"/>
        <v>1.2748330550776297</v>
      </c>
      <c r="U228" s="4">
        <f t="shared" si="53"/>
        <v>4.8386655492195283</v>
      </c>
      <c r="V228" s="5">
        <f t="shared" si="54"/>
        <v>24.193327746097641</v>
      </c>
      <c r="W228" s="4"/>
      <c r="X228" s="4">
        <f t="shared" si="47"/>
        <v>177.8911849344311</v>
      </c>
      <c r="Y228" s="4">
        <f t="shared" si="55"/>
        <v>1334.1838870082331</v>
      </c>
    </row>
    <row r="229" spans="2:25" x14ac:dyDescent="0.25">
      <c r="B229">
        <f>VALUE(LEFT(Sheet1!B19,LEN(Sheet1!B19)-2))</f>
        <v>45</v>
      </c>
      <c r="C229">
        <f>VALUE(LEFT(Sheet1!C19,LEN(Sheet1!C19)-2))</f>
        <v>42</v>
      </c>
      <c r="D229" s="1">
        <f>VALUE(LEFT(Sheet1!D19,LEN(Sheet1!D19)-2))</f>
        <v>2796.9806021460399</v>
      </c>
      <c r="E229" s="1">
        <f>VALUE(LEFT(Sheet1!E19,LEN(Sheet1!E19)-2))</f>
        <v>128.47784538329799</v>
      </c>
      <c r="F229" s="1">
        <v>6.5224072474842895E-2</v>
      </c>
      <c r="G229" s="1">
        <f>VALUE(LEFT(Sheet1!G19,LEN(Sheet1!G19)-2))</f>
        <v>39.099100066273998</v>
      </c>
      <c r="H229" s="1">
        <f t="shared" si="42"/>
        <v>432.08403071468496</v>
      </c>
      <c r="I229" s="1">
        <f t="shared" si="43"/>
        <v>496.18886566606693</v>
      </c>
      <c r="J229" s="2">
        <f t="shared" si="44"/>
        <v>30.20059692403682</v>
      </c>
      <c r="K229">
        <f t="shared" si="45"/>
        <v>0.47178236787193872</v>
      </c>
      <c r="N229">
        <f t="shared" si="48"/>
        <v>25.172825419314361</v>
      </c>
      <c r="O229">
        <f t="shared" si="49"/>
        <v>3.2119461345824498</v>
      </c>
      <c r="P229">
        <f t="shared" si="50"/>
        <v>0.58648650099411004</v>
      </c>
      <c r="Q229">
        <f t="shared" si="51"/>
        <v>6.5224072474842923E-2</v>
      </c>
      <c r="S229" s="4">
        <f t="shared" si="46"/>
        <v>4.1456287866435275</v>
      </c>
      <c r="T229" s="4">
        <f t="shared" si="52"/>
        <v>1.3694652939837193</v>
      </c>
      <c r="U229" s="4">
        <f t="shared" si="53"/>
        <v>5.6772947450481484</v>
      </c>
      <c r="V229" s="5">
        <f t="shared" si="54"/>
        <v>28.386473725240741</v>
      </c>
      <c r="W229" s="4"/>
      <c r="X229" s="4">
        <f t="shared" si="47"/>
        <v>177.93621766668687</v>
      </c>
      <c r="Y229" s="4">
        <f t="shared" si="55"/>
        <v>1334.5216325001516</v>
      </c>
    </row>
    <row r="230" spans="2:25" x14ac:dyDescent="0.25">
      <c r="B230">
        <f>VALUE(LEFT(Sheet1!B36,LEN(Sheet1!B36)-2))</f>
        <v>42</v>
      </c>
      <c r="C230">
        <f>VALUE(LEFT(Sheet1!C36,LEN(Sheet1!C36)-2))</f>
        <v>42</v>
      </c>
      <c r="D230" s="1">
        <f>VALUE(LEFT(Sheet1!D36,LEN(Sheet1!D36)-2))</f>
        <v>2797.8942661382798</v>
      </c>
      <c r="E230" s="1">
        <f>VALUE(LEFT(Sheet1!E36,LEN(Sheet1!E36)-2))</f>
        <v>127.871545684588</v>
      </c>
      <c r="F230" s="1">
        <v>6.3850376892819902E-2</v>
      </c>
      <c r="G230" s="1">
        <f>VALUE(LEFT(Sheet1!G36,LEN(Sheet1!G36)-2))</f>
        <v>38.191443345122501</v>
      </c>
      <c r="H230" s="1">
        <f t="shared" si="42"/>
        <v>432.22517564081812</v>
      </c>
      <c r="I230" s="1">
        <f t="shared" si="43"/>
        <v>493.84730118186286</v>
      </c>
      <c r="J230" s="2">
        <f t="shared" si="44"/>
        <v>29.499512379010859</v>
      </c>
      <c r="K230">
        <f t="shared" si="45"/>
        <v>0.46083028876029952</v>
      </c>
      <c r="N230">
        <f t="shared" si="48"/>
        <v>25.181048395244517</v>
      </c>
      <c r="O230">
        <f t="shared" si="49"/>
        <v>3.1967886421147003</v>
      </c>
      <c r="P230">
        <f t="shared" si="50"/>
        <v>0.57287165017683739</v>
      </c>
      <c r="Q230">
        <f t="shared" si="51"/>
        <v>6.3850376892819832E-2</v>
      </c>
      <c r="S230" s="4">
        <f t="shared" si="46"/>
        <v>4.0493910772021824</v>
      </c>
      <c r="T230" s="4">
        <f t="shared" si="52"/>
        <v>1.3440167171903137</v>
      </c>
      <c r="U230" s="4">
        <f t="shared" si="53"/>
        <v>5.442449302201025</v>
      </c>
      <c r="V230" s="5">
        <f t="shared" si="54"/>
        <v>27.212246511005127</v>
      </c>
      <c r="W230" s="4"/>
      <c r="X230" s="4">
        <f t="shared" si="47"/>
        <v>177.99434245842573</v>
      </c>
      <c r="Y230" s="4">
        <f t="shared" si="55"/>
        <v>1334.957568438193</v>
      </c>
    </row>
    <row r="231" spans="2:25" x14ac:dyDescent="0.25">
      <c r="B231">
        <f>VALUE(LEFT(Sheet1!B54,LEN(Sheet1!B54)-2))</f>
        <v>39</v>
      </c>
      <c r="C231">
        <f>VALUE(LEFT(Sheet1!C54,LEN(Sheet1!C54)-2))</f>
        <v>42</v>
      </c>
      <c r="D231" s="1">
        <f>VALUE(LEFT(Sheet1!D54,LEN(Sheet1!D54)-2))</f>
        <v>2800.4123979483802</v>
      </c>
      <c r="E231" s="1">
        <f>VALUE(LEFT(Sheet1!E54,LEN(Sheet1!E54)-2))</f>
        <v>127.947388850249</v>
      </c>
      <c r="F231" s="1">
        <v>6.2648520072099298E-2</v>
      </c>
      <c r="G231" s="1">
        <f>VALUE(LEFT(Sheet1!G54,LEN(Sheet1!G54)-2))</f>
        <v>37.500540360528703</v>
      </c>
      <c r="H231" s="1">
        <f t="shared" si="42"/>
        <v>432.61418246537187</v>
      </c>
      <c r="I231" s="1">
        <f t="shared" si="43"/>
        <v>494.14021187183897</v>
      </c>
      <c r="J231" s="2">
        <f t="shared" si="44"/>
        <v>28.96585092603712</v>
      </c>
      <c r="K231">
        <f t="shared" si="45"/>
        <v>0.45249363023135775</v>
      </c>
      <c r="N231">
        <f t="shared" si="48"/>
        <v>25.203711581535423</v>
      </c>
      <c r="O231">
        <f t="shared" si="49"/>
        <v>3.1986847212562246</v>
      </c>
      <c r="P231">
        <f t="shared" si="50"/>
        <v>0.5625081054079305</v>
      </c>
      <c r="Q231">
        <f t="shared" si="51"/>
        <v>6.2648520072099367E-2</v>
      </c>
      <c r="S231" s="4">
        <f t="shared" si="46"/>
        <v>3.9761354959521018</v>
      </c>
      <c r="T231" s="4">
        <f t="shared" si="52"/>
        <v>1.3189204808226984</v>
      </c>
      <c r="U231" s="4">
        <f t="shared" si="53"/>
        <v>5.2442065401373448</v>
      </c>
      <c r="V231" s="5">
        <f t="shared" si="54"/>
        <v>26.221032700686724</v>
      </c>
      <c r="W231" s="4"/>
      <c r="X231" s="4">
        <f t="shared" si="47"/>
        <v>178.15453908243225</v>
      </c>
      <c r="Y231" s="4">
        <f t="shared" si="55"/>
        <v>1336.1590431182419</v>
      </c>
    </row>
    <row r="232" spans="2:25" x14ac:dyDescent="0.25">
      <c r="B232">
        <f>VALUE(LEFT(Sheet1!B72,LEN(Sheet1!B72)-2))</f>
        <v>36</v>
      </c>
      <c r="C232">
        <f>VALUE(LEFT(Sheet1!C72,LEN(Sheet1!C72)-2))</f>
        <v>42</v>
      </c>
      <c r="D232" s="1">
        <f>VALUE(LEFT(Sheet1!D72,LEN(Sheet1!D72)-2))</f>
        <v>2791.9988098541899</v>
      </c>
      <c r="E232" s="1">
        <f>VALUE(LEFT(Sheet1!E72,LEN(Sheet1!E72)-2))</f>
        <v>127.236602192593</v>
      </c>
      <c r="F232" s="1">
        <v>6.1460033296504103E-2</v>
      </c>
      <c r="G232" s="1">
        <f>VALUE(LEFT(Sheet1!G72,LEN(Sheet1!G72)-2))</f>
        <v>36.631646291541699</v>
      </c>
      <c r="H232" s="1">
        <f t="shared" si="42"/>
        <v>431.31443192233212</v>
      </c>
      <c r="I232" s="1">
        <f t="shared" si="43"/>
        <v>491.39511271220778</v>
      </c>
      <c r="J232" s="2">
        <f t="shared" si="44"/>
        <v>28.294707101686143</v>
      </c>
      <c r="K232">
        <f t="shared" si="45"/>
        <v>0.44200927379855665</v>
      </c>
      <c r="N232">
        <f t="shared" si="48"/>
        <v>25.127989288687711</v>
      </c>
      <c r="O232">
        <f t="shared" si="49"/>
        <v>3.1809150548148253</v>
      </c>
      <c r="P232">
        <f t="shared" si="50"/>
        <v>0.54947469437312546</v>
      </c>
      <c r="Q232">
        <f t="shared" si="51"/>
        <v>6.1460033296504048E-2</v>
      </c>
      <c r="S232" s="4">
        <f t="shared" si="46"/>
        <v>3.8840077421462418</v>
      </c>
      <c r="T232" s="4">
        <f t="shared" si="52"/>
        <v>1.2955580821187145</v>
      </c>
      <c r="U232" s="4">
        <f t="shared" si="53"/>
        <v>5.0319576213492239</v>
      </c>
      <c r="V232" s="5">
        <f t="shared" si="54"/>
        <v>25.15978810674612</v>
      </c>
      <c r="W232" s="4"/>
      <c r="X232" s="4">
        <f t="shared" si="47"/>
        <v>177.6192897348547</v>
      </c>
      <c r="Y232" s="4">
        <f t="shared" si="55"/>
        <v>1332.1446730114103</v>
      </c>
    </row>
    <row r="233" spans="2:25" x14ac:dyDescent="0.25">
      <c r="B233">
        <f>VALUE(LEFT(Sheet1!B90,LEN(Sheet1!B90)-2))</f>
        <v>33</v>
      </c>
      <c r="C233">
        <f>VALUE(LEFT(Sheet1!C90,LEN(Sheet1!C90)-2))</f>
        <v>42</v>
      </c>
      <c r="D233" s="1">
        <f>VALUE(LEFT(Sheet1!D90,LEN(Sheet1!D90)-2))</f>
        <v>2798.44978766648</v>
      </c>
      <c r="E233" s="1">
        <f>VALUE(LEFT(Sheet1!E90,LEN(Sheet1!E90)-2))</f>
        <v>127.30804237698599</v>
      </c>
      <c r="F233" s="1">
        <v>6.0593781290108402E-2</v>
      </c>
      <c r="G233" s="1">
        <f>VALUE(LEFT(Sheet1!G90,LEN(Sheet1!G90)-2))</f>
        <v>36.167187231655198</v>
      </c>
      <c r="H233" s="1">
        <f t="shared" si="42"/>
        <v>432.31099389099455</v>
      </c>
      <c r="I233" s="1">
        <f t="shared" si="43"/>
        <v>491.6710188340079</v>
      </c>
      <c r="J233" s="2">
        <f t="shared" si="44"/>
        <v>27.935953554121838</v>
      </c>
      <c r="K233">
        <f t="shared" si="45"/>
        <v>0.43640496079182745</v>
      </c>
      <c r="N233">
        <f t="shared" si="48"/>
        <v>25.186048088998319</v>
      </c>
      <c r="O233">
        <f t="shared" si="49"/>
        <v>3.1827010594246499</v>
      </c>
      <c r="P233">
        <f t="shared" si="50"/>
        <v>0.54250780847482805</v>
      </c>
      <c r="Q233">
        <f t="shared" si="51"/>
        <v>6.0593781290108263E-2</v>
      </c>
      <c r="S233" s="4">
        <f t="shared" si="46"/>
        <v>3.8347617276441408</v>
      </c>
      <c r="T233" s="4">
        <f t="shared" si="52"/>
        <v>1.2784136768084484</v>
      </c>
      <c r="U233" s="4">
        <f t="shared" si="53"/>
        <v>4.9024118399218644</v>
      </c>
      <c r="V233" s="5">
        <f t="shared" si="54"/>
        <v>24.512059199609322</v>
      </c>
      <c r="W233" s="4"/>
      <c r="X233" s="4">
        <f t="shared" si="47"/>
        <v>178.02968321105183</v>
      </c>
      <c r="Y233" s="4">
        <f t="shared" si="55"/>
        <v>1335.2226240828888</v>
      </c>
    </row>
    <row r="234" spans="2:25" x14ac:dyDescent="0.25">
      <c r="B234">
        <f>VALUE(LEFT(Sheet1!B108,LEN(Sheet1!B108)-2))</f>
        <v>30</v>
      </c>
      <c r="C234">
        <f>VALUE(LEFT(Sheet1!C108,LEN(Sheet1!C108)-2))</f>
        <v>42</v>
      </c>
      <c r="D234" s="1">
        <f>VALUE(LEFT(Sheet1!D108,LEN(Sheet1!D108)-2))</f>
        <v>2792.7067670925098</v>
      </c>
      <c r="E234" s="1">
        <f>VALUE(LEFT(Sheet1!E108,LEN(Sheet1!E108)-2))</f>
        <v>126.808561798383</v>
      </c>
      <c r="F234" s="1">
        <v>5.96426488591782E-2</v>
      </c>
      <c r="G234" s="1">
        <f>VALUE(LEFT(Sheet1!G108,LEN(Sheet1!G108)-2))</f>
        <v>35.493095724204899</v>
      </c>
      <c r="H234" s="1">
        <f t="shared" si="42"/>
        <v>431.42379879347607</v>
      </c>
      <c r="I234" s="1">
        <f t="shared" si="43"/>
        <v>489.74199596644769</v>
      </c>
      <c r="J234" s="2">
        <f t="shared" si="44"/>
        <v>27.415277480454733</v>
      </c>
      <c r="K234">
        <f t="shared" si="45"/>
        <v>0.42827115497511531</v>
      </c>
      <c r="N234">
        <f t="shared" si="48"/>
        <v>25.13436090383259</v>
      </c>
      <c r="O234">
        <f t="shared" si="49"/>
        <v>3.1702140449595748</v>
      </c>
      <c r="P234">
        <f t="shared" si="50"/>
        <v>0.5323964358630735</v>
      </c>
      <c r="Q234">
        <f t="shared" si="51"/>
        <v>5.9642648859178179E-2</v>
      </c>
      <c r="S234" s="4">
        <f t="shared" si="46"/>
        <v>3.7632886463358477</v>
      </c>
      <c r="T234" s="4">
        <f t="shared" si="52"/>
        <v>1.2595279726684725</v>
      </c>
      <c r="U234" s="4">
        <f t="shared" si="53"/>
        <v>4.7399673192856708</v>
      </c>
      <c r="V234" s="5">
        <f t="shared" si="54"/>
        <v>23.699836596428355</v>
      </c>
      <c r="W234" s="4"/>
      <c r="X234" s="4">
        <f t="shared" si="47"/>
        <v>177.66432802834871</v>
      </c>
      <c r="Y234" s="4">
        <f t="shared" si="55"/>
        <v>1332.4824602126153</v>
      </c>
    </row>
    <row r="235" spans="2:25" x14ac:dyDescent="0.25">
      <c r="B235">
        <f>VALUE(LEFT(Sheet1!B126,LEN(Sheet1!B126)-2))</f>
        <v>27</v>
      </c>
      <c r="C235">
        <f>VALUE(LEFT(Sheet1!C126,LEN(Sheet1!C126)-2))</f>
        <v>42</v>
      </c>
      <c r="D235" s="1">
        <f>VALUE(LEFT(Sheet1!D126,LEN(Sheet1!D126)-2))</f>
        <v>2798.30855956198</v>
      </c>
      <c r="E235" s="1">
        <f>VALUE(LEFT(Sheet1!E126,LEN(Sheet1!E126)-2))</f>
        <v>127.042388070466</v>
      </c>
      <c r="F235" s="1">
        <v>5.8946616750996703E-2</v>
      </c>
      <c r="G235" s="1">
        <f>VALUE(LEFT(Sheet1!G126,LEN(Sheet1!G126)-2))</f>
        <v>35.146413044321498</v>
      </c>
      <c r="H235" s="1">
        <f t="shared" si="42"/>
        <v>432.28917664685787</v>
      </c>
      <c r="I235" s="1">
        <f t="shared" si="43"/>
        <v>490.64504654580361</v>
      </c>
      <c r="J235" s="2">
        <f t="shared" si="44"/>
        <v>27.147495770442088</v>
      </c>
      <c r="K235">
        <f t="shared" si="45"/>
        <v>0.424087969803632</v>
      </c>
      <c r="N235">
        <f t="shared" si="48"/>
        <v>25.184777036057824</v>
      </c>
      <c r="O235">
        <f t="shared" si="49"/>
        <v>3.1760597017616501</v>
      </c>
      <c r="P235">
        <f t="shared" si="50"/>
        <v>0.52719619566482256</v>
      </c>
      <c r="Q235">
        <f t="shared" si="51"/>
        <v>5.8946616750996619E-2</v>
      </c>
      <c r="S235" s="4">
        <f t="shared" si="46"/>
        <v>3.7265303144274609</v>
      </c>
      <c r="T235" s="4">
        <f t="shared" si="52"/>
        <v>1.2449298309137697</v>
      </c>
      <c r="U235" s="4">
        <f t="shared" si="53"/>
        <v>4.639268754235216</v>
      </c>
      <c r="V235" s="5">
        <f t="shared" si="54"/>
        <v>23.196343771176082</v>
      </c>
      <c r="W235" s="4"/>
      <c r="X235" s="4">
        <f t="shared" si="47"/>
        <v>178.02069866724639</v>
      </c>
      <c r="Y235" s="4">
        <f t="shared" si="55"/>
        <v>1335.1552400043479</v>
      </c>
    </row>
    <row r="236" spans="2:25" x14ac:dyDescent="0.25">
      <c r="B236">
        <f>VALUE(LEFT(Sheet1!B144,LEN(Sheet1!B144)-2))</f>
        <v>24</v>
      </c>
      <c r="C236">
        <f>VALUE(LEFT(Sheet1!C144,LEN(Sheet1!C144)-2))</f>
        <v>42</v>
      </c>
      <c r="D236" s="1">
        <f>VALUE(LEFT(Sheet1!D144,LEN(Sheet1!D144)-2))</f>
        <v>2795.10084606792</v>
      </c>
      <c r="E236" s="1">
        <f>VALUE(LEFT(Sheet1!E144,LEN(Sheet1!E144)-2))</f>
        <v>126.865846816493</v>
      </c>
      <c r="F236" s="1">
        <v>5.8199648789889397E-2</v>
      </c>
      <c r="G236" s="1">
        <f>VALUE(LEFT(Sheet1!G144,LEN(Sheet1!G144)-2))</f>
        <v>34.657039876809399</v>
      </c>
      <c r="H236" s="1">
        <f t="shared" si="42"/>
        <v>431.7936416492866</v>
      </c>
      <c r="I236" s="1">
        <f t="shared" si="43"/>
        <v>489.9632340178087</v>
      </c>
      <c r="J236" s="2">
        <f t="shared" si="44"/>
        <v>26.7694982781105</v>
      </c>
      <c r="K236">
        <f t="shared" si="45"/>
        <v>0.41818303512865218</v>
      </c>
      <c r="N236">
        <f t="shared" si="48"/>
        <v>25.15590761461128</v>
      </c>
      <c r="O236">
        <f t="shared" si="49"/>
        <v>3.1716461704123255</v>
      </c>
      <c r="P236">
        <f t="shared" si="50"/>
        <v>0.51985559815214111</v>
      </c>
      <c r="Q236">
        <f t="shared" si="51"/>
        <v>5.819964878988939E-2</v>
      </c>
      <c r="S236" s="4">
        <f t="shared" si="46"/>
        <v>3.6746426881851617</v>
      </c>
      <c r="T236" s="4">
        <f t="shared" si="52"/>
        <v>1.2293038935153933</v>
      </c>
      <c r="U236" s="4">
        <f t="shared" si="53"/>
        <v>4.5172525638638907</v>
      </c>
      <c r="V236" s="5">
        <f t="shared" si="54"/>
        <v>22.586262819319455</v>
      </c>
      <c r="W236" s="4"/>
      <c r="X236" s="4">
        <f t="shared" si="47"/>
        <v>177.81663275200427</v>
      </c>
      <c r="Y236" s="4">
        <f t="shared" si="55"/>
        <v>1333.624745640032</v>
      </c>
    </row>
    <row r="237" spans="2:25" x14ac:dyDescent="0.25">
      <c r="B237">
        <f>VALUE(LEFT(Sheet1!B162,LEN(Sheet1!B162)-2))</f>
        <v>21</v>
      </c>
      <c r="C237">
        <f>VALUE(LEFT(Sheet1!C162,LEN(Sheet1!C162)-2))</f>
        <v>42</v>
      </c>
      <c r="D237" s="1">
        <f>VALUE(LEFT(Sheet1!D162,LEN(Sheet1!D162)-2))</f>
        <v>2793.6977567039798</v>
      </c>
      <c r="E237" s="1">
        <f>VALUE(LEFT(Sheet1!E162,LEN(Sheet1!E162)-2))</f>
        <v>126.564298763838</v>
      </c>
      <c r="F237" s="1">
        <v>5.7521139917207899E-2</v>
      </c>
      <c r="G237" s="1">
        <f>VALUE(LEFT(Sheet1!G162,LEN(Sheet1!G162)-2))</f>
        <v>34.203677443602302</v>
      </c>
      <c r="H237" s="1">
        <f t="shared" si="42"/>
        <v>431.57688916006344</v>
      </c>
      <c r="I237" s="1">
        <f t="shared" si="43"/>
        <v>488.79863800715555</v>
      </c>
      <c r="J237" s="2">
        <f t="shared" si="44"/>
        <v>26.419315893283756</v>
      </c>
      <c r="K237">
        <f t="shared" si="45"/>
        <v>0.41271261760292699</v>
      </c>
      <c r="N237">
        <f t="shared" si="48"/>
        <v>25.143279810335819</v>
      </c>
      <c r="O237">
        <f t="shared" si="49"/>
        <v>3.1641074690959501</v>
      </c>
      <c r="P237">
        <f t="shared" si="50"/>
        <v>0.51305516165403464</v>
      </c>
      <c r="Q237">
        <f t="shared" si="51"/>
        <v>5.7521139917207843E-2</v>
      </c>
      <c r="S237" s="4">
        <f t="shared" si="46"/>
        <v>3.6265732351619371</v>
      </c>
      <c r="T237" s="4">
        <f t="shared" si="52"/>
        <v>1.216113469592323</v>
      </c>
      <c r="U237" s="4">
        <f t="shared" si="53"/>
        <v>4.4103245597434393</v>
      </c>
      <c r="V237" s="5">
        <f t="shared" si="54"/>
        <v>22.051622798717197</v>
      </c>
      <c r="W237" s="4"/>
      <c r="X237" s="4">
        <f t="shared" si="47"/>
        <v>177.72737206343302</v>
      </c>
      <c r="Y237" s="4">
        <f t="shared" si="55"/>
        <v>1332.9552904757477</v>
      </c>
    </row>
    <row r="238" spans="2:25" x14ac:dyDescent="0.25">
      <c r="B238">
        <f>VALUE(LEFT(Sheet1!B180,LEN(Sheet1!B180)-2))</f>
        <v>18</v>
      </c>
      <c r="C238">
        <f>VALUE(LEFT(Sheet1!C180,LEN(Sheet1!C180)-2))</f>
        <v>42</v>
      </c>
      <c r="D238" s="1">
        <f>VALUE(LEFT(Sheet1!D180,LEN(Sheet1!D180)-2))</f>
        <v>2796.6013336184501</v>
      </c>
      <c r="E238" s="1">
        <f>VALUE(LEFT(Sheet1!E180,LEN(Sheet1!E180)-2))</f>
        <v>126.842545014945</v>
      </c>
      <c r="F238" s="1">
        <v>5.7148273212263803E-2</v>
      </c>
      <c r="G238" s="1">
        <f>VALUE(LEFT(Sheet1!G180,LEN(Sheet1!G180)-2))</f>
        <v>34.036967986131202</v>
      </c>
      <c r="H238" s="1">
        <f t="shared" si="42"/>
        <v>432.02544043558237</v>
      </c>
      <c r="I238" s="1">
        <f t="shared" si="43"/>
        <v>489.8732411132454</v>
      </c>
      <c r="J238" s="2">
        <f t="shared" si="44"/>
        <v>26.290547580970298</v>
      </c>
      <c r="K238">
        <f t="shared" si="45"/>
        <v>0.41070104745274327</v>
      </c>
      <c r="N238">
        <f t="shared" si="48"/>
        <v>25.169412002566052</v>
      </c>
      <c r="O238">
        <f t="shared" si="49"/>
        <v>3.1710636253736251</v>
      </c>
      <c r="P238">
        <f t="shared" si="50"/>
        <v>0.51055451979196798</v>
      </c>
      <c r="Q238">
        <f t="shared" si="51"/>
        <v>5.7148273212263699E-2</v>
      </c>
      <c r="S238" s="4">
        <f t="shared" si="46"/>
        <v>3.6088972394298997</v>
      </c>
      <c r="T238" s="4">
        <f t="shared" si="52"/>
        <v>1.2075313998118204</v>
      </c>
      <c r="U238" s="4">
        <f t="shared" si="53"/>
        <v>4.3578567353058011</v>
      </c>
      <c r="V238" s="5">
        <f t="shared" si="54"/>
        <v>21.789283676529006</v>
      </c>
      <c r="W238" s="4"/>
      <c r="X238" s="4">
        <f t="shared" si="47"/>
        <v>177.91208964548161</v>
      </c>
      <c r="Y238" s="4">
        <f t="shared" si="55"/>
        <v>1334.3406723411122</v>
      </c>
    </row>
    <row r="239" spans="2:25" x14ac:dyDescent="0.25">
      <c r="B239">
        <f>VALUE(LEFT(Sheet1!B198,LEN(Sheet1!B198)-2))</f>
        <v>15</v>
      </c>
      <c r="C239">
        <f>VALUE(LEFT(Sheet1!C198,LEN(Sheet1!C198)-2))</f>
        <v>42</v>
      </c>
      <c r="D239" s="1">
        <f>VALUE(LEFT(Sheet1!D198,LEN(Sheet1!D198)-2))</f>
        <v>2798.0441583423199</v>
      </c>
      <c r="E239" s="1">
        <f>VALUE(LEFT(Sheet1!E198,LEN(Sheet1!E198)-2))</f>
        <v>126.767541031504</v>
      </c>
      <c r="F239" s="1">
        <v>5.6733178659182801E-2</v>
      </c>
      <c r="G239" s="1">
        <f>VALUE(LEFT(Sheet1!G198,LEN(Sheet1!G198)-2))</f>
        <v>33.788462653044299</v>
      </c>
      <c r="H239" s="1">
        <f t="shared" si="42"/>
        <v>432.24833133508531</v>
      </c>
      <c r="I239" s="1">
        <f t="shared" si="43"/>
        <v>489.58357139351278</v>
      </c>
      <c r="J239" s="2">
        <f t="shared" si="44"/>
        <v>26.098599188671951</v>
      </c>
      <c r="K239">
        <f t="shared" si="45"/>
        <v>0.40770250185261903</v>
      </c>
      <c r="N239">
        <f t="shared" si="48"/>
        <v>25.182397425080879</v>
      </c>
      <c r="O239">
        <f t="shared" si="49"/>
        <v>3.1691885257875998</v>
      </c>
      <c r="P239">
        <f t="shared" si="50"/>
        <v>0.50682693979566451</v>
      </c>
      <c r="Q239">
        <f t="shared" si="51"/>
        <v>5.6733178659182863E-2</v>
      </c>
      <c r="S239" s="4">
        <f t="shared" si="46"/>
        <v>3.5825485290827759</v>
      </c>
      <c r="T239" s="4">
        <f t="shared" si="52"/>
        <v>1.1994244007692214</v>
      </c>
      <c r="U239" s="4">
        <f t="shared" si="53"/>
        <v>4.2969961227217643</v>
      </c>
      <c r="V239" s="5">
        <f t="shared" si="54"/>
        <v>21.484980613608823</v>
      </c>
      <c r="W239" s="4"/>
      <c r="X239" s="4">
        <f t="shared" si="47"/>
        <v>178.00387818842839</v>
      </c>
      <c r="Y239" s="4">
        <f t="shared" si="55"/>
        <v>1335.029086413213</v>
      </c>
    </row>
    <row r="240" spans="2:25" x14ac:dyDescent="0.25">
      <c r="B240">
        <f>VALUE(LEFT(Sheet1!B216,LEN(Sheet1!B216)-2))</f>
        <v>12</v>
      </c>
      <c r="C240">
        <f>VALUE(LEFT(Sheet1!C216,LEN(Sheet1!C216)-2))</f>
        <v>42</v>
      </c>
      <c r="D240" s="1">
        <f>VALUE(LEFT(Sheet1!D216,LEN(Sheet1!D216)-2))</f>
        <v>2795.4110156441502</v>
      </c>
      <c r="E240" s="1">
        <f>VALUE(LEFT(Sheet1!E216,LEN(Sheet1!E216)-2))</f>
        <v>126.703130961185</v>
      </c>
      <c r="F240" s="1">
        <v>5.6423302637155302E-2</v>
      </c>
      <c r="G240" s="1">
        <f>VALUE(LEFT(Sheet1!G216,LEN(Sheet1!G216)-2))</f>
        <v>33.579560894748496</v>
      </c>
      <c r="H240" s="1">
        <f t="shared" si="42"/>
        <v>431.84155736260971</v>
      </c>
      <c r="I240" s="1">
        <f t="shared" si="43"/>
        <v>489.33481597864949</v>
      </c>
      <c r="J240" s="2">
        <f t="shared" si="44"/>
        <v>25.937241055407494</v>
      </c>
      <c r="K240">
        <f t="shared" si="45"/>
        <v>0.40518182577530903</v>
      </c>
      <c r="N240">
        <f t="shared" si="48"/>
        <v>25.158699140797353</v>
      </c>
      <c r="O240">
        <f t="shared" si="49"/>
        <v>3.167578274029625</v>
      </c>
      <c r="P240">
        <f t="shared" si="50"/>
        <v>0.50369341342122742</v>
      </c>
      <c r="Q240">
        <f t="shared" si="51"/>
        <v>5.6423302637155358E-2</v>
      </c>
      <c r="S240" s="4">
        <f t="shared" si="46"/>
        <v>3.5603989363478128</v>
      </c>
      <c r="T240" s="4">
        <f t="shared" si="52"/>
        <v>1.192614759241108</v>
      </c>
      <c r="U240" s="4">
        <f t="shared" si="53"/>
        <v>4.246184320274744</v>
      </c>
      <c r="V240" s="5">
        <f t="shared" si="54"/>
        <v>21.230921601373719</v>
      </c>
      <c r="W240" s="4"/>
      <c r="X240" s="4">
        <f t="shared" si="47"/>
        <v>177.83636488786078</v>
      </c>
      <c r="Y240" s="4">
        <f t="shared" si="55"/>
        <v>1333.7727366589559</v>
      </c>
    </row>
    <row r="241" spans="2:25" x14ac:dyDescent="0.25">
      <c r="B241">
        <f>VALUE(LEFT(Sheet1!B234,LEN(Sheet1!B234)-2))</f>
        <v>9</v>
      </c>
      <c r="C241">
        <f>VALUE(LEFT(Sheet1!C234,LEN(Sheet1!C234)-2))</f>
        <v>42</v>
      </c>
      <c r="D241" s="1">
        <f>VALUE(LEFT(Sheet1!D234,LEN(Sheet1!D234)-2))</f>
        <v>2791.9000412497098</v>
      </c>
      <c r="E241" s="1">
        <f>VALUE(LEFT(Sheet1!E234,LEN(Sheet1!E234)-2))</f>
        <v>126.328816650807</v>
      </c>
      <c r="F241" s="1">
        <v>5.5917382736631702E-2</v>
      </c>
      <c r="G241" s="1">
        <f>VALUE(LEFT(Sheet1!G234,LEN(Sheet1!G234)-2))</f>
        <v>33.208402348001101</v>
      </c>
      <c r="H241" s="1">
        <f t="shared" si="42"/>
        <v>431.29917391993513</v>
      </c>
      <c r="I241" s="1">
        <f t="shared" si="43"/>
        <v>487.88919247434086</v>
      </c>
      <c r="J241" s="2">
        <f t="shared" si="44"/>
        <v>25.650553902858555</v>
      </c>
      <c r="K241">
        <f t="shared" si="45"/>
        <v>0.4007033068901279</v>
      </c>
      <c r="N241">
        <f t="shared" si="48"/>
        <v>25.127100371247391</v>
      </c>
      <c r="O241">
        <f t="shared" si="49"/>
        <v>3.1582204162701752</v>
      </c>
      <c r="P241">
        <f t="shared" si="50"/>
        <v>0.49812603522001658</v>
      </c>
      <c r="Q241">
        <f t="shared" si="51"/>
        <v>5.591738273663157E-2</v>
      </c>
      <c r="S241" s="4">
        <f t="shared" si="46"/>
        <v>3.5210454588202831</v>
      </c>
      <c r="T241" s="4">
        <f t="shared" si="52"/>
        <v>1.1829273361997439</v>
      </c>
      <c r="U241" s="4">
        <f t="shared" si="53"/>
        <v>4.1651409252404825</v>
      </c>
      <c r="V241" s="5">
        <f t="shared" si="54"/>
        <v>20.825704626202413</v>
      </c>
      <c r="W241" s="4"/>
      <c r="X241" s="4">
        <f t="shared" si="47"/>
        <v>177.61300634772937</v>
      </c>
      <c r="Y241" s="4">
        <f t="shared" si="55"/>
        <v>1332.0975476079702</v>
      </c>
    </row>
    <row r="242" spans="2:25" x14ac:dyDescent="0.25">
      <c r="B242">
        <f>VALUE(LEFT(Sheet1!B252,LEN(Sheet1!B252)-2))</f>
        <v>6</v>
      </c>
      <c r="C242">
        <f>VALUE(LEFT(Sheet1!C252,LEN(Sheet1!C252)-2))</f>
        <v>42</v>
      </c>
      <c r="D242" s="1">
        <f>VALUE(LEFT(Sheet1!D252,LEN(Sheet1!D252)-2))</f>
        <v>2793.8111945935102</v>
      </c>
      <c r="E242" s="1">
        <f>VALUE(LEFT(Sheet1!E252,LEN(Sheet1!E252)-2))</f>
        <v>126.345814592403</v>
      </c>
      <c r="F242" s="1">
        <v>5.57887972705325E-2</v>
      </c>
      <c r="G242" s="1">
        <f>VALUE(LEFT(Sheet1!G252,LEN(Sheet1!G252)-2))</f>
        <v>33.145605359119401</v>
      </c>
      <c r="H242" s="1">
        <f t="shared" si="42"/>
        <v>431.5944133075339</v>
      </c>
      <c r="I242" s="1">
        <f t="shared" si="43"/>
        <v>487.95483950736832</v>
      </c>
      <c r="J242" s="2">
        <f t="shared" si="44"/>
        <v>25.602048782637159</v>
      </c>
      <c r="K242">
        <f t="shared" si="45"/>
        <v>0.39994557814292869</v>
      </c>
      <c r="N242">
        <f t="shared" si="48"/>
        <v>25.144300751341589</v>
      </c>
      <c r="O242">
        <f t="shared" si="49"/>
        <v>3.158645364810075</v>
      </c>
      <c r="P242">
        <f t="shared" si="50"/>
        <v>0.49718408038679107</v>
      </c>
      <c r="Q242">
        <f t="shared" si="51"/>
        <v>5.5788797270532577E-2</v>
      </c>
      <c r="S242" s="4">
        <f t="shared" si="46"/>
        <v>3.5143871724561149</v>
      </c>
      <c r="T242" s="4">
        <f t="shared" si="52"/>
        <v>1.1805315799119935</v>
      </c>
      <c r="U242" s="4">
        <f t="shared" si="53"/>
        <v>4.148845041122061</v>
      </c>
      <c r="V242" s="5">
        <f t="shared" si="54"/>
        <v>20.744225205610306</v>
      </c>
      <c r="W242" s="4"/>
      <c r="X242" s="4">
        <f t="shared" si="47"/>
        <v>177.73458867015086</v>
      </c>
      <c r="Y242" s="4">
        <f t="shared" si="55"/>
        <v>1333.0094150261314</v>
      </c>
    </row>
    <row r="243" spans="2:25" x14ac:dyDescent="0.25">
      <c r="B243">
        <f>VALUE(LEFT(Sheet1!B270,LEN(Sheet1!B270)-2))</f>
        <v>3</v>
      </c>
      <c r="C243">
        <f>VALUE(LEFT(Sheet1!C270,LEN(Sheet1!C270)-2))</f>
        <v>42</v>
      </c>
      <c r="D243" s="1">
        <f>VALUE(LEFT(Sheet1!D270,LEN(Sheet1!D270)-2))</f>
        <v>2791.3269951791099</v>
      </c>
      <c r="E243" s="1">
        <f>VALUE(LEFT(Sheet1!E270,LEN(Sheet1!E270)-2))</f>
        <v>126.046242121631</v>
      </c>
      <c r="F243" s="1">
        <v>5.5593658913348401E-2</v>
      </c>
      <c r="G243" s="1">
        <f>VALUE(LEFT(Sheet1!G270,LEN(Sheet1!G270)-2))</f>
        <v>32.975817221868098</v>
      </c>
      <c r="H243" s="1">
        <f t="shared" si="42"/>
        <v>431.21064843792789</v>
      </c>
      <c r="I243" s="1">
        <f t="shared" si="43"/>
        <v>486.79787330814793</v>
      </c>
      <c r="J243" s="2">
        <f t="shared" si="44"/>
        <v>25.470902462468228</v>
      </c>
      <c r="K243">
        <f t="shared" si="45"/>
        <v>0.39789685964830324</v>
      </c>
      <c r="N243">
        <f t="shared" si="48"/>
        <v>25.121942956611989</v>
      </c>
      <c r="O243">
        <f t="shared" si="49"/>
        <v>3.1511560530407752</v>
      </c>
      <c r="P243">
        <f t="shared" si="50"/>
        <v>0.49463725832802147</v>
      </c>
      <c r="Q243">
        <f t="shared" si="51"/>
        <v>5.5593658913348422E-2</v>
      </c>
      <c r="S243" s="4">
        <f t="shared" si="46"/>
        <v>3.4963847481489951</v>
      </c>
      <c r="T243" s="4">
        <f t="shared" si="52"/>
        <v>1.1772756966067519</v>
      </c>
      <c r="U243" s="4">
        <f t="shared" si="53"/>
        <v>4.1162087899823314</v>
      </c>
      <c r="V243" s="5">
        <f t="shared" si="54"/>
        <v>20.581043949911656</v>
      </c>
      <c r="W243" s="4"/>
      <c r="X243" s="4">
        <f t="shared" si="47"/>
        <v>177.57655073188664</v>
      </c>
      <c r="Y243" s="4">
        <f t="shared" si="55"/>
        <v>1331.8241304891499</v>
      </c>
    </row>
    <row r="244" spans="2:25" x14ac:dyDescent="0.25">
      <c r="B244">
        <f>VALUE(LEFT(Sheet1!B287,LEN(Sheet1!B287)-2))</f>
        <v>0</v>
      </c>
      <c r="C244">
        <f>VALUE(LEFT(Sheet1!C287,LEN(Sheet1!C287)-2))</f>
        <v>42</v>
      </c>
      <c r="D244" s="1">
        <f>VALUE(LEFT(Sheet1!D287,LEN(Sheet1!D287)-2))</f>
        <v>2793.8458713111099</v>
      </c>
      <c r="E244" s="1">
        <f>VALUE(LEFT(Sheet1!E287,LEN(Sheet1!E287)-2))</f>
        <v>126.22891212137699</v>
      </c>
      <c r="F244" s="1">
        <v>5.5603203485776402E-2</v>
      </c>
      <c r="G244" s="1">
        <f>VALUE(LEFT(Sheet1!G287,LEN(Sheet1!G287)-2))</f>
        <v>33.020257444316897</v>
      </c>
      <c r="H244" s="1">
        <f t="shared" si="42"/>
        <v>431.59977024704966</v>
      </c>
      <c r="I244" s="1">
        <f t="shared" si="43"/>
        <v>487.50335540659671</v>
      </c>
      <c r="J244" s="2">
        <f t="shared" si="44"/>
        <v>25.505228604070361</v>
      </c>
      <c r="K244">
        <f t="shared" si="45"/>
        <v>0.39843308972367869</v>
      </c>
      <c r="N244">
        <f t="shared" si="48"/>
        <v>25.14461284179999</v>
      </c>
      <c r="O244">
        <f t="shared" si="49"/>
        <v>3.1557228030344251</v>
      </c>
      <c r="P244">
        <f t="shared" si="50"/>
        <v>0.49530386166475349</v>
      </c>
      <c r="Q244">
        <f t="shared" si="51"/>
        <v>5.5603203485776409E-2</v>
      </c>
      <c r="S244" s="4">
        <f t="shared" si="46"/>
        <v>3.5010966894764501</v>
      </c>
      <c r="T244" s="4">
        <f t="shared" si="52"/>
        <v>1.1771562948791505</v>
      </c>
      <c r="U244" s="4">
        <f t="shared" si="53"/>
        <v>4.1213380069977577</v>
      </c>
      <c r="V244" s="5">
        <f t="shared" si="54"/>
        <v>20.606690034988787</v>
      </c>
      <c r="W244" s="4"/>
      <c r="X244" s="4">
        <f t="shared" si="47"/>
        <v>177.73679470760644</v>
      </c>
      <c r="Y244" s="4">
        <f t="shared" si="55"/>
        <v>1333.0259603070483</v>
      </c>
    </row>
    <row r="245" spans="2:25" x14ac:dyDescent="0.25">
      <c r="B245">
        <f>VALUE(LEFT(Sheet1!B20,LEN(Sheet1!B20)-2))</f>
        <v>45</v>
      </c>
      <c r="C245">
        <f>VALUE(LEFT(Sheet1!C20,LEN(Sheet1!C20)-2))</f>
        <v>45</v>
      </c>
      <c r="D245" s="1">
        <f>VALUE(LEFT(Sheet1!D20,LEN(Sheet1!D20)-2))</f>
        <v>2797.54448851288</v>
      </c>
      <c r="E245" s="1">
        <f>VALUE(LEFT(Sheet1!E20,LEN(Sheet1!E20)-2))</f>
        <v>128.399019867986</v>
      </c>
      <c r="F245" s="1">
        <v>5.98390934409282E-2</v>
      </c>
      <c r="G245" s="1">
        <f>VALUE(LEFT(Sheet1!G20,LEN(Sheet1!G20)-2))</f>
        <v>35.8636395114316</v>
      </c>
      <c r="H245" s="1">
        <f t="shared" si="42"/>
        <v>432.17114118447597</v>
      </c>
      <c r="I245" s="1">
        <f t="shared" si="43"/>
        <v>495.88443696934098</v>
      </c>
      <c r="J245" s="2">
        <f t="shared" si="44"/>
        <v>27.701489785642604</v>
      </c>
      <c r="K245">
        <f t="shared" si="45"/>
        <v>0.43274225597339228</v>
      </c>
      <c r="N245">
        <f t="shared" si="48"/>
        <v>25.177900396615922</v>
      </c>
      <c r="O245">
        <f t="shared" si="49"/>
        <v>3.2099754966996499</v>
      </c>
      <c r="P245">
        <f t="shared" si="50"/>
        <v>0.53795459267147394</v>
      </c>
      <c r="Q245">
        <f t="shared" si="51"/>
        <v>5.9839093440928172E-2</v>
      </c>
      <c r="S245" s="4">
        <f t="shared" si="46"/>
        <v>3.802576941678582</v>
      </c>
      <c r="T245" s="4">
        <f t="shared" si="52"/>
        <v>1.2569128484576617</v>
      </c>
      <c r="U245" s="4">
        <f t="shared" si="53"/>
        <v>4.7795078152446502</v>
      </c>
      <c r="V245" s="5">
        <f t="shared" si="54"/>
        <v>23.89753907622325</v>
      </c>
      <c r="W245" s="4"/>
      <c r="X245" s="4">
        <f t="shared" si="47"/>
        <v>177.97209056735426</v>
      </c>
      <c r="Y245" s="4">
        <f t="shared" si="55"/>
        <v>1334.7906792551569</v>
      </c>
    </row>
    <row r="246" spans="2:25" x14ac:dyDescent="0.25">
      <c r="B246">
        <f>VALUE(LEFT(Sheet1!B37,LEN(Sheet1!B37)-2))</f>
        <v>42</v>
      </c>
      <c r="C246">
        <f>VALUE(LEFT(Sheet1!C37,LEN(Sheet1!C37)-2))</f>
        <v>45</v>
      </c>
      <c r="D246" s="1">
        <f>VALUE(LEFT(Sheet1!D37,LEN(Sheet1!D37)-2))</f>
        <v>2787.95301905017</v>
      </c>
      <c r="E246" s="1">
        <f>VALUE(LEFT(Sheet1!E37,LEN(Sheet1!E37)-2))</f>
        <v>127.577070004128</v>
      </c>
      <c r="F246" s="1">
        <v>5.8554245984886601E-2</v>
      </c>
      <c r="G246" s="1">
        <f>VALUE(LEFT(Sheet1!G37,LEN(Sheet1!G37)-2))</f>
        <v>34.921060991229403</v>
      </c>
      <c r="H246" s="1">
        <f t="shared" si="42"/>
        <v>430.68942880408093</v>
      </c>
      <c r="I246" s="1">
        <f t="shared" si="43"/>
        <v>492.71001908145274</v>
      </c>
      <c r="J246" s="2">
        <f t="shared" si="44"/>
        <v>26.973431239291614</v>
      </c>
      <c r="K246">
        <f t="shared" si="45"/>
        <v>0.42136879915693215</v>
      </c>
      <c r="N246">
        <f t="shared" si="48"/>
        <v>25.091577171451529</v>
      </c>
      <c r="O246">
        <f t="shared" si="49"/>
        <v>3.1894267501032001</v>
      </c>
      <c r="P246">
        <f t="shared" si="50"/>
        <v>0.52381591486844103</v>
      </c>
      <c r="Q246">
        <f t="shared" si="51"/>
        <v>5.855424598488667E-2</v>
      </c>
      <c r="S246" s="4">
        <f t="shared" si="46"/>
        <v>3.7026365174642493</v>
      </c>
      <c r="T246" s="4">
        <f t="shared" si="52"/>
        <v>1.2317634701553153</v>
      </c>
      <c r="U246" s="4">
        <f t="shared" si="53"/>
        <v>4.5607724054755554</v>
      </c>
      <c r="V246" s="5">
        <f t="shared" si="54"/>
        <v>22.803862027377775</v>
      </c>
      <c r="W246" s="4"/>
      <c r="X246" s="4">
        <f t="shared" si="47"/>
        <v>177.36190764483035</v>
      </c>
      <c r="Y246" s="4">
        <f t="shared" si="55"/>
        <v>1330.2143073362276</v>
      </c>
    </row>
    <row r="247" spans="2:25" x14ac:dyDescent="0.25">
      <c r="B247">
        <f>VALUE(LEFT(Sheet1!B55,LEN(Sheet1!B55)-2))</f>
        <v>39</v>
      </c>
      <c r="C247">
        <f>VALUE(LEFT(Sheet1!C55,LEN(Sheet1!C55)-2))</f>
        <v>45</v>
      </c>
      <c r="D247" s="1">
        <f>VALUE(LEFT(Sheet1!D55,LEN(Sheet1!D55)-2))</f>
        <v>2794.2169227908298</v>
      </c>
      <c r="E247" s="1">
        <f>VALUE(LEFT(Sheet1!E55,LEN(Sheet1!E55)-2))</f>
        <v>127.67216112144899</v>
      </c>
      <c r="F247" s="1">
        <v>5.7441738057288798E-2</v>
      </c>
      <c r="G247" s="1">
        <f>VALUE(LEFT(Sheet1!G55,LEN(Sheet1!G55)-2))</f>
        <v>34.308816443149802</v>
      </c>
      <c r="H247" s="1">
        <f t="shared" si="42"/>
        <v>431.65709113759743</v>
      </c>
      <c r="I247" s="1">
        <f t="shared" si="43"/>
        <v>493.07726647338757</v>
      </c>
      <c r="J247" s="2">
        <f t="shared" si="44"/>
        <v>26.500526472068085</v>
      </c>
      <c r="K247">
        <f t="shared" si="45"/>
        <v>0.41398125872454172</v>
      </c>
      <c r="N247">
        <f t="shared" si="48"/>
        <v>25.147952305117471</v>
      </c>
      <c r="O247">
        <f t="shared" si="49"/>
        <v>3.1918040280362248</v>
      </c>
      <c r="P247">
        <f t="shared" si="50"/>
        <v>0.51463224664724705</v>
      </c>
      <c r="Q247">
        <f t="shared" si="51"/>
        <v>5.7441738057288846E-2</v>
      </c>
      <c r="S247" s="4">
        <f t="shared" si="46"/>
        <v>3.6377209920766536</v>
      </c>
      <c r="T247" s="4">
        <f t="shared" si="52"/>
        <v>1.2092665514395884</v>
      </c>
      <c r="U247" s="4">
        <f t="shared" si="53"/>
        <v>4.3989743191879329</v>
      </c>
      <c r="V247" s="5">
        <f t="shared" si="54"/>
        <v>21.994871595939664</v>
      </c>
      <c r="W247" s="4"/>
      <c r="X247" s="4">
        <f t="shared" si="47"/>
        <v>177.76039998281297</v>
      </c>
      <c r="Y247" s="4">
        <f t="shared" si="55"/>
        <v>1333.2029998710973</v>
      </c>
    </row>
    <row r="248" spans="2:25" x14ac:dyDescent="0.25">
      <c r="B248">
        <f>VALUE(LEFT(Sheet1!B73,LEN(Sheet1!B73)-2))</f>
        <v>36</v>
      </c>
      <c r="C248">
        <f>VALUE(LEFT(Sheet1!C73,LEN(Sheet1!C73)-2))</f>
        <v>45</v>
      </c>
      <c r="D248" s="1">
        <f>VALUE(LEFT(Sheet1!D73,LEN(Sheet1!D73)-2))</f>
        <v>2799.1683751130599</v>
      </c>
      <c r="E248" s="1">
        <f>VALUE(LEFT(Sheet1!E73,LEN(Sheet1!E73)-2))</f>
        <v>127.956571263048</v>
      </c>
      <c r="F248" s="1">
        <v>5.65746061627432E-2</v>
      </c>
      <c r="G248" s="1">
        <f>VALUE(LEFT(Sheet1!G73,LEN(Sheet1!G73)-2))</f>
        <v>33.858471449463401</v>
      </c>
      <c r="H248" s="1">
        <f t="shared" si="42"/>
        <v>432.42200294129009</v>
      </c>
      <c r="I248" s="1">
        <f t="shared" si="43"/>
        <v>494.17567488086763</v>
      </c>
      <c r="J248" s="2">
        <f t="shared" si="44"/>
        <v>26.152674792412327</v>
      </c>
      <c r="K248">
        <f t="shared" si="45"/>
        <v>0.40854725059851049</v>
      </c>
      <c r="N248">
        <f t="shared" si="48"/>
        <v>25.192515376017539</v>
      </c>
      <c r="O248">
        <f t="shared" si="49"/>
        <v>3.1989142815762004</v>
      </c>
      <c r="P248">
        <f t="shared" si="50"/>
        <v>0.50787707174195107</v>
      </c>
      <c r="Q248">
        <f t="shared" si="51"/>
        <v>5.6574606162743318E-2</v>
      </c>
      <c r="S248" s="4">
        <f t="shared" si="46"/>
        <v>3.589971474400222</v>
      </c>
      <c r="T248" s="4">
        <f t="shared" si="52"/>
        <v>1.1907408898083343</v>
      </c>
      <c r="U248" s="4">
        <f t="shared" si="53"/>
        <v>4.2747258278138585</v>
      </c>
      <c r="V248" s="5">
        <f t="shared" si="54"/>
        <v>21.373629139069294</v>
      </c>
      <c r="W248" s="4"/>
      <c r="X248" s="4">
        <f t="shared" si="47"/>
        <v>178.07539776917534</v>
      </c>
      <c r="Y248" s="4">
        <f t="shared" si="55"/>
        <v>1335.5654832688151</v>
      </c>
    </row>
    <row r="249" spans="2:25" x14ac:dyDescent="0.25">
      <c r="B249">
        <f>VALUE(LEFT(Sheet1!B91,LEN(Sheet1!B91)-2))</f>
        <v>33</v>
      </c>
      <c r="C249">
        <f>VALUE(LEFT(Sheet1!C91,LEN(Sheet1!C91)-2))</f>
        <v>45</v>
      </c>
      <c r="D249" s="1">
        <f>VALUE(LEFT(Sheet1!D91,LEN(Sheet1!D91)-2))</f>
        <v>2796.1675569870299</v>
      </c>
      <c r="E249" s="1">
        <f>VALUE(LEFT(Sheet1!E91,LEN(Sheet1!E91)-2))</f>
        <v>127.650286102396</v>
      </c>
      <c r="F249" s="1">
        <v>5.5747974430524497E-2</v>
      </c>
      <c r="G249" s="1">
        <f>VALUE(LEFT(Sheet1!G91,LEN(Sheet1!G91)-2))</f>
        <v>33.305931511155002</v>
      </c>
      <c r="H249" s="1">
        <f t="shared" si="42"/>
        <v>431.9584296185642</v>
      </c>
      <c r="I249" s="1">
        <f t="shared" si="43"/>
        <v>492.9927838852966</v>
      </c>
      <c r="J249" s="2">
        <f t="shared" si="44"/>
        <v>25.725886556033572</v>
      </c>
      <c r="K249">
        <f t="shared" si="45"/>
        <v>0.40188012526833417</v>
      </c>
      <c r="N249">
        <f t="shared" si="48"/>
        <v>25.165508012883272</v>
      </c>
      <c r="O249">
        <f t="shared" si="49"/>
        <v>3.1912571525599001</v>
      </c>
      <c r="P249">
        <f t="shared" si="50"/>
        <v>0.49958897266732505</v>
      </c>
      <c r="Q249">
        <f t="shared" si="51"/>
        <v>5.5747974430524462E-2</v>
      </c>
      <c r="S249" s="4">
        <f t="shared" si="46"/>
        <v>3.5313863542788155</v>
      </c>
      <c r="T249" s="4">
        <f t="shared" si="52"/>
        <v>1.1741195133708699</v>
      </c>
      <c r="U249" s="4">
        <f t="shared" si="53"/>
        <v>4.1462696278103737</v>
      </c>
      <c r="V249" s="5">
        <f t="shared" si="54"/>
        <v>20.731348139051867</v>
      </c>
      <c r="W249" s="4"/>
      <c r="X249" s="4">
        <f t="shared" si="47"/>
        <v>177.8844939685406</v>
      </c>
      <c r="Y249" s="4">
        <f t="shared" si="55"/>
        <v>1334.1337047640545</v>
      </c>
    </row>
    <row r="250" spans="2:25" x14ac:dyDescent="0.25">
      <c r="B250">
        <f>VALUE(LEFT(Sheet1!B109,LEN(Sheet1!B109)-2))</f>
        <v>30</v>
      </c>
      <c r="C250">
        <f>VALUE(LEFT(Sheet1!C109,LEN(Sheet1!C109)-2))</f>
        <v>45</v>
      </c>
      <c r="D250" s="1">
        <f>VALUE(LEFT(Sheet1!D109,LEN(Sheet1!D109)-2))</f>
        <v>2794.0835024531698</v>
      </c>
      <c r="E250" s="1">
        <f>VALUE(LEFT(Sheet1!E109,LEN(Sheet1!E109)-2))</f>
        <v>127.27419441883799</v>
      </c>
      <c r="F250" s="1">
        <v>5.4874346200958497E-2</v>
      </c>
      <c r="G250" s="1">
        <f>VALUE(LEFT(Sheet1!G109,LEN(Sheet1!G109)-2))</f>
        <v>32.7234607905961</v>
      </c>
      <c r="H250" s="1">
        <f t="shared" si="42"/>
        <v>431.63648005533565</v>
      </c>
      <c r="I250" s="1">
        <f t="shared" si="43"/>
        <v>491.54029606302385</v>
      </c>
      <c r="J250" s="2">
        <f t="shared" si="44"/>
        <v>25.275979437408417</v>
      </c>
      <c r="K250">
        <f t="shared" si="45"/>
        <v>0.39485184545382279</v>
      </c>
      <c r="N250">
        <f t="shared" si="48"/>
        <v>25.146751522078528</v>
      </c>
      <c r="O250">
        <f t="shared" si="49"/>
        <v>3.18185486047095</v>
      </c>
      <c r="P250">
        <f t="shared" si="50"/>
        <v>0.49085191185894145</v>
      </c>
      <c r="Q250">
        <f t="shared" si="51"/>
        <v>5.4874346200958518E-2</v>
      </c>
      <c r="S250" s="4">
        <f t="shared" si="46"/>
        <v>3.4696277106672486</v>
      </c>
      <c r="T250" s="4">
        <f t="shared" si="52"/>
        <v>1.1569947406077392</v>
      </c>
      <c r="U250" s="4">
        <f t="shared" si="53"/>
        <v>4.0143410131088775</v>
      </c>
      <c r="V250" s="5">
        <f t="shared" si="54"/>
        <v>20.071705065544386</v>
      </c>
      <c r="W250" s="4"/>
      <c r="X250" s="4">
        <f t="shared" si="47"/>
        <v>177.75191214767216</v>
      </c>
      <c r="Y250" s="4">
        <f t="shared" si="55"/>
        <v>1333.1393411075412</v>
      </c>
    </row>
    <row r="251" spans="2:25" x14ac:dyDescent="0.25">
      <c r="B251">
        <f>VALUE(LEFT(Sheet1!B127,LEN(Sheet1!B127)-2))</f>
        <v>27</v>
      </c>
      <c r="C251">
        <f>VALUE(LEFT(Sheet1!C127,LEN(Sheet1!C127)-2))</f>
        <v>45</v>
      </c>
      <c r="D251" s="1">
        <f>VALUE(LEFT(Sheet1!D127,LEN(Sheet1!D127)-2))</f>
        <v>2789.0696681161498</v>
      </c>
      <c r="E251" s="1">
        <f>VALUE(LEFT(Sheet1!E127,LEN(Sheet1!E127)-2))</f>
        <v>126.612777963304</v>
      </c>
      <c r="F251" s="1">
        <v>5.4044582819974797E-2</v>
      </c>
      <c r="G251" s="1">
        <f>VALUE(LEFT(Sheet1!G127,LEN(Sheet1!G127)-2))</f>
        <v>32.115938596465597</v>
      </c>
      <c r="H251" s="1">
        <f t="shared" si="42"/>
        <v>430.86193133375599</v>
      </c>
      <c r="I251" s="1">
        <f t="shared" si="43"/>
        <v>488.98586747788386</v>
      </c>
      <c r="J251" s="2">
        <f t="shared" si="44"/>
        <v>24.806722270971296</v>
      </c>
      <c r="K251">
        <f t="shared" si="45"/>
        <v>0.38752128646919609</v>
      </c>
      <c r="N251">
        <f t="shared" si="48"/>
        <v>25.101627013045348</v>
      </c>
      <c r="O251">
        <f t="shared" si="49"/>
        <v>3.1653194490826002</v>
      </c>
      <c r="P251">
        <f t="shared" si="50"/>
        <v>0.48173907894698398</v>
      </c>
      <c r="Q251">
        <f t="shared" si="51"/>
        <v>5.404458281997479E-2</v>
      </c>
      <c r="S251" s="4">
        <f t="shared" si="46"/>
        <v>3.405212890575656</v>
      </c>
      <c r="T251" s="4">
        <f t="shared" si="52"/>
        <v>1.1414465902168398</v>
      </c>
      <c r="U251" s="4">
        <f t="shared" si="53"/>
        <v>3.8868686429100112</v>
      </c>
      <c r="V251" s="5">
        <f t="shared" si="54"/>
        <v>19.434343214550054</v>
      </c>
      <c r="W251" s="4"/>
      <c r="X251" s="4">
        <f t="shared" si="47"/>
        <v>177.4329457890023</v>
      </c>
      <c r="Y251" s="4">
        <f t="shared" si="55"/>
        <v>1330.7470934175174</v>
      </c>
    </row>
    <row r="252" spans="2:25" x14ac:dyDescent="0.25">
      <c r="B252">
        <f>VALUE(LEFT(Sheet1!B145,LEN(Sheet1!B145)-2))</f>
        <v>24</v>
      </c>
      <c r="C252">
        <f>VALUE(LEFT(Sheet1!C145,LEN(Sheet1!C145)-2))</f>
        <v>45</v>
      </c>
      <c r="D252" s="1">
        <f>VALUE(LEFT(Sheet1!D145,LEN(Sheet1!D145)-2))</f>
        <v>2795.1533623011401</v>
      </c>
      <c r="E252" s="1">
        <f>VALUE(LEFT(Sheet1!E145,LEN(Sheet1!E145)-2))</f>
        <v>126.95327316917999</v>
      </c>
      <c r="F252" s="1">
        <v>5.3602136285884699E-2</v>
      </c>
      <c r="G252" s="1">
        <f>VALUE(LEFT(Sheet1!G145,LEN(Sheet1!G145)-2))</f>
        <v>31.930584652895298</v>
      </c>
      <c r="H252" s="1">
        <f t="shared" si="42"/>
        <v>431.80175447842464</v>
      </c>
      <c r="I252" s="1">
        <f t="shared" si="43"/>
        <v>490.30087964565723</v>
      </c>
      <c r="J252" s="2">
        <f t="shared" si="44"/>
        <v>24.663552742042011</v>
      </c>
      <c r="K252">
        <f t="shared" si="45"/>
        <v>0.38528474592878026</v>
      </c>
      <c r="N252">
        <f t="shared" si="48"/>
        <v>25.156380260710264</v>
      </c>
      <c r="O252">
        <f t="shared" si="49"/>
        <v>3.1738318292295</v>
      </c>
      <c r="P252">
        <f t="shared" si="50"/>
        <v>0.47895876979342944</v>
      </c>
      <c r="Q252">
        <f t="shared" si="51"/>
        <v>5.3602136285884699E-2</v>
      </c>
      <c r="S252" s="4">
        <f t="shared" si="46"/>
        <v>3.3855600432497459</v>
      </c>
      <c r="T252" s="4">
        <f t="shared" si="52"/>
        <v>1.1318150950432633</v>
      </c>
      <c r="U252" s="4">
        <f t="shared" si="53"/>
        <v>3.8318279621253857</v>
      </c>
      <c r="V252" s="5">
        <f t="shared" si="54"/>
        <v>19.159139810626929</v>
      </c>
      <c r="W252" s="4"/>
      <c r="X252" s="4">
        <f t="shared" si="47"/>
        <v>177.81997369040693</v>
      </c>
      <c r="Y252" s="4">
        <f t="shared" si="55"/>
        <v>1333.6498026780519</v>
      </c>
    </row>
    <row r="253" spans="2:25" x14ac:dyDescent="0.25">
      <c r="B253">
        <f>VALUE(LEFT(Sheet1!B163,LEN(Sheet1!B163)-2))</f>
        <v>21</v>
      </c>
      <c r="C253">
        <f>VALUE(LEFT(Sheet1!C163,LEN(Sheet1!C163)-2))</f>
        <v>45</v>
      </c>
      <c r="D253" s="1">
        <f>VALUE(LEFT(Sheet1!D163,LEN(Sheet1!D163)-2))</f>
        <v>2793.6648746577898</v>
      </c>
      <c r="E253" s="1">
        <f>VALUE(LEFT(Sheet1!E163,LEN(Sheet1!E163)-2))</f>
        <v>126.742335377313</v>
      </c>
      <c r="F253" s="1">
        <v>5.2933542345404899E-2</v>
      </c>
      <c r="G253" s="1">
        <f>VALUE(LEFT(Sheet1!G163,LEN(Sheet1!G163)-2))</f>
        <v>31.497708868641901</v>
      </c>
      <c r="H253" s="1">
        <f t="shared" si="42"/>
        <v>431.57180946553672</v>
      </c>
      <c r="I253" s="1">
        <f t="shared" si="43"/>
        <v>489.48622569998798</v>
      </c>
      <c r="J253" s="2">
        <f t="shared" si="44"/>
        <v>24.329194481717469</v>
      </c>
      <c r="K253">
        <f t="shared" si="45"/>
        <v>0.38006152692518869</v>
      </c>
      <c r="N253">
        <f t="shared" si="48"/>
        <v>25.142983871920109</v>
      </c>
      <c r="O253">
        <f t="shared" si="49"/>
        <v>3.1685583844328247</v>
      </c>
      <c r="P253">
        <f t="shared" si="50"/>
        <v>0.47246563302962852</v>
      </c>
      <c r="Q253">
        <f t="shared" si="51"/>
        <v>5.2933542345404989E-2</v>
      </c>
      <c r="S253" s="4">
        <f t="shared" si="46"/>
        <v>3.3396627640489469</v>
      </c>
      <c r="T253" s="4">
        <f t="shared" si="52"/>
        <v>1.1183294791509744</v>
      </c>
      <c r="U253" s="4">
        <f t="shared" si="53"/>
        <v>3.7348433194587622</v>
      </c>
      <c r="V253" s="5">
        <f t="shared" si="54"/>
        <v>18.67421659729381</v>
      </c>
      <c r="W253" s="4"/>
      <c r="X253" s="4">
        <f t="shared" si="47"/>
        <v>177.72528019803946</v>
      </c>
      <c r="Y253" s="4">
        <f t="shared" si="55"/>
        <v>1332.939601485296</v>
      </c>
    </row>
    <row r="254" spans="2:25" x14ac:dyDescent="0.25">
      <c r="B254">
        <f>VALUE(LEFT(Sheet1!B181,LEN(Sheet1!B181)-2))</f>
        <v>18</v>
      </c>
      <c r="C254">
        <f>VALUE(LEFT(Sheet1!C181,LEN(Sheet1!C181)-2))</f>
        <v>45</v>
      </c>
      <c r="D254" s="1">
        <f>VALUE(LEFT(Sheet1!D181,LEN(Sheet1!D181)-2))</f>
        <v>2794.8223126101698</v>
      </c>
      <c r="E254" s="1">
        <f>VALUE(LEFT(Sheet1!E181,LEN(Sheet1!E181)-2))</f>
        <v>126.716841177294</v>
      </c>
      <c r="F254" s="1">
        <v>5.2501650069657999E-2</v>
      </c>
      <c r="G254" s="1">
        <f>VALUE(LEFT(Sheet1!G181,LEN(Sheet1!G181)-2))</f>
        <v>31.244042725936598</v>
      </c>
      <c r="H254" s="1">
        <f t="shared" si="42"/>
        <v>431.75061315669666</v>
      </c>
      <c r="I254" s="1">
        <f t="shared" si="43"/>
        <v>489.38776562579585</v>
      </c>
      <c r="J254" s="2">
        <f t="shared" si="44"/>
        <v>24.133259820404813</v>
      </c>
      <c r="K254">
        <f t="shared" si="45"/>
        <v>0.37700070932960222</v>
      </c>
      <c r="N254">
        <f t="shared" si="48"/>
        <v>25.15340081349153</v>
      </c>
      <c r="O254">
        <f t="shared" si="49"/>
        <v>3.1679210294323501</v>
      </c>
      <c r="P254">
        <f t="shared" si="50"/>
        <v>0.46866064088904896</v>
      </c>
      <c r="Q254">
        <f t="shared" si="51"/>
        <v>5.2501650069657922E-2</v>
      </c>
      <c r="S254" s="4">
        <f t="shared" si="46"/>
        <v>3.3127668594983706</v>
      </c>
      <c r="T254" s="4">
        <f t="shared" si="52"/>
        <v>1.1095462210109768</v>
      </c>
      <c r="U254" s="4">
        <f t="shared" si="53"/>
        <v>3.6756679500468183</v>
      </c>
      <c r="V254" s="5">
        <f t="shared" si="54"/>
        <v>18.37833975023409</v>
      </c>
      <c r="W254" s="4"/>
      <c r="X254" s="4">
        <f t="shared" si="47"/>
        <v>177.79891321904515</v>
      </c>
      <c r="Y254" s="4">
        <f t="shared" si="55"/>
        <v>1333.4918491428386</v>
      </c>
    </row>
    <row r="255" spans="2:25" x14ac:dyDescent="0.25">
      <c r="B255">
        <f>VALUE(LEFT(Sheet1!B199,LEN(Sheet1!B199)-2))</f>
        <v>15</v>
      </c>
      <c r="C255">
        <f>VALUE(LEFT(Sheet1!C199,LEN(Sheet1!C199)-2))</f>
        <v>45</v>
      </c>
      <c r="D255" s="1">
        <f>VALUE(LEFT(Sheet1!D199,LEN(Sheet1!D199)-2))</f>
        <v>2787.4317923090598</v>
      </c>
      <c r="E255" s="1">
        <f>VALUE(LEFT(Sheet1!E199,LEN(Sheet1!E199)-2))</f>
        <v>126.271266208537</v>
      </c>
      <c r="F255" s="1">
        <v>5.2048468724476299E-2</v>
      </c>
      <c r="G255" s="1">
        <f>VALUE(LEFT(Sheet1!G199,LEN(Sheet1!G199)-2))</f>
        <v>30.8789375590007</v>
      </c>
      <c r="H255" s="1">
        <f t="shared" si="42"/>
        <v>430.60890849191202</v>
      </c>
      <c r="I255" s="1">
        <f t="shared" si="43"/>
        <v>487.66692933953078</v>
      </c>
      <c r="J255" s="2">
        <f t="shared" si="44"/>
        <v>23.851248368406551</v>
      </c>
      <c r="K255">
        <f t="shared" si="45"/>
        <v>0.37259523248007548</v>
      </c>
      <c r="N255">
        <f t="shared" si="48"/>
        <v>25.08688613078154</v>
      </c>
      <c r="O255">
        <f t="shared" si="49"/>
        <v>3.1567816552134249</v>
      </c>
      <c r="P255">
        <f t="shared" si="50"/>
        <v>0.4631840633850105</v>
      </c>
      <c r="Q255">
        <f t="shared" si="51"/>
        <v>5.2048468724476278E-2</v>
      </c>
      <c r="S255" s="4">
        <f t="shared" si="46"/>
        <v>3.2740552142779906</v>
      </c>
      <c r="T255" s="4">
        <f t="shared" si="52"/>
        <v>1.1004500325990128</v>
      </c>
      <c r="U255" s="4">
        <f t="shared" si="53"/>
        <v>3.6029341672831823</v>
      </c>
      <c r="V255" s="5">
        <f t="shared" si="54"/>
        <v>18.01467083641591</v>
      </c>
      <c r="W255" s="4"/>
      <c r="X255" s="4">
        <f t="shared" si="47"/>
        <v>177.32874863229063</v>
      </c>
      <c r="Y255" s="4">
        <f t="shared" si="55"/>
        <v>1329.9656147421797</v>
      </c>
    </row>
    <row r="256" spans="2:25" x14ac:dyDescent="0.25">
      <c r="B256">
        <f>VALUE(LEFT(Sheet1!B217,LEN(Sheet1!B217)-2))</f>
        <v>12</v>
      </c>
      <c r="C256">
        <f>VALUE(LEFT(Sheet1!C217,LEN(Sheet1!C217)-2))</f>
        <v>45</v>
      </c>
      <c r="D256" s="1">
        <f>VALUE(LEFT(Sheet1!D217,LEN(Sheet1!D217)-2))</f>
        <v>2793.6725720228301</v>
      </c>
      <c r="E256" s="1">
        <f>VALUE(LEFT(Sheet1!E217,LEN(Sheet1!E217)-2))</f>
        <v>126.68442858164001</v>
      </c>
      <c r="F256" s="1">
        <v>5.1884408870417301E-2</v>
      </c>
      <c r="G256" s="1">
        <f>VALUE(LEFT(Sheet1!G217,LEN(Sheet1!G217)-2))</f>
        <v>30.866418731757001</v>
      </c>
      <c r="H256" s="1">
        <f t="shared" si="42"/>
        <v>431.57299857228634</v>
      </c>
      <c r="I256" s="1">
        <f t="shared" si="43"/>
        <v>489.26258630773623</v>
      </c>
      <c r="J256" s="2">
        <f t="shared" si="44"/>
        <v>23.841578681510732</v>
      </c>
      <c r="K256">
        <f t="shared" si="45"/>
        <v>0.37244417626778414</v>
      </c>
      <c r="N256">
        <f t="shared" si="48"/>
        <v>25.143053148205471</v>
      </c>
      <c r="O256">
        <f t="shared" si="49"/>
        <v>3.1671107145410002</v>
      </c>
      <c r="P256">
        <f t="shared" si="50"/>
        <v>0.46299628097635503</v>
      </c>
      <c r="Q256">
        <f t="shared" si="51"/>
        <v>5.1884408870417308E-2</v>
      </c>
      <c r="S256" s="4">
        <f t="shared" si="46"/>
        <v>3.2727278586481034</v>
      </c>
      <c r="T256" s="4">
        <f t="shared" si="52"/>
        <v>1.0964163934590829</v>
      </c>
      <c r="U256" s="4">
        <f t="shared" si="53"/>
        <v>3.5882724755520208</v>
      </c>
      <c r="V256" s="5">
        <f t="shared" si="54"/>
        <v>17.941362377760104</v>
      </c>
      <c r="W256" s="4"/>
      <c r="X256" s="4">
        <f t="shared" si="47"/>
        <v>177.72576988324505</v>
      </c>
      <c r="Y256" s="4">
        <f t="shared" si="55"/>
        <v>1332.9432741243379</v>
      </c>
    </row>
    <row r="257" spans="2:25" x14ac:dyDescent="0.25">
      <c r="B257">
        <f>VALUE(LEFT(Sheet1!B235,LEN(Sheet1!B235)-2))</f>
        <v>9</v>
      </c>
      <c r="C257">
        <f>VALUE(LEFT(Sheet1!C235,LEN(Sheet1!C235)-2))</f>
        <v>45</v>
      </c>
      <c r="D257" s="1">
        <f>VALUE(LEFT(Sheet1!D235,LEN(Sheet1!D235)-2))</f>
        <v>2789.7596709057798</v>
      </c>
      <c r="E257" s="1">
        <f>VALUE(LEFT(Sheet1!E235,LEN(Sheet1!E235)-2))</f>
        <v>126.235019729999</v>
      </c>
      <c r="F257" s="1">
        <v>5.1512653833312202E-2</v>
      </c>
      <c r="G257" s="1">
        <f>VALUE(LEFT(Sheet1!G235,LEN(Sheet1!G235)-2))</f>
        <v>30.569423353853399</v>
      </c>
      <c r="H257" s="1">
        <f t="shared" si="42"/>
        <v>430.96852456015125</v>
      </c>
      <c r="I257" s="1">
        <f t="shared" si="43"/>
        <v>487.52694334415156</v>
      </c>
      <c r="J257" s="2">
        <f t="shared" si="44"/>
        <v>23.612176017992457</v>
      </c>
      <c r="K257">
        <f t="shared" si="45"/>
        <v>0.36886053412776354</v>
      </c>
      <c r="N257">
        <f t="shared" si="48"/>
        <v>25.10783703815202</v>
      </c>
      <c r="O257">
        <f t="shared" si="49"/>
        <v>3.1558754932499751</v>
      </c>
      <c r="P257">
        <f t="shared" si="50"/>
        <v>0.45854135030780102</v>
      </c>
      <c r="Q257">
        <f t="shared" si="51"/>
        <v>5.1512653833312334E-2</v>
      </c>
      <c r="S257" s="4">
        <f t="shared" si="46"/>
        <v>3.2412378093617957</v>
      </c>
      <c r="T257" s="4">
        <f t="shared" si="52"/>
        <v>1.0897325115215188</v>
      </c>
      <c r="U257" s="4">
        <f t="shared" si="53"/>
        <v>3.5320822184343355</v>
      </c>
      <c r="V257" s="5">
        <f t="shared" si="54"/>
        <v>17.660411092171678</v>
      </c>
      <c r="W257" s="4"/>
      <c r="X257" s="4">
        <f t="shared" si="47"/>
        <v>177.4768418698232</v>
      </c>
      <c r="Y257" s="4">
        <f t="shared" si="55"/>
        <v>1331.0763140236741</v>
      </c>
    </row>
    <row r="258" spans="2:25" x14ac:dyDescent="0.25">
      <c r="B258">
        <f>VALUE(LEFT(Sheet1!B253,LEN(Sheet1!B253)-2))</f>
        <v>6</v>
      </c>
      <c r="C258">
        <f>VALUE(LEFT(Sheet1!C253,LEN(Sheet1!C253)-2))</f>
        <v>45</v>
      </c>
      <c r="D258" s="1">
        <f>VALUE(LEFT(Sheet1!D253,LEN(Sheet1!D253)-2))</f>
        <v>2792.1703353486801</v>
      </c>
      <c r="E258" s="1">
        <f>VALUE(LEFT(Sheet1!E253,LEN(Sheet1!E253)-2))</f>
        <v>126.375979972162</v>
      </c>
      <c r="F258" s="1">
        <v>5.1238126413898598E-2</v>
      </c>
      <c r="G258" s="1">
        <f>VALUE(LEFT(Sheet1!G253,LEN(Sheet1!G253)-2))</f>
        <v>30.436622886349099</v>
      </c>
      <c r="H258" s="1">
        <f t="shared" si="42"/>
        <v>431.34092957732935</v>
      </c>
      <c r="I258" s="1">
        <f t="shared" si="43"/>
        <v>488.07133994773881</v>
      </c>
      <c r="J258" s="2">
        <f t="shared" si="44"/>
        <v>23.509599401558308</v>
      </c>
      <c r="K258">
        <f t="shared" si="45"/>
        <v>0.36725812080092279</v>
      </c>
      <c r="N258">
        <f t="shared" si="48"/>
        <v>25.129533018138122</v>
      </c>
      <c r="O258">
        <f t="shared" si="49"/>
        <v>3.1593994993040502</v>
      </c>
      <c r="P258">
        <f t="shared" si="50"/>
        <v>0.4565493432952365</v>
      </c>
      <c r="Q258">
        <f t="shared" si="51"/>
        <v>5.1238126413898591E-2</v>
      </c>
      <c r="S258" s="4">
        <f t="shared" si="46"/>
        <v>3.2271571415195086</v>
      </c>
      <c r="T258" s="4">
        <f t="shared" si="52"/>
        <v>1.0837882564292791</v>
      </c>
      <c r="U258" s="4">
        <f t="shared" si="53"/>
        <v>3.4975550116307246</v>
      </c>
      <c r="V258" s="5">
        <f t="shared" si="54"/>
        <v>17.487775058153623</v>
      </c>
      <c r="W258" s="4"/>
      <c r="X258" s="4">
        <f t="shared" si="47"/>
        <v>177.63020171533094</v>
      </c>
      <c r="Y258" s="4">
        <f t="shared" si="55"/>
        <v>1332.2265128649819</v>
      </c>
    </row>
    <row r="259" spans="2:25" x14ac:dyDescent="0.25">
      <c r="B259">
        <f>VALUE(LEFT(Sheet1!B271,LEN(Sheet1!B271)-2))</f>
        <v>3</v>
      </c>
      <c r="C259">
        <f>VALUE(LEFT(Sheet1!C271,LEN(Sheet1!C271)-2))</f>
        <v>45</v>
      </c>
      <c r="D259" s="1">
        <f>VALUE(LEFT(Sheet1!D271,LEN(Sheet1!D271)-2))</f>
        <v>2787.7419180718698</v>
      </c>
      <c r="E259" s="1">
        <f>VALUE(LEFT(Sheet1!E271,LEN(Sheet1!E271)-2))</f>
        <v>126.12159490264401</v>
      </c>
      <c r="F259" s="1">
        <v>5.1149471690432401E-2</v>
      </c>
      <c r="G259" s="1">
        <f>VALUE(LEFT(Sheet1!G271,LEN(Sheet1!G271)-2))</f>
        <v>30.3292843011717</v>
      </c>
      <c r="H259" s="1">
        <f t="shared" si="42"/>
        <v>430.65681743683666</v>
      </c>
      <c r="I259" s="1">
        <f t="shared" si="43"/>
        <v>487.08889010426623</v>
      </c>
      <c r="J259" s="2">
        <f t="shared" si="44"/>
        <v>23.426689837403522</v>
      </c>
      <c r="K259">
        <f t="shared" si="45"/>
        <v>0.36596293876877417</v>
      </c>
      <c r="N259">
        <f t="shared" si="48"/>
        <v>25.089677262646831</v>
      </c>
      <c r="O259">
        <f t="shared" si="49"/>
        <v>3.1530398725661004</v>
      </c>
      <c r="P259">
        <f t="shared" si="50"/>
        <v>0.45493926451757549</v>
      </c>
      <c r="Q259">
        <f t="shared" si="51"/>
        <v>5.1149471690432401E-2</v>
      </c>
      <c r="S259" s="4">
        <f t="shared" si="46"/>
        <v>3.2157761652854071</v>
      </c>
      <c r="T259" s="4">
        <f t="shared" si="52"/>
        <v>1.0821444135766431</v>
      </c>
      <c r="U259" s="4">
        <f t="shared" si="53"/>
        <v>3.4799342125765231</v>
      </c>
      <c r="V259" s="5">
        <f t="shared" si="54"/>
        <v>17.399671062882614</v>
      </c>
      <c r="W259" s="4"/>
      <c r="X259" s="4">
        <f t="shared" si="47"/>
        <v>177.34847798085784</v>
      </c>
      <c r="Y259" s="4">
        <f t="shared" si="55"/>
        <v>1330.1135848564338</v>
      </c>
    </row>
    <row r="260" spans="2:25" x14ac:dyDescent="0.25">
      <c r="B260">
        <f>VALUE(LEFT(Sheet1!B288,LEN(Sheet1!B288)-2))</f>
        <v>0</v>
      </c>
      <c r="C260">
        <f>VALUE(LEFT(Sheet1!C288,LEN(Sheet1!C288)-2))</f>
        <v>45</v>
      </c>
      <c r="D260" s="1">
        <f>VALUE(LEFT(Sheet1!D288,LEN(Sheet1!D288)-2))</f>
        <v>2789.9286141175198</v>
      </c>
      <c r="E260" s="1">
        <f>VALUE(LEFT(Sheet1!E288,LEN(Sheet1!E288)-2))</f>
        <v>126.168702859031</v>
      </c>
      <c r="F260" s="1">
        <v>5.1158475867851903E-2</v>
      </c>
      <c r="G260" s="1">
        <f>VALUE(LEFT(Sheet1!G288,LEN(Sheet1!G288)-2))</f>
        <v>30.3521850925457</v>
      </c>
      <c r="H260" s="1">
        <f t="shared" si="42"/>
        <v>430.99462329813844</v>
      </c>
      <c r="I260" s="1">
        <f t="shared" si="43"/>
        <v>487.27082375495729</v>
      </c>
      <c r="J260" s="2">
        <f t="shared" si="44"/>
        <v>23.444378673421618</v>
      </c>
      <c r="K260">
        <f t="shared" si="45"/>
        <v>0.36623926711296251</v>
      </c>
      <c r="N260">
        <f t="shared" si="48"/>
        <v>25.109357527057679</v>
      </c>
      <c r="O260">
        <f t="shared" si="49"/>
        <v>3.1542175714757752</v>
      </c>
      <c r="P260">
        <f t="shared" si="50"/>
        <v>0.45528277638818554</v>
      </c>
      <c r="Q260">
        <f t="shared" si="51"/>
        <v>5.115847586785191E-2</v>
      </c>
      <c r="S260" s="4">
        <f t="shared" si="46"/>
        <v>3.2182043076159479</v>
      </c>
      <c r="T260" s="4">
        <f t="shared" si="52"/>
        <v>1.0825571621280965</v>
      </c>
      <c r="U260" s="4">
        <f t="shared" si="53"/>
        <v>3.483890122401136</v>
      </c>
      <c r="V260" s="5">
        <f t="shared" si="54"/>
        <v>17.419450612005679</v>
      </c>
      <c r="W260" s="4"/>
      <c r="X260" s="4">
        <f t="shared" si="47"/>
        <v>177.48758957256896</v>
      </c>
      <c r="Y260" s="4">
        <f t="shared" si="55"/>
        <v>1331.1569217942672</v>
      </c>
    </row>
    <row r="261" spans="2:25" x14ac:dyDescent="0.25">
      <c r="B261">
        <f>VALUE(LEFT(Sheet1!B21,LEN(Sheet1!B21)-2))</f>
        <v>45</v>
      </c>
      <c r="C261">
        <f>VALUE(LEFT(Sheet1!C21,LEN(Sheet1!C21)-2))</f>
        <v>48</v>
      </c>
      <c r="D261" s="1">
        <f>VALUE(LEFT(Sheet1!D21,LEN(Sheet1!D21)-2))</f>
        <v>2797.2548092505199</v>
      </c>
      <c r="E261" s="1">
        <f>VALUE(LEFT(Sheet1!E21,LEN(Sheet1!E21)-2))</f>
        <v>128.52907682513501</v>
      </c>
      <c r="F261" s="1">
        <v>5.45183642243946E-2</v>
      </c>
      <c r="G261" s="1">
        <f>VALUE(LEFT(Sheet1!G21,LEN(Sheet1!G21)-2))</f>
        <v>32.689593900788097</v>
      </c>
      <c r="H261" s="1">
        <f t="shared" ref="H261:H292" si="56">2*PI()*150000*Ipt*Ipt*D261*(10^-9)</f>
        <v>432.1263908622181</v>
      </c>
      <c r="I261" s="1">
        <f t="shared" ref="I261:I292" si="57">2*PI()*150000*Ist*Ist*E261*(10^-9)</f>
        <v>496.3867244559284</v>
      </c>
      <c r="J261" s="2">
        <f t="shared" ref="J261:J292" si="58">F261*SQRT(H261*I261)</f>
        <v>25.249820260178559</v>
      </c>
      <c r="K261">
        <f t="shared" ref="K261:K292" si="59">2*PI()*150000*G261*Ipt*(10^-9)</f>
        <v>0.39444319662459154</v>
      </c>
      <c r="N261">
        <f t="shared" si="48"/>
        <v>25.175293283254678</v>
      </c>
      <c r="O261">
        <f t="shared" si="49"/>
        <v>3.2132269206283754</v>
      </c>
      <c r="P261">
        <f t="shared" si="50"/>
        <v>0.49034390851182147</v>
      </c>
      <c r="Q261">
        <f t="shared" si="51"/>
        <v>5.4518364224394586E-2</v>
      </c>
      <c r="S261" s="4">
        <f t="shared" si="46"/>
        <v>3.466036846604799</v>
      </c>
      <c r="T261" s="4">
        <f t="shared" si="52"/>
        <v>1.1445127918695133</v>
      </c>
      <c r="U261" s="4">
        <f t="shared" si="53"/>
        <v>3.9669235080302623</v>
      </c>
      <c r="V261" s="5">
        <f t="shared" si="54"/>
        <v>19.83461754015131</v>
      </c>
      <c r="W261" s="4"/>
      <c r="X261" s="4">
        <f t="shared" si="47"/>
        <v>177.95366196894307</v>
      </c>
      <c r="Y261" s="4">
        <f t="shared" si="55"/>
        <v>1334.6524647670731</v>
      </c>
    </row>
    <row r="262" spans="2:25" x14ac:dyDescent="0.25">
      <c r="B262">
        <f>VALUE(LEFT(Sheet1!B38,LEN(Sheet1!B38)-2))</f>
        <v>42</v>
      </c>
      <c r="C262">
        <f>VALUE(LEFT(Sheet1!C38,LEN(Sheet1!C38)-2))</f>
        <v>48</v>
      </c>
      <c r="D262" s="1">
        <f>VALUE(LEFT(Sheet1!D38,LEN(Sheet1!D38)-2))</f>
        <v>2795.7046557580602</v>
      </c>
      <c r="E262" s="1">
        <f>VALUE(LEFT(Sheet1!E38,LEN(Sheet1!E38)-2))</f>
        <v>128.300006133023</v>
      </c>
      <c r="F262" s="1">
        <v>5.3690592061888198E-2</v>
      </c>
      <c r="G262" s="1">
        <f>VALUE(LEFT(Sheet1!G38,LEN(Sheet1!G38)-2))</f>
        <v>32.155641380459201</v>
      </c>
      <c r="H262" s="1">
        <f t="shared" si="56"/>
        <v>431.88691956637342</v>
      </c>
      <c r="I262" s="1">
        <f t="shared" si="57"/>
        <v>495.50204020132173</v>
      </c>
      <c r="J262" s="2">
        <f t="shared" si="58"/>
        <v>24.83738916034012</v>
      </c>
      <c r="K262">
        <f t="shared" si="59"/>
        <v>0.38800035308228592</v>
      </c>
      <c r="N262">
        <f t="shared" si="48"/>
        <v>25.161341901822542</v>
      </c>
      <c r="O262">
        <f t="shared" si="49"/>
        <v>3.2075001533255749</v>
      </c>
      <c r="P262">
        <f t="shared" si="50"/>
        <v>0.48233462070688804</v>
      </c>
      <c r="Q262">
        <f t="shared" si="51"/>
        <v>5.3690592061888205E-2</v>
      </c>
      <c r="S262" s="4">
        <f t="shared" si="46"/>
        <v>3.4094225272157517</v>
      </c>
      <c r="T262" s="4">
        <f t="shared" si="52"/>
        <v>1.1278283655110608</v>
      </c>
      <c r="U262" s="4">
        <f t="shared" si="53"/>
        <v>3.8452434362063315</v>
      </c>
      <c r="V262" s="5">
        <f t="shared" si="54"/>
        <v>19.226217181031657</v>
      </c>
      <c r="W262" s="4"/>
      <c r="X262" s="4">
        <f t="shared" si="47"/>
        <v>177.85504546476017</v>
      </c>
      <c r="Y262" s="4">
        <f t="shared" si="55"/>
        <v>1333.9128409857012</v>
      </c>
    </row>
    <row r="263" spans="2:25" x14ac:dyDescent="0.25">
      <c r="B263">
        <f>VALUE(LEFT(Sheet1!B56,LEN(Sheet1!B56)-2))</f>
        <v>39</v>
      </c>
      <c r="C263">
        <f>VALUE(LEFT(Sheet1!C56,LEN(Sheet1!C56)-2))</f>
        <v>48</v>
      </c>
      <c r="D263" s="1">
        <f>VALUE(LEFT(Sheet1!D56,LEN(Sheet1!D56)-2))</f>
        <v>2796.5458463233799</v>
      </c>
      <c r="E263" s="1">
        <f>VALUE(LEFT(Sheet1!E56,LEN(Sheet1!E56)-2))</f>
        <v>128.07472366555601</v>
      </c>
      <c r="F263" s="1">
        <v>5.2547314935063198E-2</v>
      </c>
      <c r="G263" s="1">
        <f>VALUE(LEFT(Sheet1!G56,LEN(Sheet1!G56)-2))</f>
        <v>31.448013326084599</v>
      </c>
      <c r="H263" s="1">
        <f t="shared" si="56"/>
        <v>432.01686862993989</v>
      </c>
      <c r="I263" s="1">
        <f t="shared" si="57"/>
        <v>494.63198628927631</v>
      </c>
      <c r="J263" s="2">
        <f t="shared" si="58"/>
        <v>24.290809070105723</v>
      </c>
      <c r="K263">
        <f t="shared" si="59"/>
        <v>0.37946188446025669</v>
      </c>
      <c r="N263">
        <f t="shared" si="48"/>
        <v>25.168912616910422</v>
      </c>
      <c r="O263">
        <f t="shared" si="49"/>
        <v>3.2018680916389002</v>
      </c>
      <c r="P263">
        <f t="shared" si="50"/>
        <v>0.47172019989126901</v>
      </c>
      <c r="Q263">
        <f t="shared" si="51"/>
        <v>5.2547314935063191E-2</v>
      </c>
      <c r="S263" s="4">
        <f t="shared" ref="S263:S292" si="60">w*P263*10^-6*$G$1</f>
        <v>3.3343936076887184</v>
      </c>
      <c r="T263" s="4">
        <f t="shared" si="52"/>
        <v>1.1049491727729532</v>
      </c>
      <c r="U263" s="4">
        <f t="shared" si="53"/>
        <v>3.6843354585150725</v>
      </c>
      <c r="V263" s="5">
        <f t="shared" si="54"/>
        <v>18.421677292575364</v>
      </c>
      <c r="W263" s="4"/>
      <c r="X263" s="4">
        <f t="shared" ref="X263:X292" si="61">w*N263*10^-6*$G$1</f>
        <v>177.90855969629078</v>
      </c>
      <c r="Y263" s="4">
        <f t="shared" si="55"/>
        <v>1334.3141977221808</v>
      </c>
    </row>
    <row r="264" spans="2:25" x14ac:dyDescent="0.25">
      <c r="B264">
        <f>VALUE(LEFT(Sheet1!B74,LEN(Sheet1!B74)-2))</f>
        <v>36</v>
      </c>
      <c r="C264">
        <f>VALUE(LEFT(Sheet1!C74,LEN(Sheet1!C74)-2))</f>
        <v>48</v>
      </c>
      <c r="D264" s="1">
        <f>VALUE(LEFT(Sheet1!D74,LEN(Sheet1!D74)-2))</f>
        <v>2794.17870026942</v>
      </c>
      <c r="E264" s="1">
        <f>VALUE(LEFT(Sheet1!E74,LEN(Sheet1!E74)-2))</f>
        <v>127.481541747878</v>
      </c>
      <c r="F264" s="1">
        <v>5.1655333812711202E-2</v>
      </c>
      <c r="G264" s="1">
        <f>VALUE(LEFT(Sheet1!G74,LEN(Sheet1!G74)-2))</f>
        <v>30.829459791690098</v>
      </c>
      <c r="H264" s="1">
        <f t="shared" si="56"/>
        <v>431.6511864341104</v>
      </c>
      <c r="I264" s="1">
        <f t="shared" si="57"/>
        <v>492.3410834337048</v>
      </c>
      <c r="J264" s="2">
        <f t="shared" si="58"/>
        <v>23.813031168913071</v>
      </c>
      <c r="K264">
        <f t="shared" si="59"/>
        <v>0.37199821776159742</v>
      </c>
      <c r="N264">
        <f t="shared" ref="N264:N292" si="62">D264*$D$1^2*10^-3</f>
        <v>25.147608302424779</v>
      </c>
      <c r="O264">
        <f t="shared" ref="O264:O292" si="63">E264*$D$2^2*10^-3</f>
        <v>3.1870385436969499</v>
      </c>
      <c r="P264">
        <f t="shared" ref="P264:P292" si="64">G264*$D$1*$D$2*10^-3</f>
        <v>0.46244189687535148</v>
      </c>
      <c r="Q264">
        <f t="shared" ref="Q264:Q292" si="65">P264/SQRT(N264*O264)</f>
        <v>5.165533381271116E-2</v>
      </c>
      <c r="S264" s="4">
        <f t="shared" si="60"/>
        <v>3.2688091483553987</v>
      </c>
      <c r="T264" s="4">
        <f t="shared" ref="T264:T292" si="66">P264*$G$1/O264</f>
        <v>1.0882561283811483</v>
      </c>
      <c r="U264" s="4">
        <f t="shared" ref="U264:U292" si="67">S264*T264</f>
        <v>3.5573015882061245</v>
      </c>
      <c r="V264" s="5">
        <f t="shared" ref="V264:V292" si="68">U264*$N$1</f>
        <v>17.786507941030621</v>
      </c>
      <c r="W264" s="4"/>
      <c r="X264" s="4">
        <f t="shared" si="61"/>
        <v>177.7579683710656</v>
      </c>
      <c r="Y264" s="4">
        <f t="shared" ref="Y264:Y292" si="69">X264*$G$1</f>
        <v>1333.184762782992</v>
      </c>
    </row>
    <row r="265" spans="2:25" x14ac:dyDescent="0.25">
      <c r="B265">
        <f>VALUE(LEFT(Sheet1!B92,LEN(Sheet1!B92)-2))</f>
        <v>33</v>
      </c>
      <c r="C265">
        <f>VALUE(LEFT(Sheet1!C92,LEN(Sheet1!C92)-2))</f>
        <v>48</v>
      </c>
      <c r="D265" s="1">
        <f>VALUE(LEFT(Sheet1!D92,LEN(Sheet1!D92)-2))</f>
        <v>2796.4529710373899</v>
      </c>
      <c r="E265" s="1">
        <f>VALUE(LEFT(Sheet1!E92,LEN(Sheet1!E92)-2))</f>
        <v>127.63699615131399</v>
      </c>
      <c r="F265" s="1">
        <v>5.0850556946337902E-2</v>
      </c>
      <c r="G265" s="1">
        <f>VALUE(LEFT(Sheet1!G92,LEN(Sheet1!G92)-2))</f>
        <v>30.379999429580799</v>
      </c>
      <c r="H265" s="1">
        <f t="shared" si="56"/>
        <v>432.00252104101003</v>
      </c>
      <c r="I265" s="1">
        <f t="shared" si="57"/>
        <v>492.94145732597843</v>
      </c>
      <c r="J265" s="2">
        <f t="shared" si="58"/>
        <v>23.465862788914851</v>
      </c>
      <c r="K265">
        <f t="shared" si="59"/>
        <v>0.36657488388585407</v>
      </c>
      <c r="N265">
        <f t="shared" si="62"/>
        <v>25.168076739336509</v>
      </c>
      <c r="O265">
        <f t="shared" si="63"/>
        <v>3.1909249037828502</v>
      </c>
      <c r="P265">
        <f t="shared" si="64"/>
        <v>0.45569999144371198</v>
      </c>
      <c r="Q265">
        <f t="shared" si="65"/>
        <v>5.0850556946337958E-2</v>
      </c>
      <c r="S265" s="4">
        <f t="shared" si="60"/>
        <v>3.2211534270611182</v>
      </c>
      <c r="T265" s="4">
        <f t="shared" si="66"/>
        <v>1.0710844156113131</v>
      </c>
      <c r="U265" s="4">
        <f t="shared" si="67"/>
        <v>3.4501272360181363</v>
      </c>
      <c r="V265" s="5">
        <f t="shared" si="68"/>
        <v>17.25063618009068</v>
      </c>
      <c r="W265" s="4"/>
      <c r="X265" s="4">
        <f t="shared" si="61"/>
        <v>177.90265122588841</v>
      </c>
      <c r="Y265" s="4">
        <f t="shared" si="69"/>
        <v>1334.2698841941631</v>
      </c>
    </row>
    <row r="266" spans="2:25" x14ac:dyDescent="0.25">
      <c r="B266">
        <f>VALUE(LEFT(Sheet1!B110,LEN(Sheet1!B110)-2))</f>
        <v>30</v>
      </c>
      <c r="C266">
        <f>VALUE(LEFT(Sheet1!C110,LEN(Sheet1!C110)-2))</f>
        <v>48</v>
      </c>
      <c r="D266" s="1">
        <f>VALUE(LEFT(Sheet1!D110,LEN(Sheet1!D110)-2))</f>
        <v>2790.8995586788801</v>
      </c>
      <c r="E266" s="1">
        <f>VALUE(LEFT(Sheet1!E110,LEN(Sheet1!E110)-2))</f>
        <v>127.025529224069</v>
      </c>
      <c r="F266" s="1">
        <v>5.0063176303232003E-2</v>
      </c>
      <c r="G266" s="1">
        <f>VALUE(LEFT(Sheet1!G110,LEN(Sheet1!G110)-2))</f>
        <v>29.8082177665956</v>
      </c>
      <c r="H266" s="1">
        <f t="shared" si="56"/>
        <v>431.14461705903585</v>
      </c>
      <c r="I266" s="1">
        <f t="shared" si="57"/>
        <v>490.57993670647517</v>
      </c>
      <c r="J266" s="2">
        <f t="shared" si="58"/>
        <v>23.024212021938116</v>
      </c>
      <c r="K266">
        <f t="shared" si="59"/>
        <v>0.359675581691899</v>
      </c>
      <c r="N266">
        <f t="shared" si="62"/>
        <v>25.118096028109921</v>
      </c>
      <c r="O266">
        <f t="shared" si="63"/>
        <v>3.175638230601725</v>
      </c>
      <c r="P266">
        <f t="shared" si="64"/>
        <v>0.44712326649893397</v>
      </c>
      <c r="Q266">
        <f t="shared" si="65"/>
        <v>5.0063176303231982E-2</v>
      </c>
      <c r="S266" s="4">
        <f t="shared" si="60"/>
        <v>3.1605281308847748</v>
      </c>
      <c r="T266" s="4">
        <f t="shared" si="66"/>
        <v>1.0559844211557412</v>
      </c>
      <c r="U266" s="4">
        <f t="shared" si="67"/>
        <v>3.3374684688387957</v>
      </c>
      <c r="V266" s="5">
        <f t="shared" si="68"/>
        <v>16.687342344193979</v>
      </c>
      <c r="W266" s="4"/>
      <c r="X266" s="4">
        <f t="shared" si="61"/>
        <v>177.54935839666445</v>
      </c>
      <c r="Y266" s="4">
        <f t="shared" si="69"/>
        <v>1331.6201879749833</v>
      </c>
    </row>
    <row r="267" spans="2:25" x14ac:dyDescent="0.25">
      <c r="B267">
        <f>VALUE(LEFT(Sheet1!B128,LEN(Sheet1!B128)-2))</f>
        <v>27</v>
      </c>
      <c r="C267">
        <f>VALUE(LEFT(Sheet1!C128,LEN(Sheet1!C128)-2))</f>
        <v>48</v>
      </c>
      <c r="D267" s="1">
        <f>VALUE(LEFT(Sheet1!D128,LEN(Sheet1!D128)-2))</f>
        <v>2791.9564461938098</v>
      </c>
      <c r="E267" s="1">
        <f>VALUE(LEFT(Sheet1!E128,LEN(Sheet1!E128)-2))</f>
        <v>126.91845812237599</v>
      </c>
      <c r="F267" s="1">
        <v>4.9433338305483403E-2</v>
      </c>
      <c r="G267" s="1">
        <f>VALUE(LEFT(Sheet1!G128,LEN(Sheet1!G128)-2))</f>
        <v>29.426367416527601</v>
      </c>
      <c r="H267" s="1">
        <f t="shared" si="56"/>
        <v>431.30788748612161</v>
      </c>
      <c r="I267" s="1">
        <f t="shared" si="57"/>
        <v>490.16642192238015</v>
      </c>
      <c r="J267" s="2">
        <f t="shared" si="58"/>
        <v>22.72926639689403</v>
      </c>
      <c r="K267">
        <f t="shared" si="59"/>
        <v>0.35506805205509284</v>
      </c>
      <c r="N267">
        <f t="shared" si="62"/>
        <v>25.12760801574429</v>
      </c>
      <c r="O267">
        <f t="shared" si="63"/>
        <v>3.1729614530594001</v>
      </c>
      <c r="P267">
        <f t="shared" si="64"/>
        <v>0.44139551124791404</v>
      </c>
      <c r="Q267">
        <f t="shared" si="65"/>
        <v>4.9433338305483528E-2</v>
      </c>
      <c r="S267" s="4">
        <f t="shared" si="60"/>
        <v>3.1200410147939044</v>
      </c>
      <c r="T267" s="4">
        <f t="shared" si="66"/>
        <v>1.0433364487196564</v>
      </c>
      <c r="U267" s="4">
        <f t="shared" si="67"/>
        <v>3.2552525122347449</v>
      </c>
      <c r="V267" s="5">
        <f t="shared" si="68"/>
        <v>16.276262561173723</v>
      </c>
      <c r="W267" s="4"/>
      <c r="X267" s="4">
        <f t="shared" si="61"/>
        <v>177.61659467522909</v>
      </c>
      <c r="Y267" s="4">
        <f t="shared" si="69"/>
        <v>1332.1244600642183</v>
      </c>
    </row>
    <row r="268" spans="2:25" x14ac:dyDescent="0.25">
      <c r="B268">
        <f>VALUE(LEFT(Sheet1!B146,LEN(Sheet1!B146)-2))</f>
        <v>24</v>
      </c>
      <c r="C268">
        <f>VALUE(LEFT(Sheet1!C146,LEN(Sheet1!C146)-2))</f>
        <v>48</v>
      </c>
      <c r="D268" s="1">
        <f>VALUE(LEFT(Sheet1!D146,LEN(Sheet1!D146)-2))</f>
        <v>2789.69165340369</v>
      </c>
      <c r="E268" s="1">
        <f>VALUE(LEFT(Sheet1!E146,LEN(Sheet1!E146)-2))</f>
        <v>126.678179083769</v>
      </c>
      <c r="F268" s="1">
        <v>4.8830885130363599E-2</v>
      </c>
      <c r="G268" s="1">
        <f>VALUE(LEFT(Sheet1!G146,LEN(Sheet1!G146)-2))</f>
        <v>29.028433771697198</v>
      </c>
      <c r="H268" s="1">
        <f t="shared" si="56"/>
        <v>430.95801705915557</v>
      </c>
      <c r="I268" s="1">
        <f t="shared" si="57"/>
        <v>489.23845038569965</v>
      </c>
      <c r="J268" s="2">
        <f t="shared" si="58"/>
        <v>22.421897849033257</v>
      </c>
      <c r="K268">
        <f t="shared" si="59"/>
        <v>0.35026645618982283</v>
      </c>
      <c r="N268">
        <f t="shared" si="62"/>
        <v>25.107224880633211</v>
      </c>
      <c r="O268">
        <f t="shared" si="63"/>
        <v>3.1669544770942251</v>
      </c>
      <c r="P268">
        <f t="shared" si="64"/>
        <v>0.43542650657545801</v>
      </c>
      <c r="Q268">
        <f t="shared" si="65"/>
        <v>4.8830885130363599E-2</v>
      </c>
      <c r="S268" s="4">
        <f t="shared" si="60"/>
        <v>3.0778486070303845</v>
      </c>
      <c r="T268" s="4">
        <f t="shared" si="66"/>
        <v>1.0311795837091764</v>
      </c>
      <c r="U268" s="4">
        <f t="shared" si="67"/>
        <v>3.1738146453174605</v>
      </c>
      <c r="V268" s="5">
        <f t="shared" si="68"/>
        <v>15.869073226587302</v>
      </c>
      <c r="W268" s="4"/>
      <c r="X268" s="4">
        <f t="shared" si="61"/>
        <v>177.47251478330435</v>
      </c>
      <c r="Y268" s="4">
        <f t="shared" si="69"/>
        <v>1331.0438608747827</v>
      </c>
    </row>
    <row r="269" spans="2:25" x14ac:dyDescent="0.25">
      <c r="B269">
        <f>VALUE(LEFT(Sheet1!B164,LEN(Sheet1!B164)-2))</f>
        <v>21</v>
      </c>
      <c r="C269">
        <f>VALUE(LEFT(Sheet1!C164,LEN(Sheet1!C164)-2))</f>
        <v>48</v>
      </c>
      <c r="D269" s="1">
        <f>VALUE(LEFT(Sheet1!D164,LEN(Sheet1!D164)-2))</f>
        <v>2793.5279556860901</v>
      </c>
      <c r="E269" s="1">
        <f>VALUE(LEFT(Sheet1!E164,LEN(Sheet1!E164)-2))</f>
        <v>126.94961685822101</v>
      </c>
      <c r="F269" s="1">
        <v>4.8344106593882198E-2</v>
      </c>
      <c r="G269" s="1">
        <f>VALUE(LEFT(Sheet1!G164,LEN(Sheet1!G164)-2))</f>
        <v>28.7896076965595</v>
      </c>
      <c r="H269" s="1">
        <f t="shared" si="56"/>
        <v>431.55065790619881</v>
      </c>
      <c r="I269" s="1">
        <f t="shared" si="57"/>
        <v>490.2867587613768</v>
      </c>
      <c r="J269" s="2">
        <f t="shared" si="58"/>
        <v>22.23742582747882</v>
      </c>
      <c r="K269">
        <f t="shared" si="59"/>
        <v>0.34738470364188589</v>
      </c>
      <c r="N269">
        <f t="shared" si="62"/>
        <v>25.141751601174814</v>
      </c>
      <c r="O269">
        <f t="shared" si="63"/>
        <v>3.1737404214555252</v>
      </c>
      <c r="P269">
        <f t="shared" si="64"/>
        <v>0.43184411544839246</v>
      </c>
      <c r="Q269">
        <f t="shared" si="65"/>
        <v>4.8344106593882274E-2</v>
      </c>
      <c r="S269" s="4">
        <f t="shared" si="60"/>
        <v>3.0525261763244673</v>
      </c>
      <c r="T269" s="4">
        <f t="shared" si="66"/>
        <v>1.0205090636799992</v>
      </c>
      <c r="U269" s="4">
        <f t="shared" si="67"/>
        <v>3.11513063005957</v>
      </c>
      <c r="V269" s="5">
        <f t="shared" si="68"/>
        <v>15.57565315029785</v>
      </c>
      <c r="W269" s="4"/>
      <c r="X269" s="4">
        <f t="shared" si="61"/>
        <v>177.71656978941797</v>
      </c>
      <c r="Y269" s="4">
        <f t="shared" si="69"/>
        <v>1332.8742734206348</v>
      </c>
    </row>
    <row r="270" spans="2:25" x14ac:dyDescent="0.25">
      <c r="B270">
        <f>VALUE(LEFT(Sheet1!B182,LEN(Sheet1!B182)-2))</f>
        <v>18</v>
      </c>
      <c r="C270">
        <f>VALUE(LEFT(Sheet1!C182,LEN(Sheet1!C182)-2))</f>
        <v>48</v>
      </c>
      <c r="D270" s="1">
        <f>VALUE(LEFT(Sheet1!D182,LEN(Sheet1!D182)-2))</f>
        <v>2793.1947877292901</v>
      </c>
      <c r="E270" s="1">
        <f>VALUE(LEFT(Sheet1!E182,LEN(Sheet1!E182)-2))</f>
        <v>126.815412854233</v>
      </c>
      <c r="F270" s="1">
        <v>4.78946445365135E-2</v>
      </c>
      <c r="G270" s="1">
        <f>VALUE(LEFT(Sheet1!G182,LEN(Sheet1!G182)-2))</f>
        <v>28.505166743935</v>
      </c>
      <c r="H270" s="1">
        <f t="shared" si="56"/>
        <v>431.49918934986749</v>
      </c>
      <c r="I270" s="1">
        <f t="shared" si="57"/>
        <v>489.76845514017282</v>
      </c>
      <c r="J270" s="2">
        <f t="shared" si="58"/>
        <v>22.017720347190529</v>
      </c>
      <c r="K270">
        <f t="shared" si="59"/>
        <v>0.34395254725154767</v>
      </c>
      <c r="N270">
        <f t="shared" si="62"/>
        <v>25.138753089563611</v>
      </c>
      <c r="O270">
        <f t="shared" si="63"/>
        <v>3.1703853213558251</v>
      </c>
      <c r="P270">
        <f t="shared" si="64"/>
        <v>0.42757750115902499</v>
      </c>
      <c r="Q270">
        <f t="shared" si="65"/>
        <v>4.7894644536513535E-2</v>
      </c>
      <c r="S270" s="4">
        <f t="shared" si="60"/>
        <v>3.0223672570833164</v>
      </c>
      <c r="T270" s="4">
        <f t="shared" si="66"/>
        <v>1.0114957437795846</v>
      </c>
      <c r="U270" s="4">
        <f t="shared" si="67"/>
        <v>3.0571116166785521</v>
      </c>
      <c r="V270" s="5">
        <f t="shared" si="68"/>
        <v>15.285558083392761</v>
      </c>
      <c r="W270" s="4"/>
      <c r="X270" s="4">
        <f t="shared" si="61"/>
        <v>177.69537455980671</v>
      </c>
      <c r="Y270" s="4">
        <f t="shared" si="69"/>
        <v>1332.7153091985504</v>
      </c>
    </row>
    <row r="271" spans="2:25" x14ac:dyDescent="0.25">
      <c r="B271">
        <f>VALUE(LEFT(Sheet1!B200,LEN(Sheet1!B200)-2))</f>
        <v>15</v>
      </c>
      <c r="C271">
        <f>VALUE(LEFT(Sheet1!C200,LEN(Sheet1!C200)-2))</f>
        <v>48</v>
      </c>
      <c r="D271" s="1">
        <f>VALUE(LEFT(Sheet1!D200,LEN(Sheet1!D200)-2))</f>
        <v>2787.7112192638401</v>
      </c>
      <c r="E271" s="1">
        <f>VALUE(LEFT(Sheet1!E200,LEN(Sheet1!E200)-2))</f>
        <v>126.293605070439</v>
      </c>
      <c r="F271" s="1">
        <v>4.7528829028746201E-2</v>
      </c>
      <c r="G271" s="1">
        <f>VALUE(LEFT(Sheet1!G200,LEN(Sheet1!G200)-2))</f>
        <v>28.201466095532901</v>
      </c>
      <c r="H271" s="1">
        <f t="shared" si="56"/>
        <v>430.65207501398919</v>
      </c>
      <c r="I271" s="1">
        <f t="shared" si="57"/>
        <v>487.75320331551751</v>
      </c>
      <c r="J271" s="2">
        <f t="shared" si="58"/>
        <v>21.783138455218264</v>
      </c>
      <c r="K271">
        <f t="shared" si="59"/>
        <v>0.34028799715232494</v>
      </c>
      <c r="N271">
        <f t="shared" si="62"/>
        <v>25.089400973374563</v>
      </c>
      <c r="O271">
        <f t="shared" si="63"/>
        <v>3.1573401267609751</v>
      </c>
      <c r="P271">
        <f t="shared" si="64"/>
        <v>0.42302199143299346</v>
      </c>
      <c r="Q271">
        <f t="shared" si="65"/>
        <v>4.7528829028746174E-2</v>
      </c>
      <c r="S271" s="4">
        <f t="shared" si="60"/>
        <v>2.9901662563338371</v>
      </c>
      <c r="T271" s="4">
        <f t="shared" si="66"/>
        <v>1.0048537086190321</v>
      </c>
      <c r="U271" s="4">
        <f t="shared" si="67"/>
        <v>3.0046796520645436</v>
      </c>
      <c r="V271" s="5">
        <f t="shared" si="68"/>
        <v>15.023398260322718</v>
      </c>
      <c r="W271" s="4"/>
      <c r="X271" s="4">
        <f t="shared" si="61"/>
        <v>177.34652500707477</v>
      </c>
      <c r="Y271" s="4">
        <f t="shared" si="69"/>
        <v>1330.0989375530608</v>
      </c>
    </row>
    <row r="272" spans="2:25" x14ac:dyDescent="0.25">
      <c r="B272">
        <f>VALUE(LEFT(Sheet1!B218,LEN(Sheet1!B218)-2))</f>
        <v>12</v>
      </c>
      <c r="C272">
        <f>VALUE(LEFT(Sheet1!C218,LEN(Sheet1!C218)-2))</f>
        <v>48</v>
      </c>
      <c r="D272" s="1">
        <f>VALUE(LEFT(Sheet1!D218,LEN(Sheet1!D218)-2))</f>
        <v>2791.1768519388702</v>
      </c>
      <c r="E272" s="1">
        <f>VALUE(LEFT(Sheet1!E218,LEN(Sheet1!E218)-2))</f>
        <v>126.558063526485</v>
      </c>
      <c r="F272" s="1">
        <v>4.7271745130692301E-2</v>
      </c>
      <c r="G272" s="1">
        <f>VALUE(LEFT(Sheet1!G218,LEN(Sheet1!G218)-2))</f>
        <v>28.095723702028</v>
      </c>
      <c r="H272" s="1">
        <f t="shared" si="56"/>
        <v>431.18745396300812</v>
      </c>
      <c r="I272" s="1">
        <f t="shared" si="57"/>
        <v>488.77455716006386</v>
      </c>
      <c r="J272" s="2">
        <f t="shared" si="58"/>
        <v>21.701461807965213</v>
      </c>
      <c r="K272">
        <f t="shared" si="59"/>
        <v>0.33901207528436306</v>
      </c>
      <c r="N272">
        <f t="shared" si="62"/>
        <v>25.120591667449833</v>
      </c>
      <c r="O272">
        <f t="shared" si="63"/>
        <v>3.1639515881621252</v>
      </c>
      <c r="P272">
        <f t="shared" si="64"/>
        <v>0.42143585553042001</v>
      </c>
      <c r="Q272">
        <f t="shared" si="65"/>
        <v>4.7271745130692301E-2</v>
      </c>
      <c r="S272" s="4">
        <f t="shared" si="60"/>
        <v>2.978954522310818</v>
      </c>
      <c r="T272" s="4">
        <f t="shared" si="66"/>
        <v>0.99899408331787287</v>
      </c>
      <c r="U272" s="4">
        <f t="shared" si="67"/>
        <v>2.9759579422615277</v>
      </c>
      <c r="V272" s="5">
        <f t="shared" si="68"/>
        <v>14.879789711307637</v>
      </c>
      <c r="W272" s="4"/>
      <c r="X272" s="4">
        <f t="shared" si="61"/>
        <v>177.56699903165108</v>
      </c>
      <c r="Y272" s="4">
        <f t="shared" si="69"/>
        <v>1331.7524927373831</v>
      </c>
    </row>
    <row r="273" spans="2:25" x14ac:dyDescent="0.25">
      <c r="B273">
        <f>VALUE(LEFT(Sheet1!B236,LEN(Sheet1!B236)-2))</f>
        <v>9</v>
      </c>
      <c r="C273">
        <f>VALUE(LEFT(Sheet1!C236,LEN(Sheet1!C236)-2))</f>
        <v>48</v>
      </c>
      <c r="D273" s="1">
        <f>VALUE(LEFT(Sheet1!D236,LEN(Sheet1!D236)-2))</f>
        <v>2788.9459942728799</v>
      </c>
      <c r="E273" s="1">
        <f>VALUE(LEFT(Sheet1!E236,LEN(Sheet1!E236)-2))</f>
        <v>126.355564478784</v>
      </c>
      <c r="F273" s="1">
        <v>4.6996471522691902E-2</v>
      </c>
      <c r="G273" s="1">
        <f>VALUE(LEFT(Sheet1!G236,LEN(Sheet1!G236)-2))</f>
        <v>27.8986051864057</v>
      </c>
      <c r="H273" s="1">
        <f t="shared" si="56"/>
        <v>430.84282591248393</v>
      </c>
      <c r="I273" s="1">
        <f t="shared" si="57"/>
        <v>487.9924941321741</v>
      </c>
      <c r="J273" s="2">
        <f t="shared" si="58"/>
        <v>21.549205187570308</v>
      </c>
      <c r="K273">
        <f t="shared" si="59"/>
        <v>0.33663357961837437</v>
      </c>
      <c r="N273">
        <f t="shared" si="62"/>
        <v>25.100513948455919</v>
      </c>
      <c r="O273">
        <f t="shared" si="63"/>
        <v>3.1588891119696001</v>
      </c>
      <c r="P273">
        <f t="shared" si="64"/>
        <v>0.41847907779608545</v>
      </c>
      <c r="Q273">
        <f t="shared" si="65"/>
        <v>4.6996471522691874E-2</v>
      </c>
      <c r="S273" s="4">
        <f t="shared" si="60"/>
        <v>2.9580542920917305</v>
      </c>
      <c r="T273" s="4">
        <f t="shared" si="66"/>
        <v>0.99357494746426711</v>
      </c>
      <c r="U273" s="4">
        <f t="shared" si="67"/>
        <v>2.9390486378614908</v>
      </c>
      <c r="V273" s="5">
        <f t="shared" si="68"/>
        <v>14.695243189307455</v>
      </c>
      <c r="W273" s="4"/>
      <c r="X273" s="4">
        <f t="shared" si="61"/>
        <v>177.42507799904382</v>
      </c>
      <c r="Y273" s="4">
        <f t="shared" si="69"/>
        <v>1330.6880849928286</v>
      </c>
    </row>
    <row r="274" spans="2:25" x14ac:dyDescent="0.25">
      <c r="B274">
        <f>VALUE(LEFT(Sheet1!B254,LEN(Sheet1!B254)-2))</f>
        <v>6</v>
      </c>
      <c r="C274">
        <f>VALUE(LEFT(Sheet1!C254,LEN(Sheet1!C254)-2))</f>
        <v>48</v>
      </c>
      <c r="D274" s="1">
        <f>VALUE(LEFT(Sheet1!D254,LEN(Sheet1!D254)-2))</f>
        <v>2786.4449495034801</v>
      </c>
      <c r="E274" s="1">
        <f>VALUE(LEFT(Sheet1!E254,LEN(Sheet1!E254)-2))</f>
        <v>126.252572023098</v>
      </c>
      <c r="F274" s="1">
        <v>4.6803256401302201E-2</v>
      </c>
      <c r="G274" s="1">
        <f>VALUE(LEFT(Sheet1!G254,LEN(Sheet1!G254)-2))</f>
        <v>27.760125271326299</v>
      </c>
      <c r="H274" s="1">
        <f t="shared" si="56"/>
        <v>430.45645873348701</v>
      </c>
      <c r="I274" s="1">
        <f t="shared" si="57"/>
        <v>487.59473131472851</v>
      </c>
      <c r="J274" s="2">
        <f t="shared" si="58"/>
        <v>21.442241700167791</v>
      </c>
      <c r="K274">
        <f t="shared" si="59"/>
        <v>0.33496263624299932</v>
      </c>
      <c r="N274">
        <f t="shared" si="62"/>
        <v>25.078004545531321</v>
      </c>
      <c r="O274">
        <f t="shared" si="63"/>
        <v>3.1563143005774501</v>
      </c>
      <c r="P274">
        <f t="shared" si="64"/>
        <v>0.41640187906989445</v>
      </c>
      <c r="Q274">
        <f t="shared" si="65"/>
        <v>4.6803256401302215E-2</v>
      </c>
      <c r="S274" s="4">
        <f t="shared" si="60"/>
        <v>2.9433714395106727</v>
      </c>
      <c r="T274" s="4">
        <f t="shared" si="66"/>
        <v>0.98944965412755326</v>
      </c>
      <c r="U274" s="4">
        <f t="shared" si="67"/>
        <v>2.9123178527927536</v>
      </c>
      <c r="V274" s="5">
        <f t="shared" si="68"/>
        <v>14.561589263963768</v>
      </c>
      <c r="W274" s="4"/>
      <c r="X274" s="4">
        <f t="shared" si="61"/>
        <v>177.26596840559841</v>
      </c>
      <c r="Y274" s="4">
        <f t="shared" si="69"/>
        <v>1329.4947630419881</v>
      </c>
    </row>
    <row r="275" spans="2:25" x14ac:dyDescent="0.25">
      <c r="B275">
        <f>VALUE(LEFT(Sheet1!B272,LEN(Sheet1!B272)-2))</f>
        <v>3</v>
      </c>
      <c r="C275">
        <f>VALUE(LEFT(Sheet1!C272,LEN(Sheet1!C272)-2))</f>
        <v>48</v>
      </c>
      <c r="D275" s="1">
        <f>VALUE(LEFT(Sheet1!D272,LEN(Sheet1!D272)-2))</f>
        <v>2783.5940677624599</v>
      </c>
      <c r="E275" s="1">
        <f>VALUE(LEFT(Sheet1!E272,LEN(Sheet1!E272)-2))</f>
        <v>125.90840892037799</v>
      </c>
      <c r="F275" s="1">
        <v>4.6675276890885603E-2</v>
      </c>
      <c r="G275" s="1">
        <f>VALUE(LEFT(Sheet1!G272,LEN(Sheet1!G272)-2))</f>
        <v>27.632311881413202</v>
      </c>
      <c r="H275" s="1">
        <f t="shared" si="56"/>
        <v>430.01604793020658</v>
      </c>
      <c r="I275" s="1">
        <f t="shared" si="57"/>
        <v>486.2655535173169</v>
      </c>
      <c r="J275" s="2">
        <f t="shared" si="58"/>
        <v>21.343517160121667</v>
      </c>
      <c r="K275">
        <f t="shared" si="59"/>
        <v>0.33342039860487649</v>
      </c>
      <c r="N275">
        <f t="shared" si="62"/>
        <v>25.052346609862141</v>
      </c>
      <c r="O275">
        <f t="shared" si="63"/>
        <v>3.1477102230094496</v>
      </c>
      <c r="P275">
        <f t="shared" si="64"/>
        <v>0.414484678221198</v>
      </c>
      <c r="Q275">
        <f t="shared" si="65"/>
        <v>4.6675276890885631E-2</v>
      </c>
      <c r="S275" s="4">
        <f t="shared" si="60"/>
        <v>2.9298195452818008</v>
      </c>
      <c r="T275" s="4">
        <f t="shared" si="66"/>
        <v>0.98758617103161872</v>
      </c>
      <c r="U275" s="4">
        <f t="shared" si="67"/>
        <v>2.8934492665384517</v>
      </c>
      <c r="V275" s="5">
        <f t="shared" si="68"/>
        <v>14.467246332692259</v>
      </c>
      <c r="W275" s="4"/>
      <c r="X275" s="4">
        <f t="shared" si="61"/>
        <v>177.08460314563814</v>
      </c>
      <c r="Y275" s="4">
        <f t="shared" si="69"/>
        <v>1328.1345235922861</v>
      </c>
    </row>
    <row r="276" spans="2:25" x14ac:dyDescent="0.25">
      <c r="B276">
        <f>VALUE(LEFT(Sheet1!B289,LEN(Sheet1!B289)-2))</f>
        <v>0</v>
      </c>
      <c r="C276">
        <f>VALUE(LEFT(Sheet1!C289,LEN(Sheet1!C289)-2))</f>
        <v>48</v>
      </c>
      <c r="D276" s="1">
        <f>VALUE(LEFT(Sheet1!D289,LEN(Sheet1!D289)-2))</f>
        <v>2784.8637503438799</v>
      </c>
      <c r="E276" s="1">
        <f>VALUE(LEFT(Sheet1!E289,LEN(Sheet1!E289)-2))</f>
        <v>126.033041534953</v>
      </c>
      <c r="F276" s="1">
        <v>4.6674517830081801E-2</v>
      </c>
      <c r="G276" s="1">
        <f>VALUE(LEFT(Sheet1!G289,LEN(Sheet1!G289)-2))</f>
        <v>27.651839333342199</v>
      </c>
      <c r="H276" s="1">
        <f t="shared" si="56"/>
        <v>430.21219143119737</v>
      </c>
      <c r="I276" s="1">
        <f t="shared" si="57"/>
        <v>486.74689187932381</v>
      </c>
      <c r="J276" s="2">
        <f t="shared" si="58"/>
        <v>21.358600389752553</v>
      </c>
      <c r="K276">
        <f t="shared" si="59"/>
        <v>0.33365602314595166</v>
      </c>
      <c r="N276">
        <f t="shared" si="62"/>
        <v>25.063773753094921</v>
      </c>
      <c r="O276">
        <f t="shared" si="63"/>
        <v>3.1508260383738254</v>
      </c>
      <c r="P276">
        <f t="shared" si="64"/>
        <v>0.41477759000013298</v>
      </c>
      <c r="Q276">
        <f t="shared" si="65"/>
        <v>4.6674517830081856E-2</v>
      </c>
      <c r="S276" s="4">
        <f t="shared" si="60"/>
        <v>2.9318900166407182</v>
      </c>
      <c r="T276" s="4">
        <f t="shared" si="66"/>
        <v>0.98730678466987998</v>
      </c>
      <c r="U276" s="4">
        <f t="shared" si="67"/>
        <v>2.8946749053352683</v>
      </c>
      <c r="V276" s="5">
        <f t="shared" si="68"/>
        <v>14.473374526676341</v>
      </c>
      <c r="W276" s="4"/>
      <c r="X276" s="4">
        <f t="shared" si="61"/>
        <v>177.16537686140927</v>
      </c>
      <c r="Y276" s="4">
        <f t="shared" si="69"/>
        <v>1328.7403264605696</v>
      </c>
    </row>
    <row r="277" spans="2:25" x14ac:dyDescent="0.25">
      <c r="B277">
        <f>VALUE(LEFT(Sheet1!B3,LEN(Sheet1!B3)-2))</f>
        <v>45</v>
      </c>
      <c r="C277">
        <f>VALUE(LEFT(Sheet1!C3,LEN(Sheet1!C3)-2))</f>
        <v>50</v>
      </c>
      <c r="D277" s="1">
        <f>VALUE(LEFT(Sheet1!D3,LEN(Sheet1!D3)-2))</f>
        <v>2796.3898032297502</v>
      </c>
      <c r="E277" s="1">
        <f>VALUE(LEFT(Sheet1!E3,LEN(Sheet1!E3)-2))</f>
        <v>1000000000</v>
      </c>
      <c r="F277" s="2">
        <v>1.8344868125899102E-5</v>
      </c>
      <c r="G277" s="1">
        <f>VALUE(LEFT(Sheet1!G3,LEN(Sheet1!G3)-2))</f>
        <v>30.677039748404201</v>
      </c>
      <c r="H277" s="1">
        <f t="shared" si="56"/>
        <v>431.99276273202662</v>
      </c>
      <c r="I277" s="1">
        <f t="shared" si="57"/>
        <v>3862057806.0423412</v>
      </c>
      <c r="J277" s="2">
        <f t="shared" si="58"/>
        <v>23.695300165319175</v>
      </c>
      <c r="K277">
        <f t="shared" si="59"/>
        <v>0.37015906829752604</v>
      </c>
      <c r="N277">
        <f t="shared" si="62"/>
        <v>25.167508229067753</v>
      </c>
      <c r="O277">
        <f t="shared" si="63"/>
        <v>25000000</v>
      </c>
      <c r="P277">
        <f t="shared" si="64"/>
        <v>0.46015559622606306</v>
      </c>
      <c r="Q277">
        <f t="shared" si="65"/>
        <v>1.8344868125899064E-5</v>
      </c>
      <c r="S277" s="4">
        <f t="shared" si="60"/>
        <v>3.2526482413770688</v>
      </c>
      <c r="T277" s="4">
        <f t="shared" si="66"/>
        <v>1.3804667886781894E-7</v>
      </c>
      <c r="U277" s="4">
        <f t="shared" si="67"/>
        <v>4.4901728724735621E-7</v>
      </c>
      <c r="V277" s="5">
        <f t="shared" si="68"/>
        <v>2.2450864362367811E-6</v>
      </c>
      <c r="W277" s="4"/>
      <c r="X277" s="4">
        <f t="shared" si="61"/>
        <v>177.89863266359981</v>
      </c>
      <c r="Y277" s="4">
        <f t="shared" si="69"/>
        <v>1334.2397449769985</v>
      </c>
    </row>
    <row r="278" spans="2:25" x14ac:dyDescent="0.25">
      <c r="B278">
        <f>VALUE(LEFT(Sheet1!B5,LEN(Sheet1!B5)-2))</f>
        <v>0</v>
      </c>
      <c r="C278">
        <f>VALUE(LEFT(Sheet1!C5,LEN(Sheet1!C5)-2))</f>
        <v>50</v>
      </c>
      <c r="D278" s="1">
        <f>VALUE(LEFT(Sheet1!D5,LEN(Sheet1!D5)-2))</f>
        <v>2790.4806790430798</v>
      </c>
      <c r="E278" s="1">
        <f>VALUE(LEFT(Sheet1!E5,LEN(Sheet1!E5)-2))</f>
        <v>1000000000</v>
      </c>
      <c r="F278" s="2">
        <v>1.5624851463950899E-5</v>
      </c>
      <c r="G278" s="1">
        <f>VALUE(LEFT(Sheet1!G5,LEN(Sheet1!G5)-2))</f>
        <v>26.100895470760999</v>
      </c>
      <c r="H278" s="1">
        <f t="shared" si="56"/>
        <v>431.07990756434646</v>
      </c>
      <c r="I278" s="1">
        <f t="shared" si="57"/>
        <v>3862057806.0423412</v>
      </c>
      <c r="J278" s="2">
        <f t="shared" si="58"/>
        <v>20.160633419509576</v>
      </c>
      <c r="K278">
        <f t="shared" si="59"/>
        <v>0.31494183364581624</v>
      </c>
      <c r="N278">
        <f t="shared" si="62"/>
        <v>25.114326111387719</v>
      </c>
      <c r="O278">
        <f t="shared" si="63"/>
        <v>25000000</v>
      </c>
      <c r="P278">
        <f t="shared" si="64"/>
        <v>0.39151343206141498</v>
      </c>
      <c r="Q278">
        <f t="shared" si="65"/>
        <v>1.5624851463950871E-5</v>
      </c>
      <c r="S278" s="4">
        <f t="shared" si="60"/>
        <v>2.7674453743782026</v>
      </c>
      <c r="T278" s="4">
        <f t="shared" si="66"/>
        <v>1.174540296184245E-7</v>
      </c>
      <c r="U278" s="4">
        <f t="shared" si="67"/>
        <v>3.2504761096958927E-7</v>
      </c>
      <c r="V278" s="5">
        <f t="shared" si="68"/>
        <v>1.6252380548479464E-6</v>
      </c>
      <c r="W278" s="4"/>
      <c r="X278" s="4">
        <f t="shared" si="61"/>
        <v>177.52271042563643</v>
      </c>
      <c r="Y278" s="4">
        <f t="shared" si="69"/>
        <v>1331.4203281922732</v>
      </c>
    </row>
    <row r="279" spans="2:25" x14ac:dyDescent="0.25">
      <c r="B279">
        <f>VALUE(LEFT(Sheet1!B39,LEN(Sheet1!B39)-2))</f>
        <v>42</v>
      </c>
      <c r="C279">
        <f>VALUE(LEFT(Sheet1!C39,LEN(Sheet1!C39)-2))</f>
        <v>50</v>
      </c>
      <c r="D279" s="1">
        <f>VALUE(LEFT(Sheet1!D39,LEN(Sheet1!D39)-2))</f>
        <v>2782.4717681993302</v>
      </c>
      <c r="E279" s="1">
        <f>VALUE(LEFT(Sheet1!E39,LEN(Sheet1!E39)-2))</f>
        <v>127.19029019926199</v>
      </c>
      <c r="F279" s="1">
        <v>4.9815444173064501E-2</v>
      </c>
      <c r="G279" s="1">
        <f>VALUE(LEFT(Sheet1!G39,LEN(Sheet1!G39)-2))</f>
        <v>29.6350981120755</v>
      </c>
      <c r="H279" s="1">
        <f t="shared" si="56"/>
        <v>429.84267249866645</v>
      </c>
      <c r="I279" s="1">
        <f t="shared" si="57"/>
        <v>491.21625311685045</v>
      </c>
      <c r="J279" s="2">
        <f t="shared" si="58"/>
        <v>22.890492399314361</v>
      </c>
      <c r="K279">
        <f t="shared" si="59"/>
        <v>0.35758666403404443</v>
      </c>
      <c r="N279">
        <f t="shared" si="62"/>
        <v>25.042245913793973</v>
      </c>
      <c r="O279">
        <f t="shared" si="63"/>
        <v>3.17975725498155</v>
      </c>
      <c r="P279">
        <f t="shared" si="64"/>
        <v>0.44452647168113252</v>
      </c>
      <c r="Q279">
        <f t="shared" si="65"/>
        <v>4.9815444173064514E-2</v>
      </c>
      <c r="S279" s="4">
        <f t="shared" si="60"/>
        <v>3.1421724699591835</v>
      </c>
      <c r="T279" s="4">
        <f t="shared" si="66"/>
        <v>1.0484915263218226</v>
      </c>
      <c r="U279" s="4">
        <f t="shared" si="67"/>
        <v>3.2945412089939157</v>
      </c>
      <c r="V279" s="5">
        <f t="shared" si="68"/>
        <v>16.472706044969577</v>
      </c>
      <c r="W279" s="4"/>
      <c r="X279" s="4">
        <f t="shared" si="61"/>
        <v>177.01320553236934</v>
      </c>
      <c r="Y279" s="4">
        <f t="shared" si="69"/>
        <v>1327.5990414927701</v>
      </c>
    </row>
    <row r="280" spans="2:25" x14ac:dyDescent="0.25">
      <c r="B280">
        <f>VALUE(LEFT(Sheet1!B57,LEN(Sheet1!B57)-2))</f>
        <v>39</v>
      </c>
      <c r="C280">
        <f>VALUE(LEFT(Sheet1!C57,LEN(Sheet1!C57)-2))</f>
        <v>50</v>
      </c>
      <c r="D280" s="1">
        <f>VALUE(LEFT(Sheet1!D57,LEN(Sheet1!D57)-2))</f>
        <v>2791.53583521463</v>
      </c>
      <c r="E280" s="1">
        <f>VALUE(LEFT(Sheet1!E57,LEN(Sheet1!E57)-2))</f>
        <v>127.651405401879</v>
      </c>
      <c r="F280" s="1">
        <v>4.9147663007027297E-2</v>
      </c>
      <c r="G280" s="1">
        <f>VALUE(LEFT(Sheet1!G57,LEN(Sheet1!G57)-2))</f>
        <v>29.338457439260502</v>
      </c>
      <c r="H280" s="1">
        <f t="shared" si="56"/>
        <v>431.2429105295036</v>
      </c>
      <c r="I280" s="1">
        <f t="shared" si="57"/>
        <v>492.99710668460227</v>
      </c>
      <c r="J280" s="2">
        <f t="shared" si="58"/>
        <v>22.661363714107431</v>
      </c>
      <c r="K280">
        <f t="shared" si="59"/>
        <v>0.35400730188016954</v>
      </c>
      <c r="N280">
        <f t="shared" si="62"/>
        <v>25.123822516931668</v>
      </c>
      <c r="O280">
        <f t="shared" si="63"/>
        <v>3.1912851350469751</v>
      </c>
      <c r="P280">
        <f t="shared" si="64"/>
        <v>0.44007686158890752</v>
      </c>
      <c r="Q280">
        <f t="shared" si="65"/>
        <v>4.9147663007027241E-2</v>
      </c>
      <c r="S280" s="4">
        <f t="shared" si="60"/>
        <v>3.1107200296107687</v>
      </c>
      <c r="T280" s="4">
        <f t="shared" si="66"/>
        <v>1.0342468072406268</v>
      </c>
      <c r="U280" s="4">
        <f t="shared" si="67"/>
        <v>3.2172522588444057</v>
      </c>
      <c r="V280" s="5">
        <f t="shared" si="68"/>
        <v>16.086261294222027</v>
      </c>
      <c r="W280" s="4"/>
      <c r="X280" s="4">
        <f t="shared" si="61"/>
        <v>177.5898365608943</v>
      </c>
      <c r="Y280" s="4">
        <f t="shared" si="69"/>
        <v>1331.9237742067073</v>
      </c>
    </row>
    <row r="281" spans="2:25" x14ac:dyDescent="0.25">
      <c r="B281">
        <f>VALUE(LEFT(Sheet1!B75,LEN(Sheet1!B75)-2))</f>
        <v>36</v>
      </c>
      <c r="C281">
        <f>VALUE(LEFT(Sheet1!C75,LEN(Sheet1!C75)-2))</f>
        <v>50</v>
      </c>
      <c r="D281" s="1">
        <f>VALUE(LEFT(Sheet1!D75,LEN(Sheet1!D75)-2))</f>
        <v>2789.54535687317</v>
      </c>
      <c r="E281" s="1">
        <f>VALUE(LEFT(Sheet1!E75,LEN(Sheet1!E75)-2))</f>
        <v>127.394426031184</v>
      </c>
      <c r="F281" s="1">
        <v>4.8240251073409103E-2</v>
      </c>
      <c r="G281" s="1">
        <f>VALUE(LEFT(Sheet1!G75,LEN(Sheet1!G75)-2))</f>
        <v>28.757523697487802</v>
      </c>
      <c r="H281" s="1">
        <f t="shared" si="56"/>
        <v>430.93541683284786</v>
      </c>
      <c r="I281" s="1">
        <f t="shared" si="57"/>
        <v>492.00463750001779</v>
      </c>
      <c r="J281" s="2">
        <f t="shared" si="58"/>
        <v>22.212643775666052</v>
      </c>
      <c r="K281">
        <f t="shared" si="59"/>
        <v>0.34699756774803703</v>
      </c>
      <c r="N281">
        <f t="shared" si="62"/>
        <v>25.10590821185853</v>
      </c>
      <c r="O281">
        <f t="shared" si="63"/>
        <v>3.1848606507796</v>
      </c>
      <c r="P281">
        <f t="shared" si="64"/>
        <v>0.43136285546231706</v>
      </c>
      <c r="Q281">
        <f t="shared" si="65"/>
        <v>4.8240251073409159E-2</v>
      </c>
      <c r="S281" s="4">
        <f t="shared" si="60"/>
        <v>3.0491243499418443</v>
      </c>
      <c r="T281" s="4">
        <f t="shared" si="66"/>
        <v>1.015812549027993</v>
      </c>
      <c r="U281" s="4">
        <f t="shared" si="67"/>
        <v>3.0973387782177468</v>
      </c>
      <c r="V281" s="5">
        <f t="shared" si="68"/>
        <v>15.486693891088734</v>
      </c>
      <c r="W281" s="4"/>
      <c r="X281" s="4">
        <f t="shared" si="61"/>
        <v>177.46320780016742</v>
      </c>
      <c r="Y281" s="4">
        <f t="shared" si="69"/>
        <v>1330.9740585012557</v>
      </c>
    </row>
    <row r="282" spans="2:25" x14ac:dyDescent="0.25">
      <c r="B282">
        <f>VALUE(LEFT(Sheet1!B93,LEN(Sheet1!B93)-2))</f>
        <v>33</v>
      </c>
      <c r="C282">
        <f>VALUE(LEFT(Sheet1!C93,LEN(Sheet1!C93)-2))</f>
        <v>50</v>
      </c>
      <c r="D282" s="1">
        <f>VALUE(LEFT(Sheet1!D93,LEN(Sheet1!D93)-2))</f>
        <v>2785.5278307498302</v>
      </c>
      <c r="E282" s="1">
        <f>VALUE(LEFT(Sheet1!E93,LEN(Sheet1!E93)-2))</f>
        <v>126.885013093566</v>
      </c>
      <c r="F282" s="1">
        <v>4.7468234910598102E-2</v>
      </c>
      <c r="G282" s="1">
        <f>VALUE(LEFT(Sheet1!G93,LEN(Sheet1!G93)-2))</f>
        <v>28.220324175297801</v>
      </c>
      <c r="H282" s="1">
        <f t="shared" si="56"/>
        <v>430.31478010782297</v>
      </c>
      <c r="I282" s="1">
        <f t="shared" si="57"/>
        <v>490.03725528779125</v>
      </c>
      <c r="J282" s="2">
        <f t="shared" si="58"/>
        <v>21.797704654050897</v>
      </c>
      <c r="K282">
        <f t="shared" si="59"/>
        <v>0.34051554483270435</v>
      </c>
      <c r="N282">
        <f t="shared" si="62"/>
        <v>25.069750476748471</v>
      </c>
      <c r="O282">
        <f t="shared" si="63"/>
        <v>3.1721253273391499</v>
      </c>
      <c r="P282">
        <f t="shared" si="64"/>
        <v>0.42330486262946698</v>
      </c>
      <c r="Q282">
        <f t="shared" si="65"/>
        <v>4.7468234910598012E-2</v>
      </c>
      <c r="S282" s="4">
        <f t="shared" si="60"/>
        <v>2.9921657549975325</v>
      </c>
      <c r="T282" s="4">
        <f t="shared" si="66"/>
        <v>1.0008389146415235</v>
      </c>
      <c r="U282" s="4">
        <f t="shared" si="67"/>
        <v>2.9946759266592653</v>
      </c>
      <c r="V282" s="5">
        <f t="shared" si="68"/>
        <v>14.973379633296327</v>
      </c>
      <c r="W282" s="4"/>
      <c r="X282" s="4">
        <f t="shared" si="61"/>
        <v>177.20762383143497</v>
      </c>
      <c r="Y282" s="4">
        <f t="shared" si="69"/>
        <v>1329.0571787357624</v>
      </c>
    </row>
    <row r="283" spans="2:25" x14ac:dyDescent="0.25">
      <c r="B283">
        <f>VALUE(LEFT(Sheet1!B111,LEN(Sheet1!B111)-2))</f>
        <v>30</v>
      </c>
      <c r="C283">
        <f>VALUE(LEFT(Sheet1!C111,LEN(Sheet1!C111)-2))</f>
        <v>50</v>
      </c>
      <c r="D283" s="1">
        <f>VALUE(LEFT(Sheet1!D111,LEN(Sheet1!D111)-2))</f>
        <v>2789.15744470144</v>
      </c>
      <c r="E283" s="1">
        <f>VALUE(LEFT(Sheet1!E111,LEN(Sheet1!E111)-2))</f>
        <v>126.897227745745</v>
      </c>
      <c r="F283" s="1">
        <v>4.6893688969690199E-2</v>
      </c>
      <c r="G283" s="1">
        <f>VALUE(LEFT(Sheet1!G111,LEN(Sheet1!G111)-2))</f>
        <v>27.898251236095899</v>
      </c>
      <c r="H283" s="1">
        <f t="shared" si="56"/>
        <v>430.87549126361233</v>
      </c>
      <c r="I283" s="1">
        <f t="shared" si="57"/>
        <v>490.08442898058718</v>
      </c>
      <c r="J283" s="2">
        <f t="shared" si="58"/>
        <v>21.548931792258927</v>
      </c>
      <c r="K283">
        <f t="shared" si="59"/>
        <v>0.33662930873963332</v>
      </c>
      <c r="N283">
        <f t="shared" si="62"/>
        <v>25.102417002312961</v>
      </c>
      <c r="O283">
        <f t="shared" si="63"/>
        <v>3.1724306936436251</v>
      </c>
      <c r="P283">
        <f t="shared" si="64"/>
        <v>0.41847376854143847</v>
      </c>
      <c r="Q283">
        <f t="shared" si="65"/>
        <v>4.6893688969690164E-2</v>
      </c>
      <c r="S283" s="4">
        <f t="shared" si="60"/>
        <v>2.9580167631820915</v>
      </c>
      <c r="T283" s="4">
        <f t="shared" si="66"/>
        <v>0.98932130191190171</v>
      </c>
      <c r="U283" s="4">
        <f t="shared" si="67"/>
        <v>2.9264289952285361</v>
      </c>
      <c r="V283" s="5">
        <f t="shared" si="68"/>
        <v>14.63214497614268</v>
      </c>
      <c r="W283" s="4"/>
      <c r="X283" s="4">
        <f t="shared" si="61"/>
        <v>177.43852989408131</v>
      </c>
      <c r="Y283" s="4">
        <f t="shared" si="69"/>
        <v>1330.7889742056097</v>
      </c>
    </row>
    <row r="284" spans="2:25" x14ac:dyDescent="0.25">
      <c r="B284">
        <f>VALUE(LEFT(Sheet1!B129,LEN(Sheet1!B129)-2))</f>
        <v>27</v>
      </c>
      <c r="C284">
        <f>VALUE(LEFT(Sheet1!C129,LEN(Sheet1!C129)-2))</f>
        <v>50</v>
      </c>
      <c r="D284" s="1">
        <f>VALUE(LEFT(Sheet1!D129,LEN(Sheet1!D129)-2))</f>
        <v>2792.8641894160701</v>
      </c>
      <c r="E284" s="1">
        <f>VALUE(LEFT(Sheet1!E129,LEN(Sheet1!E129)-2))</f>
        <v>126.987295266215</v>
      </c>
      <c r="F284" s="1">
        <v>4.6255802362151398E-2</v>
      </c>
      <c r="G284" s="1">
        <f>VALUE(LEFT(Sheet1!G129,LEN(Sheet1!G129)-2))</f>
        <v>27.546806858706098</v>
      </c>
      <c r="H284" s="1">
        <f t="shared" si="56"/>
        <v>431.4481177580181</v>
      </c>
      <c r="I284" s="1">
        <f t="shared" si="57"/>
        <v>490.43227495108925</v>
      </c>
      <c r="J284" s="2">
        <f t="shared" si="58"/>
        <v>21.277472092041318</v>
      </c>
      <c r="K284">
        <f t="shared" si="59"/>
        <v>0.33238866738831846</v>
      </c>
      <c r="N284">
        <f t="shared" si="62"/>
        <v>25.13577770474463</v>
      </c>
      <c r="O284">
        <f t="shared" si="63"/>
        <v>3.1746823816553751</v>
      </c>
      <c r="P284">
        <f t="shared" si="64"/>
        <v>0.41320210288059145</v>
      </c>
      <c r="Q284">
        <f t="shared" si="65"/>
        <v>4.6255802362151398E-2</v>
      </c>
      <c r="S284" s="4">
        <f t="shared" si="60"/>
        <v>2.9207535544294201</v>
      </c>
      <c r="T284" s="4">
        <f t="shared" si="66"/>
        <v>0.97616561250720013</v>
      </c>
      <c r="U284" s="4">
        <f t="shared" si="67"/>
        <v>2.8511391824421768</v>
      </c>
      <c r="V284" s="5">
        <f t="shared" si="68"/>
        <v>14.255695912210884</v>
      </c>
      <c r="W284" s="4"/>
      <c r="X284" s="4">
        <f t="shared" si="61"/>
        <v>177.67434280385663</v>
      </c>
      <c r="Y284" s="4">
        <f t="shared" si="69"/>
        <v>1332.5575710289247</v>
      </c>
    </row>
    <row r="285" spans="2:25" x14ac:dyDescent="0.25">
      <c r="B285">
        <f>VALUE(LEFT(Sheet1!B147,LEN(Sheet1!B147)-2))</f>
        <v>24</v>
      </c>
      <c r="C285">
        <f>VALUE(LEFT(Sheet1!C147,LEN(Sheet1!C147)-2))</f>
        <v>50</v>
      </c>
      <c r="D285" s="1">
        <f>VALUE(LEFT(Sheet1!D147,LEN(Sheet1!D147)-2))</f>
        <v>2791.7362416512501</v>
      </c>
      <c r="E285" s="1">
        <f>VALUE(LEFT(Sheet1!E147,LEN(Sheet1!E147)-2))</f>
        <v>127.017836221563</v>
      </c>
      <c r="F285" s="1">
        <v>4.5805058672909599E-2</v>
      </c>
      <c r="G285" s="1">
        <f>VALUE(LEFT(Sheet1!G147,LEN(Sheet1!G147)-2))</f>
        <v>27.276145039039701</v>
      </c>
      <c r="H285" s="1">
        <f t="shared" si="56"/>
        <v>431.27386977922083</v>
      </c>
      <c r="I285" s="1">
        <f t="shared" si="57"/>
        <v>490.55022588609501</v>
      </c>
      <c r="J285" s="2">
        <f t="shared" si="58"/>
        <v>21.06840977335326</v>
      </c>
      <c r="K285">
        <f t="shared" si="59"/>
        <v>0.32912277446601851</v>
      </c>
      <c r="N285">
        <f t="shared" si="62"/>
        <v>25.125626174861253</v>
      </c>
      <c r="O285">
        <f t="shared" si="63"/>
        <v>3.1754459055390747</v>
      </c>
      <c r="P285">
        <f t="shared" si="64"/>
        <v>0.40914217558559551</v>
      </c>
      <c r="Q285">
        <f t="shared" si="65"/>
        <v>4.5805058672909633E-2</v>
      </c>
      <c r="S285" s="4">
        <f t="shared" si="60"/>
        <v>2.8920556194602671</v>
      </c>
      <c r="T285" s="4">
        <f t="shared" si="66"/>
        <v>0.9663418644730577</v>
      </c>
      <c r="U285" s="4">
        <f t="shared" si="67"/>
        <v>2.7947144194690186</v>
      </c>
      <c r="V285" s="5">
        <f t="shared" si="68"/>
        <v>13.973572097345093</v>
      </c>
      <c r="W285" s="4"/>
      <c r="X285" s="4">
        <f t="shared" si="61"/>
        <v>177.60258586752192</v>
      </c>
      <c r="Y285" s="4">
        <f t="shared" si="69"/>
        <v>1332.0193940064144</v>
      </c>
    </row>
    <row r="286" spans="2:25" x14ac:dyDescent="0.25">
      <c r="B286">
        <f>VALUE(LEFT(Sheet1!B165,LEN(Sheet1!B165)-2))</f>
        <v>21</v>
      </c>
      <c r="C286">
        <f>VALUE(LEFT(Sheet1!C165,LEN(Sheet1!C165)-2))</f>
        <v>50</v>
      </c>
      <c r="D286" s="1">
        <f>VALUE(LEFT(Sheet1!D165,LEN(Sheet1!D165)-2))</f>
        <v>2788.8661289506599</v>
      </c>
      <c r="E286" s="1">
        <f>VALUE(LEFT(Sheet1!E165,LEN(Sheet1!E165)-2))</f>
        <v>126.59160503534299</v>
      </c>
      <c r="F286" s="1">
        <v>4.5322751482138102E-2</v>
      </c>
      <c r="G286" s="1">
        <f>VALUE(LEFT(Sheet1!G165,LEN(Sheet1!G165)-2))</f>
        <v>26.929764431447001</v>
      </c>
      <c r="H286" s="1">
        <f t="shared" si="56"/>
        <v>430.83048813283938</v>
      </c>
      <c r="I286" s="1">
        <f t="shared" si="57"/>
        <v>488.90409640617531</v>
      </c>
      <c r="J286" s="2">
        <f t="shared" si="58"/>
        <v>20.800861387470317</v>
      </c>
      <c r="K286">
        <f t="shared" si="59"/>
        <v>0.32494323419634458</v>
      </c>
      <c r="N286">
        <f t="shared" si="62"/>
        <v>25.099795160555939</v>
      </c>
      <c r="O286">
        <f t="shared" si="63"/>
        <v>3.1647901258835751</v>
      </c>
      <c r="P286">
        <f t="shared" si="64"/>
        <v>0.40394646647170507</v>
      </c>
      <c r="Q286">
        <f t="shared" si="65"/>
        <v>4.532275148213797E-2</v>
      </c>
      <c r="S286" s="4">
        <f t="shared" si="60"/>
        <v>2.8553293158998945</v>
      </c>
      <c r="T286" s="4">
        <f t="shared" si="66"/>
        <v>0.95728259316783504</v>
      </c>
      <c r="U286" s="4">
        <f t="shared" si="67"/>
        <v>2.7333570518727912</v>
      </c>
      <c r="V286" s="5">
        <f t="shared" si="68"/>
        <v>13.666785259363955</v>
      </c>
      <c r="W286" s="4"/>
      <c r="X286" s="4">
        <f t="shared" si="61"/>
        <v>177.41999718677516</v>
      </c>
      <c r="Y286" s="4">
        <f t="shared" si="69"/>
        <v>1330.6499789008137</v>
      </c>
    </row>
    <row r="287" spans="2:25" x14ac:dyDescent="0.25">
      <c r="B287">
        <f>VALUE(LEFT(Sheet1!B183,LEN(Sheet1!B183)-2))</f>
        <v>18</v>
      </c>
      <c r="C287">
        <f>VALUE(LEFT(Sheet1!C183,LEN(Sheet1!C183)-2))</f>
        <v>50</v>
      </c>
      <c r="D287" s="1">
        <f>VALUE(LEFT(Sheet1!D183,LEN(Sheet1!D183)-2))</f>
        <v>2789.8342635509498</v>
      </c>
      <c r="E287" s="1">
        <f>VALUE(LEFT(Sheet1!E183,LEN(Sheet1!E183)-2))</f>
        <v>126.704969562386</v>
      </c>
      <c r="F287" s="1">
        <v>4.4926698396632998E-2</v>
      </c>
      <c r="G287" s="1">
        <f>VALUE(LEFT(Sheet1!G183,LEN(Sheet1!G183)-2))</f>
        <v>26.7110235594062</v>
      </c>
      <c r="H287" s="1">
        <f t="shared" si="56"/>
        <v>430.98004780445342</v>
      </c>
      <c r="I287" s="1">
        <f t="shared" si="57"/>
        <v>489.34191676277004</v>
      </c>
      <c r="J287" s="2">
        <f t="shared" si="58"/>
        <v>20.631903408997157</v>
      </c>
      <c r="K287">
        <f t="shared" si="59"/>
        <v>0.32230383619519209</v>
      </c>
      <c r="N287">
        <f t="shared" si="62"/>
        <v>25.10850837195855</v>
      </c>
      <c r="O287">
        <f t="shared" si="63"/>
        <v>3.1676242390596498</v>
      </c>
      <c r="P287">
        <f t="shared" si="64"/>
        <v>0.40066535339109299</v>
      </c>
      <c r="Q287">
        <f t="shared" si="65"/>
        <v>4.4926698396632915E-2</v>
      </c>
      <c r="S287" s="4">
        <f t="shared" si="60"/>
        <v>2.8321364942131861</v>
      </c>
      <c r="T287" s="4">
        <f t="shared" si="66"/>
        <v>0.9486573923065027</v>
      </c>
      <c r="U287" s="4">
        <f t="shared" si="67"/>
        <v>2.6867272212563615</v>
      </c>
      <c r="V287" s="5">
        <f t="shared" si="68"/>
        <v>13.433636106281808</v>
      </c>
      <c r="W287" s="4"/>
      <c r="X287" s="4">
        <f t="shared" si="61"/>
        <v>177.48158724887128</v>
      </c>
      <c r="Y287" s="4">
        <f t="shared" si="69"/>
        <v>1331.1119043665346</v>
      </c>
    </row>
    <row r="288" spans="2:25" x14ac:dyDescent="0.25">
      <c r="B288">
        <f>VALUE(LEFT(Sheet1!B201,LEN(Sheet1!B201)-2))</f>
        <v>15</v>
      </c>
      <c r="C288">
        <f>VALUE(LEFT(Sheet1!C201,LEN(Sheet1!C201)-2))</f>
        <v>50</v>
      </c>
      <c r="D288" s="1">
        <f>VALUE(LEFT(Sheet1!D201,LEN(Sheet1!D201)-2))</f>
        <v>2792.5464249135598</v>
      </c>
      <c r="E288" s="1">
        <f>VALUE(LEFT(Sheet1!E201,LEN(Sheet1!E201)-2))</f>
        <v>126.895973019812</v>
      </c>
      <c r="F288" s="1">
        <v>4.4738983413781297E-2</v>
      </c>
      <c r="G288" s="1">
        <f>VALUE(LEFT(Sheet1!G201,LEN(Sheet1!G201)-2))</f>
        <v>26.632395558826602</v>
      </c>
      <c r="H288" s="1">
        <f t="shared" si="56"/>
        <v>431.39902876292194</v>
      </c>
      <c r="I288" s="1">
        <f t="shared" si="57"/>
        <v>490.07958315650325</v>
      </c>
      <c r="J288" s="2">
        <f t="shared" si="58"/>
        <v>20.571170232314742</v>
      </c>
      <c r="K288">
        <f t="shared" si="59"/>
        <v>0.32135508534845653</v>
      </c>
      <c r="N288">
        <f t="shared" si="62"/>
        <v>25.132917824222037</v>
      </c>
      <c r="O288">
        <f t="shared" si="63"/>
        <v>3.1723993254953005</v>
      </c>
      <c r="P288">
        <f t="shared" si="64"/>
        <v>0.39948593338239902</v>
      </c>
      <c r="Q288">
        <f t="shared" si="65"/>
        <v>4.4738983413781276E-2</v>
      </c>
      <c r="S288" s="4">
        <f t="shared" si="60"/>
        <v>2.8237996654348638</v>
      </c>
      <c r="T288" s="4">
        <f t="shared" si="66"/>
        <v>0.94444116044571735</v>
      </c>
      <c r="U288" s="4">
        <f t="shared" si="67"/>
        <v>2.6669126328895314</v>
      </c>
      <c r="V288" s="5">
        <f t="shared" si="68"/>
        <v>13.334563164447657</v>
      </c>
      <c r="W288" s="4"/>
      <c r="X288" s="4">
        <f t="shared" si="61"/>
        <v>177.6541274996668</v>
      </c>
      <c r="Y288" s="4">
        <f t="shared" si="69"/>
        <v>1332.4059562475011</v>
      </c>
    </row>
    <row r="289" spans="2:25" x14ac:dyDescent="0.25">
      <c r="B289">
        <f>VALUE(LEFT(Sheet1!B219,LEN(Sheet1!B219)-2))</f>
        <v>12</v>
      </c>
      <c r="C289">
        <f>VALUE(LEFT(Sheet1!C219,LEN(Sheet1!C219)-2))</f>
        <v>50</v>
      </c>
      <c r="D289" s="1">
        <f>VALUE(LEFT(Sheet1!D219,LEN(Sheet1!D219)-2))</f>
        <v>2793.1926652130501</v>
      </c>
      <c r="E289" s="1">
        <f>VALUE(LEFT(Sheet1!E219,LEN(Sheet1!E219)-2))</f>
        <v>126.86675374587</v>
      </c>
      <c r="F289" s="1">
        <v>4.4358567422316003E-2</v>
      </c>
      <c r="G289" s="1">
        <f>VALUE(LEFT(Sheet1!G219,LEN(Sheet1!G219)-2))</f>
        <v>26.405954591363301</v>
      </c>
      <c r="H289" s="1">
        <f t="shared" si="56"/>
        <v>431.49886145865099</v>
      </c>
      <c r="I289" s="1">
        <f t="shared" si="57"/>
        <v>489.96673663148863</v>
      </c>
      <c r="J289" s="2">
        <f t="shared" si="58"/>
        <v>20.396264611114869</v>
      </c>
      <c r="K289">
        <f t="shared" si="59"/>
        <v>0.31862277550930501</v>
      </c>
      <c r="N289">
        <f t="shared" si="62"/>
        <v>25.138733986917451</v>
      </c>
      <c r="O289">
        <f t="shared" si="63"/>
        <v>3.1716688436467497</v>
      </c>
      <c r="P289">
        <f t="shared" si="64"/>
        <v>0.39608931887044951</v>
      </c>
      <c r="Q289">
        <f t="shared" si="65"/>
        <v>4.4358567422315962E-2</v>
      </c>
      <c r="S289" s="4">
        <f t="shared" si="60"/>
        <v>2.7997904122397754</v>
      </c>
      <c r="T289" s="4">
        <f t="shared" si="66"/>
        <v>0.93662675328762501</v>
      </c>
      <c r="U289" s="4">
        <f t="shared" si="67"/>
        <v>2.6223586037019619</v>
      </c>
      <c r="V289" s="5">
        <f t="shared" si="68"/>
        <v>13.111793018509809</v>
      </c>
      <c r="W289" s="4"/>
      <c r="X289" s="4">
        <f t="shared" si="61"/>
        <v>177.6952395311578</v>
      </c>
      <c r="Y289" s="4">
        <f t="shared" si="69"/>
        <v>1332.7142964836835</v>
      </c>
    </row>
    <row r="290" spans="2:25" x14ac:dyDescent="0.25">
      <c r="B290">
        <f>VALUE(LEFT(Sheet1!B237,LEN(Sheet1!B237)-2))</f>
        <v>9</v>
      </c>
      <c r="C290">
        <f>VALUE(LEFT(Sheet1!C237,LEN(Sheet1!C237)-2))</f>
        <v>50</v>
      </c>
      <c r="D290" s="1">
        <f>VALUE(LEFT(Sheet1!D237,LEN(Sheet1!D237)-2))</f>
        <v>2789.6958352502102</v>
      </c>
      <c r="E290" s="1">
        <f>VALUE(LEFT(Sheet1!E237,LEN(Sheet1!E237)-2))</f>
        <v>126.60924326582099</v>
      </c>
      <c r="F290" s="1">
        <v>4.4069364585342503E-2</v>
      </c>
      <c r="G290" s="1">
        <f>VALUE(LEFT(Sheet1!G237,LEN(Sheet1!G237)-2))</f>
        <v>26.190749224908402</v>
      </c>
      <c r="H290" s="1">
        <f t="shared" si="56"/>
        <v>430.95866308047545</v>
      </c>
      <c r="I290" s="1">
        <f t="shared" si="57"/>
        <v>488.97221627187764</v>
      </c>
      <c r="J290" s="2">
        <f t="shared" si="58"/>
        <v>20.23003749803096</v>
      </c>
      <c r="K290">
        <f t="shared" si="59"/>
        <v>0.31602603806029095</v>
      </c>
      <c r="N290">
        <f t="shared" si="62"/>
        <v>25.107262517251893</v>
      </c>
      <c r="O290">
        <f t="shared" si="63"/>
        <v>3.1652310816455249</v>
      </c>
      <c r="P290">
        <f t="shared" si="64"/>
        <v>0.39286123837362602</v>
      </c>
      <c r="Q290">
        <f t="shared" si="65"/>
        <v>4.4069364585342545E-2</v>
      </c>
      <c r="S290" s="4">
        <f t="shared" si="60"/>
        <v>2.7769724557982371</v>
      </c>
      <c r="T290" s="4">
        <f t="shared" si="66"/>
        <v>0.93088283660806348</v>
      </c>
      <c r="U290" s="4">
        <f t="shared" si="67"/>
        <v>2.5850359968359231</v>
      </c>
      <c r="V290" s="5">
        <f t="shared" si="68"/>
        <v>12.925179984179616</v>
      </c>
      <c r="W290" s="4"/>
      <c r="X290" s="4">
        <f t="shared" si="61"/>
        <v>177.47278082088508</v>
      </c>
      <c r="Y290" s="4">
        <f t="shared" si="69"/>
        <v>1331.0458561566381</v>
      </c>
    </row>
    <row r="291" spans="2:25" x14ac:dyDescent="0.25">
      <c r="B291">
        <f>VALUE(LEFT(Sheet1!B255,LEN(Sheet1!B255)-2))</f>
        <v>6</v>
      </c>
      <c r="C291">
        <f>VALUE(LEFT(Sheet1!C255,LEN(Sheet1!C255)-2))</f>
        <v>50</v>
      </c>
      <c r="D291" s="1">
        <f>VALUE(LEFT(Sheet1!D255,LEN(Sheet1!D255)-2))</f>
        <v>2788.58508293362</v>
      </c>
      <c r="E291" s="1">
        <f>VALUE(LEFT(Sheet1!E255,LEN(Sheet1!E255)-2))</f>
        <v>126.44274508153801</v>
      </c>
      <c r="F291" s="1">
        <v>4.3946723870477697E-2</v>
      </c>
      <c r="G291" s="1">
        <f>VALUE(LEFT(Sheet1!G255,LEN(Sheet1!G255)-2))</f>
        <v>26.095487397310599</v>
      </c>
      <c r="H291" s="1">
        <f t="shared" si="56"/>
        <v>430.78707149428078</v>
      </c>
      <c r="I291" s="1">
        <f t="shared" si="57"/>
        <v>488.32919065957566</v>
      </c>
      <c r="J291" s="2">
        <f t="shared" si="58"/>
        <v>20.156456161052613</v>
      </c>
      <c r="K291">
        <f t="shared" si="59"/>
        <v>0.31487657808510688</v>
      </c>
      <c r="N291">
        <f t="shared" si="62"/>
        <v>25.097265746402581</v>
      </c>
      <c r="O291">
        <f t="shared" si="63"/>
        <v>3.1610686270384503</v>
      </c>
      <c r="P291">
        <f t="shared" si="64"/>
        <v>0.39143231095965908</v>
      </c>
      <c r="Q291">
        <f t="shared" si="65"/>
        <v>4.3946723870477648E-2</v>
      </c>
      <c r="S291" s="4">
        <f t="shared" si="60"/>
        <v>2.766871963099216</v>
      </c>
      <c r="T291" s="4">
        <f t="shared" si="66"/>
        <v>0.92871831604234689</v>
      </c>
      <c r="U291" s="4">
        <f t="shared" si="67"/>
        <v>2.5696446702742866</v>
      </c>
      <c r="V291" s="5">
        <f t="shared" si="68"/>
        <v>12.848223351371432</v>
      </c>
      <c r="W291" s="4"/>
      <c r="X291" s="4">
        <f t="shared" si="61"/>
        <v>177.40211781170046</v>
      </c>
      <c r="Y291" s="4">
        <f t="shared" si="69"/>
        <v>1330.5158835877535</v>
      </c>
    </row>
    <row r="292" spans="2:25" x14ac:dyDescent="0.25">
      <c r="B292">
        <f>VALUE(LEFT(Sheet1!B273,LEN(Sheet1!B273)-2))</f>
        <v>3</v>
      </c>
      <c r="C292">
        <f>VALUE(LEFT(Sheet1!C273,LEN(Sheet1!C273)-2))</f>
        <v>50</v>
      </c>
      <c r="D292" s="1">
        <f>VALUE(LEFT(Sheet1!D273,LEN(Sheet1!D273)-2))</f>
        <v>2790.6321498801899</v>
      </c>
      <c r="E292" s="1">
        <f>VALUE(LEFT(Sheet1!E273,LEN(Sheet1!E273)-2))</f>
        <v>126.54557299189899</v>
      </c>
      <c r="F292" s="1">
        <v>4.3915853406979802E-2</v>
      </c>
      <c r="G292" s="1">
        <f>VALUE(LEFT(Sheet1!G273,LEN(Sheet1!G273)-2))</f>
        <v>26.097331467692101</v>
      </c>
      <c r="H292" s="1">
        <f t="shared" si="56"/>
        <v>431.10330712950048</v>
      </c>
      <c r="I292" s="1">
        <f t="shared" si="57"/>
        <v>488.72631799346431</v>
      </c>
      <c r="J292" s="2">
        <f t="shared" si="58"/>
        <v>20.157880542334908</v>
      </c>
      <c r="K292">
        <f t="shared" si="59"/>
        <v>0.31489882923384516</v>
      </c>
      <c r="N292">
        <f t="shared" si="62"/>
        <v>25.115689348921713</v>
      </c>
      <c r="O292">
        <f t="shared" si="63"/>
        <v>3.163639324797475</v>
      </c>
      <c r="P292">
        <f t="shared" si="64"/>
        <v>0.39145997201538146</v>
      </c>
      <c r="Q292">
        <f t="shared" si="65"/>
        <v>4.3915853406979871E-2</v>
      </c>
      <c r="S292" s="4">
        <f t="shared" si="60"/>
        <v>2.7670674875804737</v>
      </c>
      <c r="T292" s="4">
        <f t="shared" si="66"/>
        <v>0.92802923743632193</v>
      </c>
      <c r="U292" s="4">
        <f t="shared" si="67"/>
        <v>2.5679195304341462</v>
      </c>
      <c r="V292" s="5">
        <f t="shared" si="68"/>
        <v>12.839597652170731</v>
      </c>
      <c r="W292" s="4"/>
      <c r="X292" s="4">
        <f t="shared" si="61"/>
        <v>177.53234658393569</v>
      </c>
      <c r="Y292" s="4">
        <f t="shared" si="69"/>
        <v>1331.4925993795177</v>
      </c>
    </row>
  </sheetData>
  <sortState ref="B5:K292">
    <sortCondition ref="C5:C292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workbookViewId="0">
      <selection activeCell="I2" sqref="I2"/>
    </sheetView>
  </sheetViews>
  <sheetFormatPr defaultRowHeight="15" x14ac:dyDescent="0.25"/>
  <cols>
    <col min="2" max="2" width="15.5703125" customWidth="1"/>
    <col min="3" max="3" width="18.42578125" customWidth="1"/>
    <col min="4" max="4" width="29.28515625" customWidth="1"/>
    <col min="5" max="5" width="21.85546875" customWidth="1"/>
    <col min="6" max="6" width="24.5703125" style="1" customWidth="1"/>
    <col min="7" max="7" width="24.5703125" customWidth="1"/>
    <col min="9" max="9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2">
        <v>4.0425633541370698E-5</v>
      </c>
      <c r="G2" t="s">
        <v>11</v>
      </c>
      <c r="I2" s="1">
        <f>VALUE(LEFT(D2,LEN(D2)-2))</f>
        <v>2822.7069455056499</v>
      </c>
    </row>
    <row r="3" spans="1:9" x14ac:dyDescent="0.25">
      <c r="A3">
        <v>2</v>
      </c>
      <c r="B3" t="s">
        <v>7</v>
      </c>
      <c r="C3" t="s">
        <v>12</v>
      </c>
      <c r="D3" t="s">
        <v>13</v>
      </c>
      <c r="E3" t="s">
        <v>10</v>
      </c>
      <c r="F3" s="2">
        <v>1.8344868125899102E-5</v>
      </c>
      <c r="G3" t="s">
        <v>14</v>
      </c>
    </row>
    <row r="4" spans="1:9" x14ac:dyDescent="0.25">
      <c r="A4">
        <v>3</v>
      </c>
      <c r="B4" t="s">
        <v>8</v>
      </c>
      <c r="C4" t="s">
        <v>8</v>
      </c>
      <c r="D4" t="s">
        <v>15</v>
      </c>
      <c r="E4" t="s">
        <v>10</v>
      </c>
      <c r="F4" s="2">
        <v>3.4225138126120003E-5</v>
      </c>
      <c r="G4" t="s">
        <v>16</v>
      </c>
    </row>
    <row r="5" spans="1:9" x14ac:dyDescent="0.25">
      <c r="A5">
        <v>4</v>
      </c>
      <c r="B5" t="s">
        <v>8</v>
      </c>
      <c r="C5" t="s">
        <v>12</v>
      </c>
      <c r="D5" t="s">
        <v>17</v>
      </c>
      <c r="E5" t="s">
        <v>10</v>
      </c>
      <c r="F5" s="2">
        <v>1.5624851463950899E-5</v>
      </c>
      <c r="G5" t="s">
        <v>18</v>
      </c>
    </row>
    <row r="6" spans="1:9" x14ac:dyDescent="0.25">
      <c r="A6">
        <v>5</v>
      </c>
      <c r="B6" t="s">
        <v>7</v>
      </c>
      <c r="C6" t="s">
        <v>19</v>
      </c>
      <c r="D6" t="s">
        <v>20</v>
      </c>
      <c r="E6" t="s">
        <v>21</v>
      </c>
      <c r="F6" s="1">
        <v>0.112460663405514</v>
      </c>
      <c r="G6" t="s">
        <v>22</v>
      </c>
    </row>
    <row r="7" spans="1:9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s="1">
        <v>0.11168647169957301</v>
      </c>
      <c r="G7" t="s">
        <v>26</v>
      </c>
    </row>
    <row r="8" spans="1:9" x14ac:dyDescent="0.25">
      <c r="A8">
        <v>7</v>
      </c>
      <c r="B8" t="s">
        <v>7</v>
      </c>
      <c r="C8" t="s">
        <v>27</v>
      </c>
      <c r="D8" t="s">
        <v>28</v>
      </c>
      <c r="E8" t="s">
        <v>29</v>
      </c>
      <c r="F8" s="1">
        <v>0.110163084299018</v>
      </c>
      <c r="G8" t="s">
        <v>30</v>
      </c>
    </row>
    <row r="9" spans="1:9" x14ac:dyDescent="0.25">
      <c r="A9">
        <v>8</v>
      </c>
      <c r="B9" t="s">
        <v>7</v>
      </c>
      <c r="C9" t="s">
        <v>31</v>
      </c>
      <c r="D9" t="s">
        <v>32</v>
      </c>
      <c r="E9" t="s">
        <v>33</v>
      </c>
      <c r="F9" s="1">
        <v>0.10839637379501001</v>
      </c>
      <c r="G9" t="s">
        <v>34</v>
      </c>
    </row>
    <row r="10" spans="1:9" x14ac:dyDescent="0.25">
      <c r="A10">
        <v>9</v>
      </c>
      <c r="B10" t="s">
        <v>7</v>
      </c>
      <c r="C10" t="s">
        <v>35</v>
      </c>
      <c r="D10" t="s">
        <v>36</v>
      </c>
      <c r="E10" t="s">
        <v>37</v>
      </c>
      <c r="F10" s="1">
        <v>0.105833314231285</v>
      </c>
      <c r="G10" t="s">
        <v>38</v>
      </c>
    </row>
    <row r="11" spans="1:9" x14ac:dyDescent="0.25">
      <c r="A11">
        <v>10</v>
      </c>
      <c r="B11" t="s">
        <v>7</v>
      </c>
      <c r="C11" t="s">
        <v>39</v>
      </c>
      <c r="D11" t="s">
        <v>40</v>
      </c>
      <c r="E11" t="s">
        <v>41</v>
      </c>
      <c r="F11" s="1">
        <v>0.102603525612164</v>
      </c>
      <c r="G11" t="s">
        <v>42</v>
      </c>
    </row>
    <row r="12" spans="1:9" x14ac:dyDescent="0.25">
      <c r="A12">
        <v>11</v>
      </c>
      <c r="B12" t="s">
        <v>7</v>
      </c>
      <c r="C12" t="s">
        <v>43</v>
      </c>
      <c r="D12" t="s">
        <v>44</v>
      </c>
      <c r="E12" t="s">
        <v>45</v>
      </c>
      <c r="F12" s="1">
        <v>9.9461501318100803E-2</v>
      </c>
      <c r="G12" t="s">
        <v>46</v>
      </c>
    </row>
    <row r="13" spans="1:9" x14ac:dyDescent="0.25">
      <c r="A13">
        <v>12</v>
      </c>
      <c r="B13" t="s">
        <v>7</v>
      </c>
      <c r="C13" t="s">
        <v>47</v>
      </c>
      <c r="D13" t="s">
        <v>48</v>
      </c>
      <c r="E13" t="s">
        <v>49</v>
      </c>
      <c r="F13" s="1">
        <v>9.5391626401261004E-2</v>
      </c>
      <c r="G13" t="s">
        <v>50</v>
      </c>
    </row>
    <row r="14" spans="1:9" x14ac:dyDescent="0.25">
      <c r="A14">
        <v>13</v>
      </c>
      <c r="B14" t="s">
        <v>7</v>
      </c>
      <c r="C14" t="s">
        <v>51</v>
      </c>
      <c r="D14" t="s">
        <v>52</v>
      </c>
      <c r="E14" t="s">
        <v>53</v>
      </c>
      <c r="F14" s="1">
        <v>9.0977471681649602E-2</v>
      </c>
      <c r="G14" t="s">
        <v>54</v>
      </c>
    </row>
    <row r="15" spans="1:9" x14ac:dyDescent="0.25">
      <c r="A15">
        <v>14</v>
      </c>
      <c r="B15" t="s">
        <v>7</v>
      </c>
      <c r="C15" t="s">
        <v>55</v>
      </c>
      <c r="D15" t="s">
        <v>56</v>
      </c>
      <c r="E15" t="s">
        <v>57</v>
      </c>
      <c r="F15" s="1">
        <v>8.6355439693960104E-2</v>
      </c>
      <c r="G15" t="s">
        <v>58</v>
      </c>
    </row>
    <row r="16" spans="1:9" x14ac:dyDescent="0.25">
      <c r="A16">
        <v>15</v>
      </c>
      <c r="B16" t="s">
        <v>7</v>
      </c>
      <c r="C16" t="s">
        <v>59</v>
      </c>
      <c r="D16" t="s">
        <v>60</v>
      </c>
      <c r="E16" t="s">
        <v>61</v>
      </c>
      <c r="F16" s="1">
        <v>8.1172037902379507E-2</v>
      </c>
      <c r="G16" t="s">
        <v>62</v>
      </c>
    </row>
    <row r="17" spans="1:7" x14ac:dyDescent="0.25">
      <c r="A17">
        <v>16</v>
      </c>
      <c r="B17" t="s">
        <v>7</v>
      </c>
      <c r="C17" t="s">
        <v>63</v>
      </c>
      <c r="D17" t="s">
        <v>64</v>
      </c>
      <c r="E17" t="s">
        <v>65</v>
      </c>
      <c r="F17" s="1">
        <v>7.6169395971122794E-2</v>
      </c>
      <c r="G17" t="s">
        <v>66</v>
      </c>
    </row>
    <row r="18" spans="1:7" x14ac:dyDescent="0.25">
      <c r="A18">
        <v>17</v>
      </c>
      <c r="B18" t="s">
        <v>7</v>
      </c>
      <c r="C18" t="s">
        <v>67</v>
      </c>
      <c r="D18" t="s">
        <v>68</v>
      </c>
      <c r="E18" t="s">
        <v>69</v>
      </c>
      <c r="F18" s="1">
        <v>7.0597768104083802E-2</v>
      </c>
      <c r="G18" t="s">
        <v>70</v>
      </c>
    </row>
    <row r="19" spans="1:7" x14ac:dyDescent="0.25">
      <c r="A19">
        <v>18</v>
      </c>
      <c r="B19" t="s">
        <v>7</v>
      </c>
      <c r="C19" t="s">
        <v>71</v>
      </c>
      <c r="D19" t="s">
        <v>72</v>
      </c>
      <c r="E19" t="s">
        <v>73</v>
      </c>
      <c r="F19" s="1">
        <v>6.5224072474842895E-2</v>
      </c>
      <c r="G19" t="s">
        <v>74</v>
      </c>
    </row>
    <row r="20" spans="1:7" x14ac:dyDescent="0.25">
      <c r="A20">
        <v>19</v>
      </c>
      <c r="B20" t="s">
        <v>7</v>
      </c>
      <c r="C20" t="s">
        <v>7</v>
      </c>
      <c r="D20" t="s">
        <v>75</v>
      </c>
      <c r="E20" t="s">
        <v>76</v>
      </c>
      <c r="F20" s="1">
        <v>5.98390934409282E-2</v>
      </c>
      <c r="G20" t="s">
        <v>77</v>
      </c>
    </row>
    <row r="21" spans="1:7" x14ac:dyDescent="0.25">
      <c r="A21">
        <v>20</v>
      </c>
      <c r="B21" t="s">
        <v>7</v>
      </c>
      <c r="C21" t="s">
        <v>78</v>
      </c>
      <c r="D21" t="s">
        <v>79</v>
      </c>
      <c r="E21" t="s">
        <v>80</v>
      </c>
      <c r="F21" s="1">
        <v>5.45183642243946E-2</v>
      </c>
      <c r="G21" t="s">
        <v>81</v>
      </c>
    </row>
    <row r="22" spans="1:7" x14ac:dyDescent="0.25">
      <c r="A22">
        <v>21</v>
      </c>
      <c r="B22" t="s">
        <v>71</v>
      </c>
      <c r="C22" t="s">
        <v>8</v>
      </c>
      <c r="D22" t="s">
        <v>82</v>
      </c>
      <c r="E22" t="s">
        <v>83</v>
      </c>
      <c r="F22" s="1">
        <v>0.110474225282778</v>
      </c>
      <c r="G22" t="s">
        <v>84</v>
      </c>
    </row>
    <row r="23" spans="1:7" x14ac:dyDescent="0.25">
      <c r="A23">
        <v>22</v>
      </c>
      <c r="B23" t="s">
        <v>71</v>
      </c>
      <c r="C23" t="s">
        <v>19</v>
      </c>
      <c r="D23" t="s">
        <v>85</v>
      </c>
      <c r="E23" t="s">
        <v>86</v>
      </c>
      <c r="F23" s="1">
        <v>0.110031955287708</v>
      </c>
      <c r="G23" t="s">
        <v>87</v>
      </c>
    </row>
    <row r="24" spans="1:7" x14ac:dyDescent="0.25">
      <c r="A24">
        <v>23</v>
      </c>
      <c r="B24" t="s">
        <v>71</v>
      </c>
      <c r="C24" t="s">
        <v>23</v>
      </c>
      <c r="D24" t="s">
        <v>88</v>
      </c>
      <c r="E24" t="s">
        <v>89</v>
      </c>
      <c r="F24" s="1">
        <v>0.109298354796316</v>
      </c>
      <c r="G24" t="s">
        <v>90</v>
      </c>
    </row>
    <row r="25" spans="1:7" x14ac:dyDescent="0.25">
      <c r="A25">
        <v>24</v>
      </c>
      <c r="B25" t="s">
        <v>71</v>
      </c>
      <c r="C25" t="s">
        <v>27</v>
      </c>
      <c r="D25" t="s">
        <v>91</v>
      </c>
      <c r="E25" t="s">
        <v>92</v>
      </c>
      <c r="F25" s="1">
        <v>0.10786330436684601</v>
      </c>
      <c r="G25" t="s">
        <v>93</v>
      </c>
    </row>
    <row r="26" spans="1:7" x14ac:dyDescent="0.25">
      <c r="A26">
        <v>25</v>
      </c>
      <c r="B26" t="s">
        <v>71</v>
      </c>
      <c r="C26" t="s">
        <v>31</v>
      </c>
      <c r="D26" t="s">
        <v>94</v>
      </c>
      <c r="E26" t="s">
        <v>95</v>
      </c>
      <c r="F26" s="1">
        <v>0.10618998166967999</v>
      </c>
      <c r="G26" t="s">
        <v>96</v>
      </c>
    </row>
    <row r="27" spans="1:7" x14ac:dyDescent="0.25">
      <c r="A27">
        <v>26</v>
      </c>
      <c r="B27" t="s">
        <v>71</v>
      </c>
      <c r="C27" t="s">
        <v>35</v>
      </c>
      <c r="D27" t="s">
        <v>97</v>
      </c>
      <c r="E27" t="s">
        <v>98</v>
      </c>
      <c r="F27" s="1">
        <v>0.103484343410801</v>
      </c>
      <c r="G27" t="s">
        <v>99</v>
      </c>
    </row>
    <row r="28" spans="1:7" x14ac:dyDescent="0.25">
      <c r="A28">
        <v>27</v>
      </c>
      <c r="B28" t="s">
        <v>71</v>
      </c>
      <c r="C28" t="s">
        <v>39</v>
      </c>
      <c r="D28" t="s">
        <v>100</v>
      </c>
      <c r="E28" t="s">
        <v>101</v>
      </c>
      <c r="F28" s="1">
        <v>0.10055617183264701</v>
      </c>
      <c r="G28" t="s">
        <v>102</v>
      </c>
    </row>
    <row r="29" spans="1:7" x14ac:dyDescent="0.25">
      <c r="A29">
        <v>28</v>
      </c>
      <c r="B29" t="s">
        <v>71</v>
      </c>
      <c r="C29" t="s">
        <v>43</v>
      </c>
      <c r="D29" t="s">
        <v>103</v>
      </c>
      <c r="E29" t="s">
        <v>104</v>
      </c>
      <c r="F29" s="1">
        <v>9.7219992101955297E-2</v>
      </c>
      <c r="G29" t="s">
        <v>105</v>
      </c>
    </row>
    <row r="30" spans="1:7" x14ac:dyDescent="0.25">
      <c r="A30">
        <v>29</v>
      </c>
      <c r="B30" t="s">
        <v>71</v>
      </c>
      <c r="C30" t="s">
        <v>47</v>
      </c>
      <c r="D30" t="s">
        <v>106</v>
      </c>
      <c r="E30" t="s">
        <v>107</v>
      </c>
      <c r="F30" s="1">
        <v>9.3325842547998805E-2</v>
      </c>
      <c r="G30" t="s">
        <v>108</v>
      </c>
    </row>
    <row r="31" spans="1:7" x14ac:dyDescent="0.25">
      <c r="A31">
        <v>30</v>
      </c>
      <c r="B31" t="s">
        <v>71</v>
      </c>
      <c r="C31" t="s">
        <v>51</v>
      </c>
      <c r="D31" t="s">
        <v>109</v>
      </c>
      <c r="E31" t="s">
        <v>110</v>
      </c>
      <c r="F31" s="1">
        <v>8.9014487657941302E-2</v>
      </c>
      <c r="G31" t="s">
        <v>111</v>
      </c>
    </row>
    <row r="32" spans="1:7" x14ac:dyDescent="0.25">
      <c r="A32">
        <v>31</v>
      </c>
      <c r="B32" t="s">
        <v>71</v>
      </c>
      <c r="C32" t="s">
        <v>55</v>
      </c>
      <c r="D32" t="s">
        <v>112</v>
      </c>
      <c r="E32" t="s">
        <v>113</v>
      </c>
      <c r="F32" s="1">
        <v>8.4392384999821393E-2</v>
      </c>
      <c r="G32" t="s">
        <v>114</v>
      </c>
    </row>
    <row r="33" spans="1:7" x14ac:dyDescent="0.25">
      <c r="A33">
        <v>32</v>
      </c>
      <c r="B33" t="s">
        <v>71</v>
      </c>
      <c r="C33" t="s">
        <v>59</v>
      </c>
      <c r="D33" t="s">
        <v>115</v>
      </c>
      <c r="E33" t="s">
        <v>116</v>
      </c>
      <c r="F33" s="1">
        <v>7.9406199504975794E-2</v>
      </c>
      <c r="G33" t="s">
        <v>117</v>
      </c>
    </row>
    <row r="34" spans="1:7" x14ac:dyDescent="0.25">
      <c r="A34">
        <v>33</v>
      </c>
      <c r="B34" t="s">
        <v>71</v>
      </c>
      <c r="C34" t="s">
        <v>63</v>
      </c>
      <c r="D34" t="s">
        <v>118</v>
      </c>
      <c r="E34" t="s">
        <v>119</v>
      </c>
      <c r="F34" s="1">
        <v>7.4559250049720999E-2</v>
      </c>
      <c r="G34" t="s">
        <v>120</v>
      </c>
    </row>
    <row r="35" spans="1:7" x14ac:dyDescent="0.25">
      <c r="A35">
        <v>34</v>
      </c>
      <c r="B35" t="s">
        <v>71</v>
      </c>
      <c r="C35" t="s">
        <v>67</v>
      </c>
      <c r="D35" t="s">
        <v>121</v>
      </c>
      <c r="E35" t="s">
        <v>122</v>
      </c>
      <c r="F35" s="1">
        <v>6.9134017351933294E-2</v>
      </c>
      <c r="G35" t="s">
        <v>123</v>
      </c>
    </row>
    <row r="36" spans="1:7" x14ac:dyDescent="0.25">
      <c r="A36">
        <v>35</v>
      </c>
      <c r="B36" t="s">
        <v>71</v>
      </c>
      <c r="C36" t="s">
        <v>71</v>
      </c>
      <c r="D36" t="s">
        <v>124</v>
      </c>
      <c r="E36" t="s">
        <v>125</v>
      </c>
      <c r="F36" s="1">
        <v>6.3850376892819902E-2</v>
      </c>
      <c r="G36" t="s">
        <v>126</v>
      </c>
    </row>
    <row r="37" spans="1:7" x14ac:dyDescent="0.25">
      <c r="A37">
        <v>36</v>
      </c>
      <c r="B37" t="s">
        <v>71</v>
      </c>
      <c r="C37" t="s">
        <v>7</v>
      </c>
      <c r="D37" t="s">
        <v>127</v>
      </c>
      <c r="E37" t="s">
        <v>128</v>
      </c>
      <c r="F37" s="1">
        <v>5.8554245984886601E-2</v>
      </c>
      <c r="G37" t="s">
        <v>129</v>
      </c>
    </row>
    <row r="38" spans="1:7" x14ac:dyDescent="0.25">
      <c r="A38">
        <v>37</v>
      </c>
      <c r="B38" t="s">
        <v>71</v>
      </c>
      <c r="C38" t="s">
        <v>78</v>
      </c>
      <c r="D38" t="s">
        <v>130</v>
      </c>
      <c r="E38" t="s">
        <v>131</v>
      </c>
      <c r="F38" s="1">
        <v>5.3690592061888198E-2</v>
      </c>
      <c r="G38" t="s">
        <v>132</v>
      </c>
    </row>
    <row r="39" spans="1:7" x14ac:dyDescent="0.25">
      <c r="A39">
        <v>38</v>
      </c>
      <c r="B39" t="s">
        <v>71</v>
      </c>
      <c r="C39" t="s">
        <v>12</v>
      </c>
      <c r="D39" t="s">
        <v>133</v>
      </c>
      <c r="E39" t="s">
        <v>134</v>
      </c>
      <c r="F39" s="1">
        <v>4.9815444173064501E-2</v>
      </c>
      <c r="G39" t="s">
        <v>135</v>
      </c>
    </row>
    <row r="40" spans="1:7" x14ac:dyDescent="0.25">
      <c r="A40">
        <v>39</v>
      </c>
      <c r="B40" t="s">
        <v>67</v>
      </c>
      <c r="C40" t="s">
        <v>8</v>
      </c>
      <c r="D40" t="s">
        <v>136</v>
      </c>
      <c r="E40" t="s">
        <v>137</v>
      </c>
      <c r="F40" s="1">
        <v>0.108258556370337</v>
      </c>
      <c r="G40" t="s">
        <v>138</v>
      </c>
    </row>
    <row r="41" spans="1:7" x14ac:dyDescent="0.25">
      <c r="A41">
        <v>40</v>
      </c>
      <c r="B41" t="s">
        <v>67</v>
      </c>
      <c r="C41" t="s">
        <v>19</v>
      </c>
      <c r="D41" t="s">
        <v>139</v>
      </c>
      <c r="E41" t="s">
        <v>140</v>
      </c>
      <c r="F41" s="1">
        <v>0.107978916453987</v>
      </c>
      <c r="G41" t="s">
        <v>141</v>
      </c>
    </row>
    <row r="42" spans="1:7" x14ac:dyDescent="0.25">
      <c r="A42">
        <v>41</v>
      </c>
      <c r="B42" t="s">
        <v>67</v>
      </c>
      <c r="C42" t="s">
        <v>23</v>
      </c>
      <c r="D42" t="s">
        <v>142</v>
      </c>
      <c r="E42" t="s">
        <v>143</v>
      </c>
      <c r="F42" s="1">
        <v>0.107066357108624</v>
      </c>
      <c r="G42" t="s">
        <v>144</v>
      </c>
    </row>
    <row r="43" spans="1:7" x14ac:dyDescent="0.25">
      <c r="A43">
        <v>42</v>
      </c>
      <c r="B43" t="s">
        <v>67</v>
      </c>
      <c r="C43" t="s">
        <v>27</v>
      </c>
      <c r="D43" t="s">
        <v>145</v>
      </c>
      <c r="E43" t="s">
        <v>146</v>
      </c>
      <c r="F43" s="1">
        <v>0.105792929845914</v>
      </c>
      <c r="G43" t="s">
        <v>147</v>
      </c>
    </row>
    <row r="44" spans="1:7" x14ac:dyDescent="0.25">
      <c r="A44">
        <v>43</v>
      </c>
      <c r="B44" t="s">
        <v>67</v>
      </c>
      <c r="C44" t="s">
        <v>31</v>
      </c>
      <c r="D44" t="s">
        <v>148</v>
      </c>
      <c r="E44" t="s">
        <v>149</v>
      </c>
      <c r="F44" s="1">
        <v>0.104086388169452</v>
      </c>
      <c r="G44" t="s">
        <v>150</v>
      </c>
    </row>
    <row r="45" spans="1:7" x14ac:dyDescent="0.25">
      <c r="A45">
        <v>44</v>
      </c>
      <c r="B45" t="s">
        <v>67</v>
      </c>
      <c r="C45" t="s">
        <v>35</v>
      </c>
      <c r="D45" t="s">
        <v>151</v>
      </c>
      <c r="E45" t="s">
        <v>152</v>
      </c>
      <c r="F45" s="1">
        <v>0.101555508849311</v>
      </c>
      <c r="G45" t="s">
        <v>153</v>
      </c>
    </row>
    <row r="46" spans="1:7" x14ac:dyDescent="0.25">
      <c r="A46">
        <v>45</v>
      </c>
      <c r="B46" t="s">
        <v>67</v>
      </c>
      <c r="C46" t="s">
        <v>39</v>
      </c>
      <c r="D46" t="s">
        <v>154</v>
      </c>
      <c r="E46" t="s">
        <v>155</v>
      </c>
      <c r="F46" s="1">
        <v>9.8695074783703096E-2</v>
      </c>
      <c r="G46" t="s">
        <v>156</v>
      </c>
    </row>
    <row r="47" spans="1:7" x14ac:dyDescent="0.25">
      <c r="A47">
        <v>46</v>
      </c>
      <c r="B47" t="s">
        <v>67</v>
      </c>
      <c r="C47" t="s">
        <v>43</v>
      </c>
      <c r="D47" t="s">
        <v>157</v>
      </c>
      <c r="E47" t="s">
        <v>158</v>
      </c>
      <c r="F47" s="1">
        <v>9.5499452287033298E-2</v>
      </c>
      <c r="G47" t="s">
        <v>159</v>
      </c>
    </row>
    <row r="48" spans="1:7" x14ac:dyDescent="0.25">
      <c r="A48">
        <v>47</v>
      </c>
      <c r="B48" t="s">
        <v>67</v>
      </c>
      <c r="C48" t="s">
        <v>47</v>
      </c>
      <c r="D48" t="s">
        <v>160</v>
      </c>
      <c r="E48" t="s">
        <v>161</v>
      </c>
      <c r="F48" s="1">
        <v>9.1505578642862503E-2</v>
      </c>
      <c r="G48" t="s">
        <v>162</v>
      </c>
    </row>
    <row r="49" spans="1:7" x14ac:dyDescent="0.25">
      <c r="A49">
        <v>48</v>
      </c>
      <c r="B49" t="s">
        <v>67</v>
      </c>
      <c r="C49" t="s">
        <v>51</v>
      </c>
      <c r="D49" t="s">
        <v>163</v>
      </c>
      <c r="E49" t="s">
        <v>164</v>
      </c>
      <c r="F49" s="1">
        <v>8.7085981602607596E-2</v>
      </c>
      <c r="G49" t="s">
        <v>165</v>
      </c>
    </row>
    <row r="50" spans="1:7" x14ac:dyDescent="0.25">
      <c r="A50">
        <v>49</v>
      </c>
      <c r="B50" t="s">
        <v>67</v>
      </c>
      <c r="C50" t="s">
        <v>55</v>
      </c>
      <c r="D50" t="s">
        <v>166</v>
      </c>
      <c r="E50" t="s">
        <v>167</v>
      </c>
      <c r="F50" s="1">
        <v>8.2627844559703303E-2</v>
      </c>
      <c r="G50" t="s">
        <v>168</v>
      </c>
    </row>
    <row r="51" spans="1:7" x14ac:dyDescent="0.25">
      <c r="A51">
        <v>50</v>
      </c>
      <c r="B51" t="s">
        <v>67</v>
      </c>
      <c r="C51" t="s">
        <v>59</v>
      </c>
      <c r="D51" t="s">
        <v>169</v>
      </c>
      <c r="E51" t="s">
        <v>170</v>
      </c>
      <c r="F51" s="1">
        <v>7.8007164970361004E-2</v>
      </c>
      <c r="G51" t="s">
        <v>171</v>
      </c>
    </row>
    <row r="52" spans="1:7" x14ac:dyDescent="0.25">
      <c r="A52">
        <v>51</v>
      </c>
      <c r="B52" t="s">
        <v>67</v>
      </c>
      <c r="C52" t="s">
        <v>63</v>
      </c>
      <c r="D52" t="s">
        <v>172</v>
      </c>
      <c r="E52" t="s">
        <v>173</v>
      </c>
      <c r="F52" s="1">
        <v>7.3036008706894903E-2</v>
      </c>
      <c r="G52" t="s">
        <v>174</v>
      </c>
    </row>
    <row r="53" spans="1:7" x14ac:dyDescent="0.25">
      <c r="A53">
        <v>52</v>
      </c>
      <c r="B53" t="s">
        <v>67</v>
      </c>
      <c r="C53" t="s">
        <v>67</v>
      </c>
      <c r="D53" t="s">
        <v>175</v>
      </c>
      <c r="E53" t="s">
        <v>176</v>
      </c>
      <c r="F53" s="1">
        <v>6.7861669814840306E-2</v>
      </c>
      <c r="G53" t="s">
        <v>177</v>
      </c>
    </row>
    <row r="54" spans="1:7" x14ac:dyDescent="0.25">
      <c r="A54">
        <v>53</v>
      </c>
      <c r="B54" t="s">
        <v>67</v>
      </c>
      <c r="C54" t="s">
        <v>71</v>
      </c>
      <c r="D54" t="s">
        <v>178</v>
      </c>
      <c r="E54" t="s">
        <v>179</v>
      </c>
      <c r="F54" s="1">
        <v>6.2648520072099298E-2</v>
      </c>
      <c r="G54" t="s">
        <v>180</v>
      </c>
    </row>
    <row r="55" spans="1:7" x14ac:dyDescent="0.25">
      <c r="A55">
        <v>54</v>
      </c>
      <c r="B55" t="s">
        <v>67</v>
      </c>
      <c r="C55" t="s">
        <v>7</v>
      </c>
      <c r="D55" t="s">
        <v>181</v>
      </c>
      <c r="E55" t="s">
        <v>182</v>
      </c>
      <c r="F55" s="1">
        <v>5.7441738057288798E-2</v>
      </c>
      <c r="G55" t="s">
        <v>183</v>
      </c>
    </row>
    <row r="56" spans="1:7" x14ac:dyDescent="0.25">
      <c r="A56">
        <v>55</v>
      </c>
      <c r="B56" t="s">
        <v>67</v>
      </c>
      <c r="C56" t="s">
        <v>78</v>
      </c>
      <c r="D56" t="s">
        <v>184</v>
      </c>
      <c r="E56" t="s">
        <v>185</v>
      </c>
      <c r="F56" s="1">
        <v>5.2547314935063198E-2</v>
      </c>
      <c r="G56" t="s">
        <v>186</v>
      </c>
    </row>
    <row r="57" spans="1:7" x14ac:dyDescent="0.25">
      <c r="A57">
        <v>56</v>
      </c>
      <c r="B57" t="s">
        <v>67</v>
      </c>
      <c r="C57" t="s">
        <v>12</v>
      </c>
      <c r="D57" t="s">
        <v>187</v>
      </c>
      <c r="E57" t="s">
        <v>188</v>
      </c>
      <c r="F57" s="1">
        <v>4.9147663007027297E-2</v>
      </c>
      <c r="G57" t="s">
        <v>189</v>
      </c>
    </row>
    <row r="58" spans="1:7" x14ac:dyDescent="0.25">
      <c r="A58">
        <v>57</v>
      </c>
      <c r="B58" t="s">
        <v>63</v>
      </c>
      <c r="C58" t="s">
        <v>8</v>
      </c>
      <c r="D58" t="s">
        <v>190</v>
      </c>
      <c r="E58" t="s">
        <v>191</v>
      </c>
      <c r="F58" s="1">
        <v>0.106305894987598</v>
      </c>
      <c r="G58" t="s">
        <v>192</v>
      </c>
    </row>
    <row r="59" spans="1:7" x14ac:dyDescent="0.25">
      <c r="A59">
        <v>58</v>
      </c>
      <c r="B59" t="s">
        <v>63</v>
      </c>
      <c r="C59" t="s">
        <v>19</v>
      </c>
      <c r="D59" t="s">
        <v>193</v>
      </c>
      <c r="E59" t="s">
        <v>194</v>
      </c>
      <c r="F59" s="1">
        <v>0.1060788462422</v>
      </c>
      <c r="G59" t="s">
        <v>195</v>
      </c>
    </row>
    <row r="60" spans="1:7" x14ac:dyDescent="0.25">
      <c r="A60">
        <v>59</v>
      </c>
      <c r="B60" t="s">
        <v>63</v>
      </c>
      <c r="C60" t="s">
        <v>23</v>
      </c>
      <c r="D60" t="s">
        <v>196</v>
      </c>
      <c r="E60" t="s">
        <v>197</v>
      </c>
      <c r="F60" s="1">
        <v>0.105176708264164</v>
      </c>
      <c r="G60" t="s">
        <v>198</v>
      </c>
    </row>
    <row r="61" spans="1:7" x14ac:dyDescent="0.25">
      <c r="A61">
        <v>60</v>
      </c>
      <c r="B61" t="s">
        <v>63</v>
      </c>
      <c r="C61" t="s">
        <v>27</v>
      </c>
      <c r="D61" t="s">
        <v>199</v>
      </c>
      <c r="E61" t="s">
        <v>200</v>
      </c>
      <c r="F61" s="1">
        <v>0.104057621356686</v>
      </c>
      <c r="G61" t="s">
        <v>201</v>
      </c>
    </row>
    <row r="62" spans="1:7" x14ac:dyDescent="0.25">
      <c r="A62">
        <v>61</v>
      </c>
      <c r="B62" t="s">
        <v>63</v>
      </c>
      <c r="C62" t="s">
        <v>31</v>
      </c>
      <c r="D62" t="s">
        <v>202</v>
      </c>
      <c r="E62" t="s">
        <v>203</v>
      </c>
      <c r="F62" s="1">
        <v>0.102201389674814</v>
      </c>
      <c r="G62" t="s">
        <v>204</v>
      </c>
    </row>
    <row r="63" spans="1:7" x14ac:dyDescent="0.25">
      <c r="A63">
        <v>62</v>
      </c>
      <c r="B63" t="s">
        <v>63</v>
      </c>
      <c r="C63" t="s">
        <v>35</v>
      </c>
      <c r="D63" t="s">
        <v>205</v>
      </c>
      <c r="E63" t="s">
        <v>206</v>
      </c>
      <c r="F63" s="1">
        <v>9.9861813543556999E-2</v>
      </c>
      <c r="G63" t="s">
        <v>207</v>
      </c>
    </row>
    <row r="64" spans="1:7" x14ac:dyDescent="0.25">
      <c r="A64">
        <v>63</v>
      </c>
      <c r="B64" t="s">
        <v>63</v>
      </c>
      <c r="C64" t="s">
        <v>39</v>
      </c>
      <c r="D64" t="s">
        <v>208</v>
      </c>
      <c r="E64" t="s">
        <v>209</v>
      </c>
      <c r="F64" s="1">
        <v>9.6819288554958E-2</v>
      </c>
      <c r="G64" t="s">
        <v>210</v>
      </c>
    </row>
    <row r="65" spans="1:7" x14ac:dyDescent="0.25">
      <c r="A65">
        <v>64</v>
      </c>
      <c r="B65" t="s">
        <v>63</v>
      </c>
      <c r="C65" t="s">
        <v>43</v>
      </c>
      <c r="D65" t="s">
        <v>211</v>
      </c>
      <c r="E65" t="s">
        <v>212</v>
      </c>
      <c r="F65" s="1">
        <v>9.3683517528777904E-2</v>
      </c>
      <c r="G65" t="s">
        <v>213</v>
      </c>
    </row>
    <row r="66" spans="1:7" x14ac:dyDescent="0.25">
      <c r="A66">
        <v>65</v>
      </c>
      <c r="B66" t="s">
        <v>63</v>
      </c>
      <c r="C66" t="s">
        <v>47</v>
      </c>
      <c r="D66" t="s">
        <v>214</v>
      </c>
      <c r="E66" t="s">
        <v>215</v>
      </c>
      <c r="F66" s="1">
        <v>8.9743976338372999E-2</v>
      </c>
      <c r="G66" t="s">
        <v>216</v>
      </c>
    </row>
    <row r="67" spans="1:7" x14ac:dyDescent="0.25">
      <c r="A67">
        <v>66</v>
      </c>
      <c r="B67" t="s">
        <v>63</v>
      </c>
      <c r="C67" t="s">
        <v>51</v>
      </c>
      <c r="D67" t="s">
        <v>217</v>
      </c>
      <c r="E67" t="s">
        <v>218</v>
      </c>
      <c r="F67" s="1">
        <v>8.5786308038402606E-2</v>
      </c>
      <c r="G67" t="s">
        <v>219</v>
      </c>
    </row>
    <row r="68" spans="1:7" x14ac:dyDescent="0.25">
      <c r="A68">
        <v>67</v>
      </c>
      <c r="B68" t="s">
        <v>63</v>
      </c>
      <c r="C68" t="s">
        <v>55</v>
      </c>
      <c r="D68" t="s">
        <v>220</v>
      </c>
      <c r="E68" t="s">
        <v>221</v>
      </c>
      <c r="F68" s="1">
        <v>8.1225504332527801E-2</v>
      </c>
      <c r="G68" t="s">
        <v>222</v>
      </c>
    </row>
    <row r="69" spans="1:7" x14ac:dyDescent="0.25">
      <c r="A69">
        <v>68</v>
      </c>
      <c r="B69" t="s">
        <v>63</v>
      </c>
      <c r="C69" t="s">
        <v>59</v>
      </c>
      <c r="D69" t="s">
        <v>223</v>
      </c>
      <c r="E69" t="s">
        <v>224</v>
      </c>
      <c r="F69" s="1">
        <v>7.65242992074784E-2</v>
      </c>
      <c r="G69" t="s">
        <v>225</v>
      </c>
    </row>
    <row r="70" spans="1:7" x14ac:dyDescent="0.25">
      <c r="A70">
        <v>69</v>
      </c>
      <c r="B70" t="s">
        <v>63</v>
      </c>
      <c r="C70" t="s">
        <v>63</v>
      </c>
      <c r="D70" t="s">
        <v>226</v>
      </c>
      <c r="E70" t="s">
        <v>227</v>
      </c>
      <c r="F70" s="1">
        <v>7.1437506306657794E-2</v>
      </c>
      <c r="G70" t="s">
        <v>228</v>
      </c>
    </row>
    <row r="71" spans="1:7" x14ac:dyDescent="0.25">
      <c r="A71">
        <v>70</v>
      </c>
      <c r="B71" t="s">
        <v>63</v>
      </c>
      <c r="C71" t="s">
        <v>67</v>
      </c>
      <c r="D71" t="s">
        <v>229</v>
      </c>
      <c r="E71" t="s">
        <v>230</v>
      </c>
      <c r="F71" s="1">
        <v>6.6664176005326994E-2</v>
      </c>
      <c r="G71" t="s">
        <v>231</v>
      </c>
    </row>
    <row r="72" spans="1:7" x14ac:dyDescent="0.25">
      <c r="A72">
        <v>71</v>
      </c>
      <c r="B72" t="s">
        <v>63</v>
      </c>
      <c r="C72" t="s">
        <v>71</v>
      </c>
      <c r="D72" t="s">
        <v>232</v>
      </c>
      <c r="E72" t="s">
        <v>233</v>
      </c>
      <c r="F72" s="1">
        <v>6.1460033296504103E-2</v>
      </c>
      <c r="G72" t="s">
        <v>234</v>
      </c>
    </row>
    <row r="73" spans="1:7" x14ac:dyDescent="0.25">
      <c r="A73">
        <v>72</v>
      </c>
      <c r="B73" t="s">
        <v>63</v>
      </c>
      <c r="C73" t="s">
        <v>7</v>
      </c>
      <c r="D73" t="s">
        <v>235</v>
      </c>
      <c r="E73" t="s">
        <v>236</v>
      </c>
      <c r="F73" s="1">
        <v>5.65746061627432E-2</v>
      </c>
      <c r="G73" t="s">
        <v>237</v>
      </c>
    </row>
    <row r="74" spans="1:7" x14ac:dyDescent="0.25">
      <c r="A74">
        <v>73</v>
      </c>
      <c r="B74" t="s">
        <v>63</v>
      </c>
      <c r="C74" t="s">
        <v>78</v>
      </c>
      <c r="D74" t="s">
        <v>238</v>
      </c>
      <c r="E74" t="s">
        <v>239</v>
      </c>
      <c r="F74" s="1">
        <v>5.1655333812711202E-2</v>
      </c>
      <c r="G74" t="s">
        <v>240</v>
      </c>
    </row>
    <row r="75" spans="1:7" x14ac:dyDescent="0.25">
      <c r="A75">
        <v>74</v>
      </c>
      <c r="B75" t="s">
        <v>63</v>
      </c>
      <c r="C75" t="s">
        <v>12</v>
      </c>
      <c r="D75" t="s">
        <v>241</v>
      </c>
      <c r="E75" t="s">
        <v>242</v>
      </c>
      <c r="F75" s="1">
        <v>4.8240251073409103E-2</v>
      </c>
      <c r="G75" t="s">
        <v>243</v>
      </c>
    </row>
    <row r="76" spans="1:7" x14ac:dyDescent="0.25">
      <c r="A76">
        <v>75</v>
      </c>
      <c r="B76" t="s">
        <v>59</v>
      </c>
      <c r="C76" t="s">
        <v>8</v>
      </c>
      <c r="D76" t="s">
        <v>244</v>
      </c>
      <c r="E76" t="s">
        <v>245</v>
      </c>
      <c r="F76" s="1">
        <v>0.104615372740264</v>
      </c>
      <c r="G76" t="s">
        <v>246</v>
      </c>
    </row>
    <row r="77" spans="1:7" x14ac:dyDescent="0.25">
      <c r="A77">
        <v>76</v>
      </c>
      <c r="B77" t="s">
        <v>59</v>
      </c>
      <c r="C77" t="s">
        <v>19</v>
      </c>
      <c r="D77" t="s">
        <v>247</v>
      </c>
      <c r="E77" t="s">
        <v>248</v>
      </c>
      <c r="F77" s="1">
        <v>0.104230973045682</v>
      </c>
      <c r="G77" t="s">
        <v>249</v>
      </c>
    </row>
    <row r="78" spans="1:7" x14ac:dyDescent="0.25">
      <c r="A78">
        <v>77</v>
      </c>
      <c r="B78" t="s">
        <v>59</v>
      </c>
      <c r="C78" t="s">
        <v>23</v>
      </c>
      <c r="D78" t="s">
        <v>250</v>
      </c>
      <c r="E78" t="s">
        <v>251</v>
      </c>
      <c r="F78" s="1">
        <v>0.10355409184104999</v>
      </c>
      <c r="G78" t="s">
        <v>252</v>
      </c>
    </row>
    <row r="79" spans="1:7" x14ac:dyDescent="0.25">
      <c r="A79">
        <v>78</v>
      </c>
      <c r="B79" t="s">
        <v>59</v>
      </c>
      <c r="C79" t="s">
        <v>27</v>
      </c>
      <c r="D79" t="s">
        <v>253</v>
      </c>
      <c r="E79" t="s">
        <v>254</v>
      </c>
      <c r="F79" s="1">
        <v>0.102219626531942</v>
      </c>
      <c r="G79" t="s">
        <v>255</v>
      </c>
    </row>
    <row r="80" spans="1:7" x14ac:dyDescent="0.25">
      <c r="A80">
        <v>79</v>
      </c>
      <c r="B80" t="s">
        <v>59</v>
      </c>
      <c r="C80" t="s">
        <v>31</v>
      </c>
      <c r="D80" t="s">
        <v>256</v>
      </c>
      <c r="E80" t="s">
        <v>257</v>
      </c>
      <c r="F80" s="1">
        <v>0.10048007777927299</v>
      </c>
      <c r="G80" t="s">
        <v>258</v>
      </c>
    </row>
    <row r="81" spans="1:7" x14ac:dyDescent="0.25">
      <c r="A81">
        <v>80</v>
      </c>
      <c r="B81" t="s">
        <v>59</v>
      </c>
      <c r="C81" t="s">
        <v>35</v>
      </c>
      <c r="D81" t="s">
        <v>259</v>
      </c>
      <c r="E81" t="s">
        <v>260</v>
      </c>
      <c r="F81" s="1">
        <v>9.8154891110093095E-2</v>
      </c>
      <c r="G81" t="s">
        <v>261</v>
      </c>
    </row>
    <row r="82" spans="1:7" x14ac:dyDescent="0.25">
      <c r="A82">
        <v>81</v>
      </c>
      <c r="B82" t="s">
        <v>59</v>
      </c>
      <c r="C82" t="s">
        <v>39</v>
      </c>
      <c r="D82" t="s">
        <v>262</v>
      </c>
      <c r="E82" t="s">
        <v>263</v>
      </c>
      <c r="F82" s="1">
        <v>9.5210054765201294E-2</v>
      </c>
      <c r="G82" t="s">
        <v>264</v>
      </c>
    </row>
    <row r="83" spans="1:7" x14ac:dyDescent="0.25">
      <c r="A83">
        <v>82</v>
      </c>
      <c r="B83" t="s">
        <v>59</v>
      </c>
      <c r="C83" t="s">
        <v>43</v>
      </c>
      <c r="D83" t="s">
        <v>265</v>
      </c>
      <c r="E83" t="s">
        <v>266</v>
      </c>
      <c r="F83" s="1">
        <v>9.21869188377923E-2</v>
      </c>
      <c r="G83" t="s">
        <v>267</v>
      </c>
    </row>
    <row r="84" spans="1:7" x14ac:dyDescent="0.25">
      <c r="A84">
        <v>83</v>
      </c>
      <c r="B84" t="s">
        <v>59</v>
      </c>
      <c r="C84" t="s">
        <v>47</v>
      </c>
      <c r="D84" t="s">
        <v>268</v>
      </c>
      <c r="E84" t="s">
        <v>269</v>
      </c>
      <c r="F84" s="1">
        <v>8.8231250348804302E-2</v>
      </c>
      <c r="G84" t="s">
        <v>270</v>
      </c>
    </row>
    <row r="85" spans="1:7" x14ac:dyDescent="0.25">
      <c r="A85">
        <v>84</v>
      </c>
      <c r="B85" t="s">
        <v>59</v>
      </c>
      <c r="C85" t="s">
        <v>51</v>
      </c>
      <c r="D85" t="s">
        <v>271</v>
      </c>
      <c r="E85" t="s">
        <v>272</v>
      </c>
      <c r="F85" s="1">
        <v>8.4383830967808396E-2</v>
      </c>
      <c r="G85" t="s">
        <v>273</v>
      </c>
    </row>
    <row r="86" spans="1:7" x14ac:dyDescent="0.25">
      <c r="A86">
        <v>85</v>
      </c>
      <c r="B86" t="s">
        <v>59</v>
      </c>
      <c r="C86" t="s">
        <v>55</v>
      </c>
      <c r="D86" t="s">
        <v>274</v>
      </c>
      <c r="E86" t="s">
        <v>275</v>
      </c>
      <c r="F86" s="1">
        <v>7.9914986341012004E-2</v>
      </c>
      <c r="G86" t="s">
        <v>276</v>
      </c>
    </row>
    <row r="87" spans="1:7" x14ac:dyDescent="0.25">
      <c r="A87">
        <v>86</v>
      </c>
      <c r="B87" t="s">
        <v>59</v>
      </c>
      <c r="C87" t="s">
        <v>59</v>
      </c>
      <c r="D87" t="s">
        <v>277</v>
      </c>
      <c r="E87" t="s">
        <v>278</v>
      </c>
      <c r="F87" s="1">
        <v>7.5295007872875699E-2</v>
      </c>
      <c r="G87" t="s">
        <v>279</v>
      </c>
    </row>
    <row r="88" spans="1:7" x14ac:dyDescent="0.25">
      <c r="A88">
        <v>87</v>
      </c>
      <c r="B88" t="s">
        <v>59</v>
      </c>
      <c r="C88" t="s">
        <v>63</v>
      </c>
      <c r="D88" t="s">
        <v>280</v>
      </c>
      <c r="E88" t="s">
        <v>281</v>
      </c>
      <c r="F88" s="1">
        <v>7.0435061019114897E-2</v>
      </c>
      <c r="G88" t="s">
        <v>282</v>
      </c>
    </row>
    <row r="89" spans="1:7" x14ac:dyDescent="0.25">
      <c r="A89">
        <v>88</v>
      </c>
      <c r="B89" t="s">
        <v>59</v>
      </c>
      <c r="C89" t="s">
        <v>67</v>
      </c>
      <c r="D89" t="s">
        <v>283</v>
      </c>
      <c r="E89" t="s">
        <v>284</v>
      </c>
      <c r="F89" s="1">
        <v>6.5687913393235195E-2</v>
      </c>
      <c r="G89" t="s">
        <v>285</v>
      </c>
    </row>
    <row r="90" spans="1:7" x14ac:dyDescent="0.25">
      <c r="A90">
        <v>89</v>
      </c>
      <c r="B90" t="s">
        <v>59</v>
      </c>
      <c r="C90" t="s">
        <v>71</v>
      </c>
      <c r="D90" t="s">
        <v>286</v>
      </c>
      <c r="E90" t="s">
        <v>287</v>
      </c>
      <c r="F90" s="1">
        <v>6.0593781290108402E-2</v>
      </c>
      <c r="G90" t="s">
        <v>288</v>
      </c>
    </row>
    <row r="91" spans="1:7" x14ac:dyDescent="0.25">
      <c r="A91">
        <v>90</v>
      </c>
      <c r="B91" t="s">
        <v>59</v>
      </c>
      <c r="C91" t="s">
        <v>7</v>
      </c>
      <c r="D91" t="s">
        <v>289</v>
      </c>
      <c r="E91" t="s">
        <v>290</v>
      </c>
      <c r="F91" s="1">
        <v>5.5747974430524497E-2</v>
      </c>
      <c r="G91" t="s">
        <v>291</v>
      </c>
    </row>
    <row r="92" spans="1:7" x14ac:dyDescent="0.25">
      <c r="A92">
        <v>91</v>
      </c>
      <c r="B92" t="s">
        <v>59</v>
      </c>
      <c r="C92" t="s">
        <v>78</v>
      </c>
      <c r="D92" t="s">
        <v>292</v>
      </c>
      <c r="E92" t="s">
        <v>293</v>
      </c>
      <c r="F92" s="1">
        <v>5.0850556946337902E-2</v>
      </c>
      <c r="G92" t="s">
        <v>294</v>
      </c>
    </row>
    <row r="93" spans="1:7" x14ac:dyDescent="0.25">
      <c r="A93">
        <v>92</v>
      </c>
      <c r="B93" t="s">
        <v>59</v>
      </c>
      <c r="C93" t="s">
        <v>12</v>
      </c>
      <c r="D93" t="s">
        <v>295</v>
      </c>
      <c r="E93" t="s">
        <v>296</v>
      </c>
      <c r="F93" s="1">
        <v>4.7468234910598102E-2</v>
      </c>
      <c r="G93" t="s">
        <v>297</v>
      </c>
    </row>
    <row r="94" spans="1:7" x14ac:dyDescent="0.25">
      <c r="A94">
        <v>93</v>
      </c>
      <c r="B94" t="s">
        <v>55</v>
      </c>
      <c r="C94" t="s">
        <v>8</v>
      </c>
      <c r="D94" t="s">
        <v>298</v>
      </c>
      <c r="E94" t="s">
        <v>299</v>
      </c>
      <c r="F94" s="1">
        <v>0.10265333783620199</v>
      </c>
      <c r="G94" t="s">
        <v>300</v>
      </c>
    </row>
    <row r="95" spans="1:7" x14ac:dyDescent="0.25">
      <c r="A95">
        <v>94</v>
      </c>
      <c r="B95" t="s">
        <v>55</v>
      </c>
      <c r="C95" t="s">
        <v>19</v>
      </c>
      <c r="D95" t="s">
        <v>301</v>
      </c>
      <c r="E95" t="s">
        <v>302</v>
      </c>
      <c r="F95" s="1">
        <v>0.10269026814139801</v>
      </c>
      <c r="G95" t="s">
        <v>303</v>
      </c>
    </row>
    <row r="96" spans="1:7" x14ac:dyDescent="0.25">
      <c r="A96">
        <v>95</v>
      </c>
      <c r="B96" t="s">
        <v>55</v>
      </c>
      <c r="C96" t="s">
        <v>23</v>
      </c>
      <c r="D96" t="s">
        <v>304</v>
      </c>
      <c r="E96" t="s">
        <v>305</v>
      </c>
      <c r="F96" s="1">
        <v>0.10202613969801901</v>
      </c>
      <c r="G96" t="s">
        <v>306</v>
      </c>
    </row>
    <row r="97" spans="1:7" x14ac:dyDescent="0.25">
      <c r="A97">
        <v>96</v>
      </c>
      <c r="B97" t="s">
        <v>55</v>
      </c>
      <c r="C97" t="s">
        <v>27</v>
      </c>
      <c r="D97" t="s">
        <v>307</v>
      </c>
      <c r="E97" t="s">
        <v>308</v>
      </c>
      <c r="F97" s="1">
        <v>0.100686077271142</v>
      </c>
      <c r="G97" t="s">
        <v>309</v>
      </c>
    </row>
    <row r="98" spans="1:7" x14ac:dyDescent="0.25">
      <c r="A98">
        <v>97</v>
      </c>
      <c r="B98" t="s">
        <v>55</v>
      </c>
      <c r="C98" t="s">
        <v>31</v>
      </c>
      <c r="D98" t="s">
        <v>310</v>
      </c>
      <c r="E98" t="s">
        <v>311</v>
      </c>
      <c r="F98" s="1">
        <v>9.8987254464900004E-2</v>
      </c>
      <c r="G98" t="s">
        <v>312</v>
      </c>
    </row>
    <row r="99" spans="1:7" x14ac:dyDescent="0.25">
      <c r="A99">
        <v>98</v>
      </c>
      <c r="B99" t="s">
        <v>55</v>
      </c>
      <c r="C99" t="s">
        <v>35</v>
      </c>
      <c r="D99" t="s">
        <v>313</v>
      </c>
      <c r="E99" t="s">
        <v>314</v>
      </c>
      <c r="F99" s="1">
        <v>9.6679352564503898E-2</v>
      </c>
      <c r="G99" t="s">
        <v>315</v>
      </c>
    </row>
    <row r="100" spans="1:7" x14ac:dyDescent="0.25">
      <c r="A100">
        <v>99</v>
      </c>
      <c r="B100" t="s">
        <v>55</v>
      </c>
      <c r="C100" t="s">
        <v>39</v>
      </c>
      <c r="D100" t="s">
        <v>316</v>
      </c>
      <c r="E100" t="s">
        <v>317</v>
      </c>
      <c r="F100" s="1">
        <v>9.3715687474581394E-2</v>
      </c>
      <c r="G100" t="s">
        <v>318</v>
      </c>
    </row>
    <row r="101" spans="1:7" x14ac:dyDescent="0.25">
      <c r="A101">
        <v>100</v>
      </c>
      <c r="B101" t="s">
        <v>55</v>
      </c>
      <c r="C101" t="s">
        <v>43</v>
      </c>
      <c r="D101" t="s">
        <v>319</v>
      </c>
      <c r="E101" t="s">
        <v>320</v>
      </c>
      <c r="F101" s="1">
        <v>9.0771578785266399E-2</v>
      </c>
      <c r="G101" t="s">
        <v>321</v>
      </c>
    </row>
    <row r="102" spans="1:7" x14ac:dyDescent="0.25">
      <c r="A102">
        <v>101</v>
      </c>
      <c r="B102" t="s">
        <v>55</v>
      </c>
      <c r="C102" t="s">
        <v>47</v>
      </c>
      <c r="D102" t="s">
        <v>322</v>
      </c>
      <c r="E102" t="s">
        <v>323</v>
      </c>
      <c r="F102" s="1">
        <v>8.7149768693870505E-2</v>
      </c>
      <c r="G102" t="s">
        <v>324</v>
      </c>
    </row>
    <row r="103" spans="1:7" x14ac:dyDescent="0.25">
      <c r="A103">
        <v>102</v>
      </c>
      <c r="B103" t="s">
        <v>55</v>
      </c>
      <c r="C103" t="s">
        <v>51</v>
      </c>
      <c r="D103" t="s">
        <v>325</v>
      </c>
      <c r="E103" t="s">
        <v>326</v>
      </c>
      <c r="F103" s="1">
        <v>8.3064090412578798E-2</v>
      </c>
      <c r="G103" t="s">
        <v>327</v>
      </c>
    </row>
    <row r="104" spans="1:7" x14ac:dyDescent="0.25">
      <c r="A104">
        <v>103</v>
      </c>
      <c r="B104" t="s">
        <v>55</v>
      </c>
      <c r="C104" t="s">
        <v>55</v>
      </c>
      <c r="D104" t="s">
        <v>328</v>
      </c>
      <c r="E104" t="s">
        <v>329</v>
      </c>
      <c r="F104" s="1">
        <v>7.8834968661976507E-2</v>
      </c>
      <c r="G104" t="s">
        <v>330</v>
      </c>
    </row>
    <row r="105" spans="1:7" x14ac:dyDescent="0.25">
      <c r="A105">
        <v>104</v>
      </c>
      <c r="B105" t="s">
        <v>55</v>
      </c>
      <c r="C105" t="s">
        <v>59</v>
      </c>
      <c r="D105" t="s">
        <v>331</v>
      </c>
      <c r="E105" t="s">
        <v>332</v>
      </c>
      <c r="F105" s="1">
        <v>7.4104056837939594E-2</v>
      </c>
      <c r="G105" t="s">
        <v>333</v>
      </c>
    </row>
    <row r="106" spans="1:7" x14ac:dyDescent="0.25">
      <c r="A106">
        <v>105</v>
      </c>
      <c r="B106" t="s">
        <v>55</v>
      </c>
      <c r="C106" t="s">
        <v>63</v>
      </c>
      <c r="D106" t="s">
        <v>334</v>
      </c>
      <c r="E106" t="s">
        <v>335</v>
      </c>
      <c r="F106" s="1">
        <v>6.9410138656797807E-2</v>
      </c>
      <c r="G106" t="s">
        <v>336</v>
      </c>
    </row>
    <row r="107" spans="1:7" x14ac:dyDescent="0.25">
      <c r="A107">
        <v>106</v>
      </c>
      <c r="B107" t="s">
        <v>55</v>
      </c>
      <c r="C107" t="s">
        <v>67</v>
      </c>
      <c r="D107" t="s">
        <v>337</v>
      </c>
      <c r="E107" t="s">
        <v>338</v>
      </c>
      <c r="F107" s="1">
        <v>6.4597125613902906E-2</v>
      </c>
      <c r="G107" t="s">
        <v>339</v>
      </c>
    </row>
    <row r="108" spans="1:7" x14ac:dyDescent="0.25">
      <c r="A108">
        <v>107</v>
      </c>
      <c r="B108" t="s">
        <v>55</v>
      </c>
      <c r="C108" t="s">
        <v>71</v>
      </c>
      <c r="D108" t="s">
        <v>340</v>
      </c>
      <c r="E108" t="s">
        <v>341</v>
      </c>
      <c r="F108" s="1">
        <v>5.96426488591782E-2</v>
      </c>
      <c r="G108" t="s">
        <v>342</v>
      </c>
    </row>
    <row r="109" spans="1:7" x14ac:dyDescent="0.25">
      <c r="A109">
        <v>108</v>
      </c>
      <c r="B109" t="s">
        <v>55</v>
      </c>
      <c r="C109" t="s">
        <v>7</v>
      </c>
      <c r="D109" t="s">
        <v>343</v>
      </c>
      <c r="E109" t="s">
        <v>344</v>
      </c>
      <c r="F109" s="1">
        <v>5.4874346200958497E-2</v>
      </c>
      <c r="G109" t="s">
        <v>345</v>
      </c>
    </row>
    <row r="110" spans="1:7" x14ac:dyDescent="0.25">
      <c r="A110">
        <v>109</v>
      </c>
      <c r="B110" t="s">
        <v>55</v>
      </c>
      <c r="C110" t="s">
        <v>78</v>
      </c>
      <c r="D110" t="s">
        <v>346</v>
      </c>
      <c r="E110" t="s">
        <v>347</v>
      </c>
      <c r="F110" s="1">
        <v>5.0063176303232003E-2</v>
      </c>
      <c r="G110" t="s">
        <v>348</v>
      </c>
    </row>
    <row r="111" spans="1:7" x14ac:dyDescent="0.25">
      <c r="A111">
        <v>110</v>
      </c>
      <c r="B111" t="s">
        <v>55</v>
      </c>
      <c r="C111" t="s">
        <v>12</v>
      </c>
      <c r="D111" t="s">
        <v>349</v>
      </c>
      <c r="E111" t="s">
        <v>350</v>
      </c>
      <c r="F111" s="1">
        <v>4.6893688969690199E-2</v>
      </c>
      <c r="G111" t="s">
        <v>351</v>
      </c>
    </row>
    <row r="112" spans="1:7" x14ac:dyDescent="0.25">
      <c r="A112">
        <v>111</v>
      </c>
      <c r="B112" t="s">
        <v>51</v>
      </c>
      <c r="C112" t="s">
        <v>8</v>
      </c>
      <c r="D112" t="s">
        <v>352</v>
      </c>
      <c r="E112" t="s">
        <v>353</v>
      </c>
      <c r="F112" s="1">
        <v>0.101670382428784</v>
      </c>
      <c r="G112" t="s">
        <v>354</v>
      </c>
    </row>
    <row r="113" spans="1:7" x14ac:dyDescent="0.25">
      <c r="A113">
        <v>112</v>
      </c>
      <c r="B113" t="s">
        <v>51</v>
      </c>
      <c r="C113" t="s">
        <v>19</v>
      </c>
      <c r="D113" t="s">
        <v>355</v>
      </c>
      <c r="E113" t="s">
        <v>356</v>
      </c>
      <c r="F113" s="1">
        <v>0.101526185132265</v>
      </c>
      <c r="G113" t="s">
        <v>357</v>
      </c>
    </row>
    <row r="114" spans="1:7" x14ac:dyDescent="0.25">
      <c r="A114">
        <v>113</v>
      </c>
      <c r="B114" t="s">
        <v>51</v>
      </c>
      <c r="C114" t="s">
        <v>23</v>
      </c>
      <c r="D114" t="s">
        <v>358</v>
      </c>
      <c r="E114" t="s">
        <v>359</v>
      </c>
      <c r="F114" s="1">
        <v>0.100650032130033</v>
      </c>
      <c r="G114" t="s">
        <v>360</v>
      </c>
    </row>
    <row r="115" spans="1:7" x14ac:dyDescent="0.25">
      <c r="A115">
        <v>114</v>
      </c>
      <c r="B115" t="s">
        <v>51</v>
      </c>
      <c r="C115" t="s">
        <v>27</v>
      </c>
      <c r="D115" t="s">
        <v>361</v>
      </c>
      <c r="E115" t="s">
        <v>362</v>
      </c>
      <c r="F115" s="1">
        <v>9.9225782627761799E-2</v>
      </c>
      <c r="G115" t="s">
        <v>363</v>
      </c>
    </row>
    <row r="116" spans="1:7" x14ac:dyDescent="0.25">
      <c r="A116">
        <v>115</v>
      </c>
      <c r="B116" t="s">
        <v>51</v>
      </c>
      <c r="C116" t="s">
        <v>31</v>
      </c>
      <c r="D116" t="s">
        <v>364</v>
      </c>
      <c r="E116" t="s">
        <v>365</v>
      </c>
      <c r="F116" s="1">
        <v>9.7519264736089697E-2</v>
      </c>
      <c r="G116" t="s">
        <v>366</v>
      </c>
    </row>
    <row r="117" spans="1:7" x14ac:dyDescent="0.25">
      <c r="A117">
        <v>116</v>
      </c>
      <c r="B117" t="s">
        <v>51</v>
      </c>
      <c r="C117" t="s">
        <v>35</v>
      </c>
      <c r="D117" t="s">
        <v>367</v>
      </c>
      <c r="E117" t="s">
        <v>368</v>
      </c>
      <c r="F117" s="1">
        <v>9.5423314730442702E-2</v>
      </c>
      <c r="G117" t="s">
        <v>369</v>
      </c>
    </row>
    <row r="118" spans="1:7" x14ac:dyDescent="0.25">
      <c r="A118">
        <v>117</v>
      </c>
      <c r="B118" t="s">
        <v>51</v>
      </c>
      <c r="C118" t="s">
        <v>39</v>
      </c>
      <c r="D118" t="s">
        <v>370</v>
      </c>
      <c r="E118" t="s">
        <v>371</v>
      </c>
      <c r="F118" s="1">
        <v>9.2653546358547306E-2</v>
      </c>
      <c r="G118" t="s">
        <v>372</v>
      </c>
    </row>
    <row r="119" spans="1:7" x14ac:dyDescent="0.25">
      <c r="A119">
        <v>118</v>
      </c>
      <c r="B119" t="s">
        <v>51</v>
      </c>
      <c r="C119" t="s">
        <v>43</v>
      </c>
      <c r="D119" t="s">
        <v>373</v>
      </c>
      <c r="E119" t="s">
        <v>374</v>
      </c>
      <c r="F119" s="1">
        <v>8.9389710438077002E-2</v>
      </c>
      <c r="G119" t="s">
        <v>375</v>
      </c>
    </row>
    <row r="120" spans="1:7" x14ac:dyDescent="0.25">
      <c r="A120">
        <v>119</v>
      </c>
      <c r="B120" t="s">
        <v>51</v>
      </c>
      <c r="C120" t="s">
        <v>47</v>
      </c>
      <c r="D120" t="s">
        <v>376</v>
      </c>
      <c r="E120" t="s">
        <v>377</v>
      </c>
      <c r="F120" s="1">
        <v>8.56854434370804E-2</v>
      </c>
      <c r="G120" t="s">
        <v>378</v>
      </c>
    </row>
    <row r="121" spans="1:7" x14ac:dyDescent="0.25">
      <c r="A121">
        <v>120</v>
      </c>
      <c r="B121" t="s">
        <v>51</v>
      </c>
      <c r="C121" t="s">
        <v>51</v>
      </c>
      <c r="D121" t="s">
        <v>379</v>
      </c>
      <c r="E121" t="s">
        <v>380</v>
      </c>
      <c r="F121" s="1">
        <v>8.2142277537809893E-2</v>
      </c>
      <c r="G121" t="s">
        <v>381</v>
      </c>
    </row>
    <row r="122" spans="1:7" x14ac:dyDescent="0.25">
      <c r="A122">
        <v>121</v>
      </c>
      <c r="B122" t="s">
        <v>51</v>
      </c>
      <c r="C122" t="s">
        <v>55</v>
      </c>
      <c r="D122" t="s">
        <v>382</v>
      </c>
      <c r="E122" t="s">
        <v>383</v>
      </c>
      <c r="F122" s="1">
        <v>7.7639674364439804E-2</v>
      </c>
      <c r="G122" t="s">
        <v>384</v>
      </c>
    </row>
    <row r="123" spans="1:7" x14ac:dyDescent="0.25">
      <c r="A123">
        <v>122</v>
      </c>
      <c r="B123" t="s">
        <v>51</v>
      </c>
      <c r="C123" t="s">
        <v>59</v>
      </c>
      <c r="D123" t="s">
        <v>385</v>
      </c>
      <c r="E123" t="s">
        <v>386</v>
      </c>
      <c r="F123" s="1">
        <v>7.3069031918494801E-2</v>
      </c>
      <c r="G123" t="s">
        <v>387</v>
      </c>
    </row>
    <row r="124" spans="1:7" x14ac:dyDescent="0.25">
      <c r="A124">
        <v>123</v>
      </c>
      <c r="B124" t="s">
        <v>51</v>
      </c>
      <c r="C124" t="s">
        <v>63</v>
      </c>
      <c r="D124" t="s">
        <v>388</v>
      </c>
      <c r="E124" t="s">
        <v>389</v>
      </c>
      <c r="F124" s="1">
        <v>6.8470443212109794E-2</v>
      </c>
      <c r="G124" t="s">
        <v>390</v>
      </c>
    </row>
    <row r="125" spans="1:7" x14ac:dyDescent="0.25">
      <c r="A125">
        <v>124</v>
      </c>
      <c r="B125" t="s">
        <v>51</v>
      </c>
      <c r="C125" t="s">
        <v>67</v>
      </c>
      <c r="D125" t="s">
        <v>391</v>
      </c>
      <c r="E125" t="s">
        <v>392</v>
      </c>
      <c r="F125" s="1">
        <v>6.3546089294018296E-2</v>
      </c>
      <c r="G125" t="s">
        <v>393</v>
      </c>
    </row>
    <row r="126" spans="1:7" x14ac:dyDescent="0.25">
      <c r="A126">
        <v>125</v>
      </c>
      <c r="B126" t="s">
        <v>51</v>
      </c>
      <c r="C126" t="s">
        <v>71</v>
      </c>
      <c r="D126" t="s">
        <v>394</v>
      </c>
      <c r="E126" t="s">
        <v>395</v>
      </c>
      <c r="F126" s="1">
        <v>5.8946616750996703E-2</v>
      </c>
      <c r="G126" t="s">
        <v>396</v>
      </c>
    </row>
    <row r="127" spans="1:7" x14ac:dyDescent="0.25">
      <c r="A127">
        <v>126</v>
      </c>
      <c r="B127" t="s">
        <v>51</v>
      </c>
      <c r="C127" t="s">
        <v>7</v>
      </c>
      <c r="D127" t="s">
        <v>397</v>
      </c>
      <c r="E127" t="s">
        <v>398</v>
      </c>
      <c r="F127" s="1">
        <v>5.4044582819974797E-2</v>
      </c>
      <c r="G127" t="s">
        <v>399</v>
      </c>
    </row>
    <row r="128" spans="1:7" x14ac:dyDescent="0.25">
      <c r="A128">
        <v>127</v>
      </c>
      <c r="B128" t="s">
        <v>51</v>
      </c>
      <c r="C128" t="s">
        <v>78</v>
      </c>
      <c r="D128" t="s">
        <v>400</v>
      </c>
      <c r="E128" t="s">
        <v>401</v>
      </c>
      <c r="F128" s="1">
        <v>4.9433338305483403E-2</v>
      </c>
      <c r="G128" t="s">
        <v>402</v>
      </c>
    </row>
    <row r="129" spans="1:7" x14ac:dyDescent="0.25">
      <c r="A129">
        <v>128</v>
      </c>
      <c r="B129" t="s">
        <v>51</v>
      </c>
      <c r="C129" t="s">
        <v>12</v>
      </c>
      <c r="D129" t="s">
        <v>403</v>
      </c>
      <c r="E129" t="s">
        <v>404</v>
      </c>
      <c r="F129" s="1">
        <v>4.6255802362151398E-2</v>
      </c>
      <c r="G129" t="s">
        <v>405</v>
      </c>
    </row>
    <row r="130" spans="1:7" x14ac:dyDescent="0.25">
      <c r="A130">
        <v>129</v>
      </c>
      <c r="B130" t="s">
        <v>47</v>
      </c>
      <c r="C130" t="s">
        <v>8</v>
      </c>
      <c r="D130" t="s">
        <v>406</v>
      </c>
      <c r="E130" t="s">
        <v>407</v>
      </c>
      <c r="F130" s="1">
        <v>0.100341679523788</v>
      </c>
      <c r="G130" t="s">
        <v>408</v>
      </c>
    </row>
    <row r="131" spans="1:7" x14ac:dyDescent="0.25">
      <c r="A131">
        <v>130</v>
      </c>
      <c r="B131" t="s">
        <v>47</v>
      </c>
      <c r="C131" t="s">
        <v>19</v>
      </c>
      <c r="D131" t="s">
        <v>409</v>
      </c>
      <c r="E131" t="s">
        <v>410</v>
      </c>
      <c r="F131" s="1">
        <v>0.100378775438589</v>
      </c>
      <c r="G131" t="s">
        <v>411</v>
      </c>
    </row>
    <row r="132" spans="1:7" x14ac:dyDescent="0.25">
      <c r="A132">
        <v>131</v>
      </c>
      <c r="B132" t="s">
        <v>47</v>
      </c>
      <c r="C132" t="s">
        <v>23</v>
      </c>
      <c r="D132" t="s">
        <v>412</v>
      </c>
      <c r="E132" t="s">
        <v>413</v>
      </c>
      <c r="F132" s="1">
        <v>9.9413817090964002E-2</v>
      </c>
      <c r="G132" t="s">
        <v>414</v>
      </c>
    </row>
    <row r="133" spans="1:7" x14ac:dyDescent="0.25">
      <c r="A133">
        <v>132</v>
      </c>
      <c r="B133" t="s">
        <v>47</v>
      </c>
      <c r="C133" t="s">
        <v>27</v>
      </c>
      <c r="D133" t="s">
        <v>415</v>
      </c>
      <c r="E133" t="s">
        <v>416</v>
      </c>
      <c r="F133" s="1">
        <v>9.8128500289849402E-2</v>
      </c>
      <c r="G133" t="s">
        <v>417</v>
      </c>
    </row>
    <row r="134" spans="1:7" x14ac:dyDescent="0.25">
      <c r="A134">
        <v>133</v>
      </c>
      <c r="B134" t="s">
        <v>47</v>
      </c>
      <c r="C134" t="s">
        <v>31</v>
      </c>
      <c r="D134" t="s">
        <v>418</v>
      </c>
      <c r="E134" t="s">
        <v>419</v>
      </c>
      <c r="F134" s="1">
        <v>9.6474225090886698E-2</v>
      </c>
      <c r="G134" t="s">
        <v>420</v>
      </c>
    </row>
    <row r="135" spans="1:7" x14ac:dyDescent="0.25">
      <c r="A135">
        <v>134</v>
      </c>
      <c r="B135" t="s">
        <v>47</v>
      </c>
      <c r="C135" t="s">
        <v>35</v>
      </c>
      <c r="D135" t="s">
        <v>421</v>
      </c>
      <c r="E135" t="s">
        <v>422</v>
      </c>
      <c r="F135" s="1">
        <v>9.4202476397406601E-2</v>
      </c>
      <c r="G135" t="s">
        <v>423</v>
      </c>
    </row>
    <row r="136" spans="1:7" x14ac:dyDescent="0.25">
      <c r="A136">
        <v>135</v>
      </c>
      <c r="B136" t="s">
        <v>47</v>
      </c>
      <c r="C136" t="s">
        <v>39</v>
      </c>
      <c r="D136" t="s">
        <v>424</v>
      </c>
      <c r="E136" t="s">
        <v>425</v>
      </c>
      <c r="F136" s="1">
        <v>9.1462597246028995E-2</v>
      </c>
      <c r="G136" t="s">
        <v>426</v>
      </c>
    </row>
    <row r="137" spans="1:7" x14ac:dyDescent="0.25">
      <c r="A137">
        <v>136</v>
      </c>
      <c r="B137" t="s">
        <v>47</v>
      </c>
      <c r="C137" t="s">
        <v>43</v>
      </c>
      <c r="D137" t="s">
        <v>427</v>
      </c>
      <c r="E137" t="s">
        <v>428</v>
      </c>
      <c r="F137" s="1">
        <v>8.84256942058953E-2</v>
      </c>
      <c r="G137" t="s">
        <v>429</v>
      </c>
    </row>
    <row r="138" spans="1:7" x14ac:dyDescent="0.25">
      <c r="A138">
        <v>137</v>
      </c>
      <c r="B138" t="s">
        <v>47</v>
      </c>
      <c r="C138" t="s">
        <v>47</v>
      </c>
      <c r="D138" t="s">
        <v>430</v>
      </c>
      <c r="E138" t="s">
        <v>431</v>
      </c>
      <c r="F138" s="1">
        <v>8.4902325312784202E-2</v>
      </c>
      <c r="G138" t="s">
        <v>432</v>
      </c>
    </row>
    <row r="139" spans="1:7" x14ac:dyDescent="0.25">
      <c r="A139">
        <v>138</v>
      </c>
      <c r="B139" t="s">
        <v>47</v>
      </c>
      <c r="C139" t="s">
        <v>51</v>
      </c>
      <c r="D139" t="s">
        <v>433</v>
      </c>
      <c r="E139" t="s">
        <v>434</v>
      </c>
      <c r="F139" s="1">
        <v>8.1041744465110893E-2</v>
      </c>
      <c r="G139" t="s">
        <v>435</v>
      </c>
    </row>
    <row r="140" spans="1:7" x14ac:dyDescent="0.25">
      <c r="A140">
        <v>139</v>
      </c>
      <c r="B140" t="s">
        <v>47</v>
      </c>
      <c r="C140" t="s">
        <v>55</v>
      </c>
      <c r="D140" t="s">
        <v>436</v>
      </c>
      <c r="E140" t="s">
        <v>437</v>
      </c>
      <c r="F140" s="1">
        <v>7.6847246746957407E-2</v>
      </c>
      <c r="G140" t="s">
        <v>438</v>
      </c>
    </row>
    <row r="141" spans="1:7" x14ac:dyDescent="0.25">
      <c r="A141">
        <v>140</v>
      </c>
      <c r="B141" t="s">
        <v>47</v>
      </c>
      <c r="C141" t="s">
        <v>59</v>
      </c>
      <c r="D141" t="s">
        <v>439</v>
      </c>
      <c r="E141" t="s">
        <v>440</v>
      </c>
      <c r="F141" s="1">
        <v>7.2231182623336998E-2</v>
      </c>
      <c r="G141" t="s">
        <v>441</v>
      </c>
    </row>
    <row r="142" spans="1:7" x14ac:dyDescent="0.25">
      <c r="A142">
        <v>141</v>
      </c>
      <c r="B142" t="s">
        <v>47</v>
      </c>
      <c r="C142" t="s">
        <v>63</v>
      </c>
      <c r="D142" t="s">
        <v>442</v>
      </c>
      <c r="E142" t="s">
        <v>443</v>
      </c>
      <c r="F142" s="1">
        <v>6.7694703151182395E-2</v>
      </c>
      <c r="G142" t="s">
        <v>444</v>
      </c>
    </row>
    <row r="143" spans="1:7" x14ac:dyDescent="0.25">
      <c r="A143">
        <v>142</v>
      </c>
      <c r="B143" t="s">
        <v>47</v>
      </c>
      <c r="C143" t="s">
        <v>67</v>
      </c>
      <c r="D143" t="s">
        <v>445</v>
      </c>
      <c r="E143" t="s">
        <v>446</v>
      </c>
      <c r="F143" s="1">
        <v>6.2982395521154699E-2</v>
      </c>
      <c r="G143" t="s">
        <v>447</v>
      </c>
    </row>
    <row r="144" spans="1:7" x14ac:dyDescent="0.25">
      <c r="A144">
        <v>143</v>
      </c>
      <c r="B144" t="s">
        <v>47</v>
      </c>
      <c r="C144" t="s">
        <v>71</v>
      </c>
      <c r="D144" t="s">
        <v>448</v>
      </c>
      <c r="E144" t="s">
        <v>449</v>
      </c>
      <c r="F144" s="1">
        <v>5.8199648789889397E-2</v>
      </c>
      <c r="G144" t="s">
        <v>450</v>
      </c>
    </row>
    <row r="145" spans="1:7" x14ac:dyDescent="0.25">
      <c r="A145">
        <v>144</v>
      </c>
      <c r="B145" t="s">
        <v>47</v>
      </c>
      <c r="C145" t="s">
        <v>7</v>
      </c>
      <c r="D145" t="s">
        <v>451</v>
      </c>
      <c r="E145" t="s">
        <v>452</v>
      </c>
      <c r="F145" s="1">
        <v>5.3602136285884699E-2</v>
      </c>
      <c r="G145" t="s">
        <v>453</v>
      </c>
    </row>
    <row r="146" spans="1:7" x14ac:dyDescent="0.25">
      <c r="A146">
        <v>145</v>
      </c>
      <c r="B146" t="s">
        <v>47</v>
      </c>
      <c r="C146" t="s">
        <v>78</v>
      </c>
      <c r="D146" t="s">
        <v>454</v>
      </c>
      <c r="E146" t="s">
        <v>455</v>
      </c>
      <c r="F146" s="1">
        <v>4.8830885130363599E-2</v>
      </c>
      <c r="G146" t="s">
        <v>456</v>
      </c>
    </row>
    <row r="147" spans="1:7" x14ac:dyDescent="0.25">
      <c r="A147">
        <v>146</v>
      </c>
      <c r="B147" t="s">
        <v>47</v>
      </c>
      <c r="C147" t="s">
        <v>12</v>
      </c>
      <c r="D147" t="s">
        <v>457</v>
      </c>
      <c r="E147" t="s">
        <v>458</v>
      </c>
      <c r="F147" s="1">
        <v>4.5805058672909599E-2</v>
      </c>
      <c r="G147" t="s">
        <v>459</v>
      </c>
    </row>
    <row r="148" spans="1:7" x14ac:dyDescent="0.25">
      <c r="A148">
        <v>147</v>
      </c>
      <c r="B148" t="s">
        <v>43</v>
      </c>
      <c r="C148" t="s">
        <v>8</v>
      </c>
      <c r="D148" t="s">
        <v>460</v>
      </c>
      <c r="E148" t="s">
        <v>461</v>
      </c>
      <c r="F148" s="1">
        <v>9.9329143587808505E-2</v>
      </c>
      <c r="G148" t="s">
        <v>462</v>
      </c>
    </row>
    <row r="149" spans="1:7" x14ac:dyDescent="0.25">
      <c r="A149">
        <v>148</v>
      </c>
      <c r="B149" t="s">
        <v>43</v>
      </c>
      <c r="C149" t="s">
        <v>19</v>
      </c>
      <c r="D149" t="s">
        <v>463</v>
      </c>
      <c r="E149" t="s">
        <v>464</v>
      </c>
      <c r="F149" s="1">
        <v>9.8962679388425595E-2</v>
      </c>
      <c r="G149" t="s">
        <v>465</v>
      </c>
    </row>
    <row r="150" spans="1:7" x14ac:dyDescent="0.25">
      <c r="A150">
        <v>149</v>
      </c>
      <c r="B150" t="s">
        <v>43</v>
      </c>
      <c r="C150" t="s">
        <v>23</v>
      </c>
      <c r="D150" t="s">
        <v>466</v>
      </c>
      <c r="E150" t="s">
        <v>467</v>
      </c>
      <c r="F150" s="1">
        <v>9.8588454222156299E-2</v>
      </c>
      <c r="G150" t="s">
        <v>468</v>
      </c>
    </row>
    <row r="151" spans="1:7" x14ac:dyDescent="0.25">
      <c r="A151">
        <v>150</v>
      </c>
      <c r="B151" t="s">
        <v>43</v>
      </c>
      <c r="C151" t="s">
        <v>27</v>
      </c>
      <c r="D151" t="s">
        <v>469</v>
      </c>
      <c r="E151" t="s">
        <v>470</v>
      </c>
      <c r="F151" s="1">
        <v>9.7130409019952998E-2</v>
      </c>
      <c r="G151" t="s">
        <v>471</v>
      </c>
    </row>
    <row r="152" spans="1:7" x14ac:dyDescent="0.25">
      <c r="A152">
        <v>151</v>
      </c>
      <c r="B152" t="s">
        <v>43</v>
      </c>
      <c r="C152" t="s">
        <v>31</v>
      </c>
      <c r="D152" t="s">
        <v>472</v>
      </c>
      <c r="E152" t="s">
        <v>473</v>
      </c>
      <c r="F152" s="1">
        <v>9.5329831220872505E-2</v>
      </c>
      <c r="G152" t="s">
        <v>474</v>
      </c>
    </row>
    <row r="153" spans="1:7" x14ac:dyDescent="0.25">
      <c r="A153">
        <v>152</v>
      </c>
      <c r="B153" t="s">
        <v>43</v>
      </c>
      <c r="C153" t="s">
        <v>35</v>
      </c>
      <c r="D153" t="s">
        <v>475</v>
      </c>
      <c r="E153" t="s">
        <v>476</v>
      </c>
      <c r="F153" s="1">
        <v>9.3354520434308003E-2</v>
      </c>
      <c r="G153" t="s">
        <v>477</v>
      </c>
    </row>
    <row r="154" spans="1:7" x14ac:dyDescent="0.25">
      <c r="A154">
        <v>153</v>
      </c>
      <c r="B154" t="s">
        <v>43</v>
      </c>
      <c r="C154" t="s">
        <v>39</v>
      </c>
      <c r="D154" t="s">
        <v>478</v>
      </c>
      <c r="E154" t="s">
        <v>479</v>
      </c>
      <c r="F154" s="1">
        <v>9.0618364551820693E-2</v>
      </c>
      <c r="G154" t="s">
        <v>480</v>
      </c>
    </row>
    <row r="155" spans="1:7" x14ac:dyDescent="0.25">
      <c r="A155">
        <v>154</v>
      </c>
      <c r="B155" t="s">
        <v>43</v>
      </c>
      <c r="C155" t="s">
        <v>43</v>
      </c>
      <c r="D155" t="s">
        <v>481</v>
      </c>
      <c r="E155" t="s">
        <v>482</v>
      </c>
      <c r="F155" s="1">
        <v>8.7518185531824499E-2</v>
      </c>
      <c r="G155" t="s">
        <v>483</v>
      </c>
    </row>
    <row r="156" spans="1:7" x14ac:dyDescent="0.25">
      <c r="A156">
        <v>155</v>
      </c>
      <c r="B156" t="s">
        <v>43</v>
      </c>
      <c r="C156" t="s">
        <v>47</v>
      </c>
      <c r="D156" t="s">
        <v>484</v>
      </c>
      <c r="E156" t="s">
        <v>485</v>
      </c>
      <c r="F156" s="1">
        <v>8.4036982970175603E-2</v>
      </c>
      <c r="G156" t="s">
        <v>486</v>
      </c>
    </row>
    <row r="157" spans="1:7" x14ac:dyDescent="0.25">
      <c r="A157">
        <v>156</v>
      </c>
      <c r="B157" t="s">
        <v>43</v>
      </c>
      <c r="C157" t="s">
        <v>51</v>
      </c>
      <c r="D157" t="s">
        <v>487</v>
      </c>
      <c r="E157" t="s">
        <v>488</v>
      </c>
      <c r="F157" s="1">
        <v>8.0265630269094806E-2</v>
      </c>
      <c r="G157" t="s">
        <v>489</v>
      </c>
    </row>
    <row r="158" spans="1:7" x14ac:dyDescent="0.25">
      <c r="A158">
        <v>157</v>
      </c>
      <c r="B158" t="s">
        <v>43</v>
      </c>
      <c r="C158" t="s">
        <v>55</v>
      </c>
      <c r="D158" t="s">
        <v>490</v>
      </c>
      <c r="E158" t="s">
        <v>491</v>
      </c>
      <c r="F158" s="1">
        <v>7.6054967736205695E-2</v>
      </c>
      <c r="G158" t="s">
        <v>492</v>
      </c>
    </row>
    <row r="159" spans="1:7" x14ac:dyDescent="0.25">
      <c r="A159">
        <v>158</v>
      </c>
      <c r="B159" t="s">
        <v>43</v>
      </c>
      <c r="C159" t="s">
        <v>59</v>
      </c>
      <c r="D159" t="s">
        <v>493</v>
      </c>
      <c r="E159" t="s">
        <v>494</v>
      </c>
      <c r="F159" s="1">
        <v>7.1531714786353298E-2</v>
      </c>
      <c r="G159" t="s">
        <v>495</v>
      </c>
    </row>
    <row r="160" spans="1:7" x14ac:dyDescent="0.25">
      <c r="A160">
        <v>159</v>
      </c>
      <c r="B160" t="s">
        <v>43</v>
      </c>
      <c r="C160" t="s">
        <v>63</v>
      </c>
      <c r="D160" t="s">
        <v>496</v>
      </c>
      <c r="E160" t="s">
        <v>497</v>
      </c>
      <c r="F160" s="1">
        <v>6.6914343051267297E-2</v>
      </c>
      <c r="G160" t="s">
        <v>498</v>
      </c>
    </row>
    <row r="161" spans="1:7" x14ac:dyDescent="0.25">
      <c r="A161">
        <v>160</v>
      </c>
      <c r="B161" t="s">
        <v>43</v>
      </c>
      <c r="C161" t="s">
        <v>67</v>
      </c>
      <c r="D161" t="s">
        <v>499</v>
      </c>
      <c r="E161" t="s">
        <v>500</v>
      </c>
      <c r="F161" s="1">
        <v>6.2302684619708101E-2</v>
      </c>
      <c r="G161" t="s">
        <v>501</v>
      </c>
    </row>
    <row r="162" spans="1:7" x14ac:dyDescent="0.25">
      <c r="A162">
        <v>161</v>
      </c>
      <c r="B162" t="s">
        <v>43</v>
      </c>
      <c r="C162" t="s">
        <v>71</v>
      </c>
      <c r="D162" t="s">
        <v>502</v>
      </c>
      <c r="E162" t="s">
        <v>503</v>
      </c>
      <c r="F162" s="1">
        <v>5.7521139917207899E-2</v>
      </c>
      <c r="G162" t="s">
        <v>504</v>
      </c>
    </row>
    <row r="163" spans="1:7" x14ac:dyDescent="0.25">
      <c r="A163">
        <v>162</v>
      </c>
      <c r="B163" t="s">
        <v>43</v>
      </c>
      <c r="C163" t="s">
        <v>7</v>
      </c>
      <c r="D163" t="s">
        <v>505</v>
      </c>
      <c r="E163" t="s">
        <v>506</v>
      </c>
      <c r="F163" s="1">
        <v>5.2933542345404899E-2</v>
      </c>
      <c r="G163" t="s">
        <v>507</v>
      </c>
    </row>
    <row r="164" spans="1:7" x14ac:dyDescent="0.25">
      <c r="A164">
        <v>163</v>
      </c>
      <c r="B164" t="s">
        <v>43</v>
      </c>
      <c r="C164" t="s">
        <v>78</v>
      </c>
      <c r="D164" t="s">
        <v>508</v>
      </c>
      <c r="E164" t="s">
        <v>509</v>
      </c>
      <c r="F164" s="1">
        <v>4.8344106593882198E-2</v>
      </c>
      <c r="G164" t="s">
        <v>510</v>
      </c>
    </row>
    <row r="165" spans="1:7" x14ac:dyDescent="0.25">
      <c r="A165">
        <v>164</v>
      </c>
      <c r="B165" t="s">
        <v>43</v>
      </c>
      <c r="C165" t="s">
        <v>12</v>
      </c>
      <c r="D165" t="s">
        <v>511</v>
      </c>
      <c r="E165" t="s">
        <v>512</v>
      </c>
      <c r="F165" s="1">
        <v>4.5322751482138102E-2</v>
      </c>
      <c r="G165" t="s">
        <v>513</v>
      </c>
    </row>
    <row r="166" spans="1:7" x14ac:dyDescent="0.25">
      <c r="A166">
        <v>165</v>
      </c>
      <c r="B166" t="s">
        <v>39</v>
      </c>
      <c r="C166" t="s">
        <v>8</v>
      </c>
      <c r="D166" t="s">
        <v>514</v>
      </c>
      <c r="E166" t="s">
        <v>515</v>
      </c>
      <c r="F166" s="1">
        <v>9.8570709229161904E-2</v>
      </c>
      <c r="G166" t="s">
        <v>516</v>
      </c>
    </row>
    <row r="167" spans="1:7" x14ac:dyDescent="0.25">
      <c r="A167">
        <v>166</v>
      </c>
      <c r="B167" t="s">
        <v>39</v>
      </c>
      <c r="C167" t="s">
        <v>19</v>
      </c>
      <c r="D167" t="s">
        <v>517</v>
      </c>
      <c r="E167" t="s">
        <v>518</v>
      </c>
      <c r="F167" s="1">
        <v>9.8287699269269405E-2</v>
      </c>
      <c r="G167" t="s">
        <v>519</v>
      </c>
    </row>
    <row r="168" spans="1:7" x14ac:dyDescent="0.25">
      <c r="A168">
        <v>167</v>
      </c>
      <c r="B168" t="s">
        <v>39</v>
      </c>
      <c r="C168" t="s">
        <v>23</v>
      </c>
      <c r="D168" t="s">
        <v>520</v>
      </c>
      <c r="E168" t="s">
        <v>521</v>
      </c>
      <c r="F168" s="1">
        <v>9.7496229440354396E-2</v>
      </c>
      <c r="G168" t="s">
        <v>522</v>
      </c>
    </row>
    <row r="169" spans="1:7" x14ac:dyDescent="0.25">
      <c r="A169">
        <v>168</v>
      </c>
      <c r="B169" t="s">
        <v>39</v>
      </c>
      <c r="C169" t="s">
        <v>27</v>
      </c>
      <c r="D169" t="s">
        <v>523</v>
      </c>
      <c r="E169" t="s">
        <v>524</v>
      </c>
      <c r="F169" s="1">
        <v>9.6323587408858893E-2</v>
      </c>
      <c r="G169" t="s">
        <v>525</v>
      </c>
    </row>
    <row r="170" spans="1:7" x14ac:dyDescent="0.25">
      <c r="A170">
        <v>169</v>
      </c>
      <c r="B170" t="s">
        <v>39</v>
      </c>
      <c r="C170" t="s">
        <v>31</v>
      </c>
      <c r="D170" t="s">
        <v>526</v>
      </c>
      <c r="E170" t="s">
        <v>527</v>
      </c>
      <c r="F170" s="1">
        <v>9.4607933690262297E-2</v>
      </c>
      <c r="G170" t="s">
        <v>528</v>
      </c>
    </row>
    <row r="171" spans="1:7" x14ac:dyDescent="0.25">
      <c r="A171">
        <v>170</v>
      </c>
      <c r="B171" t="s">
        <v>39</v>
      </c>
      <c r="C171" t="s">
        <v>35</v>
      </c>
      <c r="D171" t="s">
        <v>529</v>
      </c>
      <c r="E171" t="s">
        <v>530</v>
      </c>
      <c r="F171" s="1">
        <v>9.2515446087415507E-2</v>
      </c>
      <c r="G171" t="s">
        <v>531</v>
      </c>
    </row>
    <row r="172" spans="1:7" x14ac:dyDescent="0.25">
      <c r="A172">
        <v>171</v>
      </c>
      <c r="B172" t="s">
        <v>39</v>
      </c>
      <c r="C172" t="s">
        <v>39</v>
      </c>
      <c r="D172" t="s">
        <v>532</v>
      </c>
      <c r="E172" t="s">
        <v>533</v>
      </c>
      <c r="F172" s="1">
        <v>8.9934387592491893E-2</v>
      </c>
      <c r="G172" t="s">
        <v>534</v>
      </c>
    </row>
    <row r="173" spans="1:7" x14ac:dyDescent="0.25">
      <c r="A173">
        <v>172</v>
      </c>
      <c r="B173" t="s">
        <v>39</v>
      </c>
      <c r="C173" t="s">
        <v>43</v>
      </c>
      <c r="D173" t="s">
        <v>535</v>
      </c>
      <c r="E173" t="s">
        <v>536</v>
      </c>
      <c r="F173" s="1">
        <v>8.6625410715868406E-2</v>
      </c>
      <c r="G173" t="s">
        <v>537</v>
      </c>
    </row>
    <row r="174" spans="1:7" x14ac:dyDescent="0.25">
      <c r="A174">
        <v>173</v>
      </c>
      <c r="B174" t="s">
        <v>39</v>
      </c>
      <c r="C174" t="s">
        <v>47</v>
      </c>
      <c r="D174" t="s">
        <v>538</v>
      </c>
      <c r="E174" t="s">
        <v>539</v>
      </c>
      <c r="F174" s="1">
        <v>8.3176531958531003E-2</v>
      </c>
      <c r="G174" t="s">
        <v>540</v>
      </c>
    </row>
    <row r="175" spans="1:7" x14ac:dyDescent="0.25">
      <c r="A175">
        <v>174</v>
      </c>
      <c r="B175" t="s">
        <v>39</v>
      </c>
      <c r="C175" t="s">
        <v>51</v>
      </c>
      <c r="D175" t="s">
        <v>541</v>
      </c>
      <c r="E175" t="s">
        <v>542</v>
      </c>
      <c r="F175" s="1">
        <v>7.9584947154283603E-2</v>
      </c>
      <c r="G175" t="s">
        <v>543</v>
      </c>
    </row>
    <row r="176" spans="1:7" x14ac:dyDescent="0.25">
      <c r="A176">
        <v>175</v>
      </c>
      <c r="B176" t="s">
        <v>39</v>
      </c>
      <c r="C176" t="s">
        <v>55</v>
      </c>
      <c r="D176" t="s">
        <v>544</v>
      </c>
      <c r="E176" t="s">
        <v>545</v>
      </c>
      <c r="F176" s="1">
        <v>7.5163161991513905E-2</v>
      </c>
      <c r="G176" t="s">
        <v>546</v>
      </c>
    </row>
    <row r="177" spans="1:7" x14ac:dyDescent="0.25">
      <c r="A177">
        <v>176</v>
      </c>
      <c r="B177" t="s">
        <v>39</v>
      </c>
      <c r="C177" t="s">
        <v>59</v>
      </c>
      <c r="D177" t="s">
        <v>547</v>
      </c>
      <c r="E177" t="s">
        <v>548</v>
      </c>
      <c r="F177" s="1">
        <v>7.0837258256733995E-2</v>
      </c>
      <c r="G177" t="s">
        <v>549</v>
      </c>
    </row>
    <row r="178" spans="1:7" x14ac:dyDescent="0.25">
      <c r="A178">
        <v>177</v>
      </c>
      <c r="B178" t="s">
        <v>39</v>
      </c>
      <c r="C178" t="s">
        <v>63</v>
      </c>
      <c r="D178" t="s">
        <v>550</v>
      </c>
      <c r="E178" t="s">
        <v>551</v>
      </c>
      <c r="F178" s="1">
        <v>6.6407151126327099E-2</v>
      </c>
      <c r="G178" t="s">
        <v>552</v>
      </c>
    </row>
    <row r="179" spans="1:7" x14ac:dyDescent="0.25">
      <c r="A179">
        <v>178</v>
      </c>
      <c r="B179" t="s">
        <v>39</v>
      </c>
      <c r="C179" t="s">
        <v>67</v>
      </c>
      <c r="D179" t="s">
        <v>553</v>
      </c>
      <c r="E179" t="s">
        <v>554</v>
      </c>
      <c r="F179" s="1">
        <v>6.1679968570493897E-2</v>
      </c>
      <c r="G179" t="s">
        <v>555</v>
      </c>
    </row>
    <row r="180" spans="1:7" x14ac:dyDescent="0.25">
      <c r="A180">
        <v>179</v>
      </c>
      <c r="B180" t="s">
        <v>39</v>
      </c>
      <c r="C180" t="s">
        <v>71</v>
      </c>
      <c r="D180" t="s">
        <v>556</v>
      </c>
      <c r="E180" t="s">
        <v>557</v>
      </c>
      <c r="F180" s="1">
        <v>5.7148273212263803E-2</v>
      </c>
      <c r="G180" t="s">
        <v>558</v>
      </c>
    </row>
    <row r="181" spans="1:7" x14ac:dyDescent="0.25">
      <c r="A181">
        <v>180</v>
      </c>
      <c r="B181" t="s">
        <v>39</v>
      </c>
      <c r="C181" t="s">
        <v>7</v>
      </c>
      <c r="D181" t="s">
        <v>559</v>
      </c>
      <c r="E181" t="s">
        <v>560</v>
      </c>
      <c r="F181" s="1">
        <v>5.2501650069657999E-2</v>
      </c>
      <c r="G181" t="s">
        <v>561</v>
      </c>
    </row>
    <row r="182" spans="1:7" x14ac:dyDescent="0.25">
      <c r="A182">
        <v>181</v>
      </c>
      <c r="B182" t="s">
        <v>39</v>
      </c>
      <c r="C182" t="s">
        <v>78</v>
      </c>
      <c r="D182" t="s">
        <v>562</v>
      </c>
      <c r="E182" t="s">
        <v>563</v>
      </c>
      <c r="F182" s="1">
        <v>4.78946445365135E-2</v>
      </c>
      <c r="G182" t="s">
        <v>564</v>
      </c>
    </row>
    <row r="183" spans="1:7" x14ac:dyDescent="0.25">
      <c r="A183">
        <v>182</v>
      </c>
      <c r="B183" t="s">
        <v>39</v>
      </c>
      <c r="C183" t="s">
        <v>12</v>
      </c>
      <c r="D183" t="s">
        <v>565</v>
      </c>
      <c r="E183" t="s">
        <v>566</v>
      </c>
      <c r="F183" s="1">
        <v>4.4926698396632998E-2</v>
      </c>
      <c r="G183" t="s">
        <v>567</v>
      </c>
    </row>
    <row r="184" spans="1:7" x14ac:dyDescent="0.25">
      <c r="A184">
        <v>183</v>
      </c>
      <c r="B184" t="s">
        <v>35</v>
      </c>
      <c r="C184" t="s">
        <v>8</v>
      </c>
      <c r="D184" t="s">
        <v>568</v>
      </c>
      <c r="E184" t="s">
        <v>569</v>
      </c>
      <c r="F184" s="1">
        <v>9.77202836144343E-2</v>
      </c>
      <c r="G184" t="s">
        <v>570</v>
      </c>
    </row>
    <row r="185" spans="1:7" x14ac:dyDescent="0.25">
      <c r="A185">
        <v>184</v>
      </c>
      <c r="B185" t="s">
        <v>35</v>
      </c>
      <c r="C185" t="s">
        <v>19</v>
      </c>
      <c r="D185" t="s">
        <v>571</v>
      </c>
      <c r="E185" t="s">
        <v>572</v>
      </c>
      <c r="F185" s="1">
        <v>9.7553296970657996E-2</v>
      </c>
      <c r="G185" t="s">
        <v>573</v>
      </c>
    </row>
    <row r="186" spans="1:7" x14ac:dyDescent="0.25">
      <c r="A186">
        <v>185</v>
      </c>
      <c r="B186" t="s">
        <v>35</v>
      </c>
      <c r="C186" t="s">
        <v>23</v>
      </c>
      <c r="D186" t="s">
        <v>574</v>
      </c>
      <c r="E186" t="s">
        <v>575</v>
      </c>
      <c r="F186" s="1">
        <v>9.6817776817571505E-2</v>
      </c>
      <c r="G186" t="s">
        <v>576</v>
      </c>
    </row>
    <row r="187" spans="1:7" x14ac:dyDescent="0.25">
      <c r="A187">
        <v>186</v>
      </c>
      <c r="B187" t="s">
        <v>35</v>
      </c>
      <c r="C187" t="s">
        <v>27</v>
      </c>
      <c r="D187" t="s">
        <v>577</v>
      </c>
      <c r="E187" t="s">
        <v>578</v>
      </c>
      <c r="F187" s="1">
        <v>9.5570411298398703E-2</v>
      </c>
      <c r="G187" t="s">
        <v>579</v>
      </c>
    </row>
    <row r="188" spans="1:7" x14ac:dyDescent="0.25">
      <c r="A188">
        <v>187</v>
      </c>
      <c r="B188" t="s">
        <v>35</v>
      </c>
      <c r="C188" t="s">
        <v>31</v>
      </c>
      <c r="D188" t="s">
        <v>580</v>
      </c>
      <c r="E188" t="s">
        <v>581</v>
      </c>
      <c r="F188" s="1">
        <v>9.3778057462155395E-2</v>
      </c>
      <c r="G188" t="s">
        <v>582</v>
      </c>
    </row>
    <row r="189" spans="1:7" x14ac:dyDescent="0.25">
      <c r="A189">
        <v>188</v>
      </c>
      <c r="B189" t="s">
        <v>35</v>
      </c>
      <c r="C189" t="s">
        <v>35</v>
      </c>
      <c r="D189" t="s">
        <v>583</v>
      </c>
      <c r="E189" t="s">
        <v>584</v>
      </c>
      <c r="F189" s="1">
        <v>9.1815353992488302E-2</v>
      </c>
      <c r="G189" t="s">
        <v>585</v>
      </c>
    </row>
    <row r="190" spans="1:7" x14ac:dyDescent="0.25">
      <c r="A190">
        <v>189</v>
      </c>
      <c r="B190" t="s">
        <v>35</v>
      </c>
      <c r="C190" t="s">
        <v>39</v>
      </c>
      <c r="D190" t="s">
        <v>586</v>
      </c>
      <c r="E190" t="s">
        <v>587</v>
      </c>
      <c r="F190" s="1">
        <v>8.9010294257800507E-2</v>
      </c>
      <c r="G190" t="s">
        <v>588</v>
      </c>
    </row>
    <row r="191" spans="1:7" x14ac:dyDescent="0.25">
      <c r="A191">
        <v>190</v>
      </c>
      <c r="B191" t="s">
        <v>35</v>
      </c>
      <c r="C191" t="s">
        <v>43</v>
      </c>
      <c r="D191" t="s">
        <v>589</v>
      </c>
      <c r="E191" t="s">
        <v>590</v>
      </c>
      <c r="F191" s="1">
        <v>8.6040273116841204E-2</v>
      </c>
      <c r="G191" t="s">
        <v>591</v>
      </c>
    </row>
    <row r="192" spans="1:7" x14ac:dyDescent="0.25">
      <c r="A192">
        <v>191</v>
      </c>
      <c r="B192" t="s">
        <v>35</v>
      </c>
      <c r="C192" t="s">
        <v>47</v>
      </c>
      <c r="D192" t="s">
        <v>592</v>
      </c>
      <c r="E192" t="s">
        <v>593</v>
      </c>
      <c r="F192" s="1">
        <v>8.2704368269231901E-2</v>
      </c>
      <c r="G192" t="s">
        <v>594</v>
      </c>
    </row>
    <row r="193" spans="1:7" x14ac:dyDescent="0.25">
      <c r="A193">
        <v>192</v>
      </c>
      <c r="B193" t="s">
        <v>35</v>
      </c>
      <c r="C193" t="s">
        <v>51</v>
      </c>
      <c r="D193" t="s">
        <v>595</v>
      </c>
      <c r="E193" t="s">
        <v>596</v>
      </c>
      <c r="F193" s="1">
        <v>7.8733699396523998E-2</v>
      </c>
      <c r="G193" t="s">
        <v>597</v>
      </c>
    </row>
    <row r="194" spans="1:7" x14ac:dyDescent="0.25">
      <c r="A194">
        <v>193</v>
      </c>
      <c r="B194" t="s">
        <v>35</v>
      </c>
      <c r="C194" t="s">
        <v>55</v>
      </c>
      <c r="D194" t="s">
        <v>598</v>
      </c>
      <c r="E194" t="s">
        <v>599</v>
      </c>
      <c r="F194" s="1">
        <v>7.4678009446319998E-2</v>
      </c>
      <c r="G194" t="s">
        <v>600</v>
      </c>
    </row>
    <row r="195" spans="1:7" x14ac:dyDescent="0.25">
      <c r="A195">
        <v>194</v>
      </c>
      <c r="B195" t="s">
        <v>35</v>
      </c>
      <c r="C195" t="s">
        <v>59</v>
      </c>
      <c r="D195" t="s">
        <v>601</v>
      </c>
      <c r="E195" t="s">
        <v>602</v>
      </c>
      <c r="F195" s="1">
        <v>7.02790411928777E-2</v>
      </c>
      <c r="G195" t="s">
        <v>603</v>
      </c>
    </row>
    <row r="196" spans="1:7" x14ac:dyDescent="0.25">
      <c r="A196">
        <v>195</v>
      </c>
      <c r="B196" t="s">
        <v>35</v>
      </c>
      <c r="C196" t="s">
        <v>63</v>
      </c>
      <c r="D196" t="s">
        <v>604</v>
      </c>
      <c r="E196" t="s">
        <v>605</v>
      </c>
      <c r="F196" s="1">
        <v>6.5908637373496906E-2</v>
      </c>
      <c r="G196" t="s">
        <v>606</v>
      </c>
    </row>
    <row r="197" spans="1:7" x14ac:dyDescent="0.25">
      <c r="A197">
        <v>196</v>
      </c>
      <c r="B197" t="s">
        <v>35</v>
      </c>
      <c r="C197" t="s">
        <v>67</v>
      </c>
      <c r="D197" t="s">
        <v>607</v>
      </c>
      <c r="E197" t="s">
        <v>608</v>
      </c>
      <c r="F197" s="1">
        <v>6.12009224572128E-2</v>
      </c>
      <c r="G197" t="s">
        <v>609</v>
      </c>
    </row>
    <row r="198" spans="1:7" x14ac:dyDescent="0.25">
      <c r="A198">
        <v>197</v>
      </c>
      <c r="B198" t="s">
        <v>35</v>
      </c>
      <c r="C198" t="s">
        <v>71</v>
      </c>
      <c r="D198" t="s">
        <v>610</v>
      </c>
      <c r="E198" t="s">
        <v>611</v>
      </c>
      <c r="F198" s="1">
        <v>5.6733178659182801E-2</v>
      </c>
      <c r="G198" t="s">
        <v>612</v>
      </c>
    </row>
    <row r="199" spans="1:7" x14ac:dyDescent="0.25">
      <c r="A199">
        <v>198</v>
      </c>
      <c r="B199" t="s">
        <v>35</v>
      </c>
      <c r="C199" t="s">
        <v>7</v>
      </c>
      <c r="D199" t="s">
        <v>613</v>
      </c>
      <c r="E199" t="s">
        <v>614</v>
      </c>
      <c r="F199" s="1">
        <v>5.2048468724476299E-2</v>
      </c>
      <c r="G199" t="s">
        <v>615</v>
      </c>
    </row>
    <row r="200" spans="1:7" x14ac:dyDescent="0.25">
      <c r="A200">
        <v>199</v>
      </c>
      <c r="B200" t="s">
        <v>35</v>
      </c>
      <c r="C200" t="s">
        <v>78</v>
      </c>
      <c r="D200" t="s">
        <v>616</v>
      </c>
      <c r="E200" t="s">
        <v>617</v>
      </c>
      <c r="F200" s="1">
        <v>4.7528829028746201E-2</v>
      </c>
      <c r="G200" t="s">
        <v>618</v>
      </c>
    </row>
    <row r="201" spans="1:7" x14ac:dyDescent="0.25">
      <c r="A201">
        <v>200</v>
      </c>
      <c r="B201" t="s">
        <v>35</v>
      </c>
      <c r="C201" t="s">
        <v>12</v>
      </c>
      <c r="D201" t="s">
        <v>619</v>
      </c>
      <c r="E201" t="s">
        <v>620</v>
      </c>
      <c r="F201" s="1">
        <v>4.4738983413781297E-2</v>
      </c>
      <c r="G201" t="s">
        <v>621</v>
      </c>
    </row>
    <row r="202" spans="1:7" x14ac:dyDescent="0.25">
      <c r="A202">
        <v>201</v>
      </c>
      <c r="B202" t="s">
        <v>31</v>
      </c>
      <c r="C202" t="s">
        <v>8</v>
      </c>
      <c r="D202" t="s">
        <v>622</v>
      </c>
      <c r="E202" t="s">
        <v>623</v>
      </c>
      <c r="F202" s="1">
        <v>9.7065492283206198E-2</v>
      </c>
      <c r="G202" t="s">
        <v>624</v>
      </c>
    </row>
    <row r="203" spans="1:7" x14ac:dyDescent="0.25">
      <c r="A203">
        <v>202</v>
      </c>
      <c r="B203" t="s">
        <v>31</v>
      </c>
      <c r="C203" t="s">
        <v>19</v>
      </c>
      <c r="D203" t="s">
        <v>625</v>
      </c>
      <c r="E203" t="s">
        <v>626</v>
      </c>
      <c r="F203" s="1">
        <v>9.7043971065713303E-2</v>
      </c>
      <c r="G203" t="s">
        <v>627</v>
      </c>
    </row>
    <row r="204" spans="1:7" x14ac:dyDescent="0.25">
      <c r="A204">
        <v>203</v>
      </c>
      <c r="B204" t="s">
        <v>31</v>
      </c>
      <c r="C204" t="s">
        <v>23</v>
      </c>
      <c r="D204" t="s">
        <v>628</v>
      </c>
      <c r="E204" t="s">
        <v>629</v>
      </c>
      <c r="F204" s="1">
        <v>9.6315743525485401E-2</v>
      </c>
      <c r="G204" t="s">
        <v>630</v>
      </c>
    </row>
    <row r="205" spans="1:7" x14ac:dyDescent="0.25">
      <c r="A205">
        <v>204</v>
      </c>
      <c r="B205" t="s">
        <v>31</v>
      </c>
      <c r="C205" t="s">
        <v>27</v>
      </c>
      <c r="D205" t="s">
        <v>631</v>
      </c>
      <c r="E205" t="s">
        <v>632</v>
      </c>
      <c r="F205" s="1">
        <v>9.5101470926871698E-2</v>
      </c>
      <c r="G205" t="s">
        <v>633</v>
      </c>
    </row>
    <row r="206" spans="1:7" x14ac:dyDescent="0.25">
      <c r="A206">
        <v>205</v>
      </c>
      <c r="B206" t="s">
        <v>31</v>
      </c>
      <c r="C206" t="s">
        <v>31</v>
      </c>
      <c r="D206" t="s">
        <v>634</v>
      </c>
      <c r="E206" t="s">
        <v>635</v>
      </c>
      <c r="F206" s="1">
        <v>9.3103295330560595E-2</v>
      </c>
      <c r="G206" t="s">
        <v>636</v>
      </c>
    </row>
    <row r="207" spans="1:7" x14ac:dyDescent="0.25">
      <c r="A207">
        <v>206</v>
      </c>
      <c r="B207" t="s">
        <v>31</v>
      </c>
      <c r="C207" t="s">
        <v>35</v>
      </c>
      <c r="D207" t="s">
        <v>637</v>
      </c>
      <c r="E207" t="s">
        <v>638</v>
      </c>
      <c r="F207" s="1">
        <v>9.1072914842939806E-2</v>
      </c>
      <c r="G207" t="s">
        <v>639</v>
      </c>
    </row>
    <row r="208" spans="1:7" x14ac:dyDescent="0.25">
      <c r="A208">
        <v>207</v>
      </c>
      <c r="B208" t="s">
        <v>31</v>
      </c>
      <c r="C208" t="s">
        <v>39</v>
      </c>
      <c r="D208" t="s">
        <v>640</v>
      </c>
      <c r="E208" t="s">
        <v>641</v>
      </c>
      <c r="F208" s="1">
        <v>8.8536465725828503E-2</v>
      </c>
      <c r="G208" t="s">
        <v>642</v>
      </c>
    </row>
    <row r="209" spans="1:7" x14ac:dyDescent="0.25">
      <c r="A209">
        <v>208</v>
      </c>
      <c r="B209" t="s">
        <v>31</v>
      </c>
      <c r="C209" t="s">
        <v>43</v>
      </c>
      <c r="D209" t="s">
        <v>643</v>
      </c>
      <c r="E209" t="s">
        <v>644</v>
      </c>
      <c r="F209" s="1">
        <v>8.5431505758645401E-2</v>
      </c>
      <c r="G209" t="s">
        <v>645</v>
      </c>
    </row>
    <row r="210" spans="1:7" x14ac:dyDescent="0.25">
      <c r="A210">
        <v>209</v>
      </c>
      <c r="B210" t="s">
        <v>31</v>
      </c>
      <c r="C210" t="s">
        <v>47</v>
      </c>
      <c r="D210" t="s">
        <v>646</v>
      </c>
      <c r="E210" t="s">
        <v>647</v>
      </c>
      <c r="F210" s="1">
        <v>8.2116830039677804E-2</v>
      </c>
      <c r="G210" t="s">
        <v>648</v>
      </c>
    </row>
    <row r="211" spans="1:7" x14ac:dyDescent="0.25">
      <c r="A211">
        <v>210</v>
      </c>
      <c r="B211" t="s">
        <v>31</v>
      </c>
      <c r="C211" t="s">
        <v>51</v>
      </c>
      <c r="D211" t="s">
        <v>649</v>
      </c>
      <c r="E211" t="s">
        <v>650</v>
      </c>
      <c r="F211" s="1">
        <v>7.8323685424336598E-2</v>
      </c>
      <c r="G211" t="s">
        <v>651</v>
      </c>
    </row>
    <row r="212" spans="1:7" x14ac:dyDescent="0.25">
      <c r="A212">
        <v>211</v>
      </c>
      <c r="B212" t="s">
        <v>31</v>
      </c>
      <c r="C212" t="s">
        <v>55</v>
      </c>
      <c r="D212" t="s">
        <v>652</v>
      </c>
      <c r="E212" t="s">
        <v>653</v>
      </c>
      <c r="F212" s="1">
        <v>7.4222469679560005E-2</v>
      </c>
      <c r="G212" t="s">
        <v>654</v>
      </c>
    </row>
    <row r="213" spans="1:7" x14ac:dyDescent="0.25">
      <c r="A213">
        <v>212</v>
      </c>
      <c r="B213" t="s">
        <v>31</v>
      </c>
      <c r="C213" t="s">
        <v>59</v>
      </c>
      <c r="D213" t="s">
        <v>655</v>
      </c>
      <c r="E213" t="s">
        <v>656</v>
      </c>
      <c r="F213" s="1">
        <v>6.9836877225410099E-2</v>
      </c>
      <c r="G213" t="s">
        <v>657</v>
      </c>
    </row>
    <row r="214" spans="1:7" x14ac:dyDescent="0.25">
      <c r="A214">
        <v>213</v>
      </c>
      <c r="B214" t="s">
        <v>31</v>
      </c>
      <c r="C214" t="s">
        <v>63</v>
      </c>
      <c r="D214" t="s">
        <v>658</v>
      </c>
      <c r="E214" t="s">
        <v>659</v>
      </c>
      <c r="F214" s="1">
        <v>6.5343334373176798E-2</v>
      </c>
      <c r="G214" t="s">
        <v>660</v>
      </c>
    </row>
    <row r="215" spans="1:7" x14ac:dyDescent="0.25">
      <c r="A215">
        <v>214</v>
      </c>
      <c r="B215" t="s">
        <v>31</v>
      </c>
      <c r="C215" t="s">
        <v>67</v>
      </c>
      <c r="D215" t="s">
        <v>661</v>
      </c>
      <c r="E215" t="s">
        <v>662</v>
      </c>
      <c r="F215" s="1">
        <v>6.0763952234048499E-2</v>
      </c>
      <c r="G215" t="s">
        <v>663</v>
      </c>
    </row>
    <row r="216" spans="1:7" x14ac:dyDescent="0.25">
      <c r="A216">
        <v>215</v>
      </c>
      <c r="B216" t="s">
        <v>31</v>
      </c>
      <c r="C216" t="s">
        <v>71</v>
      </c>
      <c r="D216" t="s">
        <v>664</v>
      </c>
      <c r="E216" t="s">
        <v>665</v>
      </c>
      <c r="F216" s="1">
        <v>5.6423302637155302E-2</v>
      </c>
      <c r="G216" t="s">
        <v>666</v>
      </c>
    </row>
    <row r="217" spans="1:7" x14ac:dyDescent="0.25">
      <c r="A217">
        <v>216</v>
      </c>
      <c r="B217" t="s">
        <v>31</v>
      </c>
      <c r="C217" t="s">
        <v>7</v>
      </c>
      <c r="D217" t="s">
        <v>667</v>
      </c>
      <c r="E217" t="s">
        <v>668</v>
      </c>
      <c r="F217" s="1">
        <v>5.1884408870417301E-2</v>
      </c>
      <c r="G217" t="s">
        <v>669</v>
      </c>
    </row>
    <row r="218" spans="1:7" x14ac:dyDescent="0.25">
      <c r="A218">
        <v>217</v>
      </c>
      <c r="B218" t="s">
        <v>31</v>
      </c>
      <c r="C218" t="s">
        <v>78</v>
      </c>
      <c r="D218" t="s">
        <v>670</v>
      </c>
      <c r="E218" t="s">
        <v>671</v>
      </c>
      <c r="F218" s="1">
        <v>4.7271745130692301E-2</v>
      </c>
      <c r="G218" t="s">
        <v>672</v>
      </c>
    </row>
    <row r="219" spans="1:7" x14ac:dyDescent="0.25">
      <c r="A219">
        <v>218</v>
      </c>
      <c r="B219" t="s">
        <v>31</v>
      </c>
      <c r="C219" t="s">
        <v>12</v>
      </c>
      <c r="D219" t="s">
        <v>673</v>
      </c>
      <c r="E219" t="s">
        <v>674</v>
      </c>
      <c r="F219" s="1">
        <v>4.4358567422316003E-2</v>
      </c>
      <c r="G219" t="s">
        <v>675</v>
      </c>
    </row>
    <row r="220" spans="1:7" x14ac:dyDescent="0.25">
      <c r="A220">
        <v>219</v>
      </c>
      <c r="B220" t="s">
        <v>27</v>
      </c>
      <c r="C220" t="s">
        <v>8</v>
      </c>
      <c r="D220" t="s">
        <v>676</v>
      </c>
      <c r="E220" t="s">
        <v>677</v>
      </c>
      <c r="F220" s="1">
        <v>9.6657996707065597E-2</v>
      </c>
      <c r="G220" t="s">
        <v>678</v>
      </c>
    </row>
    <row r="221" spans="1:7" x14ac:dyDescent="0.25">
      <c r="A221">
        <v>220</v>
      </c>
      <c r="B221" t="s">
        <v>27</v>
      </c>
      <c r="C221" t="s">
        <v>19</v>
      </c>
      <c r="D221" t="s">
        <v>679</v>
      </c>
      <c r="E221" t="s">
        <v>680</v>
      </c>
      <c r="F221" s="1">
        <v>9.6485793087279101E-2</v>
      </c>
      <c r="G221" t="s">
        <v>681</v>
      </c>
    </row>
    <row r="222" spans="1:7" x14ac:dyDescent="0.25">
      <c r="A222">
        <v>221</v>
      </c>
      <c r="B222" t="s">
        <v>27</v>
      </c>
      <c r="C222" t="s">
        <v>23</v>
      </c>
      <c r="D222" t="s">
        <v>682</v>
      </c>
      <c r="E222" t="s">
        <v>683</v>
      </c>
      <c r="F222" s="1">
        <v>9.57548588620903E-2</v>
      </c>
      <c r="G222" t="s">
        <v>684</v>
      </c>
    </row>
    <row r="223" spans="1:7" x14ac:dyDescent="0.25">
      <c r="A223">
        <v>222</v>
      </c>
      <c r="B223" t="s">
        <v>27</v>
      </c>
      <c r="C223" t="s">
        <v>27</v>
      </c>
      <c r="D223" t="s">
        <v>685</v>
      </c>
      <c r="E223" t="s">
        <v>686</v>
      </c>
      <c r="F223" s="1">
        <v>9.4576148850506206E-2</v>
      </c>
      <c r="G223" t="s">
        <v>687</v>
      </c>
    </row>
    <row r="224" spans="1:7" x14ac:dyDescent="0.25">
      <c r="A224">
        <v>223</v>
      </c>
      <c r="B224" t="s">
        <v>27</v>
      </c>
      <c r="C224" t="s">
        <v>31</v>
      </c>
      <c r="D224" t="s">
        <v>688</v>
      </c>
      <c r="E224" t="s">
        <v>689</v>
      </c>
      <c r="F224" s="1">
        <v>9.2858177104973197E-2</v>
      </c>
      <c r="G224" t="s">
        <v>690</v>
      </c>
    </row>
    <row r="225" spans="1:7" x14ac:dyDescent="0.25">
      <c r="A225">
        <v>224</v>
      </c>
      <c r="B225" t="s">
        <v>27</v>
      </c>
      <c r="C225" t="s">
        <v>35</v>
      </c>
      <c r="D225" t="s">
        <v>691</v>
      </c>
      <c r="E225" t="s">
        <v>692</v>
      </c>
      <c r="F225" s="1">
        <v>9.0796479921847598E-2</v>
      </c>
      <c r="G225" t="s">
        <v>693</v>
      </c>
    </row>
    <row r="226" spans="1:7" x14ac:dyDescent="0.25">
      <c r="A226">
        <v>225</v>
      </c>
      <c r="B226" t="s">
        <v>27</v>
      </c>
      <c r="C226" t="s">
        <v>39</v>
      </c>
      <c r="D226" t="s">
        <v>694</v>
      </c>
      <c r="E226" t="s">
        <v>695</v>
      </c>
      <c r="F226" s="1">
        <v>8.8027636721225697E-2</v>
      </c>
      <c r="G226" t="s">
        <v>696</v>
      </c>
    </row>
    <row r="227" spans="1:7" x14ac:dyDescent="0.25">
      <c r="A227">
        <v>226</v>
      </c>
      <c r="B227" t="s">
        <v>27</v>
      </c>
      <c r="C227" t="s">
        <v>43</v>
      </c>
      <c r="D227" t="s">
        <v>697</v>
      </c>
      <c r="E227" t="s">
        <v>698</v>
      </c>
      <c r="F227" s="1">
        <v>8.5015637777553901E-2</v>
      </c>
      <c r="G227" t="s">
        <v>699</v>
      </c>
    </row>
    <row r="228" spans="1:7" x14ac:dyDescent="0.25">
      <c r="A228">
        <v>227</v>
      </c>
      <c r="B228" t="s">
        <v>27</v>
      </c>
      <c r="C228" t="s">
        <v>47</v>
      </c>
      <c r="D228" t="s">
        <v>700</v>
      </c>
      <c r="E228" t="s">
        <v>701</v>
      </c>
      <c r="F228" s="1">
        <v>8.1569163549746804E-2</v>
      </c>
      <c r="G228" t="s">
        <v>702</v>
      </c>
    </row>
    <row r="229" spans="1:7" x14ac:dyDescent="0.25">
      <c r="A229">
        <v>228</v>
      </c>
      <c r="B229" t="s">
        <v>27</v>
      </c>
      <c r="C229" t="s">
        <v>51</v>
      </c>
      <c r="D229" t="s">
        <v>703</v>
      </c>
      <c r="E229" t="s">
        <v>704</v>
      </c>
      <c r="F229" s="1">
        <v>7.7964806513274504E-2</v>
      </c>
      <c r="G229" t="s">
        <v>705</v>
      </c>
    </row>
    <row r="230" spans="1:7" x14ac:dyDescent="0.25">
      <c r="A230">
        <v>229</v>
      </c>
      <c r="B230" t="s">
        <v>27</v>
      </c>
      <c r="C230" t="s">
        <v>55</v>
      </c>
      <c r="D230" t="s">
        <v>706</v>
      </c>
      <c r="E230" t="s">
        <v>707</v>
      </c>
      <c r="F230" s="1">
        <v>7.4018357128960002E-2</v>
      </c>
      <c r="G230" t="s">
        <v>708</v>
      </c>
    </row>
    <row r="231" spans="1:7" x14ac:dyDescent="0.25">
      <c r="A231">
        <v>230</v>
      </c>
      <c r="B231" t="s">
        <v>27</v>
      </c>
      <c r="C231" t="s">
        <v>59</v>
      </c>
      <c r="D231" t="s">
        <v>709</v>
      </c>
      <c r="E231" t="s">
        <v>710</v>
      </c>
      <c r="F231" s="1">
        <v>6.9603527437158294E-2</v>
      </c>
      <c r="G231" t="s">
        <v>711</v>
      </c>
    </row>
    <row r="232" spans="1:7" x14ac:dyDescent="0.25">
      <c r="A232">
        <v>231</v>
      </c>
      <c r="B232" t="s">
        <v>27</v>
      </c>
      <c r="C232" t="s">
        <v>63</v>
      </c>
      <c r="D232" t="s">
        <v>712</v>
      </c>
      <c r="E232" t="s">
        <v>713</v>
      </c>
      <c r="F232" s="1">
        <v>6.5224404891607995E-2</v>
      </c>
      <c r="G232" t="s">
        <v>714</v>
      </c>
    </row>
    <row r="233" spans="1:7" x14ac:dyDescent="0.25">
      <c r="A233">
        <v>232</v>
      </c>
      <c r="B233" t="s">
        <v>27</v>
      </c>
      <c r="C233" t="s">
        <v>67</v>
      </c>
      <c r="D233" t="s">
        <v>715</v>
      </c>
      <c r="E233" t="s">
        <v>716</v>
      </c>
      <c r="F233" s="1">
        <v>6.0599503104835299E-2</v>
      </c>
      <c r="G233" t="s">
        <v>717</v>
      </c>
    </row>
    <row r="234" spans="1:7" x14ac:dyDescent="0.25">
      <c r="A234">
        <v>233</v>
      </c>
      <c r="B234" t="s">
        <v>27</v>
      </c>
      <c r="C234" t="s">
        <v>71</v>
      </c>
      <c r="D234" t="s">
        <v>718</v>
      </c>
      <c r="E234" t="s">
        <v>719</v>
      </c>
      <c r="F234" s="1">
        <v>5.5917382736631702E-2</v>
      </c>
      <c r="G234" t="s">
        <v>720</v>
      </c>
    </row>
    <row r="235" spans="1:7" x14ac:dyDescent="0.25">
      <c r="A235">
        <v>234</v>
      </c>
      <c r="B235" t="s">
        <v>27</v>
      </c>
      <c r="C235" t="s">
        <v>7</v>
      </c>
      <c r="D235" t="s">
        <v>721</v>
      </c>
      <c r="E235" t="s">
        <v>722</v>
      </c>
      <c r="F235" s="1">
        <v>5.1512653833312202E-2</v>
      </c>
      <c r="G235" t="s">
        <v>723</v>
      </c>
    </row>
    <row r="236" spans="1:7" x14ac:dyDescent="0.25">
      <c r="A236">
        <v>235</v>
      </c>
      <c r="B236" t="s">
        <v>27</v>
      </c>
      <c r="C236" t="s">
        <v>78</v>
      </c>
      <c r="D236" t="s">
        <v>724</v>
      </c>
      <c r="E236" t="s">
        <v>725</v>
      </c>
      <c r="F236" s="1">
        <v>4.6996471522691902E-2</v>
      </c>
      <c r="G236" t="s">
        <v>726</v>
      </c>
    </row>
    <row r="237" spans="1:7" x14ac:dyDescent="0.25">
      <c r="A237">
        <v>236</v>
      </c>
      <c r="B237" t="s">
        <v>27</v>
      </c>
      <c r="C237" t="s">
        <v>12</v>
      </c>
      <c r="D237" t="s">
        <v>727</v>
      </c>
      <c r="E237" t="s">
        <v>728</v>
      </c>
      <c r="F237" s="1">
        <v>4.4069364585342503E-2</v>
      </c>
      <c r="G237" t="s">
        <v>729</v>
      </c>
    </row>
    <row r="238" spans="1:7" x14ac:dyDescent="0.25">
      <c r="A238">
        <v>237</v>
      </c>
      <c r="B238" t="s">
        <v>23</v>
      </c>
      <c r="C238" t="s">
        <v>8</v>
      </c>
      <c r="D238" t="s">
        <v>730</v>
      </c>
      <c r="E238" t="s">
        <v>731</v>
      </c>
      <c r="F238" s="1">
        <v>9.6281094169025805E-2</v>
      </c>
      <c r="G238" t="s">
        <v>732</v>
      </c>
    </row>
    <row r="239" spans="1:7" x14ac:dyDescent="0.25">
      <c r="A239">
        <v>238</v>
      </c>
      <c r="B239" t="s">
        <v>23</v>
      </c>
      <c r="C239" t="s">
        <v>19</v>
      </c>
      <c r="D239" t="s">
        <v>733</v>
      </c>
      <c r="E239" t="s">
        <v>734</v>
      </c>
      <c r="F239" s="1">
        <v>9.6115672036687999E-2</v>
      </c>
      <c r="G239" t="s">
        <v>735</v>
      </c>
    </row>
    <row r="240" spans="1:7" x14ac:dyDescent="0.25">
      <c r="A240">
        <v>239</v>
      </c>
      <c r="B240" t="s">
        <v>23</v>
      </c>
      <c r="C240" t="s">
        <v>23</v>
      </c>
      <c r="D240" t="s">
        <v>736</v>
      </c>
      <c r="E240" t="s">
        <v>737</v>
      </c>
      <c r="F240" s="1">
        <v>9.55122665816205E-2</v>
      </c>
      <c r="G240" t="s">
        <v>738</v>
      </c>
    </row>
    <row r="241" spans="1:7" x14ac:dyDescent="0.25">
      <c r="A241">
        <v>240</v>
      </c>
      <c r="B241" t="s">
        <v>23</v>
      </c>
      <c r="C241" t="s">
        <v>27</v>
      </c>
      <c r="D241" t="s">
        <v>739</v>
      </c>
      <c r="E241" t="s">
        <v>740</v>
      </c>
      <c r="F241" s="1">
        <v>9.4265925491299501E-2</v>
      </c>
      <c r="G241" t="s">
        <v>741</v>
      </c>
    </row>
    <row r="242" spans="1:7" x14ac:dyDescent="0.25">
      <c r="A242">
        <v>241</v>
      </c>
      <c r="B242" t="s">
        <v>23</v>
      </c>
      <c r="C242" t="s">
        <v>31</v>
      </c>
      <c r="D242" t="s">
        <v>742</v>
      </c>
      <c r="E242" t="s">
        <v>743</v>
      </c>
      <c r="F242" s="1">
        <v>9.2512683328405398E-2</v>
      </c>
      <c r="G242" t="s">
        <v>744</v>
      </c>
    </row>
    <row r="243" spans="1:7" x14ac:dyDescent="0.25">
      <c r="A243">
        <v>242</v>
      </c>
      <c r="B243" t="s">
        <v>23</v>
      </c>
      <c r="C243" t="s">
        <v>35</v>
      </c>
      <c r="D243" t="s">
        <v>745</v>
      </c>
      <c r="E243" t="s">
        <v>746</v>
      </c>
      <c r="F243" s="1">
        <v>9.0492910969772605E-2</v>
      </c>
      <c r="G243" t="s">
        <v>747</v>
      </c>
    </row>
    <row r="244" spans="1:7" x14ac:dyDescent="0.25">
      <c r="A244">
        <v>243</v>
      </c>
      <c r="B244" t="s">
        <v>23</v>
      </c>
      <c r="C244" t="s">
        <v>39</v>
      </c>
      <c r="D244" t="s">
        <v>748</v>
      </c>
      <c r="E244" t="s">
        <v>749</v>
      </c>
      <c r="F244" s="1">
        <v>8.7941859085989602E-2</v>
      </c>
      <c r="G244" t="s">
        <v>750</v>
      </c>
    </row>
    <row r="245" spans="1:7" x14ac:dyDescent="0.25">
      <c r="A245">
        <v>244</v>
      </c>
      <c r="B245" t="s">
        <v>23</v>
      </c>
      <c r="C245" t="s">
        <v>43</v>
      </c>
      <c r="D245" t="s">
        <v>751</v>
      </c>
      <c r="E245" t="s">
        <v>752</v>
      </c>
      <c r="F245" s="1">
        <v>8.49023620972916E-2</v>
      </c>
      <c r="G245" t="s">
        <v>753</v>
      </c>
    </row>
    <row r="246" spans="1:7" x14ac:dyDescent="0.25">
      <c r="A246">
        <v>245</v>
      </c>
      <c r="B246" t="s">
        <v>23</v>
      </c>
      <c r="C246" t="s">
        <v>47</v>
      </c>
      <c r="D246" t="s">
        <v>754</v>
      </c>
      <c r="E246" t="s">
        <v>755</v>
      </c>
      <c r="F246" s="1">
        <v>8.1437702400024403E-2</v>
      </c>
      <c r="G246" t="s">
        <v>756</v>
      </c>
    </row>
    <row r="247" spans="1:7" x14ac:dyDescent="0.25">
      <c r="A247">
        <v>246</v>
      </c>
      <c r="B247" t="s">
        <v>23</v>
      </c>
      <c r="C247" t="s">
        <v>51</v>
      </c>
      <c r="D247" t="s">
        <v>757</v>
      </c>
      <c r="E247" t="s">
        <v>758</v>
      </c>
      <c r="F247" s="1">
        <v>7.7565135759245799E-2</v>
      </c>
      <c r="G247" t="s">
        <v>759</v>
      </c>
    </row>
    <row r="248" spans="1:7" x14ac:dyDescent="0.25">
      <c r="A248">
        <v>247</v>
      </c>
      <c r="B248" t="s">
        <v>23</v>
      </c>
      <c r="C248" t="s">
        <v>55</v>
      </c>
      <c r="D248" t="s">
        <v>760</v>
      </c>
      <c r="E248" t="s">
        <v>761</v>
      </c>
      <c r="F248" s="1">
        <v>7.3607511451857094E-2</v>
      </c>
      <c r="G248" t="s">
        <v>762</v>
      </c>
    </row>
    <row r="249" spans="1:7" x14ac:dyDescent="0.25">
      <c r="A249">
        <v>248</v>
      </c>
      <c r="B249" t="s">
        <v>23</v>
      </c>
      <c r="C249" t="s">
        <v>59</v>
      </c>
      <c r="D249" t="s">
        <v>763</v>
      </c>
      <c r="E249" t="s">
        <v>764</v>
      </c>
      <c r="F249" s="1">
        <v>6.9401532799477403E-2</v>
      </c>
      <c r="G249" t="s">
        <v>765</v>
      </c>
    </row>
    <row r="250" spans="1:7" x14ac:dyDescent="0.25">
      <c r="A250">
        <v>249</v>
      </c>
      <c r="B250" t="s">
        <v>23</v>
      </c>
      <c r="C250" t="s">
        <v>63</v>
      </c>
      <c r="D250" t="s">
        <v>766</v>
      </c>
      <c r="E250" t="s">
        <v>767</v>
      </c>
      <c r="F250" s="1">
        <v>6.4860712246795599E-2</v>
      </c>
      <c r="G250" t="s">
        <v>768</v>
      </c>
    </row>
    <row r="251" spans="1:7" x14ac:dyDescent="0.25">
      <c r="A251">
        <v>250</v>
      </c>
      <c r="B251" t="s">
        <v>23</v>
      </c>
      <c r="C251" t="s">
        <v>67</v>
      </c>
      <c r="D251" t="s">
        <v>769</v>
      </c>
      <c r="E251" t="s">
        <v>770</v>
      </c>
      <c r="F251" s="1">
        <v>6.0204322044354899E-2</v>
      </c>
      <c r="G251" t="s">
        <v>771</v>
      </c>
    </row>
    <row r="252" spans="1:7" x14ac:dyDescent="0.25">
      <c r="A252">
        <v>251</v>
      </c>
      <c r="B252" t="s">
        <v>23</v>
      </c>
      <c r="C252" t="s">
        <v>71</v>
      </c>
      <c r="D252" t="s">
        <v>772</v>
      </c>
      <c r="E252" t="s">
        <v>773</v>
      </c>
      <c r="F252" s="1">
        <v>5.57887972705325E-2</v>
      </c>
      <c r="G252" t="s">
        <v>774</v>
      </c>
    </row>
    <row r="253" spans="1:7" x14ac:dyDescent="0.25">
      <c r="A253">
        <v>252</v>
      </c>
      <c r="B253" t="s">
        <v>23</v>
      </c>
      <c r="C253" t="s">
        <v>7</v>
      </c>
      <c r="D253" t="s">
        <v>775</v>
      </c>
      <c r="E253" t="s">
        <v>776</v>
      </c>
      <c r="F253" s="1">
        <v>5.1238126413898598E-2</v>
      </c>
      <c r="G253" t="s">
        <v>777</v>
      </c>
    </row>
    <row r="254" spans="1:7" x14ac:dyDescent="0.25">
      <c r="A254">
        <v>253</v>
      </c>
      <c r="B254" t="s">
        <v>23</v>
      </c>
      <c r="C254" t="s">
        <v>78</v>
      </c>
      <c r="D254" t="s">
        <v>778</v>
      </c>
      <c r="E254" t="s">
        <v>779</v>
      </c>
      <c r="F254" s="1">
        <v>4.6803256401302201E-2</v>
      </c>
      <c r="G254" t="s">
        <v>780</v>
      </c>
    </row>
    <row r="255" spans="1:7" x14ac:dyDescent="0.25">
      <c r="A255">
        <v>254</v>
      </c>
      <c r="B255" t="s">
        <v>23</v>
      </c>
      <c r="C255" t="s">
        <v>12</v>
      </c>
      <c r="D255" t="s">
        <v>781</v>
      </c>
      <c r="E255" t="s">
        <v>782</v>
      </c>
      <c r="F255" s="1">
        <v>4.3946723870477697E-2</v>
      </c>
      <c r="G255" t="s">
        <v>783</v>
      </c>
    </row>
    <row r="256" spans="1:7" x14ac:dyDescent="0.25">
      <c r="A256">
        <v>255</v>
      </c>
      <c r="B256" t="s">
        <v>19</v>
      </c>
      <c r="C256" t="s">
        <v>8</v>
      </c>
      <c r="D256" t="s">
        <v>784</v>
      </c>
      <c r="E256" t="s">
        <v>785</v>
      </c>
      <c r="F256" s="1">
        <v>9.6293192227586699E-2</v>
      </c>
      <c r="G256" t="s">
        <v>786</v>
      </c>
    </row>
    <row r="257" spans="1:7" x14ac:dyDescent="0.25">
      <c r="A257">
        <v>256</v>
      </c>
      <c r="B257" t="s">
        <v>19</v>
      </c>
      <c r="C257" t="s">
        <v>19</v>
      </c>
      <c r="D257" t="s">
        <v>787</v>
      </c>
      <c r="E257" t="s">
        <v>788</v>
      </c>
      <c r="F257" s="1">
        <v>9.5901536699937895E-2</v>
      </c>
      <c r="G257" t="s">
        <v>789</v>
      </c>
    </row>
    <row r="258" spans="1:7" x14ac:dyDescent="0.25">
      <c r="A258">
        <v>257</v>
      </c>
      <c r="B258" t="s">
        <v>19</v>
      </c>
      <c r="C258" t="s">
        <v>23</v>
      </c>
      <c r="D258" t="s">
        <v>790</v>
      </c>
      <c r="E258" t="s">
        <v>791</v>
      </c>
      <c r="F258" s="1">
        <v>9.5043295660416693E-2</v>
      </c>
      <c r="G258" t="s">
        <v>792</v>
      </c>
    </row>
    <row r="259" spans="1:7" x14ac:dyDescent="0.25">
      <c r="A259">
        <v>258</v>
      </c>
      <c r="B259" t="s">
        <v>19</v>
      </c>
      <c r="C259" t="s">
        <v>27</v>
      </c>
      <c r="D259" t="s">
        <v>793</v>
      </c>
      <c r="E259" t="s">
        <v>794</v>
      </c>
      <c r="F259" s="1">
        <v>9.3924822232384006E-2</v>
      </c>
      <c r="G259" t="s">
        <v>795</v>
      </c>
    </row>
    <row r="260" spans="1:7" x14ac:dyDescent="0.25">
      <c r="A260">
        <v>259</v>
      </c>
      <c r="B260" t="s">
        <v>19</v>
      </c>
      <c r="C260" t="s">
        <v>31</v>
      </c>
      <c r="D260" t="s">
        <v>796</v>
      </c>
      <c r="E260" t="s">
        <v>797</v>
      </c>
      <c r="F260" s="1">
        <v>9.2279661152284503E-2</v>
      </c>
      <c r="G260" t="s">
        <v>798</v>
      </c>
    </row>
    <row r="261" spans="1:7" x14ac:dyDescent="0.25">
      <c r="A261">
        <v>260</v>
      </c>
      <c r="B261" t="s">
        <v>19</v>
      </c>
      <c r="C261" t="s">
        <v>35</v>
      </c>
      <c r="D261" t="s">
        <v>799</v>
      </c>
      <c r="E261" t="s">
        <v>800</v>
      </c>
      <c r="F261" s="1">
        <v>9.0305335604773496E-2</v>
      </c>
      <c r="G261" t="s">
        <v>801</v>
      </c>
    </row>
    <row r="262" spans="1:7" x14ac:dyDescent="0.25">
      <c r="A262">
        <v>261</v>
      </c>
      <c r="B262" t="s">
        <v>19</v>
      </c>
      <c r="C262" t="s">
        <v>39</v>
      </c>
      <c r="D262" t="s">
        <v>802</v>
      </c>
      <c r="E262" t="s">
        <v>803</v>
      </c>
      <c r="F262" s="1">
        <v>8.7437331222745301E-2</v>
      </c>
      <c r="G262" t="s">
        <v>804</v>
      </c>
    </row>
    <row r="263" spans="1:7" x14ac:dyDescent="0.25">
      <c r="A263">
        <v>262</v>
      </c>
      <c r="B263" t="s">
        <v>19</v>
      </c>
      <c r="C263" t="s">
        <v>43</v>
      </c>
      <c r="D263" t="s">
        <v>805</v>
      </c>
      <c r="E263" t="s">
        <v>806</v>
      </c>
      <c r="F263" s="1">
        <v>8.4576645975903197E-2</v>
      </c>
      <c r="G263" t="s">
        <v>807</v>
      </c>
    </row>
    <row r="264" spans="1:7" x14ac:dyDescent="0.25">
      <c r="A264">
        <v>263</v>
      </c>
      <c r="B264" t="s">
        <v>19</v>
      </c>
      <c r="C264" t="s">
        <v>47</v>
      </c>
      <c r="D264" t="s">
        <v>808</v>
      </c>
      <c r="E264" t="s">
        <v>809</v>
      </c>
      <c r="F264" s="1">
        <v>8.1307613371427598E-2</v>
      </c>
      <c r="G264" t="s">
        <v>810</v>
      </c>
    </row>
    <row r="265" spans="1:7" x14ac:dyDescent="0.25">
      <c r="A265">
        <v>264</v>
      </c>
      <c r="B265" t="s">
        <v>19</v>
      </c>
      <c r="C265" t="s">
        <v>51</v>
      </c>
      <c r="D265" t="s">
        <v>811</v>
      </c>
      <c r="E265" t="s">
        <v>812</v>
      </c>
      <c r="F265" s="1">
        <v>7.7416150238522705E-2</v>
      </c>
      <c r="G265" t="s">
        <v>813</v>
      </c>
    </row>
    <row r="266" spans="1:7" x14ac:dyDescent="0.25">
      <c r="A266">
        <v>265</v>
      </c>
      <c r="B266" t="s">
        <v>19</v>
      </c>
      <c r="C266" t="s">
        <v>55</v>
      </c>
      <c r="D266" t="s">
        <v>814</v>
      </c>
      <c r="E266" t="s">
        <v>815</v>
      </c>
      <c r="F266" s="1">
        <v>7.3345529346413293E-2</v>
      </c>
      <c r="G266" t="s">
        <v>816</v>
      </c>
    </row>
    <row r="267" spans="1:7" x14ac:dyDescent="0.25">
      <c r="A267">
        <v>266</v>
      </c>
      <c r="B267" t="s">
        <v>19</v>
      </c>
      <c r="C267" t="s">
        <v>59</v>
      </c>
      <c r="D267" t="s">
        <v>817</v>
      </c>
      <c r="E267" t="s">
        <v>818</v>
      </c>
      <c r="F267" s="1">
        <v>6.9144031099979297E-2</v>
      </c>
      <c r="G267" t="s">
        <v>819</v>
      </c>
    </row>
    <row r="268" spans="1:7" x14ac:dyDescent="0.25">
      <c r="A268">
        <v>267</v>
      </c>
      <c r="B268" t="s">
        <v>19</v>
      </c>
      <c r="C268" t="s">
        <v>63</v>
      </c>
      <c r="D268" t="s">
        <v>820</v>
      </c>
      <c r="E268" t="s">
        <v>821</v>
      </c>
      <c r="F268" s="1">
        <v>6.4770738694255703E-2</v>
      </c>
      <c r="G268" t="s">
        <v>822</v>
      </c>
    </row>
    <row r="269" spans="1:7" x14ac:dyDescent="0.25">
      <c r="A269">
        <v>268</v>
      </c>
      <c r="B269" t="s">
        <v>19</v>
      </c>
      <c r="C269" t="s">
        <v>67</v>
      </c>
      <c r="D269" t="s">
        <v>823</v>
      </c>
      <c r="E269" t="s">
        <v>824</v>
      </c>
      <c r="F269" s="1">
        <v>6.0273308618242802E-2</v>
      </c>
      <c r="G269" t="s">
        <v>825</v>
      </c>
    </row>
    <row r="270" spans="1:7" x14ac:dyDescent="0.25">
      <c r="A270">
        <v>269</v>
      </c>
      <c r="B270" t="s">
        <v>19</v>
      </c>
      <c r="C270" t="s">
        <v>71</v>
      </c>
      <c r="D270" t="s">
        <v>826</v>
      </c>
      <c r="E270" t="s">
        <v>827</v>
      </c>
      <c r="F270" s="1">
        <v>5.5593658913348401E-2</v>
      </c>
      <c r="G270" t="s">
        <v>828</v>
      </c>
    </row>
    <row r="271" spans="1:7" x14ac:dyDescent="0.25">
      <c r="A271">
        <v>270</v>
      </c>
      <c r="B271" t="s">
        <v>19</v>
      </c>
      <c r="C271" t="s">
        <v>7</v>
      </c>
      <c r="D271" t="s">
        <v>829</v>
      </c>
      <c r="E271" t="s">
        <v>830</v>
      </c>
      <c r="F271" s="1">
        <v>5.1149471690432401E-2</v>
      </c>
      <c r="G271" t="s">
        <v>831</v>
      </c>
    </row>
    <row r="272" spans="1:7" x14ac:dyDescent="0.25">
      <c r="A272">
        <v>271</v>
      </c>
      <c r="B272" t="s">
        <v>19</v>
      </c>
      <c r="C272" t="s">
        <v>78</v>
      </c>
      <c r="D272" t="s">
        <v>832</v>
      </c>
      <c r="E272" t="s">
        <v>833</v>
      </c>
      <c r="F272" s="1">
        <v>4.6675276890885603E-2</v>
      </c>
      <c r="G272" t="s">
        <v>834</v>
      </c>
    </row>
    <row r="273" spans="1:7" x14ac:dyDescent="0.25">
      <c r="A273">
        <v>272</v>
      </c>
      <c r="B273" t="s">
        <v>19</v>
      </c>
      <c r="C273" t="s">
        <v>12</v>
      </c>
      <c r="D273" t="s">
        <v>835</v>
      </c>
      <c r="E273" t="s">
        <v>836</v>
      </c>
      <c r="F273" s="1">
        <v>4.3915853406979802E-2</v>
      </c>
      <c r="G273" t="s">
        <v>837</v>
      </c>
    </row>
    <row r="274" spans="1:7" x14ac:dyDescent="0.25">
      <c r="A274">
        <v>273</v>
      </c>
      <c r="B274" t="s">
        <v>8</v>
      </c>
      <c r="C274" t="s">
        <v>19</v>
      </c>
      <c r="D274" t="s">
        <v>838</v>
      </c>
      <c r="E274" t="s">
        <v>839</v>
      </c>
      <c r="F274" s="1">
        <v>9.5842656005582103E-2</v>
      </c>
      <c r="G274" t="s">
        <v>840</v>
      </c>
    </row>
    <row r="275" spans="1:7" x14ac:dyDescent="0.25">
      <c r="A275">
        <v>274</v>
      </c>
      <c r="B275" t="s">
        <v>8</v>
      </c>
      <c r="C275" t="s">
        <v>23</v>
      </c>
      <c r="D275" t="s">
        <v>841</v>
      </c>
      <c r="E275" t="s">
        <v>842</v>
      </c>
      <c r="F275" s="1">
        <v>9.4856548462596793E-2</v>
      </c>
      <c r="G275" t="s">
        <v>843</v>
      </c>
    </row>
    <row r="276" spans="1:7" x14ac:dyDescent="0.25">
      <c r="A276">
        <v>275</v>
      </c>
      <c r="B276" t="s">
        <v>8</v>
      </c>
      <c r="C276" t="s">
        <v>27</v>
      </c>
      <c r="D276" t="s">
        <v>844</v>
      </c>
      <c r="E276" t="s">
        <v>845</v>
      </c>
      <c r="F276" s="1">
        <v>9.38144568687274E-2</v>
      </c>
      <c r="G276" t="s">
        <v>846</v>
      </c>
    </row>
    <row r="277" spans="1:7" x14ac:dyDescent="0.25">
      <c r="A277">
        <v>276</v>
      </c>
      <c r="B277" t="s">
        <v>8</v>
      </c>
      <c r="C277" t="s">
        <v>31</v>
      </c>
      <c r="D277" t="s">
        <v>847</v>
      </c>
      <c r="E277" t="s">
        <v>848</v>
      </c>
      <c r="F277" s="1">
        <v>9.2059462403844397E-2</v>
      </c>
      <c r="G277" t="s">
        <v>849</v>
      </c>
    </row>
    <row r="278" spans="1:7" x14ac:dyDescent="0.25">
      <c r="A278">
        <v>277</v>
      </c>
      <c r="B278" t="s">
        <v>8</v>
      </c>
      <c r="C278" t="s">
        <v>35</v>
      </c>
      <c r="D278" t="s">
        <v>850</v>
      </c>
      <c r="E278" t="s">
        <v>851</v>
      </c>
      <c r="F278" s="1">
        <v>9.0073611968208803E-2</v>
      </c>
      <c r="G278" t="s">
        <v>852</v>
      </c>
    </row>
    <row r="279" spans="1:7" x14ac:dyDescent="0.25">
      <c r="A279">
        <v>278</v>
      </c>
      <c r="B279" t="s">
        <v>8</v>
      </c>
      <c r="C279" t="s">
        <v>39</v>
      </c>
      <c r="D279" t="s">
        <v>853</v>
      </c>
      <c r="E279" t="s">
        <v>854</v>
      </c>
      <c r="F279" s="1">
        <v>8.7320158405196704E-2</v>
      </c>
      <c r="G279" t="s">
        <v>855</v>
      </c>
    </row>
    <row r="280" spans="1:7" x14ac:dyDescent="0.25">
      <c r="A280">
        <v>279</v>
      </c>
      <c r="B280" t="s">
        <v>8</v>
      </c>
      <c r="C280" t="s">
        <v>43</v>
      </c>
      <c r="D280" t="s">
        <v>856</v>
      </c>
      <c r="E280" t="s">
        <v>857</v>
      </c>
      <c r="F280" s="1">
        <v>8.45155877831886E-2</v>
      </c>
      <c r="G280" t="s">
        <v>858</v>
      </c>
    </row>
    <row r="281" spans="1:7" x14ac:dyDescent="0.25">
      <c r="A281">
        <v>280</v>
      </c>
      <c r="B281" t="s">
        <v>8</v>
      </c>
      <c r="C281" t="s">
        <v>47</v>
      </c>
      <c r="D281" t="s">
        <v>859</v>
      </c>
      <c r="E281" t="s">
        <v>860</v>
      </c>
      <c r="F281" s="1">
        <v>8.11126028259231E-2</v>
      </c>
      <c r="G281" t="s">
        <v>861</v>
      </c>
    </row>
    <row r="282" spans="1:7" x14ac:dyDescent="0.25">
      <c r="A282">
        <v>281</v>
      </c>
      <c r="B282" t="s">
        <v>8</v>
      </c>
      <c r="C282" t="s">
        <v>51</v>
      </c>
      <c r="D282" t="s">
        <v>862</v>
      </c>
      <c r="E282" t="s">
        <v>863</v>
      </c>
      <c r="F282" s="1">
        <v>7.75528359861586E-2</v>
      </c>
      <c r="G282" t="s">
        <v>864</v>
      </c>
    </row>
    <row r="283" spans="1:7" x14ac:dyDescent="0.25">
      <c r="A283">
        <v>282</v>
      </c>
      <c r="B283" t="s">
        <v>8</v>
      </c>
      <c r="C283" t="s">
        <v>55</v>
      </c>
      <c r="D283" t="s">
        <v>865</v>
      </c>
      <c r="E283" t="s">
        <v>866</v>
      </c>
      <c r="F283" s="1">
        <v>7.3312442793595403E-2</v>
      </c>
      <c r="G283" t="s">
        <v>867</v>
      </c>
    </row>
    <row r="284" spans="1:7" x14ac:dyDescent="0.25">
      <c r="A284">
        <v>283</v>
      </c>
      <c r="B284" t="s">
        <v>8</v>
      </c>
      <c r="C284" t="s">
        <v>59</v>
      </c>
      <c r="D284" t="s">
        <v>868</v>
      </c>
      <c r="E284" t="s">
        <v>869</v>
      </c>
      <c r="F284" s="1">
        <v>6.9084500972591598E-2</v>
      </c>
      <c r="G284" t="s">
        <v>870</v>
      </c>
    </row>
    <row r="285" spans="1:7" x14ac:dyDescent="0.25">
      <c r="A285">
        <v>284</v>
      </c>
      <c r="B285" t="s">
        <v>8</v>
      </c>
      <c r="C285" t="s">
        <v>63</v>
      </c>
      <c r="D285" t="s">
        <v>871</v>
      </c>
      <c r="E285" t="s">
        <v>872</v>
      </c>
      <c r="F285" s="1">
        <v>6.4739667966707395E-2</v>
      </c>
      <c r="G285" t="s">
        <v>873</v>
      </c>
    </row>
    <row r="286" spans="1:7" x14ac:dyDescent="0.25">
      <c r="A286">
        <v>285</v>
      </c>
      <c r="B286" t="s">
        <v>8</v>
      </c>
      <c r="C286" t="s">
        <v>67</v>
      </c>
      <c r="D286" t="s">
        <v>874</v>
      </c>
      <c r="E286" t="s">
        <v>875</v>
      </c>
      <c r="F286" s="1">
        <v>6.0221969776927099E-2</v>
      </c>
      <c r="G286" t="s">
        <v>876</v>
      </c>
    </row>
    <row r="287" spans="1:7" x14ac:dyDescent="0.25">
      <c r="A287">
        <v>286</v>
      </c>
      <c r="B287" t="s">
        <v>8</v>
      </c>
      <c r="C287" t="s">
        <v>71</v>
      </c>
      <c r="D287" t="s">
        <v>877</v>
      </c>
      <c r="E287" t="s">
        <v>878</v>
      </c>
      <c r="F287" s="1">
        <v>5.5603203485776402E-2</v>
      </c>
      <c r="G287" t="s">
        <v>879</v>
      </c>
    </row>
    <row r="288" spans="1:7" x14ac:dyDescent="0.25">
      <c r="A288">
        <v>287</v>
      </c>
      <c r="B288" t="s">
        <v>8</v>
      </c>
      <c r="C288" t="s">
        <v>7</v>
      </c>
      <c r="D288" t="s">
        <v>880</v>
      </c>
      <c r="E288" t="s">
        <v>881</v>
      </c>
      <c r="F288" s="1">
        <v>5.1158475867851903E-2</v>
      </c>
      <c r="G288" t="s">
        <v>882</v>
      </c>
    </row>
    <row r="289" spans="1:7" x14ac:dyDescent="0.25">
      <c r="A289">
        <v>288</v>
      </c>
      <c r="B289" t="s">
        <v>8</v>
      </c>
      <c r="C289" t="s">
        <v>78</v>
      </c>
      <c r="D289" t="s">
        <v>883</v>
      </c>
      <c r="E289" t="s">
        <v>884</v>
      </c>
      <c r="F289" s="1">
        <v>4.6674517830081801E-2</v>
      </c>
      <c r="G289" t="s">
        <v>885</v>
      </c>
    </row>
  </sheetData>
  <sheetProtection algorithmName="SHA-512" hashValue="K80gOJEpkVPe2ljmtGQyJNltM6duhYV7Rwy8ftPJ/o7Y9QHf5SEsaxUa1ZkGUesVENJ97ntmwd+oKnIzmmxx9A==" saltValue="mA0VpDOGQelPLq77gZacv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Results (3)</vt:lpstr>
      <vt:lpstr>Results (2)</vt:lpstr>
      <vt:lpstr>Graphs</vt:lpstr>
      <vt:lpstr>Results</vt:lpstr>
      <vt:lpstr>Sheet1</vt:lpstr>
      <vt:lpstr>Results!Ipt</vt:lpstr>
      <vt:lpstr>'Results (2)'!Ipt</vt:lpstr>
      <vt:lpstr>'Results (3)'!Ipt</vt:lpstr>
      <vt:lpstr>Results!Ist</vt:lpstr>
      <vt:lpstr>'Results (2)'!Ist</vt:lpstr>
      <vt:lpstr>'Results (3)'!Ist</vt:lpstr>
      <vt:lpstr>U_14</vt:lpstr>
      <vt:lpstr>'Results (2)'!w</vt:lpstr>
      <vt:lpstr>'Results (3)'!w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2021-01-14T05:28:54Z</dcterms:modified>
</cp:coreProperties>
</file>