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xassw4\Documents\GitHub\MANC-RISK-SCREEN\Model Core Files\"/>
    </mc:Choice>
  </mc:AlternateContent>
  <bookViews>
    <workbookView xWindow="0" yWindow="0" windowWidth="19200" windowHeight="7720"/>
  </bookViews>
  <sheets>
    <sheet name="resultsprov" sheetId="1" r:id="rId1"/>
  </sheets>
  <calcPr calcId="0"/>
</workbook>
</file>

<file path=xl/calcChain.xml><?xml version="1.0" encoding="utf-8"?>
<calcChain xmlns="http://schemas.openxmlformats.org/spreadsheetml/2006/main">
  <c r="AG34" i="1" l="1"/>
  <c r="AH34" i="1"/>
  <c r="AI34" i="1"/>
  <c r="AJ34" i="1"/>
  <c r="AK34" i="1"/>
  <c r="AA34" i="1"/>
  <c r="AB34" i="1"/>
  <c r="AC34" i="1"/>
  <c r="AD34" i="1"/>
  <c r="AE34" i="1"/>
  <c r="U34" i="1"/>
  <c r="V34" i="1"/>
  <c r="W34" i="1"/>
  <c r="X34" i="1"/>
  <c r="Y34" i="1"/>
  <c r="O34" i="1"/>
  <c r="P34" i="1"/>
  <c r="Q34" i="1"/>
  <c r="R34" i="1"/>
  <c r="S34" i="1"/>
  <c r="I34" i="1"/>
  <c r="J34" i="1"/>
  <c r="K34" i="1"/>
  <c r="L34" i="1"/>
  <c r="M34" i="1"/>
  <c r="C34" i="1"/>
  <c r="D34" i="1"/>
  <c r="E34" i="1"/>
  <c r="F34" i="1"/>
  <c r="B34" i="1"/>
  <c r="H40" i="1"/>
  <c r="H41" i="1"/>
  <c r="K41" i="1" s="1"/>
  <c r="H42" i="1"/>
  <c r="H43" i="1"/>
  <c r="K43" i="1" s="1"/>
  <c r="H39" i="1"/>
  <c r="K39" i="1" s="1"/>
  <c r="G40" i="1"/>
  <c r="G41" i="1"/>
  <c r="G42" i="1"/>
  <c r="G43" i="1"/>
  <c r="G39" i="1"/>
  <c r="J42" i="1" l="1"/>
  <c r="I40" i="1"/>
  <c r="I39" i="1"/>
  <c r="I43" i="1"/>
  <c r="J40" i="1"/>
  <c r="I41" i="1"/>
  <c r="K40" i="1"/>
  <c r="J39" i="1"/>
  <c r="J41" i="1"/>
  <c r="K42" i="1"/>
  <c r="J43" i="1"/>
  <c r="I42" i="1"/>
  <c r="N39" i="1" l="1"/>
  <c r="M41" i="1"/>
  <c r="N42" i="1"/>
  <c r="M43" i="1"/>
  <c r="N40" i="1"/>
  <c r="N43" i="1"/>
  <c r="N41" i="1"/>
  <c r="M40" i="1"/>
  <c r="M42" i="1"/>
  <c r="M39" i="1"/>
</calcChain>
</file>

<file path=xl/sharedStrings.xml><?xml version="1.0" encoding="utf-8"?>
<sst xmlns="http://schemas.openxmlformats.org/spreadsheetml/2006/main" count="46" uniqueCount="23">
  <si>
    <t>No Screening</t>
  </si>
  <si>
    <t>PROCAS</t>
  </si>
  <si>
    <t>Tertiles</t>
  </si>
  <si>
    <t>3 yr</t>
  </si>
  <si>
    <t>2yr</t>
  </si>
  <si>
    <t>V1</t>
  </si>
  <si>
    <t>V2</t>
  </si>
  <si>
    <t>V3</t>
  </si>
  <si>
    <t>V4</t>
  </si>
  <si>
    <t>V5</t>
  </si>
  <si>
    <t>QALYs</t>
  </si>
  <si>
    <t>Costs</t>
  </si>
  <si>
    <t>Screens</t>
  </si>
  <si>
    <t>Prop cancer</t>
  </si>
  <si>
    <t>Prop screen det</t>
  </si>
  <si>
    <t>Inc Costs</t>
  </si>
  <si>
    <t>Inc QALYs</t>
  </si>
  <si>
    <t>ICER</t>
  </si>
  <si>
    <t>INB 20k</t>
  </si>
  <si>
    <t>INB 30k</t>
  </si>
  <si>
    <t>No screen</t>
  </si>
  <si>
    <t>2 yr</t>
  </si>
  <si>
    <t>PROCASfull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</si>
</sst>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abSelected="1" topLeftCell="A28" workbookViewId="0">
      <selection activeCell="L46" sqref="L46"/>
    </sheetView>
  </sheetViews>
  <sheetFormatPr defaultRowHeight="14.5" x14ac:dyDescent="0.35"/>
  <sheetData>
    <row r="1" spans="1:37" x14ac:dyDescent="0.35">
      <c r="B1" t="s">
        <v>0</v>
      </c>
      <c r="H1" t="s">
        <v>1</v>
      </c>
      <c r="O1" t="s">
        <v>2</v>
      </c>
      <c r="U1" t="s">
        <v>3</v>
      </c>
      <c r="AA1" t="s">
        <v>4</v>
      </c>
    </row>
    <row r="2" spans="1:37" x14ac:dyDescent="0.35">
      <c r="B2" t="s">
        <v>5</v>
      </c>
      <c r="C2" t="s">
        <v>6</v>
      </c>
      <c r="D2" t="s">
        <v>7</v>
      </c>
      <c r="E2" t="s">
        <v>8</v>
      </c>
      <c r="F2" t="s">
        <v>9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</row>
    <row r="3" spans="1:37" x14ac:dyDescent="0.35">
      <c r="A3">
        <v>1</v>
      </c>
      <c r="B3">
        <v>17.92763163</v>
      </c>
      <c r="C3">
        <v>1206.6435039999999</v>
      </c>
      <c r="D3">
        <v>0</v>
      </c>
      <c r="E3">
        <v>0.12053999999999999</v>
      </c>
      <c r="F3">
        <v>0</v>
      </c>
      <c r="H3">
        <v>1</v>
      </c>
      <c r="I3">
        <v>17.948078410000001</v>
      </c>
      <c r="J3">
        <v>1444.778065</v>
      </c>
      <c r="K3">
        <v>4.7734800000000002</v>
      </c>
      <c r="L3">
        <v>0.12091</v>
      </c>
      <c r="M3">
        <v>2.9190000000000001E-2</v>
      </c>
      <c r="O3">
        <v>17.963786540000001</v>
      </c>
      <c r="P3">
        <v>1607.4853049999999</v>
      </c>
      <c r="Q3">
        <v>8.8052600000000005</v>
      </c>
      <c r="R3">
        <v>0.12087000000000001</v>
      </c>
      <c r="S3">
        <v>4.0550000000000003E-2</v>
      </c>
      <c r="U3">
        <v>17.951355150000001</v>
      </c>
      <c r="V3">
        <v>1438.3129960000001</v>
      </c>
      <c r="W3">
        <v>4.3391900000000003</v>
      </c>
      <c r="X3">
        <v>0.12075</v>
      </c>
      <c r="Y3">
        <v>2.7380000000000002E-2</v>
      </c>
      <c r="AA3">
        <v>17.957599470000002</v>
      </c>
      <c r="AB3">
        <v>1544.293447</v>
      </c>
      <c r="AC3">
        <v>7.2156900000000004</v>
      </c>
      <c r="AD3">
        <v>0.12089</v>
      </c>
      <c r="AE3">
        <v>3.6769999999999997E-2</v>
      </c>
      <c r="AG3">
        <v>17.948025059999999</v>
      </c>
      <c r="AH3">
        <v>1422.622149</v>
      </c>
      <c r="AI3">
        <v>4.5367699999999997</v>
      </c>
      <c r="AJ3">
        <v>0.12082</v>
      </c>
      <c r="AK3">
        <v>2.9760000000000002E-2</v>
      </c>
    </row>
    <row r="4" spans="1:37" x14ac:dyDescent="0.35">
      <c r="A4">
        <v>2</v>
      </c>
      <c r="B4">
        <v>17.940289929999999</v>
      </c>
      <c r="C4">
        <v>1204.5277550000001</v>
      </c>
      <c r="D4">
        <v>0</v>
      </c>
      <c r="E4">
        <v>0.11866</v>
      </c>
      <c r="F4">
        <v>0</v>
      </c>
      <c r="H4">
        <v>2</v>
      </c>
      <c r="I4">
        <v>17.958468369999999</v>
      </c>
      <c r="J4">
        <v>1450.2339870000001</v>
      </c>
      <c r="K4">
        <v>4.758</v>
      </c>
      <c r="L4">
        <v>0.11891</v>
      </c>
      <c r="M4">
        <v>2.8490000000000001E-2</v>
      </c>
      <c r="O4">
        <v>17.973147440000002</v>
      </c>
      <c r="P4">
        <v>1575.51116</v>
      </c>
      <c r="Q4">
        <v>8.7988800000000005</v>
      </c>
      <c r="R4">
        <v>0.11899999999999999</v>
      </c>
      <c r="S4">
        <v>3.8449999999999998E-2</v>
      </c>
      <c r="U4">
        <v>17.959580469999999</v>
      </c>
      <c r="V4">
        <v>1402.0235170000001</v>
      </c>
      <c r="W4">
        <v>4.3575999999999997</v>
      </c>
      <c r="X4">
        <v>0.11891</v>
      </c>
      <c r="Y4">
        <v>2.6610000000000002E-2</v>
      </c>
      <c r="AA4">
        <v>17.96204672</v>
      </c>
      <c r="AB4">
        <v>1527.14807</v>
      </c>
      <c r="AC4">
        <v>7.2233799999999997</v>
      </c>
      <c r="AD4">
        <v>0.11895</v>
      </c>
      <c r="AE4">
        <v>3.4970000000000001E-2</v>
      </c>
      <c r="AG4">
        <v>17.95785429</v>
      </c>
      <c r="AH4">
        <v>1428.6840970000001</v>
      </c>
      <c r="AI4">
        <v>4.5216900000000004</v>
      </c>
      <c r="AJ4">
        <v>0.11878</v>
      </c>
      <c r="AK4">
        <v>2.8660000000000001E-2</v>
      </c>
    </row>
    <row r="5" spans="1:37" x14ac:dyDescent="0.35">
      <c r="A5">
        <v>3</v>
      </c>
      <c r="B5">
        <v>17.9305135</v>
      </c>
      <c r="C5">
        <v>1197.404902</v>
      </c>
      <c r="D5">
        <v>0</v>
      </c>
      <c r="E5">
        <v>0.11727</v>
      </c>
      <c r="F5">
        <v>0</v>
      </c>
      <c r="H5">
        <v>3</v>
      </c>
      <c r="I5">
        <v>17.951016800000001</v>
      </c>
      <c r="J5">
        <v>1421.6830110000001</v>
      </c>
      <c r="K5">
        <v>4.75725</v>
      </c>
      <c r="L5">
        <v>0.11741</v>
      </c>
      <c r="M5">
        <v>2.8889999999999999E-2</v>
      </c>
      <c r="O5">
        <v>17.95524395</v>
      </c>
      <c r="P5">
        <v>1569.9004440000001</v>
      </c>
      <c r="Q5">
        <v>8.7545699999999993</v>
      </c>
      <c r="R5">
        <v>0.11758</v>
      </c>
      <c r="S5">
        <v>3.9050000000000001E-2</v>
      </c>
      <c r="U5">
        <v>17.954315980000001</v>
      </c>
      <c r="V5">
        <v>1382.0313040000001</v>
      </c>
      <c r="W5">
        <v>4.3544999999999998</v>
      </c>
      <c r="X5">
        <v>0.11751</v>
      </c>
      <c r="Y5">
        <v>2.581E-2</v>
      </c>
      <c r="AA5">
        <v>17.95875118</v>
      </c>
      <c r="AB5">
        <v>1503.1950629999999</v>
      </c>
      <c r="AC5">
        <v>7.2347200000000003</v>
      </c>
      <c r="AD5">
        <v>0.11756999999999999</v>
      </c>
      <c r="AE5">
        <v>3.5229999999999997E-2</v>
      </c>
      <c r="AG5">
        <v>17.94775297</v>
      </c>
      <c r="AH5">
        <v>1423.039689</v>
      </c>
      <c r="AI5">
        <v>4.5405699999999998</v>
      </c>
      <c r="AJ5">
        <v>0.11738999999999999</v>
      </c>
      <c r="AK5">
        <v>2.938E-2</v>
      </c>
    </row>
    <row r="6" spans="1:37" x14ac:dyDescent="0.35">
      <c r="A6">
        <v>4</v>
      </c>
      <c r="B6">
        <v>17.92194499</v>
      </c>
      <c r="C6">
        <v>1199.9580800000001</v>
      </c>
      <c r="D6">
        <v>0</v>
      </c>
      <c r="E6">
        <v>0.11815000000000001</v>
      </c>
      <c r="F6">
        <v>0</v>
      </c>
      <c r="H6">
        <v>4</v>
      </c>
      <c r="I6">
        <v>17.950670880000001</v>
      </c>
      <c r="J6">
        <v>1430.47372</v>
      </c>
      <c r="K6">
        <v>4.7658899999999997</v>
      </c>
      <c r="L6">
        <v>0.11853</v>
      </c>
      <c r="M6">
        <v>2.878E-2</v>
      </c>
      <c r="O6">
        <v>17.952985439999999</v>
      </c>
      <c r="P6">
        <v>1575.3462019999999</v>
      </c>
      <c r="Q6">
        <v>8.7573699999999999</v>
      </c>
      <c r="R6">
        <v>0.11851</v>
      </c>
      <c r="S6">
        <v>3.8469999999999997E-2</v>
      </c>
      <c r="U6">
        <v>17.94378382</v>
      </c>
      <c r="V6">
        <v>1419.9078500000001</v>
      </c>
      <c r="W6">
        <v>4.3506</v>
      </c>
      <c r="X6">
        <v>0.11842</v>
      </c>
      <c r="Y6">
        <v>2.6409999999999999E-2</v>
      </c>
      <c r="AA6">
        <v>17.951377390000001</v>
      </c>
      <c r="AB6">
        <v>1502.940053</v>
      </c>
      <c r="AC6">
        <v>7.2389400000000004</v>
      </c>
      <c r="AD6">
        <v>0.11833</v>
      </c>
      <c r="AE6">
        <v>3.5229999999999997E-2</v>
      </c>
      <c r="AG6">
        <v>17.95012436</v>
      </c>
      <c r="AH6">
        <v>1421.06611</v>
      </c>
      <c r="AI6">
        <v>4.5278600000000004</v>
      </c>
      <c r="AJ6">
        <v>0.11831</v>
      </c>
      <c r="AK6">
        <v>2.8469999999999999E-2</v>
      </c>
    </row>
    <row r="7" spans="1:37" x14ac:dyDescent="0.35">
      <c r="A7">
        <v>5</v>
      </c>
      <c r="B7">
        <v>17.932154390000001</v>
      </c>
      <c r="C7">
        <v>1206.64868</v>
      </c>
      <c r="D7">
        <v>0</v>
      </c>
      <c r="E7">
        <v>0.11854000000000001</v>
      </c>
      <c r="F7">
        <v>0</v>
      </c>
      <c r="H7">
        <v>5</v>
      </c>
      <c r="I7">
        <v>17.95970222</v>
      </c>
      <c r="J7">
        <v>1440.0893610000001</v>
      </c>
      <c r="K7">
        <v>4.7569600000000003</v>
      </c>
      <c r="L7">
        <v>0.11887</v>
      </c>
      <c r="M7">
        <v>2.989E-2</v>
      </c>
      <c r="O7">
        <v>17.962273079999999</v>
      </c>
      <c r="P7">
        <v>1572.237678</v>
      </c>
      <c r="Q7">
        <v>8.7902199999999997</v>
      </c>
      <c r="R7">
        <v>0.11876</v>
      </c>
      <c r="S7">
        <v>3.8850000000000003E-2</v>
      </c>
      <c r="U7">
        <v>17.961784860000002</v>
      </c>
      <c r="V7">
        <v>1406.8644019999999</v>
      </c>
      <c r="W7">
        <v>4.3630599999999999</v>
      </c>
      <c r="X7">
        <v>0.11881</v>
      </c>
      <c r="Y7">
        <v>2.6710000000000001E-2</v>
      </c>
      <c r="AA7">
        <v>17.962577499999998</v>
      </c>
      <c r="AB7">
        <v>1499.602459</v>
      </c>
      <c r="AC7">
        <v>7.2396700000000003</v>
      </c>
      <c r="AD7">
        <v>0.1188</v>
      </c>
      <c r="AE7">
        <v>3.5400000000000001E-2</v>
      </c>
      <c r="AG7">
        <v>17.9567178</v>
      </c>
      <c r="AH7">
        <v>1421.3593330000001</v>
      </c>
      <c r="AI7">
        <v>4.5256499999999997</v>
      </c>
      <c r="AJ7">
        <v>0.11879000000000001</v>
      </c>
      <c r="AK7">
        <v>2.852E-2</v>
      </c>
    </row>
    <row r="8" spans="1:37" x14ac:dyDescent="0.35">
      <c r="A8">
        <v>6</v>
      </c>
      <c r="B8">
        <v>17.934018129999998</v>
      </c>
      <c r="C8">
        <v>1156.70578</v>
      </c>
      <c r="D8">
        <v>0</v>
      </c>
      <c r="E8">
        <v>0.11601</v>
      </c>
      <c r="F8">
        <v>0</v>
      </c>
      <c r="H8">
        <v>6</v>
      </c>
      <c r="I8">
        <v>17.946044650000001</v>
      </c>
      <c r="J8">
        <v>1405.3830230000001</v>
      </c>
      <c r="K8">
        <v>4.7574300000000003</v>
      </c>
      <c r="L8">
        <v>0.11643000000000001</v>
      </c>
      <c r="M8">
        <v>2.785E-2</v>
      </c>
      <c r="O8">
        <v>17.958081830000001</v>
      </c>
      <c r="P8">
        <v>1550.2974650000001</v>
      </c>
      <c r="Q8">
        <v>8.7819500000000001</v>
      </c>
      <c r="R8">
        <v>0.11651</v>
      </c>
      <c r="S8">
        <v>3.8150000000000003E-2</v>
      </c>
      <c r="U8">
        <v>17.949857730000002</v>
      </c>
      <c r="V8">
        <v>1391.0705029999999</v>
      </c>
      <c r="W8">
        <v>4.3547500000000001</v>
      </c>
      <c r="X8">
        <v>0.11641</v>
      </c>
      <c r="Y8">
        <v>2.605E-2</v>
      </c>
      <c r="AA8">
        <v>17.956557719999999</v>
      </c>
      <c r="AB8">
        <v>1498.913139</v>
      </c>
      <c r="AC8">
        <v>7.2235300000000002</v>
      </c>
      <c r="AD8">
        <v>0.11644</v>
      </c>
      <c r="AE8">
        <v>3.4759999999999999E-2</v>
      </c>
      <c r="AG8">
        <v>17.954161719999998</v>
      </c>
      <c r="AH8">
        <v>1384.344867</v>
      </c>
      <c r="AI8">
        <v>4.5283800000000003</v>
      </c>
      <c r="AJ8">
        <v>0.11645999999999999</v>
      </c>
      <c r="AK8">
        <v>2.7799999999999998E-2</v>
      </c>
    </row>
    <row r="9" spans="1:37" x14ac:dyDescent="0.35">
      <c r="A9">
        <v>7</v>
      </c>
      <c r="B9">
        <v>17.92979334</v>
      </c>
      <c r="C9">
        <v>1189.8963269999999</v>
      </c>
      <c r="D9">
        <v>0</v>
      </c>
      <c r="E9">
        <v>0.11742</v>
      </c>
      <c r="F9">
        <v>0</v>
      </c>
      <c r="H9">
        <v>7</v>
      </c>
      <c r="I9">
        <v>17.944197809999999</v>
      </c>
      <c r="J9">
        <v>1432.0602060000001</v>
      </c>
      <c r="K9">
        <v>4.7502800000000001</v>
      </c>
      <c r="L9">
        <v>0.11771</v>
      </c>
      <c r="M9">
        <v>2.886E-2</v>
      </c>
      <c r="O9">
        <v>17.962406609999999</v>
      </c>
      <c r="P9">
        <v>1562.033189</v>
      </c>
      <c r="Q9">
        <v>8.7215100000000003</v>
      </c>
      <c r="R9">
        <v>0.11786000000000001</v>
      </c>
      <c r="S9">
        <v>3.9609999999999999E-2</v>
      </c>
      <c r="U9">
        <v>17.947578669999999</v>
      </c>
      <c r="V9">
        <v>1415.9662209999999</v>
      </c>
      <c r="W9">
        <v>4.3471200000000003</v>
      </c>
      <c r="X9">
        <v>0.11779000000000001</v>
      </c>
      <c r="Y9">
        <v>2.7060000000000001E-2</v>
      </c>
      <c r="AA9">
        <v>17.95179211</v>
      </c>
      <c r="AB9">
        <v>1516.6110839999999</v>
      </c>
      <c r="AC9">
        <v>7.2184900000000001</v>
      </c>
      <c r="AD9">
        <v>0.11783</v>
      </c>
      <c r="AE9">
        <v>3.5220000000000001E-2</v>
      </c>
      <c r="AG9">
        <v>17.948628029999998</v>
      </c>
      <c r="AH9">
        <v>1434.7596000000001</v>
      </c>
      <c r="AI9">
        <v>4.5221499999999999</v>
      </c>
      <c r="AJ9">
        <v>0.11781999999999999</v>
      </c>
      <c r="AK9">
        <v>2.904E-2</v>
      </c>
    </row>
    <row r="10" spans="1:37" x14ac:dyDescent="0.35">
      <c r="A10">
        <v>8</v>
      </c>
      <c r="B10">
        <v>17.9322205</v>
      </c>
      <c r="C10">
        <v>1188.4394010000001</v>
      </c>
      <c r="D10">
        <v>0</v>
      </c>
      <c r="E10">
        <v>0.11846</v>
      </c>
      <c r="F10">
        <v>0</v>
      </c>
      <c r="H10">
        <v>8</v>
      </c>
      <c r="I10">
        <v>17.956102300000001</v>
      </c>
      <c r="J10">
        <v>1446.397745</v>
      </c>
      <c r="K10">
        <v>4.7501100000000003</v>
      </c>
      <c r="L10">
        <v>0.11881</v>
      </c>
      <c r="M10">
        <v>2.9919999999999999E-2</v>
      </c>
      <c r="O10">
        <v>17.965145719999999</v>
      </c>
      <c r="P10">
        <v>1571.968441</v>
      </c>
      <c r="Q10">
        <v>8.7763799999999996</v>
      </c>
      <c r="R10">
        <v>0.1188</v>
      </c>
      <c r="S10">
        <v>3.9019999999999999E-2</v>
      </c>
      <c r="U10">
        <v>17.949841509999999</v>
      </c>
      <c r="V10">
        <v>1401.1716489999999</v>
      </c>
      <c r="W10">
        <v>4.3638899999999996</v>
      </c>
      <c r="X10">
        <v>0.11882</v>
      </c>
      <c r="Y10">
        <v>2.6679999999999999E-2</v>
      </c>
      <c r="AA10">
        <v>17.95591297</v>
      </c>
      <c r="AB10">
        <v>1508.6940179999999</v>
      </c>
      <c r="AC10">
        <v>7.2293500000000002</v>
      </c>
      <c r="AD10">
        <v>0.11876</v>
      </c>
      <c r="AE10">
        <v>3.5540000000000002E-2</v>
      </c>
      <c r="AG10">
        <v>17.95688702</v>
      </c>
      <c r="AH10">
        <v>1429.7082969999999</v>
      </c>
      <c r="AI10">
        <v>4.5178599999999998</v>
      </c>
      <c r="AJ10">
        <v>0.11883000000000001</v>
      </c>
      <c r="AK10">
        <v>2.8479999999999998E-2</v>
      </c>
    </row>
    <row r="11" spans="1:37" x14ac:dyDescent="0.35">
      <c r="A11">
        <v>9</v>
      </c>
      <c r="B11">
        <v>17.93050247</v>
      </c>
      <c r="C11">
        <v>1188.587254</v>
      </c>
      <c r="D11">
        <v>0</v>
      </c>
      <c r="E11">
        <v>0.11766</v>
      </c>
      <c r="F11">
        <v>0</v>
      </c>
      <c r="H11">
        <v>9</v>
      </c>
      <c r="I11">
        <v>17.95728987</v>
      </c>
      <c r="J11">
        <v>1410.5446810000001</v>
      </c>
      <c r="K11">
        <v>4.7709999999999999</v>
      </c>
      <c r="L11">
        <v>0.11763999999999999</v>
      </c>
      <c r="M11">
        <v>2.9000000000000001E-2</v>
      </c>
      <c r="O11">
        <v>17.962614089999999</v>
      </c>
      <c r="P11">
        <v>1559.6228940000001</v>
      </c>
      <c r="Q11">
        <v>8.7790499999999998</v>
      </c>
      <c r="R11">
        <v>0.11768000000000001</v>
      </c>
      <c r="S11">
        <v>3.9410000000000001E-2</v>
      </c>
      <c r="U11">
        <v>17.956908559999999</v>
      </c>
      <c r="V11">
        <v>1396.7122300000001</v>
      </c>
      <c r="W11">
        <v>4.3534300000000004</v>
      </c>
      <c r="X11">
        <v>0.11756</v>
      </c>
      <c r="Y11">
        <v>2.5770000000000001E-2</v>
      </c>
      <c r="AA11">
        <v>17.962266670000002</v>
      </c>
      <c r="AB11">
        <v>1508.3816690000001</v>
      </c>
      <c r="AC11">
        <v>7.2286000000000001</v>
      </c>
      <c r="AD11">
        <v>0.11759</v>
      </c>
      <c r="AE11">
        <v>3.4709999999999998E-2</v>
      </c>
      <c r="AG11">
        <v>17.951763740000001</v>
      </c>
      <c r="AH11">
        <v>1414.5322650000001</v>
      </c>
      <c r="AI11">
        <v>4.5377299999999998</v>
      </c>
      <c r="AJ11">
        <v>0.11754000000000001</v>
      </c>
      <c r="AK11">
        <v>2.894E-2</v>
      </c>
    </row>
    <row r="12" spans="1:37" x14ac:dyDescent="0.35">
      <c r="A12">
        <v>10</v>
      </c>
      <c r="B12">
        <v>17.940015549999998</v>
      </c>
      <c r="C12">
        <v>1173.9904059999999</v>
      </c>
      <c r="D12">
        <v>0</v>
      </c>
      <c r="E12">
        <v>0.11733</v>
      </c>
      <c r="F12">
        <v>0</v>
      </c>
      <c r="H12">
        <v>10</v>
      </c>
      <c r="I12">
        <v>17.961368279999999</v>
      </c>
      <c r="J12">
        <v>1406.1193880000001</v>
      </c>
      <c r="K12">
        <v>4.7575099999999999</v>
      </c>
      <c r="L12">
        <v>0.11749999999999999</v>
      </c>
      <c r="M12">
        <v>2.844E-2</v>
      </c>
      <c r="O12">
        <v>17.96283493</v>
      </c>
      <c r="P12">
        <v>1576.0854159999999</v>
      </c>
      <c r="Q12">
        <v>8.7625399999999996</v>
      </c>
      <c r="R12">
        <v>0.11758</v>
      </c>
      <c r="S12">
        <v>3.8580000000000003E-2</v>
      </c>
      <c r="U12">
        <v>17.952780600000001</v>
      </c>
      <c r="V12">
        <v>1406.7384689999999</v>
      </c>
      <c r="W12">
        <v>4.3628200000000001</v>
      </c>
      <c r="X12">
        <v>0.1174</v>
      </c>
      <c r="Y12">
        <v>2.64E-2</v>
      </c>
      <c r="AA12">
        <v>17.957795829999998</v>
      </c>
      <c r="AB12">
        <v>1510.0984169999999</v>
      </c>
      <c r="AC12">
        <v>7.2159000000000004</v>
      </c>
      <c r="AD12">
        <v>0.11741</v>
      </c>
      <c r="AE12">
        <v>3.5020000000000003E-2</v>
      </c>
      <c r="AG12">
        <v>17.954137240000001</v>
      </c>
      <c r="AH12">
        <v>1406.8809220000001</v>
      </c>
      <c r="AI12">
        <v>4.5359600000000002</v>
      </c>
      <c r="AJ12">
        <v>0.1174</v>
      </c>
      <c r="AK12">
        <v>2.8060000000000002E-2</v>
      </c>
    </row>
    <row r="13" spans="1:37" x14ac:dyDescent="0.35">
      <c r="B13">
        <v>17.930116850000001</v>
      </c>
      <c r="C13">
        <v>1180.546742</v>
      </c>
      <c r="D13">
        <v>0</v>
      </c>
      <c r="E13">
        <v>0.11795</v>
      </c>
      <c r="F13">
        <v>0</v>
      </c>
      <c r="I13">
        <v>17.944482019999999</v>
      </c>
      <c r="J13">
        <v>1444.8756679999999</v>
      </c>
      <c r="K13">
        <v>4.7492299999999998</v>
      </c>
      <c r="L13">
        <v>0.11801</v>
      </c>
      <c r="M13">
        <v>2.8590000000000001E-2</v>
      </c>
      <c r="O13">
        <v>17.959385350000002</v>
      </c>
      <c r="P13">
        <v>1574.3256429999999</v>
      </c>
      <c r="Q13">
        <v>8.7532200000000007</v>
      </c>
      <c r="R13">
        <v>0.11817999999999999</v>
      </c>
      <c r="S13">
        <v>3.9210000000000002E-2</v>
      </c>
      <c r="U13">
        <v>17.948172195849502</v>
      </c>
      <c r="V13">
        <v>1399.9579684666901</v>
      </c>
      <c r="W13">
        <v>4.3577399999999997</v>
      </c>
      <c r="X13">
        <v>0.11801</v>
      </c>
      <c r="Y13">
        <v>2.6790000000000001E-2</v>
      </c>
      <c r="AA13">
        <v>17.949574545004801</v>
      </c>
      <c r="AB13">
        <v>1513.20513435782</v>
      </c>
      <c r="AC13">
        <v>7.2126299999999999</v>
      </c>
      <c r="AD13">
        <v>0.11817999999999999</v>
      </c>
      <c r="AE13">
        <v>3.5490000000000001E-2</v>
      </c>
      <c r="AG13">
        <v>17.944660527514898</v>
      </c>
      <c r="AH13">
        <v>1414.84794508961</v>
      </c>
      <c r="AI13">
        <v>4.5303800000000001</v>
      </c>
      <c r="AJ13">
        <v>0.11804000000000001</v>
      </c>
      <c r="AK13">
        <v>2.8680000000000001E-2</v>
      </c>
    </row>
    <row r="14" spans="1:37" x14ac:dyDescent="0.35">
      <c r="B14">
        <v>17.932734400000001</v>
      </c>
      <c r="C14">
        <v>1199.931932</v>
      </c>
      <c r="D14">
        <v>0</v>
      </c>
      <c r="E14">
        <v>0.11776</v>
      </c>
      <c r="F14">
        <v>0</v>
      </c>
      <c r="I14">
        <v>17.960186090000001</v>
      </c>
      <c r="J14">
        <v>1429.5913089999999</v>
      </c>
      <c r="K14">
        <v>4.7671400000000004</v>
      </c>
      <c r="L14">
        <v>0.11795</v>
      </c>
      <c r="M14">
        <v>2.878E-2</v>
      </c>
      <c r="O14">
        <v>17.964587059999999</v>
      </c>
      <c r="P14">
        <v>1573.3091979999999</v>
      </c>
      <c r="Q14">
        <v>8.7989999999999995</v>
      </c>
      <c r="R14">
        <v>0.11792</v>
      </c>
      <c r="S14">
        <v>3.9199999999999999E-2</v>
      </c>
      <c r="U14">
        <v>17.9556429493278</v>
      </c>
      <c r="V14">
        <v>1379.9757113640301</v>
      </c>
      <c r="W14">
        <v>4.36449</v>
      </c>
      <c r="X14">
        <v>0.11795</v>
      </c>
      <c r="Y14">
        <v>2.6589999999999999E-2</v>
      </c>
      <c r="AA14">
        <v>17.968642410155301</v>
      </c>
      <c r="AB14">
        <v>1496.7170635206901</v>
      </c>
      <c r="AC14">
        <v>7.2443600000000004</v>
      </c>
      <c r="AD14">
        <v>0.11811000000000001</v>
      </c>
      <c r="AE14">
        <v>3.5290000000000002E-2</v>
      </c>
      <c r="AG14">
        <v>17.954560380407301</v>
      </c>
      <c r="AH14">
        <v>1421.81761907961</v>
      </c>
      <c r="AI14">
        <v>4.5377099999999997</v>
      </c>
      <c r="AJ14">
        <v>0.11801</v>
      </c>
      <c r="AK14">
        <v>2.8549999999999999E-2</v>
      </c>
    </row>
    <row r="15" spans="1:37" x14ac:dyDescent="0.35">
      <c r="B15">
        <v>17.936725240000001</v>
      </c>
      <c r="C15">
        <v>1195.651621</v>
      </c>
      <c r="D15">
        <v>0</v>
      </c>
      <c r="E15">
        <v>0.11885999999999999</v>
      </c>
      <c r="F15">
        <v>0</v>
      </c>
      <c r="I15">
        <v>17.95234301</v>
      </c>
      <c r="J15">
        <v>1442.9814630000001</v>
      </c>
      <c r="K15">
        <v>4.7624899999999997</v>
      </c>
      <c r="L15">
        <v>0.11906</v>
      </c>
      <c r="M15">
        <v>2.9350000000000001E-2</v>
      </c>
      <c r="O15">
        <v>17.96456156</v>
      </c>
      <c r="P15">
        <v>1578.6876380000001</v>
      </c>
      <c r="Q15">
        <v>8.7766699999999993</v>
      </c>
      <c r="R15">
        <v>0.1192</v>
      </c>
      <c r="S15">
        <v>3.8960000000000002E-2</v>
      </c>
      <c r="U15">
        <v>17.959330326165201</v>
      </c>
      <c r="V15">
        <v>1412.5752384779701</v>
      </c>
      <c r="W15">
        <v>4.3447800000000001</v>
      </c>
      <c r="X15">
        <v>0.11904000000000001</v>
      </c>
      <c r="Y15">
        <v>2.6939999999999999E-2</v>
      </c>
      <c r="AA15">
        <v>17.960791998758602</v>
      </c>
      <c r="AB15">
        <v>1527.3566651073399</v>
      </c>
      <c r="AC15">
        <v>7.2216399999999998</v>
      </c>
      <c r="AD15">
        <v>0.11909</v>
      </c>
      <c r="AE15">
        <v>3.5069999999999997E-2</v>
      </c>
      <c r="AG15">
        <v>17.9572133941478</v>
      </c>
      <c r="AH15">
        <v>1418.7828136422099</v>
      </c>
      <c r="AI15">
        <v>4.5376799999999999</v>
      </c>
      <c r="AJ15">
        <v>0.11904000000000001</v>
      </c>
      <c r="AK15">
        <v>2.8629999999999999E-2</v>
      </c>
    </row>
    <row r="16" spans="1:37" x14ac:dyDescent="0.35">
      <c r="B16">
        <v>17.935990010000001</v>
      </c>
      <c r="C16">
        <v>1205.418981</v>
      </c>
      <c r="D16">
        <v>0</v>
      </c>
      <c r="E16">
        <v>0.11948</v>
      </c>
      <c r="F16">
        <v>0</v>
      </c>
      <c r="I16">
        <v>17.959923910000001</v>
      </c>
      <c r="J16">
        <v>1433.168533</v>
      </c>
      <c r="K16">
        <v>4.7463100000000003</v>
      </c>
      <c r="L16">
        <v>0.11956</v>
      </c>
      <c r="M16">
        <v>2.9229999999999999E-2</v>
      </c>
      <c r="O16">
        <v>17.966688950000002</v>
      </c>
      <c r="P16">
        <v>1590.4025039999999</v>
      </c>
      <c r="Q16">
        <v>8.7938500000000008</v>
      </c>
      <c r="R16">
        <v>0.11971</v>
      </c>
      <c r="S16">
        <v>3.9710000000000002E-2</v>
      </c>
      <c r="U16">
        <v>17.962155398444398</v>
      </c>
      <c r="V16">
        <v>1420.8049451975901</v>
      </c>
      <c r="W16">
        <v>4.3338299999999998</v>
      </c>
      <c r="X16">
        <v>0.11969</v>
      </c>
      <c r="Y16">
        <v>2.6360000000000001E-2</v>
      </c>
      <c r="AA16">
        <v>17.962134531901601</v>
      </c>
      <c r="AB16">
        <v>1540.6288849165301</v>
      </c>
      <c r="AC16">
        <v>7.2221900000000003</v>
      </c>
      <c r="AD16">
        <v>0.1198</v>
      </c>
      <c r="AE16">
        <v>3.5459999999999998E-2</v>
      </c>
      <c r="AG16">
        <v>17.959984458287199</v>
      </c>
      <c r="AH16">
        <v>1425.9775387568</v>
      </c>
      <c r="AI16">
        <v>4.5233499999999998</v>
      </c>
      <c r="AJ16">
        <v>0.11975</v>
      </c>
      <c r="AK16">
        <v>2.896E-2</v>
      </c>
    </row>
    <row r="17" spans="2:37" x14ac:dyDescent="0.35">
      <c r="B17">
        <v>17.93104864</v>
      </c>
      <c r="C17">
        <v>1218.4803199999999</v>
      </c>
      <c r="D17">
        <v>0</v>
      </c>
      <c r="E17">
        <v>0.12005</v>
      </c>
      <c r="F17">
        <v>0</v>
      </c>
      <c r="I17">
        <v>17.956083759999999</v>
      </c>
      <c r="J17">
        <v>1440.3496050000001</v>
      </c>
      <c r="K17">
        <v>4.7627699999999997</v>
      </c>
      <c r="L17">
        <v>0.12048</v>
      </c>
      <c r="M17">
        <v>3.0280000000000001E-2</v>
      </c>
      <c r="O17">
        <v>17.963806259999998</v>
      </c>
      <c r="P17">
        <v>1593.379291</v>
      </c>
      <c r="Q17">
        <v>8.7971299999999992</v>
      </c>
      <c r="R17">
        <v>0.12045</v>
      </c>
      <c r="S17">
        <v>3.95E-2</v>
      </c>
      <c r="U17">
        <v>17.9527980008938</v>
      </c>
      <c r="V17">
        <v>1433.2694031027099</v>
      </c>
      <c r="W17">
        <v>4.3440300000000001</v>
      </c>
      <c r="X17">
        <v>0.12048</v>
      </c>
      <c r="Y17">
        <v>2.6519999999999998E-2</v>
      </c>
      <c r="AA17">
        <v>17.950442603058701</v>
      </c>
      <c r="AB17">
        <v>1539.93835736652</v>
      </c>
      <c r="AC17">
        <v>7.24064</v>
      </c>
      <c r="AD17">
        <v>0.12041</v>
      </c>
      <c r="AE17">
        <v>3.5060000000000001E-2</v>
      </c>
      <c r="AG17">
        <v>17.9566102858462</v>
      </c>
      <c r="AH17">
        <v>1450.48255427245</v>
      </c>
      <c r="AI17">
        <v>4.5217799999999997</v>
      </c>
      <c r="AJ17">
        <v>0.12025</v>
      </c>
      <c r="AK17">
        <v>2.8729999999999999E-2</v>
      </c>
    </row>
    <row r="18" spans="2:37" x14ac:dyDescent="0.35">
      <c r="B18">
        <v>17.930462290000001</v>
      </c>
      <c r="C18">
        <v>1201.057483</v>
      </c>
      <c r="D18">
        <v>0</v>
      </c>
      <c r="E18">
        <v>0.11932</v>
      </c>
      <c r="F18">
        <v>0</v>
      </c>
      <c r="I18">
        <v>17.947387849999998</v>
      </c>
      <c r="J18">
        <v>1432.927195</v>
      </c>
      <c r="K18">
        <v>4.7471500000000004</v>
      </c>
      <c r="L18">
        <v>0.11976000000000001</v>
      </c>
      <c r="M18">
        <v>2.93E-2</v>
      </c>
      <c r="O18">
        <v>17.966963539999998</v>
      </c>
      <c r="P18">
        <v>1586.4950799999999</v>
      </c>
      <c r="Q18">
        <v>8.7598500000000001</v>
      </c>
      <c r="R18">
        <v>0.11976000000000001</v>
      </c>
      <c r="S18">
        <v>3.9739999999999998E-2</v>
      </c>
      <c r="U18">
        <v>17.948686330875201</v>
      </c>
      <c r="V18">
        <v>1426.28881210335</v>
      </c>
      <c r="W18">
        <v>4.3514699999999999</v>
      </c>
      <c r="X18">
        <v>0.11974</v>
      </c>
      <c r="Y18">
        <v>2.6599999999999999E-2</v>
      </c>
      <c r="AA18">
        <v>17.957351267667299</v>
      </c>
      <c r="AB18">
        <v>1539.8497271961401</v>
      </c>
      <c r="AC18">
        <v>7.2152399999999997</v>
      </c>
      <c r="AD18">
        <v>0.11977</v>
      </c>
      <c r="AE18">
        <v>3.5889999999999998E-2</v>
      </c>
      <c r="AG18">
        <v>17.9537079808286</v>
      </c>
      <c r="AH18">
        <v>1431.5969443946699</v>
      </c>
      <c r="AI18">
        <v>4.5227599999999999</v>
      </c>
      <c r="AJ18">
        <v>0.11967</v>
      </c>
      <c r="AK18">
        <v>2.8809999999999999E-2</v>
      </c>
    </row>
    <row r="19" spans="2:37" x14ac:dyDescent="0.35">
      <c r="B19">
        <v>17.925136859999999</v>
      </c>
      <c r="C19">
        <v>1183.6632830000001</v>
      </c>
      <c r="D19">
        <v>0</v>
      </c>
      <c r="E19">
        <v>0.11699</v>
      </c>
      <c r="F19">
        <v>0</v>
      </c>
      <c r="I19">
        <v>17.956937140000001</v>
      </c>
      <c r="J19">
        <v>1408.505592</v>
      </c>
      <c r="K19">
        <v>4.7609500000000002</v>
      </c>
      <c r="L19">
        <v>0.11718000000000001</v>
      </c>
      <c r="M19">
        <v>2.879E-2</v>
      </c>
      <c r="O19">
        <v>17.964733209999999</v>
      </c>
      <c r="P19">
        <v>1553.894055</v>
      </c>
      <c r="Q19">
        <v>8.7721199999999993</v>
      </c>
      <c r="R19">
        <v>0.11731999999999999</v>
      </c>
      <c r="S19">
        <v>3.8150000000000003E-2</v>
      </c>
      <c r="U19">
        <v>17.953967093095098</v>
      </c>
      <c r="V19">
        <v>1390.49726405059</v>
      </c>
      <c r="W19">
        <v>4.3614699999999997</v>
      </c>
      <c r="X19">
        <v>0.11727</v>
      </c>
      <c r="Y19">
        <v>2.6249999999999999E-2</v>
      </c>
      <c r="AA19">
        <v>17.954148287071401</v>
      </c>
      <c r="AB19">
        <v>1518.2170202175</v>
      </c>
      <c r="AC19">
        <v>7.2411199999999996</v>
      </c>
      <c r="AD19">
        <v>0.11751</v>
      </c>
      <c r="AE19">
        <v>3.6089999999999997E-2</v>
      </c>
      <c r="AG19">
        <v>17.950343551201499</v>
      </c>
      <c r="AH19">
        <v>1410.6409037726501</v>
      </c>
      <c r="AI19">
        <v>4.5415299999999998</v>
      </c>
      <c r="AJ19">
        <v>0.11726</v>
      </c>
      <c r="AK19">
        <v>2.775E-2</v>
      </c>
    </row>
    <row r="20" spans="2:37" x14ac:dyDescent="0.35">
      <c r="B20">
        <v>17.94330244</v>
      </c>
      <c r="C20">
        <v>1183.078843</v>
      </c>
      <c r="D20">
        <v>0</v>
      </c>
      <c r="E20">
        <v>0.11702</v>
      </c>
      <c r="F20">
        <v>0</v>
      </c>
      <c r="I20">
        <v>17.968982960000002</v>
      </c>
      <c r="J20">
        <v>1432.041017</v>
      </c>
      <c r="K20">
        <v>4.7754000000000003</v>
      </c>
      <c r="L20">
        <v>0.11724999999999999</v>
      </c>
      <c r="M20">
        <v>2.8760000000000001E-2</v>
      </c>
      <c r="O20">
        <v>17.971717989999998</v>
      </c>
      <c r="P20">
        <v>1561.9867409999999</v>
      </c>
      <c r="Q20">
        <v>8.8022200000000002</v>
      </c>
      <c r="R20">
        <v>0.11737</v>
      </c>
      <c r="S20">
        <v>3.8159999999999999E-2</v>
      </c>
      <c r="U20">
        <v>17.9613207368951</v>
      </c>
      <c r="V20">
        <v>1398.1536262448301</v>
      </c>
      <c r="W20">
        <v>4.3764900000000004</v>
      </c>
      <c r="X20">
        <v>0.11723</v>
      </c>
      <c r="Y20">
        <v>2.6720000000000001E-2</v>
      </c>
      <c r="AA20">
        <v>17.9709116359282</v>
      </c>
      <c r="AB20">
        <v>1499.3163876230401</v>
      </c>
      <c r="AC20">
        <v>7.2430000000000003</v>
      </c>
      <c r="AD20">
        <v>0.11745</v>
      </c>
      <c r="AE20">
        <v>3.5189999999999999E-2</v>
      </c>
      <c r="AG20">
        <v>17.9698003790546</v>
      </c>
      <c r="AH20">
        <v>1399.22431106302</v>
      </c>
      <c r="AI20">
        <v>4.5495099999999997</v>
      </c>
      <c r="AJ20">
        <v>0.11731</v>
      </c>
      <c r="AK20">
        <v>2.8379999999999999E-2</v>
      </c>
    </row>
    <row r="21" spans="2:37" x14ac:dyDescent="0.35">
      <c r="B21">
        <v>17.93459575</v>
      </c>
      <c r="C21">
        <v>1214.0097920000001</v>
      </c>
      <c r="D21">
        <v>0</v>
      </c>
      <c r="E21">
        <v>0.11942999999999999</v>
      </c>
      <c r="F21">
        <v>0</v>
      </c>
      <c r="I21">
        <v>17.96175685</v>
      </c>
      <c r="J21">
        <v>1465.034588</v>
      </c>
      <c r="K21">
        <v>4.76891</v>
      </c>
      <c r="L21">
        <v>0.11991</v>
      </c>
      <c r="M21">
        <v>2.981E-2</v>
      </c>
      <c r="O21">
        <v>17.973900839999999</v>
      </c>
      <c r="P21">
        <v>1574.947725</v>
      </c>
      <c r="Q21">
        <v>8.7898300000000003</v>
      </c>
      <c r="R21">
        <v>0.11988</v>
      </c>
      <c r="S21">
        <v>3.9829999999999997E-2</v>
      </c>
      <c r="U21">
        <v>17.964141141941099</v>
      </c>
      <c r="V21">
        <v>1417.1848365835499</v>
      </c>
      <c r="W21">
        <v>4.3577599999999999</v>
      </c>
      <c r="X21">
        <v>0.1198</v>
      </c>
      <c r="Y21">
        <v>2.665E-2</v>
      </c>
      <c r="AA21">
        <v>17.973222756729399</v>
      </c>
      <c r="AB21">
        <v>1529.8544873472799</v>
      </c>
      <c r="AC21">
        <v>7.2176900000000002</v>
      </c>
      <c r="AD21">
        <v>0.11984</v>
      </c>
      <c r="AE21">
        <v>3.6470000000000002E-2</v>
      </c>
      <c r="AG21">
        <v>17.962173107051999</v>
      </c>
      <c r="AH21">
        <v>1444.3972747673599</v>
      </c>
      <c r="AI21">
        <v>4.52949</v>
      </c>
      <c r="AJ21">
        <v>0.11978999999999999</v>
      </c>
      <c r="AK21">
        <v>2.928E-2</v>
      </c>
    </row>
    <row r="22" spans="2:37" x14ac:dyDescent="0.35">
      <c r="B22">
        <v>17.941477370000001</v>
      </c>
      <c r="C22">
        <v>1190.128395</v>
      </c>
      <c r="D22">
        <v>0</v>
      </c>
      <c r="E22">
        <v>0.11777</v>
      </c>
      <c r="F22">
        <v>0</v>
      </c>
      <c r="I22">
        <v>17.961348340000001</v>
      </c>
      <c r="J22">
        <v>1423.1046879999999</v>
      </c>
      <c r="K22">
        <v>4.7524100000000002</v>
      </c>
      <c r="L22">
        <v>0.11796</v>
      </c>
      <c r="M22">
        <v>2.9420000000000002E-2</v>
      </c>
      <c r="O22">
        <v>17.974475200000001</v>
      </c>
      <c r="P22">
        <v>1577.7845930000001</v>
      </c>
      <c r="Q22">
        <v>8.7684200000000008</v>
      </c>
      <c r="R22">
        <v>0.11804000000000001</v>
      </c>
      <c r="S22">
        <v>3.9070000000000001E-2</v>
      </c>
      <c r="U22">
        <v>17.957862288334098</v>
      </c>
      <c r="V22">
        <v>1412.5661122009999</v>
      </c>
      <c r="W22">
        <v>4.3622300000000003</v>
      </c>
      <c r="X22">
        <v>0.11812</v>
      </c>
      <c r="Y22">
        <v>2.6009999999999998E-2</v>
      </c>
      <c r="AA22">
        <v>17.9681488547069</v>
      </c>
      <c r="AB22">
        <v>1525.82754684977</v>
      </c>
      <c r="AC22">
        <v>7.2230499999999997</v>
      </c>
      <c r="AD22">
        <v>0.11821</v>
      </c>
      <c r="AE22">
        <v>3.6589999999999998E-2</v>
      </c>
      <c r="AG22">
        <v>17.9634724841378</v>
      </c>
      <c r="AH22">
        <v>1416.1920632203301</v>
      </c>
      <c r="AI22">
        <v>4.5204300000000002</v>
      </c>
      <c r="AJ22">
        <v>0.11813</v>
      </c>
      <c r="AK22">
        <v>2.8850000000000001E-2</v>
      </c>
    </row>
    <row r="23" spans="2:37" x14ac:dyDescent="0.35">
      <c r="B23">
        <v>17.924933737641901</v>
      </c>
      <c r="C23">
        <v>1211.8242231777899</v>
      </c>
      <c r="D23">
        <v>0</v>
      </c>
      <c r="E23">
        <v>0.11967999999999999</v>
      </c>
      <c r="F23">
        <v>0</v>
      </c>
      <c r="I23">
        <v>17.946683840492099</v>
      </c>
      <c r="J23">
        <v>1461.0894325408899</v>
      </c>
      <c r="K23">
        <v>4.7460399999999998</v>
      </c>
      <c r="L23">
        <v>0.11991</v>
      </c>
      <c r="M23">
        <v>2.8969999999999999E-2</v>
      </c>
      <c r="O23">
        <v>17.9646927830733</v>
      </c>
      <c r="P23">
        <v>1584.3502068233499</v>
      </c>
      <c r="Q23">
        <v>8.8040500000000002</v>
      </c>
      <c r="R23">
        <v>0.11984</v>
      </c>
      <c r="S23">
        <v>4.0129999999999999E-2</v>
      </c>
      <c r="U23">
        <v>17.949985235874198</v>
      </c>
      <c r="V23">
        <v>1411.6821581664001</v>
      </c>
      <c r="W23">
        <v>4.34863</v>
      </c>
      <c r="X23">
        <v>0.11992</v>
      </c>
      <c r="Y23">
        <v>2.605E-2</v>
      </c>
      <c r="AA23">
        <v>17.9563457425376</v>
      </c>
      <c r="AB23">
        <v>1542.00705991773</v>
      </c>
      <c r="AC23">
        <v>7.21028</v>
      </c>
      <c r="AD23">
        <v>0.12002</v>
      </c>
      <c r="AE23">
        <v>3.5200000000000002E-2</v>
      </c>
      <c r="AG23">
        <v>17.9467493866753</v>
      </c>
      <c r="AH23">
        <v>1439.8399384669001</v>
      </c>
      <c r="AI23">
        <v>4.5242800000000001</v>
      </c>
      <c r="AJ23">
        <v>0.11978</v>
      </c>
      <c r="AK23">
        <v>2.9530000000000001E-2</v>
      </c>
    </row>
    <row r="24" spans="2:37" x14ac:dyDescent="0.35">
      <c r="B24">
        <v>17.948418194658299</v>
      </c>
      <c r="C24">
        <v>1192.2478246240701</v>
      </c>
      <c r="D24">
        <v>0</v>
      </c>
      <c r="E24">
        <v>0.1186</v>
      </c>
      <c r="F24">
        <v>0</v>
      </c>
      <c r="I24">
        <v>17.959924266960201</v>
      </c>
      <c r="J24">
        <v>1430.55514180162</v>
      </c>
      <c r="K24">
        <v>4.7528800000000002</v>
      </c>
      <c r="L24">
        <v>0.11873</v>
      </c>
      <c r="M24">
        <v>2.845E-2</v>
      </c>
      <c r="O24">
        <v>17.965486784371699</v>
      </c>
      <c r="P24">
        <v>1579.08514322357</v>
      </c>
      <c r="Q24">
        <v>8.7960999999999991</v>
      </c>
      <c r="R24">
        <v>0.11883000000000001</v>
      </c>
      <c r="S24">
        <v>3.8769999999999999E-2</v>
      </c>
      <c r="U24">
        <v>17.964982346571599</v>
      </c>
      <c r="V24">
        <v>1392.8532093193101</v>
      </c>
      <c r="W24">
        <v>4.36869</v>
      </c>
      <c r="X24">
        <v>0.11864</v>
      </c>
      <c r="Y24">
        <v>2.5610000000000001E-2</v>
      </c>
      <c r="AA24">
        <v>17.966900836314402</v>
      </c>
      <c r="AB24">
        <v>1521.61005641221</v>
      </c>
      <c r="AC24">
        <v>7.2317499999999999</v>
      </c>
      <c r="AD24">
        <v>0.11901</v>
      </c>
      <c r="AE24">
        <v>3.5450000000000002E-2</v>
      </c>
      <c r="AG24">
        <v>17.9605433361297</v>
      </c>
      <c r="AH24">
        <v>1420.4038820461101</v>
      </c>
      <c r="AI24">
        <v>4.52447</v>
      </c>
      <c r="AJ24">
        <v>0.11878</v>
      </c>
      <c r="AK24">
        <v>2.8420000000000001E-2</v>
      </c>
    </row>
    <row r="25" spans="2:37" x14ac:dyDescent="0.35">
      <c r="B25">
        <v>17.933216214192701</v>
      </c>
      <c r="C25">
        <v>1188.16532925814</v>
      </c>
      <c r="D25">
        <v>0</v>
      </c>
      <c r="E25">
        <v>0.11741</v>
      </c>
      <c r="F25">
        <v>0</v>
      </c>
      <c r="I25">
        <v>17.953896691367198</v>
      </c>
      <c r="J25">
        <v>1414.5781325370699</v>
      </c>
      <c r="K25">
        <v>4.7682099999999998</v>
      </c>
      <c r="L25">
        <v>0.11769</v>
      </c>
      <c r="M25">
        <v>2.8969999999999999E-2</v>
      </c>
      <c r="O25">
        <v>17.972006721717801</v>
      </c>
      <c r="P25">
        <v>1557.99967772164</v>
      </c>
      <c r="Q25">
        <v>8.7740100000000005</v>
      </c>
      <c r="R25">
        <v>0.11781999999999999</v>
      </c>
      <c r="S25">
        <v>3.9480000000000001E-2</v>
      </c>
      <c r="U25">
        <v>17.9518010069296</v>
      </c>
      <c r="V25">
        <v>1402.80386368718</v>
      </c>
      <c r="W25">
        <v>4.3554000000000004</v>
      </c>
      <c r="X25">
        <v>0.11759</v>
      </c>
      <c r="Y25">
        <v>2.6579999999999999E-2</v>
      </c>
      <c r="AA25">
        <v>17.957584357317799</v>
      </c>
      <c r="AB25">
        <v>1520.72332829536</v>
      </c>
      <c r="AC25">
        <v>7.2045700000000004</v>
      </c>
      <c r="AD25">
        <v>0.11771</v>
      </c>
      <c r="AE25">
        <v>3.5200000000000002E-2</v>
      </c>
      <c r="AG25">
        <v>17.953178634810001</v>
      </c>
      <c r="AH25">
        <v>1409.27623301265</v>
      </c>
      <c r="AI25">
        <v>4.5377999999999998</v>
      </c>
      <c r="AJ25">
        <v>0.11777</v>
      </c>
      <c r="AK25">
        <v>2.8989999999999998E-2</v>
      </c>
    </row>
    <row r="26" spans="2:37" x14ac:dyDescent="0.35">
      <c r="B26">
        <v>17.9378519211511</v>
      </c>
      <c r="C26">
        <v>1160.8788450028901</v>
      </c>
      <c r="D26">
        <v>0</v>
      </c>
      <c r="E26">
        <v>0.11570999999999999</v>
      </c>
      <c r="F26">
        <v>0</v>
      </c>
      <c r="I26">
        <v>17.954322177170699</v>
      </c>
      <c r="J26">
        <v>1407.62111939088</v>
      </c>
      <c r="K26">
        <v>4.7608899999999998</v>
      </c>
      <c r="L26">
        <v>0.11598</v>
      </c>
      <c r="M26">
        <v>2.8250000000000001E-2</v>
      </c>
      <c r="O26">
        <v>17.959518750952999</v>
      </c>
      <c r="P26">
        <v>1552.9084824260899</v>
      </c>
      <c r="Q26">
        <v>8.7932699999999997</v>
      </c>
      <c r="R26">
        <v>0.11605</v>
      </c>
      <c r="S26">
        <v>3.7920000000000002E-2</v>
      </c>
      <c r="U26">
        <v>17.9550561031987</v>
      </c>
      <c r="V26">
        <v>1375.16227953813</v>
      </c>
      <c r="W26">
        <v>4.3592899999999997</v>
      </c>
      <c r="X26">
        <v>0.11601</v>
      </c>
      <c r="Y26">
        <v>2.6079999999999999E-2</v>
      </c>
      <c r="AA26">
        <v>17.959032657119099</v>
      </c>
      <c r="AB26">
        <v>1484.5416354439501</v>
      </c>
      <c r="AC26">
        <v>7.2424900000000001</v>
      </c>
      <c r="AD26">
        <v>0.11602</v>
      </c>
      <c r="AE26">
        <v>3.4709999999999998E-2</v>
      </c>
      <c r="AG26">
        <v>17.959633466909199</v>
      </c>
      <c r="AH26">
        <v>1386.7538689989401</v>
      </c>
      <c r="AI26">
        <v>4.5418399999999997</v>
      </c>
      <c r="AJ26">
        <v>0.11609999999999999</v>
      </c>
      <c r="AK26">
        <v>2.7969999999999998E-2</v>
      </c>
    </row>
    <row r="27" spans="2:37" x14ac:dyDescent="0.35">
      <c r="B27">
        <v>17.934163944513799</v>
      </c>
      <c r="C27">
        <v>1220.57394984047</v>
      </c>
      <c r="D27">
        <v>0</v>
      </c>
      <c r="E27">
        <v>0.12025</v>
      </c>
      <c r="F27">
        <v>0</v>
      </c>
      <c r="I27">
        <v>17.961546965235701</v>
      </c>
      <c r="J27">
        <v>1435.7060894674601</v>
      </c>
      <c r="K27">
        <v>4.76363</v>
      </c>
      <c r="L27">
        <v>0.12034</v>
      </c>
      <c r="M27">
        <v>2.862E-2</v>
      </c>
      <c r="O27">
        <v>17.972013608140799</v>
      </c>
      <c r="P27">
        <v>1587.5769117663101</v>
      </c>
      <c r="Q27">
        <v>8.7554599999999994</v>
      </c>
      <c r="R27">
        <v>0.12041</v>
      </c>
      <c r="S27">
        <v>3.9230000000000001E-2</v>
      </c>
      <c r="U27">
        <v>17.9562050333173</v>
      </c>
      <c r="V27">
        <v>1422.5777709398801</v>
      </c>
      <c r="W27">
        <v>4.3495999999999997</v>
      </c>
      <c r="X27">
        <v>0.12039999999999999</v>
      </c>
      <c r="Y27">
        <v>2.6919999999999999E-2</v>
      </c>
      <c r="AA27">
        <v>17.9663393623354</v>
      </c>
      <c r="AB27">
        <v>1534.16848132362</v>
      </c>
      <c r="AC27">
        <v>7.2352400000000001</v>
      </c>
      <c r="AD27">
        <v>0.12059</v>
      </c>
      <c r="AE27">
        <v>3.6170000000000001E-2</v>
      </c>
      <c r="AG27">
        <v>17.963021238858499</v>
      </c>
      <c r="AH27">
        <v>1436.4644324338699</v>
      </c>
      <c r="AI27">
        <v>4.5337300000000003</v>
      </c>
      <c r="AJ27">
        <v>0.12049</v>
      </c>
      <c r="AK27">
        <v>2.9510000000000002E-2</v>
      </c>
    </row>
    <row r="28" spans="2:37" x14ac:dyDescent="0.35">
      <c r="B28">
        <v>17.935924946892101</v>
      </c>
      <c r="C28">
        <v>1181.40836810268</v>
      </c>
      <c r="D28">
        <v>0</v>
      </c>
      <c r="E28">
        <v>0.11804000000000001</v>
      </c>
      <c r="F28">
        <v>0</v>
      </c>
      <c r="I28">
        <v>17.955074879167402</v>
      </c>
      <c r="J28">
        <v>1423.4463398625601</v>
      </c>
      <c r="K28">
        <v>4.7569699999999999</v>
      </c>
      <c r="L28">
        <v>0.11834</v>
      </c>
      <c r="M28">
        <v>2.8129999999999999E-2</v>
      </c>
      <c r="O28">
        <v>17.959538981446499</v>
      </c>
      <c r="P28">
        <v>1583.7926312874999</v>
      </c>
      <c r="Q28">
        <v>8.7899399999999996</v>
      </c>
      <c r="R28">
        <v>0.11835</v>
      </c>
      <c r="S28">
        <v>3.8510000000000003E-2</v>
      </c>
      <c r="U28">
        <v>17.953753073480701</v>
      </c>
      <c r="V28">
        <v>1412.27042830594</v>
      </c>
      <c r="W28">
        <v>4.3570200000000003</v>
      </c>
      <c r="X28">
        <v>0.11821</v>
      </c>
      <c r="Y28">
        <v>2.613E-2</v>
      </c>
      <c r="AA28">
        <v>17.960512685897399</v>
      </c>
      <c r="AB28">
        <v>1519.94526066508</v>
      </c>
      <c r="AC28">
        <v>7.2171399999999997</v>
      </c>
      <c r="AD28">
        <v>0.1183</v>
      </c>
      <c r="AE28">
        <v>3.5270000000000003E-2</v>
      </c>
      <c r="AG28">
        <v>17.953215715327399</v>
      </c>
      <c r="AH28">
        <v>1418.2731809219199</v>
      </c>
      <c r="AI28">
        <v>4.53796</v>
      </c>
      <c r="AJ28">
        <v>0.1183</v>
      </c>
      <c r="AK28">
        <v>2.8670000000000001E-2</v>
      </c>
    </row>
    <row r="29" spans="2:37" x14ac:dyDescent="0.35">
      <c r="B29">
        <v>17.923353013179799</v>
      </c>
      <c r="C29">
        <v>1190.78320358622</v>
      </c>
      <c r="D29">
        <v>0</v>
      </c>
      <c r="E29">
        <v>0.11787</v>
      </c>
      <c r="F29">
        <v>0</v>
      </c>
      <c r="I29">
        <v>17.9522125586249</v>
      </c>
      <c r="J29">
        <v>1424.25892942214</v>
      </c>
      <c r="K29">
        <v>4.7700500000000003</v>
      </c>
      <c r="L29">
        <v>0.11819</v>
      </c>
      <c r="M29">
        <v>2.8840000000000001E-2</v>
      </c>
      <c r="O29">
        <v>17.960844808955098</v>
      </c>
      <c r="P29">
        <v>1578.7461774292501</v>
      </c>
      <c r="Q29">
        <v>8.7280800000000003</v>
      </c>
      <c r="R29">
        <v>0.11831</v>
      </c>
      <c r="S29">
        <v>3.9600000000000003E-2</v>
      </c>
      <c r="U29">
        <v>17.9484763168516</v>
      </c>
      <c r="V29">
        <v>1406.9314924226201</v>
      </c>
      <c r="W29">
        <v>4.3649199999999997</v>
      </c>
      <c r="X29">
        <v>0.11812</v>
      </c>
      <c r="Y29">
        <v>2.7199999999999998E-2</v>
      </c>
      <c r="AA29">
        <v>17.952902199915599</v>
      </c>
      <c r="AB29">
        <v>1524.53096744598</v>
      </c>
      <c r="AC29">
        <v>7.21631</v>
      </c>
      <c r="AD29">
        <v>0.11829000000000001</v>
      </c>
      <c r="AE29">
        <v>3.5880000000000002E-2</v>
      </c>
      <c r="AG29">
        <v>17.950857842021598</v>
      </c>
      <c r="AH29">
        <v>1411.23404593392</v>
      </c>
      <c r="AI29">
        <v>4.5222100000000003</v>
      </c>
      <c r="AJ29">
        <v>0.11809</v>
      </c>
      <c r="AK29">
        <v>2.8920000000000001E-2</v>
      </c>
    </row>
    <row r="30" spans="2:37" x14ac:dyDescent="0.35">
      <c r="B30">
        <v>17.922992322872201</v>
      </c>
      <c r="C30">
        <v>1218.21507078582</v>
      </c>
      <c r="D30">
        <v>0</v>
      </c>
      <c r="E30">
        <v>0.11781999999999999</v>
      </c>
      <c r="F30">
        <v>0</v>
      </c>
      <c r="I30">
        <v>17.946583801363001</v>
      </c>
      <c r="J30">
        <v>1433.00974112482</v>
      </c>
      <c r="K30">
        <v>4.7620500000000003</v>
      </c>
      <c r="L30">
        <v>0.11788999999999999</v>
      </c>
      <c r="M30">
        <v>2.8920000000000001E-2</v>
      </c>
      <c r="O30">
        <v>17.964351796814601</v>
      </c>
      <c r="P30">
        <v>1547.23751524412</v>
      </c>
      <c r="Q30">
        <v>8.8154199999999996</v>
      </c>
      <c r="R30">
        <v>0.11805</v>
      </c>
      <c r="S30">
        <v>3.8339999999999999E-2</v>
      </c>
      <c r="U30">
        <v>17.944917969051101</v>
      </c>
      <c r="V30">
        <v>1404.5232768789599</v>
      </c>
      <c r="W30">
        <v>4.3577899999999996</v>
      </c>
      <c r="X30">
        <v>0.11809</v>
      </c>
      <c r="Y30">
        <v>2.6440000000000002E-2</v>
      </c>
      <c r="AA30">
        <v>17.955481663109602</v>
      </c>
      <c r="AB30">
        <v>1506.63109299605</v>
      </c>
      <c r="AC30">
        <v>7.2307399999999999</v>
      </c>
      <c r="AD30">
        <v>0.11811000000000001</v>
      </c>
      <c r="AE30">
        <v>3.4750000000000003E-2</v>
      </c>
      <c r="AG30">
        <v>17.948123091379902</v>
      </c>
      <c r="AH30">
        <v>1420.7884234939099</v>
      </c>
      <c r="AI30">
        <v>4.5283499999999997</v>
      </c>
      <c r="AJ30">
        <v>0.11805</v>
      </c>
      <c r="AK30">
        <v>2.7879999999999999E-2</v>
      </c>
    </row>
    <row r="31" spans="2:37" x14ac:dyDescent="0.35">
      <c r="B31">
        <v>17.9314615629937</v>
      </c>
      <c r="C31">
        <v>1223.09475865225</v>
      </c>
      <c r="D31">
        <v>0</v>
      </c>
      <c r="E31">
        <v>0.12078999999999999</v>
      </c>
      <c r="F31">
        <v>0</v>
      </c>
      <c r="I31">
        <v>17.956547153215201</v>
      </c>
      <c r="J31">
        <v>1473.3346066904501</v>
      </c>
      <c r="K31">
        <v>4.7535999999999996</v>
      </c>
      <c r="L31">
        <v>0.12103999999999999</v>
      </c>
      <c r="M31">
        <v>2.9579999999999999E-2</v>
      </c>
      <c r="O31">
        <v>17.970174851900399</v>
      </c>
      <c r="P31">
        <v>1592.30545560622</v>
      </c>
      <c r="Q31">
        <v>8.7883300000000002</v>
      </c>
      <c r="R31">
        <v>0.121</v>
      </c>
      <c r="S31">
        <v>3.9789999999999999E-2</v>
      </c>
      <c r="U31">
        <v>17.9559607447651</v>
      </c>
      <c r="V31">
        <v>1420.0495949895301</v>
      </c>
      <c r="W31">
        <v>4.3575600000000003</v>
      </c>
      <c r="X31">
        <v>0.12096999999999999</v>
      </c>
      <c r="Y31">
        <v>2.76E-2</v>
      </c>
      <c r="AA31">
        <v>17.9613562388292</v>
      </c>
      <c r="AB31">
        <v>1543.4858858423399</v>
      </c>
      <c r="AC31">
        <v>7.21387</v>
      </c>
      <c r="AD31">
        <v>0.12101000000000001</v>
      </c>
      <c r="AE31">
        <v>3.5929999999999997E-2</v>
      </c>
      <c r="AG31">
        <v>17.9554410380577</v>
      </c>
      <c r="AH31">
        <v>1453.2089283288001</v>
      </c>
      <c r="AI31">
        <v>4.54521</v>
      </c>
      <c r="AJ31">
        <v>0.12092</v>
      </c>
      <c r="AK31">
        <v>2.9090000000000001E-2</v>
      </c>
    </row>
    <row r="32" spans="2:37" x14ac:dyDescent="0.35">
      <c r="B32">
        <v>17.9288183655183</v>
      </c>
      <c r="C32">
        <v>1218.32612493856</v>
      </c>
      <c r="D32">
        <v>0</v>
      </c>
      <c r="E32">
        <v>0.11952</v>
      </c>
      <c r="F32">
        <v>0</v>
      </c>
      <c r="I32">
        <v>17.9542874073889</v>
      </c>
      <c r="J32">
        <v>1443.16712694279</v>
      </c>
      <c r="K32">
        <v>4.7522799999999998</v>
      </c>
      <c r="L32">
        <v>0.11992999999999999</v>
      </c>
      <c r="M32">
        <v>2.9909999999999999E-2</v>
      </c>
      <c r="O32">
        <v>17.965049979609098</v>
      </c>
      <c r="P32">
        <v>1570.45745424859</v>
      </c>
      <c r="Q32">
        <v>8.7575099999999999</v>
      </c>
      <c r="R32">
        <v>0.11978</v>
      </c>
      <c r="S32">
        <v>3.9280000000000002E-2</v>
      </c>
      <c r="U32">
        <v>17.9512011733786</v>
      </c>
      <c r="V32">
        <v>1427.41257157055</v>
      </c>
      <c r="W32">
        <v>4.3518299999999996</v>
      </c>
      <c r="X32">
        <v>0.11995</v>
      </c>
      <c r="Y32">
        <v>2.6669999999999999E-2</v>
      </c>
      <c r="AA32">
        <v>17.949575630384</v>
      </c>
      <c r="AB32">
        <v>1537.7154726051499</v>
      </c>
      <c r="AC32">
        <v>7.2076799999999999</v>
      </c>
      <c r="AD32">
        <v>0.11996</v>
      </c>
      <c r="AE32">
        <v>3.5549999999999998E-2</v>
      </c>
      <c r="AG32">
        <v>17.9485290846123</v>
      </c>
      <c r="AH32">
        <v>1432.5785708333599</v>
      </c>
      <c r="AI32">
        <v>4.5219199999999997</v>
      </c>
      <c r="AJ32">
        <v>0.11985</v>
      </c>
      <c r="AK32">
        <v>2.9100000000000001E-2</v>
      </c>
    </row>
    <row r="34" spans="1:37" x14ac:dyDescent="0.35">
      <c r="B34">
        <f>AVERAGE(B3:B32)</f>
        <v>17.932726950120461</v>
      </c>
      <c r="C34">
        <f>AVERAGE(C3:C32)</f>
        <v>1196.3429059656298</v>
      </c>
      <c r="D34">
        <f>AVERAGE(D3:D32)</f>
        <v>0</v>
      </c>
      <c r="E34">
        <f>AVERAGE(E3:E32)</f>
        <v>0.11834533333333333</v>
      </c>
      <c r="F34">
        <f>AVERAGE(F3:F32)</f>
        <v>0</v>
      </c>
      <c r="I34">
        <f t="shared" ref="G34:AK34" si="0">AVERAGE(I3:I32)</f>
        <v>17.954781708699507</v>
      </c>
      <c r="J34">
        <f t="shared" si="0"/>
        <v>1432.9036501593557</v>
      </c>
      <c r="K34">
        <f t="shared" si="0"/>
        <v>4.7592423333333338</v>
      </c>
      <c r="L34">
        <f t="shared" si="0"/>
        <v>0.11859599999999997</v>
      </c>
      <c r="M34">
        <f t="shared" si="0"/>
        <v>2.9008666666666669E-2</v>
      </c>
      <c r="O34">
        <f t="shared" si="0"/>
        <v>17.964767288566073</v>
      </c>
      <c r="P34">
        <f t="shared" si="0"/>
        <v>1574.0053439258877</v>
      </c>
      <c r="Q34">
        <f t="shared" si="0"/>
        <v>8.7780736666666677</v>
      </c>
      <c r="R34">
        <f t="shared" si="0"/>
        <v>0.11864733333333337</v>
      </c>
      <c r="S34">
        <f t="shared" si="0"/>
        <v>3.9090666666666669E-2</v>
      </c>
      <c r="U34">
        <f t="shared" si="0"/>
        <v>17.954140093841328</v>
      </c>
      <c r="V34">
        <f t="shared" si="0"/>
        <v>1407.611323487027</v>
      </c>
      <c r="W34">
        <f t="shared" si="0"/>
        <v>4.3557326666666674</v>
      </c>
      <c r="X34">
        <f t="shared" si="0"/>
        <v>0.11858700000000001</v>
      </c>
      <c r="Y34">
        <f t="shared" si="0"/>
        <v>2.6519666666666667E-2</v>
      </c>
      <c r="AA34">
        <f t="shared" si="0"/>
        <v>17.959269260824744</v>
      </c>
      <c r="AB34">
        <f t="shared" si="0"/>
        <v>1519.5382644816702</v>
      </c>
      <c r="AC34">
        <f t="shared" si="0"/>
        <v>7.2253299999999996</v>
      </c>
      <c r="AD34">
        <f t="shared" si="0"/>
        <v>0.1186653333333333</v>
      </c>
      <c r="AE34">
        <f t="shared" si="0"/>
        <v>3.5452000000000004E-2</v>
      </c>
      <c r="AG34">
        <f t="shared" si="0"/>
        <v>17.95459572044199</v>
      </c>
      <c r="AH34">
        <f t="shared" si="0"/>
        <v>1421.6592933843031</v>
      </c>
      <c r="AI34">
        <f t="shared" si="0"/>
        <v>4.5309003333333342</v>
      </c>
      <c r="AJ34">
        <f t="shared" si="0"/>
        <v>0.11858400000000001</v>
      </c>
      <c r="AK34">
        <f t="shared" si="0"/>
        <v>2.8726999999999996E-2</v>
      </c>
    </row>
    <row r="37" spans="1:37" x14ac:dyDescent="0.35"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18</v>
      </c>
      <c r="K37" t="s">
        <v>19</v>
      </c>
    </row>
    <row r="38" spans="1:37" x14ac:dyDescent="0.35">
      <c r="A38" t="s">
        <v>20</v>
      </c>
      <c r="B38">
        <v>17.932726950120461</v>
      </c>
      <c r="C38">
        <v>1196.3429059656298</v>
      </c>
      <c r="D38">
        <v>0</v>
      </c>
      <c r="E38">
        <v>0.11834533333333333</v>
      </c>
      <c r="F38">
        <v>0</v>
      </c>
    </row>
    <row r="39" spans="1:37" x14ac:dyDescent="0.35">
      <c r="A39" t="s">
        <v>1</v>
      </c>
      <c r="B39">
        <v>17.954781708699507</v>
      </c>
      <c r="C39">
        <v>1432.9036501593557</v>
      </c>
      <c r="D39">
        <v>4.7592423333333338</v>
      </c>
      <c r="E39">
        <v>0.11859599999999997</v>
      </c>
      <c r="F39">
        <v>2.9008666666666669E-2</v>
      </c>
      <c r="G39">
        <f>C39-C$38</f>
        <v>236.5607441937259</v>
      </c>
      <c r="H39">
        <f>B39-B$38</f>
        <v>2.2054758579045597E-2</v>
      </c>
      <c r="I39">
        <f>G39/H39</f>
        <v>10726.06364498971</v>
      </c>
      <c r="J39">
        <f>(20000*H39)-G39</f>
        <v>204.53442738718604</v>
      </c>
      <c r="K39">
        <f>(30000*H39)-G39</f>
        <v>425.08201317764201</v>
      </c>
      <c r="M39">
        <f>RANK(J39,J$39:J$43)</f>
        <v>5</v>
      </c>
      <c r="N39">
        <f>RANK(K39,K$39:K$43)</f>
        <v>5</v>
      </c>
    </row>
    <row r="40" spans="1:37" x14ac:dyDescent="0.35">
      <c r="A40" t="s">
        <v>2</v>
      </c>
      <c r="B40">
        <v>17.964767288566073</v>
      </c>
      <c r="C40">
        <v>1574.0053439258877</v>
      </c>
      <c r="D40">
        <v>8.7780736666666677</v>
      </c>
      <c r="E40">
        <v>0.11864733333333337</v>
      </c>
      <c r="F40">
        <v>3.9090666666666669E-2</v>
      </c>
      <c r="G40">
        <f t="shared" ref="G40:G43" si="1">C40-C$38</f>
        <v>377.66243796025788</v>
      </c>
      <c r="H40">
        <f t="shared" ref="H40:H43" si="2">B40-B$38</f>
        <v>3.2040338445611383E-2</v>
      </c>
      <c r="I40">
        <f t="shared" ref="I40:I43" si="3">G40/H40</f>
        <v>11787.092655133514</v>
      </c>
      <c r="J40">
        <f t="shared" ref="J40:J43" si="4">(20000*H40)-G40</f>
        <v>263.14433095196978</v>
      </c>
      <c r="K40">
        <f t="shared" ref="K40:K43" si="5">(30000*H40)-G40</f>
        <v>583.5477154080836</v>
      </c>
      <c r="M40">
        <f t="shared" ref="M40:N43" si="6">RANK(J40,J$39:J$43)</f>
        <v>1</v>
      </c>
      <c r="N40">
        <f t="shared" si="6"/>
        <v>1</v>
      </c>
    </row>
    <row r="41" spans="1:37" x14ac:dyDescent="0.35">
      <c r="A41" t="s">
        <v>3</v>
      </c>
      <c r="B41">
        <v>17.954140093841328</v>
      </c>
      <c r="C41">
        <v>1407.611323487027</v>
      </c>
      <c r="D41">
        <v>4.3557326666666674</v>
      </c>
      <c r="E41">
        <v>0.11858700000000001</v>
      </c>
      <c r="F41">
        <v>2.6519666666666667E-2</v>
      </c>
      <c r="G41">
        <f t="shared" si="1"/>
        <v>211.26841752139717</v>
      </c>
      <c r="H41">
        <f t="shared" si="2"/>
        <v>2.1413143720867112E-2</v>
      </c>
      <c r="I41">
        <f t="shared" si="3"/>
        <v>9866.2961532134141</v>
      </c>
      <c r="J41">
        <f t="shared" si="4"/>
        <v>216.99445689594506</v>
      </c>
      <c r="K41">
        <f t="shared" si="5"/>
        <v>431.12589410461624</v>
      </c>
      <c r="M41">
        <f t="shared" si="6"/>
        <v>2</v>
      </c>
      <c r="N41">
        <f t="shared" si="6"/>
        <v>3</v>
      </c>
    </row>
    <row r="42" spans="1:37" x14ac:dyDescent="0.35">
      <c r="A42" t="s">
        <v>21</v>
      </c>
      <c r="B42">
        <v>17.959269260824744</v>
      </c>
      <c r="C42">
        <v>1519.5382644816702</v>
      </c>
      <c r="D42">
        <v>7.2253299999999996</v>
      </c>
      <c r="E42">
        <v>0.1186653333333333</v>
      </c>
      <c r="F42">
        <v>3.5452000000000004E-2</v>
      </c>
      <c r="G42">
        <f t="shared" si="1"/>
        <v>323.19535851604041</v>
      </c>
      <c r="H42">
        <f t="shared" si="2"/>
        <v>2.6542310704282812E-2</v>
      </c>
      <c r="I42">
        <f t="shared" si="3"/>
        <v>12176.609720113414</v>
      </c>
      <c r="J42">
        <f t="shared" si="4"/>
        <v>207.65085556961583</v>
      </c>
      <c r="K42">
        <f t="shared" si="5"/>
        <v>473.07396261244389</v>
      </c>
      <c r="M42">
        <f t="shared" si="6"/>
        <v>4</v>
      </c>
      <c r="N42">
        <f t="shared" si="6"/>
        <v>2</v>
      </c>
    </row>
    <row r="43" spans="1:37" x14ac:dyDescent="0.35">
      <c r="A43" t="s">
        <v>22</v>
      </c>
      <c r="B43">
        <v>17.95459572044199</v>
      </c>
      <c r="C43">
        <v>1421.6592933843031</v>
      </c>
      <c r="D43">
        <v>4.5309003333333342</v>
      </c>
      <c r="E43">
        <v>0.11858400000000001</v>
      </c>
      <c r="F43">
        <v>2.8726999999999996E-2</v>
      </c>
      <c r="G43">
        <f t="shared" si="1"/>
        <v>225.31638741867323</v>
      </c>
      <c r="H43">
        <f t="shared" si="2"/>
        <v>2.1868770321528785E-2</v>
      </c>
      <c r="I43">
        <f t="shared" si="3"/>
        <v>10303.111885393015</v>
      </c>
      <c r="J43">
        <f t="shared" si="4"/>
        <v>212.05901901190248</v>
      </c>
      <c r="K43">
        <f t="shared" si="5"/>
        <v>430.74672222719028</v>
      </c>
      <c r="M43">
        <f t="shared" si="6"/>
        <v>3</v>
      </c>
      <c r="N43">
        <f t="shared" si="6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Wright</dc:creator>
  <cp:lastModifiedBy>Stuart Wright</cp:lastModifiedBy>
  <dcterms:created xsi:type="dcterms:W3CDTF">2023-01-24T14:37:09Z</dcterms:created>
  <dcterms:modified xsi:type="dcterms:W3CDTF">2023-01-24T18:11:09Z</dcterms:modified>
</cp:coreProperties>
</file>