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xassw4\Documents\GitHub\MANC-RISK-SCREEN\Model Core Files\"/>
    </mc:Choice>
  </mc:AlternateContent>
  <bookViews>
    <workbookView xWindow="0" yWindow="0" windowWidth="19200" windowHeight="7720"/>
  </bookViews>
  <sheets>
    <sheet name="resultsprov" sheetId="1" r:id="rId1"/>
  </sheets>
  <calcPr calcId="162913"/>
</workbook>
</file>

<file path=xl/calcChain.xml><?xml version="1.0" encoding="utf-8"?>
<calcChain xmlns="http://schemas.openxmlformats.org/spreadsheetml/2006/main">
  <c r="AH34" i="1" l="1"/>
  <c r="AI34" i="1"/>
  <c r="AJ34" i="1"/>
  <c r="AK34" i="1"/>
  <c r="AG34" i="1"/>
  <c r="AB34" i="1"/>
  <c r="AC34" i="1"/>
  <c r="AD34" i="1"/>
  <c r="AE34" i="1"/>
  <c r="AA34" i="1"/>
  <c r="V34" i="1"/>
  <c r="W34" i="1"/>
  <c r="X34" i="1"/>
  <c r="Y34" i="1"/>
  <c r="U34" i="1"/>
  <c r="N34" i="1"/>
  <c r="O34" i="1"/>
  <c r="P34" i="1"/>
  <c r="Q34" i="1"/>
  <c r="R34" i="1"/>
  <c r="I34" i="1"/>
  <c r="J34" i="1"/>
  <c r="K34" i="1"/>
  <c r="L34" i="1"/>
  <c r="H34" i="1"/>
  <c r="C34" i="1"/>
  <c r="D34" i="1"/>
  <c r="E34" i="1"/>
  <c r="F34" i="1"/>
  <c r="B34" i="1"/>
  <c r="H40" i="1" l="1"/>
  <c r="H41" i="1"/>
  <c r="H42" i="1"/>
  <c r="H43" i="1"/>
  <c r="H39" i="1"/>
  <c r="G40" i="1"/>
  <c r="G41" i="1"/>
  <c r="G42" i="1"/>
  <c r="G43" i="1"/>
  <c r="G39" i="1"/>
  <c r="K39" i="1" l="1"/>
  <c r="K41" i="1"/>
  <c r="K43" i="1"/>
  <c r="J42" i="1"/>
  <c r="I40" i="1"/>
  <c r="I39" i="1"/>
  <c r="I43" i="1"/>
  <c r="J40" i="1"/>
  <c r="I41" i="1"/>
  <c r="K40" i="1"/>
  <c r="J39" i="1"/>
  <c r="J41" i="1"/>
  <c r="K42" i="1"/>
  <c r="J43" i="1"/>
  <c r="I42" i="1"/>
  <c r="N39" i="1" l="1"/>
  <c r="M41" i="1"/>
  <c r="N42" i="1"/>
  <c r="M43" i="1"/>
  <c r="N40" i="1"/>
  <c r="N43" i="1"/>
  <c r="N41" i="1"/>
  <c r="M40" i="1"/>
  <c r="M42" i="1"/>
  <c r="M39" i="1"/>
</calcChain>
</file>

<file path=xl/sharedStrings.xml><?xml version="1.0" encoding="utf-8"?>
<sst xmlns="http://schemas.openxmlformats.org/spreadsheetml/2006/main" count="61" uniqueCount="25">
  <si>
    <t>No Screening</t>
  </si>
  <si>
    <t>PROCAS</t>
  </si>
  <si>
    <t>Tertiles</t>
  </si>
  <si>
    <t>3 yr</t>
  </si>
  <si>
    <t>2yr</t>
  </si>
  <si>
    <t>V1</t>
  </si>
  <si>
    <t>V2</t>
  </si>
  <si>
    <t>V3</t>
  </si>
  <si>
    <t>V4</t>
  </si>
  <si>
    <t>V5</t>
  </si>
  <si>
    <t>QALYs</t>
  </si>
  <si>
    <t>Costs</t>
  </si>
  <si>
    <t>Screens</t>
  </si>
  <si>
    <t>Prop cancer</t>
  </si>
  <si>
    <t>Prop screen det</t>
  </si>
  <si>
    <t>Inc Costs</t>
  </si>
  <si>
    <t>Inc QALYs</t>
  </si>
  <si>
    <t>ICER</t>
  </si>
  <si>
    <t>INB 20k</t>
  </si>
  <si>
    <t>INB 30k</t>
  </si>
  <si>
    <t>No screen</t>
  </si>
  <si>
    <t>2 yr</t>
  </si>
  <si>
    <t>PROCASfull</t>
  </si>
  <si>
    <t>Rank 20k</t>
  </si>
  <si>
    <t>Rank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</si>
</sst>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abSelected="1" topLeftCell="A31" workbookViewId="0">
      <selection activeCell="O48" sqref="O48"/>
    </sheetView>
  </sheetViews>
  <sheetFormatPr defaultRowHeight="14.5" x14ac:dyDescent="0.35"/>
  <sheetData>
    <row r="1" spans="2:37" x14ac:dyDescent="0.35">
      <c r="B1" t="s">
        <v>0</v>
      </c>
      <c r="H1" t="s">
        <v>1</v>
      </c>
      <c r="O1" t="s">
        <v>2</v>
      </c>
      <c r="U1" t="s">
        <v>3</v>
      </c>
      <c r="AA1" t="s">
        <v>4</v>
      </c>
    </row>
    <row r="2" spans="2:37" x14ac:dyDescent="0.35">
      <c r="B2" t="s">
        <v>5</v>
      </c>
      <c r="C2" t="s">
        <v>6</v>
      </c>
      <c r="D2" t="s">
        <v>7</v>
      </c>
      <c r="E2" t="s">
        <v>8</v>
      </c>
      <c r="F2" t="s">
        <v>9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</row>
    <row r="3" spans="2:37" x14ac:dyDescent="0.35">
      <c r="B3">
        <v>14.876493569994899</v>
      </c>
      <c r="C3">
        <v>1239.3508602290699</v>
      </c>
      <c r="D3">
        <v>0</v>
      </c>
      <c r="E3">
        <v>0.10179757919134701</v>
      </c>
      <c r="F3">
        <v>0</v>
      </c>
      <c r="H3">
        <v>14.9072888203972</v>
      </c>
      <c r="I3">
        <v>1580.48323675131</v>
      </c>
      <c r="J3">
        <v>4.9101533514716804</v>
      </c>
      <c r="K3">
        <v>0.101605655866106</v>
      </c>
      <c r="L3">
        <v>2.8763706818369199E-2</v>
      </c>
      <c r="N3">
        <v>14.921927529942501</v>
      </c>
      <c r="O3">
        <v>1817.6690383708999</v>
      </c>
      <c r="P3">
        <v>9.0133724823571804</v>
      </c>
      <c r="Q3">
        <v>0.101983207129243</v>
      </c>
      <c r="R3">
        <v>4.0302889816102597E-2</v>
      </c>
      <c r="U3">
        <v>14.9104484226569</v>
      </c>
      <c r="V3">
        <v>1542.6254020932599</v>
      </c>
      <c r="W3">
        <v>4.4784029524555704</v>
      </c>
      <c r="X3">
        <v>0.101470042472475</v>
      </c>
      <c r="Y3">
        <v>2.6400973155746198E-2</v>
      </c>
      <c r="AA3">
        <v>14.9211580521656</v>
      </c>
      <c r="AB3">
        <v>1714.74908679993</v>
      </c>
      <c r="AC3">
        <v>7.4335672261547803</v>
      </c>
      <c r="AD3">
        <v>0.102057638609832</v>
      </c>
      <c r="AE3">
        <v>3.6207020906102901E-2</v>
      </c>
      <c r="AG3">
        <v>14.911985770241399</v>
      </c>
      <c r="AH3">
        <v>1579.8846715920899</v>
      </c>
      <c r="AI3">
        <v>4.6613062738230102</v>
      </c>
      <c r="AJ3">
        <v>0.101947048521685</v>
      </c>
      <c r="AK3">
        <v>2.9298444421551498E-2</v>
      </c>
    </row>
    <row r="4" spans="2:37" x14ac:dyDescent="0.35">
      <c r="B4">
        <v>14.8568702895451</v>
      </c>
      <c r="C4">
        <v>1223.85014105033</v>
      </c>
      <c r="D4">
        <v>0</v>
      </c>
      <c r="E4">
        <v>0.101631504632731</v>
      </c>
      <c r="F4">
        <v>0</v>
      </c>
      <c r="H4">
        <v>14.8896975694066</v>
      </c>
      <c r="I4">
        <v>1593.25789329186</v>
      </c>
      <c r="J4">
        <v>4.8900719809698403</v>
      </c>
      <c r="K4">
        <v>0.10257545644585001</v>
      </c>
      <c r="L4">
        <v>2.9770670071775002E-2</v>
      </c>
      <c r="N4">
        <v>14.900947674906</v>
      </c>
      <c r="O4">
        <v>1802.35620218809</v>
      </c>
      <c r="P4">
        <v>9.0134296668865392</v>
      </c>
      <c r="Q4">
        <v>0.101778941292876</v>
      </c>
      <c r="R4">
        <v>3.9856118073878601E-2</v>
      </c>
      <c r="U4">
        <v>14.890887552524701</v>
      </c>
      <c r="V4">
        <v>1564.0133263850901</v>
      </c>
      <c r="W4">
        <v>4.4859412510174401</v>
      </c>
      <c r="X4">
        <v>0.101960703504126</v>
      </c>
      <c r="Y4">
        <v>2.64483756967555E-2</v>
      </c>
      <c r="AA4">
        <v>14.8993896847029</v>
      </c>
      <c r="AB4">
        <v>1734.1311376825299</v>
      </c>
      <c r="AC4">
        <v>7.4279961688585896</v>
      </c>
      <c r="AD4">
        <v>0.102441837712026</v>
      </c>
      <c r="AE4">
        <v>3.7178549727597598E-2</v>
      </c>
      <c r="AG4">
        <v>14.889242162533399</v>
      </c>
      <c r="AH4">
        <v>1580.89415354315</v>
      </c>
      <c r="AI4">
        <v>4.6542493428851204</v>
      </c>
      <c r="AJ4">
        <v>0.101613152605267</v>
      </c>
      <c r="AK4">
        <v>2.9077977632324899E-2</v>
      </c>
    </row>
    <row r="5" spans="2:37" x14ac:dyDescent="0.35">
      <c r="B5">
        <v>14.8527654530021</v>
      </c>
      <c r="C5">
        <v>1195.5535977775701</v>
      </c>
      <c r="D5">
        <v>0</v>
      </c>
      <c r="E5">
        <v>0.100244221633709</v>
      </c>
      <c r="F5">
        <v>0</v>
      </c>
      <c r="H5">
        <v>14.891362165302301</v>
      </c>
      <c r="I5">
        <v>1564.91141379642</v>
      </c>
      <c r="J5">
        <v>4.8975706791173197</v>
      </c>
      <c r="K5">
        <v>0.100264885645672</v>
      </c>
      <c r="L5">
        <v>2.90755800171093E-2</v>
      </c>
      <c r="N5">
        <v>14.8992916068736</v>
      </c>
      <c r="O5">
        <v>1792.68922756816</v>
      </c>
      <c r="P5">
        <v>9.0456470006490104</v>
      </c>
      <c r="Q5">
        <v>0.10093642797539901</v>
      </c>
      <c r="R5">
        <v>3.9455656169195698E-2</v>
      </c>
      <c r="U5">
        <v>14.883515200709301</v>
      </c>
      <c r="V5">
        <v>1524.7300290278999</v>
      </c>
      <c r="W5">
        <v>4.47803114571746</v>
      </c>
      <c r="X5">
        <v>0.100904296955465</v>
      </c>
      <c r="Y5">
        <v>2.6541836608577399E-2</v>
      </c>
      <c r="AA5">
        <v>14.896338991919</v>
      </c>
      <c r="AB5">
        <v>1702.65120048532</v>
      </c>
      <c r="AC5">
        <v>7.4432500334640999</v>
      </c>
      <c r="AD5">
        <v>0.101288110462422</v>
      </c>
      <c r="AE5">
        <v>3.6542798010687903E-2</v>
      </c>
      <c r="AG5">
        <v>14.8815383045189</v>
      </c>
      <c r="AH5">
        <v>1559.7691937247801</v>
      </c>
      <c r="AI5">
        <v>4.6628395926948896</v>
      </c>
      <c r="AJ5">
        <v>0.10034216927072601</v>
      </c>
      <c r="AK5">
        <v>2.9218369955064501E-2</v>
      </c>
    </row>
    <row r="6" spans="2:37" x14ac:dyDescent="0.35">
      <c r="B6">
        <v>14.874793513706701</v>
      </c>
      <c r="C6">
        <v>1211.74300492353</v>
      </c>
      <c r="D6">
        <v>0</v>
      </c>
      <c r="E6">
        <v>9.9483776571081206E-2</v>
      </c>
      <c r="F6">
        <v>0</v>
      </c>
      <c r="H6">
        <v>14.909594165021</v>
      </c>
      <c r="I6">
        <v>1557.5042339490701</v>
      </c>
      <c r="J6">
        <v>4.9094561600511</v>
      </c>
      <c r="K6">
        <v>0.100031936045493</v>
      </c>
      <c r="L6">
        <v>2.9226632601551499E-2</v>
      </c>
      <c r="N6">
        <v>14.922874840275099</v>
      </c>
      <c r="O6">
        <v>1792.3736672062701</v>
      </c>
      <c r="P6">
        <v>9.0349221719736708</v>
      </c>
      <c r="Q6">
        <v>0.100038115644927</v>
      </c>
      <c r="R6">
        <v>3.9629969198438302E-2</v>
      </c>
      <c r="U6">
        <v>14.9098668639128</v>
      </c>
      <c r="V6">
        <v>1522.62001754329</v>
      </c>
      <c r="W6">
        <v>4.4814589665653504</v>
      </c>
      <c r="X6">
        <v>9.98093864303745E-2</v>
      </c>
      <c r="Y6">
        <v>2.6490134459842399E-2</v>
      </c>
      <c r="AA6">
        <v>14.911121721722701</v>
      </c>
      <c r="AB6">
        <v>1701.78030675634</v>
      </c>
      <c r="AC6">
        <v>7.4338852768132204</v>
      </c>
      <c r="AD6">
        <v>9.9885627144490993E-2</v>
      </c>
      <c r="AE6">
        <v>3.5764701033477203E-2</v>
      </c>
      <c r="AG6">
        <v>14.907983410341201</v>
      </c>
      <c r="AH6">
        <v>1547.7157785329</v>
      </c>
      <c r="AI6">
        <v>4.6693892264908801</v>
      </c>
      <c r="AJ6">
        <v>0.10015449582861299</v>
      </c>
      <c r="AK6">
        <v>2.88289216191163E-2</v>
      </c>
    </row>
    <row r="7" spans="2:37" x14ac:dyDescent="0.35">
      <c r="B7">
        <v>14.877825176416801</v>
      </c>
      <c r="C7">
        <v>1240.1320660117101</v>
      </c>
      <c r="D7">
        <v>0</v>
      </c>
      <c r="E7">
        <v>0.102810772910996</v>
      </c>
      <c r="F7">
        <v>0</v>
      </c>
      <c r="H7">
        <v>14.9088544935691</v>
      </c>
      <c r="I7">
        <v>1577.1725844201501</v>
      </c>
      <c r="J7">
        <v>4.8827541376037003</v>
      </c>
      <c r="K7">
        <v>0.10233604358413501</v>
      </c>
      <c r="L7">
        <v>2.9551364067852599E-2</v>
      </c>
      <c r="N7">
        <v>14.9203236603623</v>
      </c>
      <c r="O7">
        <v>1807.04554189648</v>
      </c>
      <c r="P7">
        <v>9.0501954797247794</v>
      </c>
      <c r="Q7">
        <v>0.102546909976171</v>
      </c>
      <c r="R7">
        <v>4.0158446890376599E-2</v>
      </c>
      <c r="U7">
        <v>14.8988332095694</v>
      </c>
      <c r="V7">
        <v>1579.54452368036</v>
      </c>
      <c r="W7">
        <v>4.46717119643667</v>
      </c>
      <c r="X7">
        <v>0.103074607167897</v>
      </c>
      <c r="Y7">
        <v>2.6931166742277399E-2</v>
      </c>
      <c r="AA7">
        <v>14.913235044651501</v>
      </c>
      <c r="AB7">
        <v>1736.10261476858</v>
      </c>
      <c r="AC7">
        <v>7.4118217154168899</v>
      </c>
      <c r="AD7">
        <v>0.103215762287223</v>
      </c>
      <c r="AE7">
        <v>3.6054891690981597E-2</v>
      </c>
      <c r="AG7">
        <v>14.9086187579321</v>
      </c>
      <c r="AH7">
        <v>1572.50118143552</v>
      </c>
      <c r="AI7">
        <v>4.6615187810136902</v>
      </c>
      <c r="AJ7">
        <v>0.102472842066169</v>
      </c>
      <c r="AK7">
        <v>2.8896247923823701E-2</v>
      </c>
    </row>
    <row r="8" spans="2:37" x14ac:dyDescent="0.35">
      <c r="B8">
        <v>14.8547558268674</v>
      </c>
      <c r="C8">
        <v>1218.78422437315</v>
      </c>
      <c r="D8">
        <v>0</v>
      </c>
      <c r="E8">
        <v>0.100540596200381</v>
      </c>
      <c r="F8">
        <v>0</v>
      </c>
      <c r="H8">
        <v>14.8859032022694</v>
      </c>
      <c r="I8">
        <v>1562.52367542507</v>
      </c>
      <c r="J8">
        <v>4.90351671882721</v>
      </c>
      <c r="K8">
        <v>0.10102330752759001</v>
      </c>
      <c r="L8">
        <v>2.9278537308515901E-2</v>
      </c>
      <c r="N8">
        <v>14.9003598416092</v>
      </c>
      <c r="O8">
        <v>1795.33959474673</v>
      </c>
      <c r="P8">
        <v>9.0255805085182494</v>
      </c>
      <c r="Q8">
        <v>9.99927855133107E-2</v>
      </c>
      <c r="R8">
        <v>3.9040679398517901E-2</v>
      </c>
      <c r="U8">
        <v>14.8864905492229</v>
      </c>
      <c r="V8">
        <v>1521.1576546480801</v>
      </c>
      <c r="W8">
        <v>4.4842011938021296</v>
      </c>
      <c r="X8">
        <v>9.9730930608962806E-2</v>
      </c>
      <c r="Y8">
        <v>2.6876011587509401E-2</v>
      </c>
      <c r="AA8">
        <v>14.894572280812101</v>
      </c>
      <c r="AB8">
        <v>1704.8176414351101</v>
      </c>
      <c r="AC8">
        <v>7.4346527105268603</v>
      </c>
      <c r="AD8">
        <v>0.10047802526116301</v>
      </c>
      <c r="AE8">
        <v>3.68512146374632E-2</v>
      </c>
      <c r="AG8">
        <v>14.883676090305</v>
      </c>
      <c r="AH8">
        <v>1564.8197362830799</v>
      </c>
      <c r="AI8">
        <v>4.6633735783748103</v>
      </c>
      <c r="AJ8">
        <v>0.100410004944783</v>
      </c>
      <c r="AK8">
        <v>2.9215427723751401E-2</v>
      </c>
    </row>
    <row r="9" spans="2:37" x14ac:dyDescent="0.35">
      <c r="B9">
        <v>14.8712279281173</v>
      </c>
      <c r="C9">
        <v>1211.89560610324</v>
      </c>
      <c r="D9">
        <v>0</v>
      </c>
      <c r="E9">
        <v>0.100524412482872</v>
      </c>
      <c r="F9">
        <v>0</v>
      </c>
      <c r="H9">
        <v>14.9046370193276</v>
      </c>
      <c r="I9">
        <v>1570.95758210741</v>
      </c>
      <c r="J9">
        <v>4.8888728666041796</v>
      </c>
      <c r="K9">
        <v>0.101053694109407</v>
      </c>
      <c r="L9">
        <v>2.8180909905548598E-2</v>
      </c>
      <c r="N9">
        <v>14.9195042799682</v>
      </c>
      <c r="O9">
        <v>1787.0237553197301</v>
      </c>
      <c r="P9">
        <v>9.0272087100864997</v>
      </c>
      <c r="Q9">
        <v>0.10023610438081899</v>
      </c>
      <c r="R9">
        <v>3.9673784165541098E-2</v>
      </c>
      <c r="U9">
        <v>14.8961673114291</v>
      </c>
      <c r="V9">
        <v>1556.6598935169</v>
      </c>
      <c r="W9">
        <v>4.4736479042902602</v>
      </c>
      <c r="X9">
        <v>0.10149597949076999</v>
      </c>
      <c r="Y9">
        <v>2.7778063772174601E-2</v>
      </c>
      <c r="AA9">
        <v>14.908517319276401</v>
      </c>
      <c r="AB9">
        <v>1708.1060696592299</v>
      </c>
      <c r="AC9">
        <v>7.43431149381483</v>
      </c>
      <c r="AD9">
        <v>0.101084594229918</v>
      </c>
      <c r="AE9">
        <v>3.5875039912655698E-2</v>
      </c>
      <c r="AG9">
        <v>14.903281911368</v>
      </c>
      <c r="AH9">
        <v>1556.3938883723699</v>
      </c>
      <c r="AI9">
        <v>4.6639733693355696</v>
      </c>
      <c r="AJ9">
        <v>0.100524574620482</v>
      </c>
      <c r="AK9">
        <v>2.8980428935082601E-2</v>
      </c>
    </row>
    <row r="10" spans="2:37" x14ac:dyDescent="0.35">
      <c r="B10">
        <v>14.868747639808401</v>
      </c>
      <c r="C10">
        <v>1233.4617890003501</v>
      </c>
      <c r="D10">
        <v>0</v>
      </c>
      <c r="E10">
        <v>0.10249881450631899</v>
      </c>
      <c r="F10">
        <v>0</v>
      </c>
      <c r="H10">
        <v>14.9030809411242</v>
      </c>
      <c r="I10">
        <v>1596.2019641765701</v>
      </c>
      <c r="J10">
        <v>4.8945344317396797</v>
      </c>
      <c r="K10">
        <v>0.102475538463125</v>
      </c>
      <c r="L10">
        <v>2.9601294992215602E-2</v>
      </c>
      <c r="N10">
        <v>14.9098133323954</v>
      </c>
      <c r="O10">
        <v>1811.5810964823199</v>
      </c>
      <c r="P10">
        <v>8.9747486724751209</v>
      </c>
      <c r="Q10">
        <v>0.10239727792957699</v>
      </c>
      <c r="R10">
        <v>3.9903077795535397E-2</v>
      </c>
      <c r="U10">
        <v>14.8968854323667</v>
      </c>
      <c r="V10">
        <v>1573.2500748237401</v>
      </c>
      <c r="W10">
        <v>4.4785143375082397</v>
      </c>
      <c r="X10">
        <v>0.10335983849703401</v>
      </c>
      <c r="Y10">
        <v>2.7634723137771901E-2</v>
      </c>
      <c r="AA10">
        <v>14.907445644092901</v>
      </c>
      <c r="AB10">
        <v>1719.4328594206499</v>
      </c>
      <c r="AC10">
        <v>7.4262004229202097</v>
      </c>
      <c r="AD10">
        <v>0.102150704007427</v>
      </c>
      <c r="AE10">
        <v>3.7227293826396397E-2</v>
      </c>
      <c r="AG10">
        <v>14.8962366519134</v>
      </c>
      <c r="AH10">
        <v>1589.4642956607399</v>
      </c>
      <c r="AI10">
        <v>4.6441991569530803</v>
      </c>
      <c r="AJ10">
        <v>0.102845541023818</v>
      </c>
      <c r="AK10">
        <v>3.0032258396974099E-2</v>
      </c>
    </row>
    <row r="11" spans="2:37" x14ac:dyDescent="0.35">
      <c r="B11">
        <v>14.872655896444501</v>
      </c>
      <c r="C11">
        <v>1176.6043513945799</v>
      </c>
      <c r="D11">
        <v>0</v>
      </c>
      <c r="E11">
        <v>9.8774845696503799E-2</v>
      </c>
      <c r="F11">
        <v>0</v>
      </c>
      <c r="H11">
        <v>14.8950832356603</v>
      </c>
      <c r="I11">
        <v>1577.6864526013901</v>
      </c>
      <c r="J11">
        <v>4.8980526564976596</v>
      </c>
      <c r="K11">
        <v>0.10013586117458199</v>
      </c>
      <c r="L11">
        <v>2.9765948249243501E-2</v>
      </c>
      <c r="N11">
        <v>14.9124033312844</v>
      </c>
      <c r="O11">
        <v>1777.7218216747101</v>
      </c>
      <c r="P11">
        <v>9.0048328095213606</v>
      </c>
      <c r="Q11">
        <v>9.9129269926322802E-2</v>
      </c>
      <c r="R11">
        <v>3.8796434643721997E-2</v>
      </c>
      <c r="U11">
        <v>14.8978556097096</v>
      </c>
      <c r="V11">
        <v>1521.24222213658</v>
      </c>
      <c r="W11">
        <v>4.4815814413449298</v>
      </c>
      <c r="X11">
        <v>9.9283035971815897E-2</v>
      </c>
      <c r="Y11">
        <v>2.64638015575425E-2</v>
      </c>
      <c r="AA11">
        <v>14.908083991880201</v>
      </c>
      <c r="AB11">
        <v>1692.5591885295801</v>
      </c>
      <c r="AC11">
        <v>7.4415572377568404</v>
      </c>
      <c r="AD11">
        <v>9.9521087594623803E-2</v>
      </c>
      <c r="AE11">
        <v>3.4811267315515697E-2</v>
      </c>
      <c r="AG11">
        <v>14.8897969274605</v>
      </c>
      <c r="AH11">
        <v>1554.91657876718</v>
      </c>
      <c r="AI11">
        <v>4.6619085872005597</v>
      </c>
      <c r="AJ11">
        <v>9.9528311602710695E-2</v>
      </c>
      <c r="AK11">
        <v>2.8548476796638401E-2</v>
      </c>
    </row>
    <row r="12" spans="2:37" x14ac:dyDescent="0.35">
      <c r="B12">
        <v>14.8661522075001</v>
      </c>
      <c r="C12">
        <v>1208.4177162369999</v>
      </c>
      <c r="D12">
        <v>0</v>
      </c>
      <c r="E12">
        <v>0.10062964375148099</v>
      </c>
      <c r="F12">
        <v>0</v>
      </c>
      <c r="H12">
        <v>14.906266425519</v>
      </c>
      <c r="I12">
        <v>1555.29807059053</v>
      </c>
      <c r="J12">
        <v>4.8963493864081702</v>
      </c>
      <c r="K12">
        <v>0.100329998968753</v>
      </c>
      <c r="L12">
        <v>2.8689285345983299E-2</v>
      </c>
      <c r="N12">
        <v>14.9136468070378</v>
      </c>
      <c r="O12">
        <v>1783.7789308322899</v>
      </c>
      <c r="P12">
        <v>9.0213838163155895</v>
      </c>
      <c r="Q12">
        <v>0.10104497299971101</v>
      </c>
      <c r="R12">
        <v>3.8903087513912402E-2</v>
      </c>
      <c r="U12">
        <v>14.895901768676</v>
      </c>
      <c r="V12">
        <v>1542.71190822324</v>
      </c>
      <c r="W12">
        <v>4.4761644682605102</v>
      </c>
      <c r="X12">
        <v>0.10090684253915901</v>
      </c>
      <c r="Y12">
        <v>2.6885820280296801E-2</v>
      </c>
      <c r="AA12">
        <v>14.909129125589001</v>
      </c>
      <c r="AB12">
        <v>1702.23954695159</v>
      </c>
      <c r="AC12">
        <v>7.4380957287856102</v>
      </c>
      <c r="AD12">
        <v>0.100953166056984</v>
      </c>
      <c r="AE12">
        <v>3.5571126796846798E-2</v>
      </c>
      <c r="AG12">
        <v>14.9066222086672</v>
      </c>
      <c r="AH12">
        <v>1545.92603459099</v>
      </c>
      <c r="AI12">
        <v>4.6602164948453604</v>
      </c>
      <c r="AJ12">
        <v>0.100587628865979</v>
      </c>
      <c r="AK12">
        <v>2.76494845360825E-2</v>
      </c>
    </row>
    <row r="13" spans="2:37" x14ac:dyDescent="0.35">
      <c r="B13">
        <v>14.869669354180701</v>
      </c>
      <c r="C13">
        <v>1216.5359729432</v>
      </c>
      <c r="D13">
        <v>0</v>
      </c>
      <c r="E13">
        <v>0.101248737868079</v>
      </c>
      <c r="F13">
        <v>0</v>
      </c>
      <c r="H13">
        <v>14.898899927999</v>
      </c>
      <c r="I13">
        <v>1584.8069420910001</v>
      </c>
      <c r="J13">
        <v>4.9078618133141099</v>
      </c>
      <c r="K13">
        <v>0.101848324151779</v>
      </c>
      <c r="L13">
        <v>2.8903876847037002E-2</v>
      </c>
      <c r="N13">
        <v>14.9119358596176</v>
      </c>
      <c r="O13">
        <v>1821.6195378802799</v>
      </c>
      <c r="P13">
        <v>9.0602931790574601</v>
      </c>
      <c r="Q13">
        <v>0.102139136521793</v>
      </c>
      <c r="R13">
        <v>3.9653291058450502E-2</v>
      </c>
      <c r="U13">
        <v>14.9007246473607</v>
      </c>
      <c r="V13">
        <v>1529.2039253887301</v>
      </c>
      <c r="W13">
        <v>4.4946557961678399</v>
      </c>
      <c r="X13">
        <v>0.101091516269674</v>
      </c>
      <c r="Y13">
        <v>2.6025293493161301E-2</v>
      </c>
      <c r="AA13">
        <v>14.9064585782763</v>
      </c>
      <c r="AB13">
        <v>1715.81159502683</v>
      </c>
      <c r="AC13">
        <v>7.4311578167296197</v>
      </c>
      <c r="AD13">
        <v>0.102226293524913</v>
      </c>
      <c r="AE13">
        <v>3.6230019453050197E-2</v>
      </c>
      <c r="AG13">
        <v>14.9069338705924</v>
      </c>
      <c r="AH13">
        <v>1566.79495329567</v>
      </c>
      <c r="AI13">
        <v>4.6753086292639203</v>
      </c>
      <c r="AJ13">
        <v>0.10196348959566701</v>
      </c>
      <c r="AK13">
        <v>2.8747052706361999E-2</v>
      </c>
    </row>
    <row r="14" spans="2:37" x14ac:dyDescent="0.35">
      <c r="B14">
        <v>14.8747262865623</v>
      </c>
      <c r="C14">
        <v>1200.23609004895</v>
      </c>
      <c r="D14">
        <v>0</v>
      </c>
      <c r="E14">
        <v>0.100647209168109</v>
      </c>
      <c r="F14">
        <v>0</v>
      </c>
      <c r="H14">
        <v>14.9061280779929</v>
      </c>
      <c r="I14">
        <v>1598.64652733708</v>
      </c>
      <c r="J14">
        <v>4.9040065059397602</v>
      </c>
      <c r="K14">
        <v>0.101953840769183</v>
      </c>
      <c r="L14">
        <v>2.96473204175331E-2</v>
      </c>
      <c r="N14">
        <v>14.923888280948701</v>
      </c>
      <c r="O14">
        <v>1823.6685266080999</v>
      </c>
      <c r="P14">
        <v>9.0438547716133293</v>
      </c>
      <c r="Q14">
        <v>0.10180608756538601</v>
      </c>
      <c r="R14">
        <v>4.0436179414308701E-2</v>
      </c>
      <c r="U14">
        <v>14.9028173872558</v>
      </c>
      <c r="V14">
        <v>1552.1789092756901</v>
      </c>
      <c r="W14">
        <v>4.4872647531194696</v>
      </c>
      <c r="X14">
        <v>0.10191286084915401</v>
      </c>
      <c r="Y14">
        <v>2.7220689371165001E-2</v>
      </c>
      <c r="AA14">
        <v>14.9148772262912</v>
      </c>
      <c r="AB14">
        <v>1713.83028400435</v>
      </c>
      <c r="AC14">
        <v>7.4306468563892301</v>
      </c>
      <c r="AD14">
        <v>0.101149875327137</v>
      </c>
      <c r="AE14">
        <v>3.6206647845529301E-2</v>
      </c>
      <c r="AG14">
        <v>14.9074085522613</v>
      </c>
      <c r="AH14">
        <v>1569.5548515425301</v>
      </c>
      <c r="AI14">
        <v>4.6591021365938001</v>
      </c>
      <c r="AJ14">
        <v>0.10220863694372399</v>
      </c>
      <c r="AK14">
        <v>2.9681775143057101E-2</v>
      </c>
    </row>
    <row r="15" spans="2:37" x14ac:dyDescent="0.35">
      <c r="B15">
        <v>14.8771282438962</v>
      </c>
      <c r="C15">
        <v>1216.7115430096101</v>
      </c>
      <c r="D15">
        <v>0</v>
      </c>
      <c r="E15">
        <v>0.100540061426834</v>
      </c>
      <c r="F15">
        <v>0</v>
      </c>
      <c r="H15">
        <v>14.9075025151772</v>
      </c>
      <c r="I15">
        <v>1544.7995012993499</v>
      </c>
      <c r="J15">
        <v>4.9086616770788201</v>
      </c>
      <c r="K15">
        <v>0.100709263726521</v>
      </c>
      <c r="L15">
        <v>2.93292921795427E-2</v>
      </c>
      <c r="N15">
        <v>14.912948954527</v>
      </c>
      <c r="O15">
        <v>1814.1608462807301</v>
      </c>
      <c r="P15">
        <v>9.0331256115774803</v>
      </c>
      <c r="Q15">
        <v>0.10146778596075599</v>
      </c>
      <c r="R15">
        <v>3.9810475356646197E-2</v>
      </c>
      <c r="U15">
        <v>14.8989381246836</v>
      </c>
      <c r="V15">
        <v>1544.2875436357999</v>
      </c>
      <c r="W15">
        <v>4.4852569850251003</v>
      </c>
      <c r="X15">
        <v>0.100877057374599</v>
      </c>
      <c r="Y15">
        <v>2.6693050531284498E-2</v>
      </c>
      <c r="AA15">
        <v>14.9079317048664</v>
      </c>
      <c r="AB15">
        <v>1708.5830091760399</v>
      </c>
      <c r="AC15">
        <v>7.4293732363906004</v>
      </c>
      <c r="AD15">
        <v>0.101676587505922</v>
      </c>
      <c r="AE15">
        <v>3.59106918498074E-2</v>
      </c>
      <c r="AG15">
        <v>14.903394392864801</v>
      </c>
      <c r="AH15">
        <v>1574.1862396075401</v>
      </c>
      <c r="AI15">
        <v>4.6651086173170002</v>
      </c>
      <c r="AJ15">
        <v>0.10186348193143201</v>
      </c>
      <c r="AK15">
        <v>2.9259754967569201E-2</v>
      </c>
    </row>
    <row r="16" spans="2:37" x14ac:dyDescent="0.35">
      <c r="B16">
        <v>14.8565171827958</v>
      </c>
      <c r="C16">
        <v>1232.25369908118</v>
      </c>
      <c r="D16">
        <v>0</v>
      </c>
      <c r="E16">
        <v>0.101428674433217</v>
      </c>
      <c r="F16">
        <v>0</v>
      </c>
      <c r="H16">
        <v>14.892095791991</v>
      </c>
      <c r="I16">
        <v>1585.32641967681</v>
      </c>
      <c r="J16">
        <v>4.8938974004966198</v>
      </c>
      <c r="K16">
        <v>0.101455845534068</v>
      </c>
      <c r="L16">
        <v>2.9436310621593499E-2</v>
      </c>
      <c r="N16">
        <v>14.908963126762799</v>
      </c>
      <c r="O16">
        <v>1792.27222287072</v>
      </c>
      <c r="P16">
        <v>9.0242085085332704</v>
      </c>
      <c r="Q16">
        <v>0.101131585456344</v>
      </c>
      <c r="R16">
        <v>3.9955890840135198E-2</v>
      </c>
      <c r="U16">
        <v>14.8926024234934</v>
      </c>
      <c r="V16">
        <v>1540.1353880597801</v>
      </c>
      <c r="W16">
        <v>4.4776227017561903</v>
      </c>
      <c r="X16">
        <v>0.101653190503167</v>
      </c>
      <c r="Y16">
        <v>2.6863058144924599E-2</v>
      </c>
      <c r="AA16">
        <v>14.9003672697272</v>
      </c>
      <c r="AB16">
        <v>1708.8732283657901</v>
      </c>
      <c r="AC16">
        <v>7.4406294117040899</v>
      </c>
      <c r="AD16">
        <v>0.10124377853116701</v>
      </c>
      <c r="AE16">
        <v>3.6787815710561299E-2</v>
      </c>
      <c r="AG16">
        <v>14.8947162423467</v>
      </c>
      <c r="AH16">
        <v>1547.4458770137701</v>
      </c>
      <c r="AI16">
        <v>4.6558382015062998</v>
      </c>
      <c r="AJ16">
        <v>0.101453754932567</v>
      </c>
      <c r="AK16">
        <v>2.9157522743898E-2</v>
      </c>
    </row>
    <row r="17" spans="2:37" x14ac:dyDescent="0.35">
      <c r="B17">
        <v>14.8767797656069</v>
      </c>
      <c r="C17">
        <v>1224.42447343342</v>
      </c>
      <c r="D17">
        <v>0</v>
      </c>
      <c r="E17">
        <v>0.100603663184787</v>
      </c>
      <c r="F17">
        <v>0</v>
      </c>
      <c r="H17">
        <v>14.9100409571216</v>
      </c>
      <c r="I17">
        <v>1570.7534750217601</v>
      </c>
      <c r="J17">
        <v>4.8972688859115703</v>
      </c>
      <c r="K17">
        <v>0.100577141090384</v>
      </c>
      <c r="L17">
        <v>2.9135318973513302E-2</v>
      </c>
      <c r="N17">
        <v>14.9246812386921</v>
      </c>
      <c r="O17">
        <v>1795.8927919929899</v>
      </c>
      <c r="P17">
        <v>9.0426792207925999</v>
      </c>
      <c r="Q17">
        <v>0.101109474313146</v>
      </c>
      <c r="R17">
        <v>3.9887507339837001E-2</v>
      </c>
      <c r="U17">
        <v>14.909429238329199</v>
      </c>
      <c r="V17">
        <v>1527.57054091488</v>
      </c>
      <c r="W17">
        <v>4.4873480321450696</v>
      </c>
      <c r="X17">
        <v>0.10092726148774001</v>
      </c>
      <c r="Y17">
        <v>2.6529981454770198E-2</v>
      </c>
      <c r="AA17">
        <v>14.9208743897301</v>
      </c>
      <c r="AB17">
        <v>1691.2652637561</v>
      </c>
      <c r="AC17">
        <v>7.4400333920786599</v>
      </c>
      <c r="AD17">
        <v>0.100670933432273</v>
      </c>
      <c r="AE17">
        <v>3.5370868503230998E-2</v>
      </c>
      <c r="AG17">
        <v>14.9113129316284</v>
      </c>
      <c r="AH17">
        <v>1536.00385557748</v>
      </c>
      <c r="AI17">
        <v>4.6651789395563599</v>
      </c>
      <c r="AJ17">
        <v>0.100457656469036</v>
      </c>
      <c r="AK17">
        <v>2.8912756658695499E-2</v>
      </c>
    </row>
    <row r="18" spans="2:37" x14ac:dyDescent="0.35">
      <c r="B18">
        <v>14.8660038050967</v>
      </c>
      <c r="C18">
        <v>1244.19013204416</v>
      </c>
      <c r="D18">
        <v>0</v>
      </c>
      <c r="E18">
        <v>0.10253925379135399</v>
      </c>
      <c r="F18">
        <v>0</v>
      </c>
      <c r="H18">
        <v>14.8943291242987</v>
      </c>
      <c r="I18">
        <v>1605.9806271741099</v>
      </c>
      <c r="J18">
        <v>4.8957992193695201</v>
      </c>
      <c r="K18">
        <v>0.103387194776573</v>
      </c>
      <c r="L18">
        <v>3.0463126023418899E-2</v>
      </c>
      <c r="N18">
        <v>14.909514007906701</v>
      </c>
      <c r="O18">
        <v>1829.2710575580099</v>
      </c>
      <c r="P18">
        <v>9.0368355995055598</v>
      </c>
      <c r="Q18">
        <v>0.10347136382365101</v>
      </c>
      <c r="R18">
        <v>4.1337041615162801E-2</v>
      </c>
      <c r="U18">
        <v>14.8926414033907</v>
      </c>
      <c r="V18">
        <v>1559.6306889167499</v>
      </c>
      <c r="W18">
        <v>4.4781761576842198</v>
      </c>
      <c r="X18">
        <v>0.102676178301926</v>
      </c>
      <c r="Y18">
        <v>2.68133272854728E-2</v>
      </c>
      <c r="AA18">
        <v>14.9063552377948</v>
      </c>
      <c r="AB18">
        <v>1744.77138614317</v>
      </c>
      <c r="AC18">
        <v>7.4377573711085496</v>
      </c>
      <c r="AD18">
        <v>0.103833800032943</v>
      </c>
      <c r="AE18">
        <v>3.6587876791302897E-2</v>
      </c>
      <c r="AG18">
        <v>14.9018146418651</v>
      </c>
      <c r="AH18">
        <v>1556.2463819105501</v>
      </c>
      <c r="AI18">
        <v>4.6670105432562403</v>
      </c>
      <c r="AJ18">
        <v>0.10201786782759401</v>
      </c>
      <c r="AK18">
        <v>2.89062661192151E-2</v>
      </c>
    </row>
    <row r="19" spans="2:37" x14ac:dyDescent="0.35">
      <c r="B19">
        <v>14.8762449356977</v>
      </c>
      <c r="C19">
        <v>1231.8113126742401</v>
      </c>
      <c r="D19">
        <v>0</v>
      </c>
      <c r="E19">
        <v>0.101199431197576</v>
      </c>
      <c r="F19">
        <v>0</v>
      </c>
      <c r="H19">
        <v>14.9131572413459</v>
      </c>
      <c r="I19">
        <v>1575.7717444088501</v>
      </c>
      <c r="J19">
        <v>4.90466477108831</v>
      </c>
      <c r="K19">
        <v>0.101660691474018</v>
      </c>
      <c r="L19">
        <v>2.9865661185972701E-2</v>
      </c>
      <c r="N19">
        <v>14.9230424980775</v>
      </c>
      <c r="O19">
        <v>1807.5628567446699</v>
      </c>
      <c r="P19">
        <v>8.9991337973704599</v>
      </c>
      <c r="Q19">
        <v>0.100881670533643</v>
      </c>
      <c r="R19">
        <v>3.93915957721062E-2</v>
      </c>
      <c r="U19">
        <v>14.906809055126301</v>
      </c>
      <c r="V19">
        <v>1558.3043585533401</v>
      </c>
      <c r="W19">
        <v>4.4834135929137799</v>
      </c>
      <c r="X19">
        <v>0.100889901729276</v>
      </c>
      <c r="Y19">
        <v>2.7460119409757001E-2</v>
      </c>
      <c r="AA19">
        <v>14.9177839820768</v>
      </c>
      <c r="AB19">
        <v>1695.38609231702</v>
      </c>
      <c r="AC19">
        <v>7.44204101411471</v>
      </c>
      <c r="AD19">
        <v>0.101071233413409</v>
      </c>
      <c r="AE19">
        <v>3.5456898062706799E-2</v>
      </c>
      <c r="AG19">
        <v>14.907401554848899</v>
      </c>
      <c r="AH19">
        <v>1556.7097248227701</v>
      </c>
      <c r="AI19">
        <v>4.6569755453833102</v>
      </c>
      <c r="AJ19">
        <v>0.100983545713225</v>
      </c>
      <c r="AK19">
        <v>2.8392923419522501E-2</v>
      </c>
    </row>
    <row r="20" spans="2:37" x14ac:dyDescent="0.35">
      <c r="B20">
        <v>14.873212950835001</v>
      </c>
      <c r="C20">
        <v>1242.8479124645301</v>
      </c>
      <c r="D20">
        <v>0</v>
      </c>
      <c r="E20">
        <v>0.101813196441641</v>
      </c>
      <c r="F20">
        <v>0</v>
      </c>
      <c r="H20">
        <v>14.903156854515199</v>
      </c>
      <c r="I20">
        <v>1610.46708983899</v>
      </c>
      <c r="J20">
        <v>4.9057994892495298</v>
      </c>
      <c r="K20">
        <v>0.103128346651289</v>
      </c>
      <c r="L20">
        <v>2.9656479116895999E-2</v>
      </c>
      <c r="N20">
        <v>14.9191865882754</v>
      </c>
      <c r="O20">
        <v>1797.91611411233</v>
      </c>
      <c r="P20">
        <v>9.0671127101782396</v>
      </c>
      <c r="Q20">
        <v>0.102184513561716</v>
      </c>
      <c r="R20">
        <v>4.0123297697961899E-2</v>
      </c>
      <c r="U20">
        <v>14.8934004335106</v>
      </c>
      <c r="V20">
        <v>1574.33070787934</v>
      </c>
      <c r="W20">
        <v>4.4843241126272799</v>
      </c>
      <c r="X20">
        <v>0.102362204724409</v>
      </c>
      <c r="Y20">
        <v>2.7445685781423899E-2</v>
      </c>
      <c r="AA20">
        <v>14.9097180234427</v>
      </c>
      <c r="AB20">
        <v>1696.0780770556401</v>
      </c>
      <c r="AC20">
        <v>7.4482726606905203</v>
      </c>
      <c r="AD20">
        <v>0.10174229686097699</v>
      </c>
      <c r="AE20">
        <v>3.5712443651293099E-2</v>
      </c>
      <c r="AG20">
        <v>14.8983731411883</v>
      </c>
      <c r="AH20">
        <v>1581.4657818553601</v>
      </c>
      <c r="AI20">
        <v>4.6653921467587303</v>
      </c>
      <c r="AJ20">
        <v>0.102380706997836</v>
      </c>
      <c r="AK20">
        <v>2.9506338245903301E-2</v>
      </c>
    </row>
    <row r="21" spans="2:37" x14ac:dyDescent="0.35">
      <c r="B21">
        <v>14.875884619753901</v>
      </c>
      <c r="C21">
        <v>1206.0936897677</v>
      </c>
      <c r="D21">
        <v>0</v>
      </c>
      <c r="E21">
        <v>0.100305204982265</v>
      </c>
      <c r="F21">
        <v>0</v>
      </c>
      <c r="H21">
        <v>14.912600226333399</v>
      </c>
      <c r="I21">
        <v>1590.1992686938399</v>
      </c>
      <c r="J21">
        <v>4.9002441109520296</v>
      </c>
      <c r="K21">
        <v>0.10163049635893601</v>
      </c>
      <c r="L21">
        <v>2.8881312637119301E-2</v>
      </c>
      <c r="N21">
        <v>14.916734876202399</v>
      </c>
      <c r="O21">
        <v>1802.5648457524001</v>
      </c>
      <c r="P21">
        <v>9.0608752099411607</v>
      </c>
      <c r="Q21">
        <v>0.101400294690421</v>
      </c>
      <c r="R21">
        <v>3.8835251568762802E-2</v>
      </c>
      <c r="U21">
        <v>14.9038776289118</v>
      </c>
      <c r="V21">
        <v>1541.4495791382301</v>
      </c>
      <c r="W21">
        <v>4.4872040650155096</v>
      </c>
      <c r="X21">
        <v>0.10105851189924001</v>
      </c>
      <c r="Y21">
        <v>2.6261814209002001E-2</v>
      </c>
      <c r="AA21">
        <v>14.917535249839</v>
      </c>
      <c r="AB21">
        <v>1696.4817584453499</v>
      </c>
      <c r="AC21">
        <v>7.4498773221170698</v>
      </c>
      <c r="AD21">
        <v>0.100884517844993</v>
      </c>
      <c r="AE21">
        <v>3.5257005010205997E-2</v>
      </c>
      <c r="AG21">
        <v>14.90086999154</v>
      </c>
      <c r="AH21">
        <v>1571.13831946153</v>
      </c>
      <c r="AI21">
        <v>4.6851739305102003</v>
      </c>
      <c r="AJ21">
        <v>0.101453455433204</v>
      </c>
      <c r="AK21">
        <v>2.9645958446213899E-2</v>
      </c>
    </row>
    <row r="22" spans="2:37" x14ac:dyDescent="0.35">
      <c r="B22">
        <v>14.8753390759064</v>
      </c>
      <c r="C22">
        <v>1231.97897393629</v>
      </c>
      <c r="D22">
        <v>0</v>
      </c>
      <c r="E22">
        <v>0.10249832586411201</v>
      </c>
      <c r="F22">
        <v>0</v>
      </c>
      <c r="H22">
        <v>14.905467742910499</v>
      </c>
      <c r="I22">
        <v>1585.8435568365801</v>
      </c>
      <c r="J22">
        <v>4.8995298193516499</v>
      </c>
      <c r="K22">
        <v>0.101851851851852</v>
      </c>
      <c r="L22">
        <v>3.0231790810855402E-2</v>
      </c>
      <c r="N22">
        <v>14.9209645497584</v>
      </c>
      <c r="O22">
        <v>1799.4774072610901</v>
      </c>
      <c r="P22">
        <v>9.0345865902200604</v>
      </c>
      <c r="Q22">
        <v>0.101862354858003</v>
      </c>
      <c r="R22">
        <v>3.9526058531152701E-2</v>
      </c>
      <c r="U22">
        <v>14.9014721353702</v>
      </c>
      <c r="V22">
        <v>1547.8539209368701</v>
      </c>
      <c r="W22">
        <v>4.47721550336402</v>
      </c>
      <c r="X22">
        <v>0.101157799149709</v>
      </c>
      <c r="Y22">
        <v>2.6241383580303E-2</v>
      </c>
      <c r="AA22">
        <v>14.9124318869957</v>
      </c>
      <c r="AB22">
        <v>1724.74734872356</v>
      </c>
      <c r="AC22">
        <v>7.4344922128655204</v>
      </c>
      <c r="AD22">
        <v>0.10229954957276401</v>
      </c>
      <c r="AE22">
        <v>3.5972335315762903E-2</v>
      </c>
      <c r="AG22">
        <v>14.906071786026001</v>
      </c>
      <c r="AH22">
        <v>1556.2474721461199</v>
      </c>
      <c r="AI22">
        <v>4.6671755882686696</v>
      </c>
      <c r="AJ22">
        <v>0.10136480394483</v>
      </c>
      <c r="AK22">
        <v>2.9483066321425298E-2</v>
      </c>
    </row>
    <row r="23" spans="2:37" x14ac:dyDescent="0.35">
      <c r="B23">
        <v>14.854991577217501</v>
      </c>
      <c r="C23">
        <v>1237.08728672236</v>
      </c>
      <c r="D23">
        <v>0</v>
      </c>
      <c r="E23">
        <v>0.101555173089013</v>
      </c>
      <c r="F23">
        <v>0</v>
      </c>
      <c r="H23">
        <v>14.8910627856738</v>
      </c>
      <c r="I23">
        <v>1564.7496582886099</v>
      </c>
      <c r="J23">
        <v>4.9067826302013602</v>
      </c>
      <c r="K23">
        <v>0.10197646379918</v>
      </c>
      <c r="L23">
        <v>2.89256198347107E-2</v>
      </c>
      <c r="N23">
        <v>14.902517760933399</v>
      </c>
      <c r="O23">
        <v>1821.6949847467799</v>
      </c>
      <c r="P23">
        <v>8.9931833393399607</v>
      </c>
      <c r="Q23">
        <v>0.10279565463625601</v>
      </c>
      <c r="R23">
        <v>3.9870256911908597E-2</v>
      </c>
      <c r="U23">
        <v>14.8857303742976</v>
      </c>
      <c r="V23">
        <v>1566.8990959775499</v>
      </c>
      <c r="W23">
        <v>4.4752980909820996</v>
      </c>
      <c r="X23">
        <v>0.102607137708767</v>
      </c>
      <c r="Y23">
        <v>2.7317284128585799E-2</v>
      </c>
      <c r="AA23">
        <v>14.899143547306799</v>
      </c>
      <c r="AB23">
        <v>1733.88078023101</v>
      </c>
      <c r="AC23">
        <v>7.4175443658923701</v>
      </c>
      <c r="AD23">
        <v>0.10195395428406499</v>
      </c>
      <c r="AE23">
        <v>3.65026691675083E-2</v>
      </c>
      <c r="AG23">
        <v>14.890139825499899</v>
      </c>
      <c r="AH23">
        <v>1581.2837726959399</v>
      </c>
      <c r="AI23">
        <v>4.6435480381956999</v>
      </c>
      <c r="AJ23">
        <v>0.102380535440208</v>
      </c>
      <c r="AK23">
        <v>2.9501746000679899E-2</v>
      </c>
    </row>
    <row r="24" spans="2:37" x14ac:dyDescent="0.35">
      <c r="B24">
        <v>14.864634163525499</v>
      </c>
      <c r="C24">
        <v>1259.25594815462</v>
      </c>
      <c r="D24">
        <v>0</v>
      </c>
      <c r="E24">
        <v>0.10321876030333001</v>
      </c>
      <c r="F24">
        <v>0</v>
      </c>
      <c r="H24">
        <v>14.8966910834479</v>
      </c>
      <c r="I24">
        <v>1600.00295697141</v>
      </c>
      <c r="J24">
        <v>4.9139321883724998</v>
      </c>
      <c r="K24">
        <v>0.10328343447039599</v>
      </c>
      <c r="L24">
        <v>2.98259893059147E-2</v>
      </c>
      <c r="N24">
        <v>14.9117255563822</v>
      </c>
      <c r="O24">
        <v>1866.3147562637701</v>
      </c>
      <c r="P24">
        <v>9.0633456207911998</v>
      </c>
      <c r="Q24">
        <v>0.104089870054985</v>
      </c>
      <c r="R24">
        <v>4.09810745690809E-2</v>
      </c>
      <c r="U24">
        <v>14.8895567306977</v>
      </c>
      <c r="V24">
        <v>1598.06057793014</v>
      </c>
      <c r="W24">
        <v>4.4870096423273402</v>
      </c>
      <c r="X24">
        <v>0.103510796110104</v>
      </c>
      <c r="Y24">
        <v>2.8205867809461001E-2</v>
      </c>
      <c r="AA24">
        <v>14.907079407245799</v>
      </c>
      <c r="AB24">
        <v>1735.3587110820299</v>
      </c>
      <c r="AC24">
        <v>7.4441066441313799</v>
      </c>
      <c r="AD24">
        <v>0.103181391897602</v>
      </c>
      <c r="AE24">
        <v>3.6801912751332003E-2</v>
      </c>
      <c r="AG24">
        <v>14.899524690902</v>
      </c>
      <c r="AH24">
        <v>1598.9267034849499</v>
      </c>
      <c r="AI24">
        <v>4.6822223825078098</v>
      </c>
      <c r="AJ24">
        <v>0.103370462343764</v>
      </c>
      <c r="AK24">
        <v>2.9315088254387001E-2</v>
      </c>
    </row>
    <row r="25" spans="2:37" x14ac:dyDescent="0.35">
      <c r="B25">
        <v>14.875898236222801</v>
      </c>
      <c r="C25">
        <v>1207.32760717306</v>
      </c>
      <c r="D25">
        <v>0</v>
      </c>
      <c r="E25">
        <v>9.97735227506691E-2</v>
      </c>
      <c r="F25">
        <v>0</v>
      </c>
      <c r="H25">
        <v>14.909188982572701</v>
      </c>
      <c r="I25">
        <v>1560.08032156181</v>
      </c>
      <c r="J25">
        <v>4.91199555033681</v>
      </c>
      <c r="K25">
        <v>9.9447912160352703E-2</v>
      </c>
      <c r="L25">
        <v>2.8912510557649901E-2</v>
      </c>
      <c r="N25">
        <v>14.920197443780999</v>
      </c>
      <c r="O25">
        <v>1784.2954095970799</v>
      </c>
      <c r="P25">
        <v>9.0490460688973098</v>
      </c>
      <c r="Q25">
        <v>9.9307730344486603E-2</v>
      </c>
      <c r="R25">
        <v>3.9496456238668202E-2</v>
      </c>
      <c r="U25">
        <v>14.900045932901</v>
      </c>
      <c r="V25">
        <v>1525.35703330006</v>
      </c>
      <c r="W25">
        <v>4.4848232120425902</v>
      </c>
      <c r="X25">
        <v>9.9802310496077101E-2</v>
      </c>
      <c r="Y25">
        <v>2.5957043718210102E-2</v>
      </c>
      <c r="AA25">
        <v>14.9113302629579</v>
      </c>
      <c r="AB25">
        <v>1698.1837421954999</v>
      </c>
      <c r="AC25">
        <v>7.4534425047633803</v>
      </c>
      <c r="AD25">
        <v>9.9603481126731494E-2</v>
      </c>
      <c r="AE25">
        <v>3.5748493743241197E-2</v>
      </c>
      <c r="AG25">
        <v>14.9113243000191</v>
      </c>
      <c r="AH25">
        <v>1526.7769656983901</v>
      </c>
      <c r="AI25">
        <v>4.6754168254327899</v>
      </c>
      <c r="AJ25">
        <v>9.9533485062253499E-2</v>
      </c>
      <c r="AK25">
        <v>2.8845658733509801E-2</v>
      </c>
    </row>
    <row r="26" spans="2:37" x14ac:dyDescent="0.35">
      <c r="B26">
        <v>14.8758713286419</v>
      </c>
      <c r="C26">
        <v>1236.79086796501</v>
      </c>
      <c r="D26">
        <v>0</v>
      </c>
      <c r="E26">
        <v>0.103029428141305</v>
      </c>
      <c r="F26">
        <v>0</v>
      </c>
      <c r="H26">
        <v>14.9111262218285</v>
      </c>
      <c r="I26">
        <v>1613.26916061205</v>
      </c>
      <c r="J26">
        <v>4.8904247971879498</v>
      </c>
      <c r="K26">
        <v>0.103400645287648</v>
      </c>
      <c r="L26">
        <v>2.98007442454979E-2</v>
      </c>
      <c r="N26">
        <v>14.9237404009102</v>
      </c>
      <c r="O26">
        <v>1823.1049400320601</v>
      </c>
      <c r="P26">
        <v>9.0521413927037102</v>
      </c>
      <c r="Q26">
        <v>0.10400461555896701</v>
      </c>
      <c r="R26">
        <v>3.9747380567260397E-2</v>
      </c>
      <c r="U26">
        <v>14.9096908249865</v>
      </c>
      <c r="V26">
        <v>1581.50688551026</v>
      </c>
      <c r="W26">
        <v>4.4701820917363104</v>
      </c>
      <c r="X26">
        <v>0.103679963725925</v>
      </c>
      <c r="Y26">
        <v>2.6917012747452101E-2</v>
      </c>
      <c r="AA26">
        <v>14.919185310301099</v>
      </c>
      <c r="AB26">
        <v>1749.75588579911</v>
      </c>
      <c r="AC26">
        <v>7.4432123829054904</v>
      </c>
      <c r="AD26">
        <v>0.103743932726692</v>
      </c>
      <c r="AE26">
        <v>3.7284747055247001E-2</v>
      </c>
      <c r="AG26">
        <v>14.9094977031239</v>
      </c>
      <c r="AH26">
        <v>1589.9001765687899</v>
      </c>
      <c r="AI26">
        <v>4.6677593262619697</v>
      </c>
      <c r="AJ26">
        <v>0.103318180412531</v>
      </c>
      <c r="AK26">
        <v>2.85019224624012E-2</v>
      </c>
    </row>
    <row r="27" spans="2:37" x14ac:dyDescent="0.35">
      <c r="B27">
        <v>14.862236184494799</v>
      </c>
      <c r="C27">
        <v>1236.8564892454899</v>
      </c>
      <c r="D27">
        <v>0</v>
      </c>
      <c r="E27">
        <v>0.10243656286043799</v>
      </c>
      <c r="F27">
        <v>0</v>
      </c>
      <c r="H27">
        <v>14.893195150054201</v>
      </c>
      <c r="I27">
        <v>1609.7577104453601</v>
      </c>
      <c r="J27">
        <v>4.8847215072583099</v>
      </c>
      <c r="K27">
        <v>0.103078348604962</v>
      </c>
      <c r="L27">
        <v>2.9990734067744301E-2</v>
      </c>
      <c r="N27">
        <v>14.909566610272901</v>
      </c>
      <c r="O27">
        <v>1799.55667289694</v>
      </c>
      <c r="P27">
        <v>9.0480234139906806</v>
      </c>
      <c r="Q27">
        <v>0.102240405622656</v>
      </c>
      <c r="R27">
        <v>3.9469887464446199E-2</v>
      </c>
      <c r="U27">
        <v>14.892844086222899</v>
      </c>
      <c r="V27">
        <v>1556.6652438891699</v>
      </c>
      <c r="W27">
        <v>4.4751480203882004</v>
      </c>
      <c r="X27">
        <v>0.10286773412964</v>
      </c>
      <c r="Y27">
        <v>2.7307830922102701E-2</v>
      </c>
      <c r="AA27">
        <v>14.901438426085599</v>
      </c>
      <c r="AB27">
        <v>1720.0860292218499</v>
      </c>
      <c r="AC27">
        <v>7.4315451041816898</v>
      </c>
      <c r="AD27">
        <v>0.102306217926259</v>
      </c>
      <c r="AE27">
        <v>3.6592403289297401E-2</v>
      </c>
      <c r="AG27">
        <v>14.8947485502781</v>
      </c>
      <c r="AH27">
        <v>1583.08588653028</v>
      </c>
      <c r="AI27">
        <v>4.6503691651821102</v>
      </c>
      <c r="AJ27">
        <v>0.102851376260156</v>
      </c>
      <c r="AK27">
        <v>3.0449691590036101E-2</v>
      </c>
    </row>
    <row r="28" spans="2:37" x14ac:dyDescent="0.35">
      <c r="B28">
        <v>14.869822233484101</v>
      </c>
      <c r="C28">
        <v>1219.05056871139</v>
      </c>
      <c r="D28">
        <v>0</v>
      </c>
      <c r="E28">
        <v>0.10159165412448699</v>
      </c>
      <c r="F28">
        <v>0</v>
      </c>
      <c r="H28">
        <v>14.9044199362407</v>
      </c>
      <c r="I28">
        <v>1595.3405747156901</v>
      </c>
      <c r="J28">
        <v>4.8937279179242097</v>
      </c>
      <c r="K28">
        <v>0.10252263573716799</v>
      </c>
      <c r="L28">
        <v>3.0417898455928599E-2</v>
      </c>
      <c r="N28">
        <v>14.9196077263344</v>
      </c>
      <c r="O28">
        <v>1812.8494735296299</v>
      </c>
      <c r="P28">
        <v>9.0043168284189505</v>
      </c>
      <c r="Q28">
        <v>0.10234695349364301</v>
      </c>
      <c r="R28">
        <v>4.0922297088458903E-2</v>
      </c>
      <c r="U28">
        <v>14.8932726755109</v>
      </c>
      <c r="V28">
        <v>1555.49914722781</v>
      </c>
      <c r="W28">
        <v>4.4961790393013104</v>
      </c>
      <c r="X28">
        <v>0.102527395567274</v>
      </c>
      <c r="Y28">
        <v>2.74573617862734E-2</v>
      </c>
      <c r="AA28">
        <v>14.9073800111134</v>
      </c>
      <c r="AB28">
        <v>1734.6865081431199</v>
      </c>
      <c r="AC28">
        <v>7.4246555594455996</v>
      </c>
      <c r="AD28">
        <v>0.1027555244352</v>
      </c>
      <c r="AE28">
        <v>3.6771217332207499E-2</v>
      </c>
      <c r="AG28">
        <v>14.901164551594301</v>
      </c>
      <c r="AH28">
        <v>1574.4032130620601</v>
      </c>
      <c r="AI28">
        <v>4.6601221685431504</v>
      </c>
      <c r="AJ28">
        <v>0.102473243440909</v>
      </c>
      <c r="AK28">
        <v>2.96768611131141E-2</v>
      </c>
    </row>
    <row r="29" spans="2:37" x14ac:dyDescent="0.35">
      <c r="B29">
        <v>14.8697035935046</v>
      </c>
      <c r="C29">
        <v>1217.8754036566299</v>
      </c>
      <c r="D29">
        <v>0</v>
      </c>
      <c r="E29">
        <v>0.100618301731245</v>
      </c>
      <c r="F29">
        <v>0</v>
      </c>
      <c r="H29">
        <v>14.9008764987997</v>
      </c>
      <c r="I29">
        <v>1587.7446452526999</v>
      </c>
      <c r="J29">
        <v>4.9060173218129197</v>
      </c>
      <c r="K29">
        <v>0.10142838017363</v>
      </c>
      <c r="L29">
        <v>2.9731316231218399E-2</v>
      </c>
      <c r="N29">
        <v>14.916604928919799</v>
      </c>
      <c r="O29">
        <v>1795.02309887604</v>
      </c>
      <c r="P29">
        <v>9.0257176417252207</v>
      </c>
      <c r="Q29">
        <v>0.10108805407299</v>
      </c>
      <c r="R29">
        <v>4.0276547076885001E-2</v>
      </c>
      <c r="U29">
        <v>14.8989059303092</v>
      </c>
      <c r="V29">
        <v>1553.1308066920999</v>
      </c>
      <c r="W29">
        <v>4.4835627580384401</v>
      </c>
      <c r="X29">
        <v>0.101681303859895</v>
      </c>
      <c r="Y29">
        <v>2.7716288982466301E-2</v>
      </c>
      <c r="AA29">
        <v>14.9121147201976</v>
      </c>
      <c r="AB29">
        <v>1701.75348260174</v>
      </c>
      <c r="AC29">
        <v>7.44264608917827</v>
      </c>
      <c r="AD29">
        <v>0.101036429572241</v>
      </c>
      <c r="AE29">
        <v>3.6058682930849698E-2</v>
      </c>
      <c r="AG29">
        <v>14.9005865670314</v>
      </c>
      <c r="AH29">
        <v>1579.12638528408</v>
      </c>
      <c r="AI29">
        <v>4.6538928689064596</v>
      </c>
      <c r="AJ29">
        <v>0.101994812252964</v>
      </c>
      <c r="AK29">
        <v>2.94384057971014E-2</v>
      </c>
    </row>
    <row r="30" spans="2:37" x14ac:dyDescent="0.35">
      <c r="B30">
        <v>14.8725145773543</v>
      </c>
      <c r="C30">
        <v>1236.64863814411</v>
      </c>
      <c r="D30">
        <v>0</v>
      </c>
      <c r="E30">
        <v>0.101802080115333</v>
      </c>
      <c r="F30">
        <v>0</v>
      </c>
      <c r="H30">
        <v>14.9069590945149</v>
      </c>
      <c r="I30">
        <v>1575.41902618172</v>
      </c>
      <c r="J30">
        <v>4.9105699428512599</v>
      </c>
      <c r="K30">
        <v>0.102208721618699</v>
      </c>
      <c r="L30">
        <v>2.9202491891057E-2</v>
      </c>
      <c r="N30">
        <v>14.921750909930701</v>
      </c>
      <c r="O30">
        <v>1794.94212214039</v>
      </c>
      <c r="P30">
        <v>9.0758743636775794</v>
      </c>
      <c r="Q30">
        <v>0.101574575956802</v>
      </c>
      <c r="R30">
        <v>3.9240741122400599E-2</v>
      </c>
      <c r="U30">
        <v>14.9055595336155</v>
      </c>
      <c r="V30">
        <v>1559.9027645123399</v>
      </c>
      <c r="W30">
        <v>4.4843029479578398</v>
      </c>
      <c r="X30">
        <v>0.102447710803689</v>
      </c>
      <c r="Y30">
        <v>2.63916337285903E-2</v>
      </c>
      <c r="AA30">
        <v>14.9180137412637</v>
      </c>
      <c r="AB30">
        <v>1717.3852362366899</v>
      </c>
      <c r="AC30">
        <v>7.4350327846915603</v>
      </c>
      <c r="AD30">
        <v>0.10265674376473299</v>
      </c>
      <c r="AE30">
        <v>3.5708036109481298E-2</v>
      </c>
      <c r="AG30">
        <v>14.9097366835716</v>
      </c>
      <c r="AH30">
        <v>1580.82426661605</v>
      </c>
      <c r="AI30">
        <v>4.6755504771316501</v>
      </c>
      <c r="AJ30">
        <v>0.102529260986381</v>
      </c>
      <c r="AK30">
        <v>2.9399956764769499E-2</v>
      </c>
    </row>
    <row r="31" spans="2:37" x14ac:dyDescent="0.35">
      <c r="B31">
        <v>14.8820297059897</v>
      </c>
      <c r="C31">
        <v>1223.9160562094701</v>
      </c>
      <c r="D31">
        <v>0</v>
      </c>
      <c r="E31">
        <v>0.101520959564734</v>
      </c>
      <c r="F31">
        <v>0</v>
      </c>
      <c r="H31">
        <v>14.9179648854119</v>
      </c>
      <c r="I31">
        <v>1584.3446604845799</v>
      </c>
      <c r="J31">
        <v>4.9002668479996698</v>
      </c>
      <c r="K31">
        <v>0.101876178406948</v>
      </c>
      <c r="L31">
        <v>2.922964382489E-2</v>
      </c>
      <c r="N31">
        <v>14.929665482092901</v>
      </c>
      <c r="O31">
        <v>1804.8432108300599</v>
      </c>
      <c r="P31">
        <v>9.0353440636399203</v>
      </c>
      <c r="Q31">
        <v>0.101797085918018</v>
      </c>
      <c r="R31">
        <v>3.9805865259773698E-2</v>
      </c>
      <c r="U31">
        <v>14.918563768412699</v>
      </c>
      <c r="V31">
        <v>1567.94818378994</v>
      </c>
      <c r="W31">
        <v>4.4884444261349596</v>
      </c>
      <c r="X31">
        <v>0.102218423004037</v>
      </c>
      <c r="Y31">
        <v>2.7354370931861299E-2</v>
      </c>
      <c r="AA31">
        <v>14.9229484628372</v>
      </c>
      <c r="AB31">
        <v>1711.8043149756099</v>
      </c>
      <c r="AC31">
        <v>7.4292133441889696</v>
      </c>
      <c r="AD31">
        <v>0.101823128690831</v>
      </c>
      <c r="AE31">
        <v>3.5988498521091199E-2</v>
      </c>
      <c r="AG31">
        <v>14.919261842782401</v>
      </c>
      <c r="AH31">
        <v>1569.8216579268601</v>
      </c>
      <c r="AI31">
        <v>4.6848780186268897</v>
      </c>
      <c r="AJ31">
        <v>0.10203577021346701</v>
      </c>
      <c r="AK31">
        <v>2.8115470205225399E-2</v>
      </c>
    </row>
    <row r="32" spans="2:37" x14ac:dyDescent="0.35">
      <c r="B32">
        <v>14.8809450843031</v>
      </c>
      <c r="C32">
        <v>1227.4712867953101</v>
      </c>
      <c r="D32">
        <v>0</v>
      </c>
      <c r="E32">
        <v>0.101301163114138</v>
      </c>
      <c r="F32">
        <v>0</v>
      </c>
      <c r="H32">
        <v>14.9189606243404</v>
      </c>
      <c r="I32">
        <v>1571.5093736481899</v>
      </c>
      <c r="J32">
        <v>4.8961335984423098</v>
      </c>
      <c r="K32">
        <v>0.101496904200192</v>
      </c>
      <c r="L32">
        <v>2.87533353250847E-2</v>
      </c>
      <c r="N32">
        <v>14.9249787991173</v>
      </c>
      <c r="O32">
        <v>1809.06262097999</v>
      </c>
      <c r="P32">
        <v>9.0309754112714593</v>
      </c>
      <c r="Q32">
        <v>0.101754277532268</v>
      </c>
      <c r="R32">
        <v>3.9442916447768303E-2</v>
      </c>
      <c r="U32">
        <v>14.9088019772162</v>
      </c>
      <c r="V32">
        <v>1528.1215114920101</v>
      </c>
      <c r="W32">
        <v>4.4908697444352796</v>
      </c>
      <c r="X32">
        <v>0.10131904369332199</v>
      </c>
      <c r="Y32">
        <v>2.6329348722176401E-2</v>
      </c>
      <c r="AA32">
        <v>14.919780233197899</v>
      </c>
      <c r="AB32">
        <v>1736.61490382941</v>
      </c>
      <c r="AC32">
        <v>7.4311509857646101</v>
      </c>
      <c r="AD32">
        <v>0.101759337467296</v>
      </c>
      <c r="AE32">
        <v>3.5681176737191199E-2</v>
      </c>
      <c r="AG32">
        <v>14.910134155472599</v>
      </c>
      <c r="AH32">
        <v>1576.2034542308299</v>
      </c>
      <c r="AI32">
        <v>4.6490906091475201</v>
      </c>
      <c r="AJ32">
        <v>0.100682558667052</v>
      </c>
      <c r="AK32">
        <v>2.8250917639295599E-2</v>
      </c>
    </row>
    <row r="34" spans="1:37" x14ac:dyDescent="0.35">
      <c r="B34">
        <f>AVERAGE(B3:B32)</f>
        <v>14.870081346882442</v>
      </c>
      <c r="C34">
        <f t="shared" ref="C34:F34" si="0">AVERAGE(C3:C32)</f>
        <v>1223.638576976042</v>
      </c>
      <c r="D34">
        <f t="shared" si="0"/>
        <v>0</v>
      </c>
      <c r="E34">
        <f t="shared" si="0"/>
        <v>0.10128691772433628</v>
      </c>
      <c r="F34">
        <f t="shared" si="0"/>
        <v>0</v>
      </c>
      <c r="H34">
        <f>AVERAGE(H3:H32)</f>
        <v>14.903186392005557</v>
      </c>
      <c r="I34">
        <f t="shared" ref="I34:R34" si="1">AVERAGE(I3:I32)</f>
        <v>1581.6936782550085</v>
      </c>
      <c r="J34">
        <f t="shared" si="1"/>
        <v>4.9001212788143249</v>
      </c>
      <c r="K34">
        <f t="shared" si="1"/>
        <v>0.1016918332891497</v>
      </c>
      <c r="L34">
        <f t="shared" si="1"/>
        <v>2.9408156731044754E-2</v>
      </c>
      <c r="N34">
        <f t="shared" si="1"/>
        <v>14.915776950136596</v>
      </c>
      <c r="O34">
        <f t="shared" si="1"/>
        <v>1805.455745774658</v>
      </c>
      <c r="P34">
        <f t="shared" si="1"/>
        <v>9.0330664887251206</v>
      </c>
      <c r="Q34">
        <f t="shared" si="1"/>
        <v>0.10161791677480957</v>
      </c>
      <c r="R34">
        <f t="shared" si="1"/>
        <v>3.9797671853546511E-2</v>
      </c>
      <c r="U34">
        <f>AVERAGE(U3:U32)</f>
        <v>14.899084541079329</v>
      </c>
      <c r="V34">
        <f t="shared" ref="V34:Y34" si="2">AVERAGE(V3:V32)</f>
        <v>1550.5530621699743</v>
      </c>
      <c r="W34">
        <f t="shared" si="2"/>
        <v>4.4821138843520458</v>
      </c>
      <c r="X34">
        <f t="shared" si="2"/>
        <v>0.10164213216752344</v>
      </c>
      <c r="Y34">
        <f t="shared" si="2"/>
        <v>2.6898645124564594E-2</v>
      </c>
      <c r="AA34">
        <f>AVERAGE(AA3:AA32)</f>
        <v>14.910057984278648</v>
      </c>
      <c r="AB34">
        <f t="shared" ref="AB34:AE34" si="3">AVERAGE(AB3:AB32)</f>
        <v>1715.0635763272928</v>
      </c>
      <c r="AC34">
        <f t="shared" si="3"/>
        <v>7.4354056357947957</v>
      </c>
      <c r="AD34">
        <f t="shared" si="3"/>
        <v>0.10168985204347526</v>
      </c>
      <c r="AE34">
        <f t="shared" si="3"/>
        <v>3.615714478962076E-2</v>
      </c>
      <c r="AG34">
        <f>AVERAGE(AG3:AG32)</f>
        <v>14.902113272357276</v>
      </c>
      <c r="AH34">
        <f t="shared" ref="AH34:AK34" si="4">AVERAGE(AH3:AH32)</f>
        <v>1567.6143817278114</v>
      </c>
      <c r="AI34">
        <f t="shared" si="4"/>
        <v>4.6636029520655855</v>
      </c>
      <c r="AJ34">
        <f t="shared" si="4"/>
        <v>0.10159142847396779</v>
      </c>
      <c r="AK34">
        <f t="shared" si="4"/>
        <v>2.9097839042426393E-2</v>
      </c>
    </row>
    <row r="37" spans="1:37" x14ac:dyDescent="0.35"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J37" t="s">
        <v>18</v>
      </c>
      <c r="K37" t="s">
        <v>19</v>
      </c>
      <c r="M37" t="s">
        <v>23</v>
      </c>
      <c r="N37" t="s">
        <v>24</v>
      </c>
    </row>
    <row r="38" spans="1:37" x14ac:dyDescent="0.35">
      <c r="A38" t="s">
        <v>20</v>
      </c>
      <c r="B38">
        <v>14.870081346882442</v>
      </c>
      <c r="C38">
        <v>1223.638576976042</v>
      </c>
      <c r="D38">
        <v>0</v>
      </c>
      <c r="E38">
        <v>0.10128691772433628</v>
      </c>
      <c r="F38">
        <v>0</v>
      </c>
    </row>
    <row r="39" spans="1:37" x14ac:dyDescent="0.35">
      <c r="A39" t="s">
        <v>1</v>
      </c>
      <c r="B39">
        <v>14.903186392005557</v>
      </c>
      <c r="C39">
        <v>1581.6936782550085</v>
      </c>
      <c r="D39">
        <v>4.9001212788143249</v>
      </c>
      <c r="E39">
        <v>0.1016918332891497</v>
      </c>
      <c r="F39">
        <v>2.9408156731044754E-2</v>
      </c>
      <c r="G39">
        <f>C39-C$38</f>
        <v>358.0551012789665</v>
      </c>
      <c r="H39">
        <f>B39-B$38</f>
        <v>3.3105045123114962E-2</v>
      </c>
      <c r="I39">
        <f>G39/H39</f>
        <v>10815.726121121079</v>
      </c>
      <c r="J39">
        <f>(20000*H39)-G39</f>
        <v>304.04580118333274</v>
      </c>
      <c r="K39">
        <f>(30000*H39)-G39</f>
        <v>635.09625241448236</v>
      </c>
      <c r="M39">
        <f>RANK(J39,J$39:J$43)</f>
        <v>3</v>
      </c>
      <c r="N39">
        <f>RANK(K39,K$39:K$43)</f>
        <v>3</v>
      </c>
    </row>
    <row r="40" spans="1:37" x14ac:dyDescent="0.35">
      <c r="A40" t="s">
        <v>2</v>
      </c>
      <c r="B40">
        <v>14.915776950136596</v>
      </c>
      <c r="C40">
        <v>1805.455745774658</v>
      </c>
      <c r="D40">
        <v>9.0330664887251206</v>
      </c>
      <c r="E40">
        <v>0.10161791677480957</v>
      </c>
      <c r="F40">
        <v>3.9797671853546511E-2</v>
      </c>
      <c r="G40">
        <f t="shared" ref="G40:G43" si="5">C40-C$38</f>
        <v>581.81716879861597</v>
      </c>
      <c r="H40">
        <f t="shared" ref="H40:H43" si="6">B40-B$38</f>
        <v>4.5695603254154449E-2</v>
      </c>
      <c r="I40">
        <f t="shared" ref="I40:I43" si="7">G40/H40</f>
        <v>12732.454051708348</v>
      </c>
      <c r="J40">
        <f t="shared" ref="J40:J43" si="8">(20000*H40)-G40</f>
        <v>332.09489628447295</v>
      </c>
      <c r="K40">
        <f t="shared" ref="K40:K43" si="9">(30000*H40)-G40</f>
        <v>789.05092882601753</v>
      </c>
      <c r="M40">
        <f t="shared" ref="M40:N43" si="10">RANK(J40,J$39:J$43)</f>
        <v>1</v>
      </c>
      <c r="N40">
        <f t="shared" si="10"/>
        <v>1</v>
      </c>
    </row>
    <row r="41" spans="1:37" x14ac:dyDescent="0.35">
      <c r="A41" t="s">
        <v>3</v>
      </c>
      <c r="B41">
        <v>14.899084541079329</v>
      </c>
      <c r="C41">
        <v>1550.5530621699743</v>
      </c>
      <c r="D41">
        <v>4.4821138843520458</v>
      </c>
      <c r="E41">
        <v>0.10164213216752344</v>
      </c>
      <c r="F41">
        <v>2.6898645124564594E-2</v>
      </c>
      <c r="G41">
        <f t="shared" si="5"/>
        <v>326.91448519393225</v>
      </c>
      <c r="H41">
        <f t="shared" si="6"/>
        <v>2.900319419688735E-2</v>
      </c>
      <c r="I41">
        <f t="shared" si="7"/>
        <v>11271.671767415777</v>
      </c>
      <c r="J41">
        <f t="shared" si="8"/>
        <v>253.1493987438148</v>
      </c>
      <c r="K41">
        <f t="shared" si="9"/>
        <v>543.18134071268821</v>
      </c>
      <c r="M41">
        <f t="shared" si="10"/>
        <v>5</v>
      </c>
      <c r="N41">
        <f t="shared" si="10"/>
        <v>5</v>
      </c>
    </row>
    <row r="42" spans="1:37" x14ac:dyDescent="0.35">
      <c r="A42" t="s">
        <v>21</v>
      </c>
      <c r="B42">
        <v>14.910057984278648</v>
      </c>
      <c r="C42">
        <v>1715.0635763272928</v>
      </c>
      <c r="D42">
        <v>7.4354056357947957</v>
      </c>
      <c r="E42">
        <v>0.10168985204347526</v>
      </c>
      <c r="F42">
        <v>3.615714478962076E-2</v>
      </c>
      <c r="G42">
        <f t="shared" si="5"/>
        <v>491.42499935125079</v>
      </c>
      <c r="H42">
        <f t="shared" si="6"/>
        <v>3.9976637396206272E-2</v>
      </c>
      <c r="I42">
        <f t="shared" si="7"/>
        <v>12292.804781972141</v>
      </c>
      <c r="J42">
        <f t="shared" si="8"/>
        <v>308.1077485728747</v>
      </c>
      <c r="K42">
        <f t="shared" si="9"/>
        <v>707.87412253493744</v>
      </c>
      <c r="M42">
        <f t="shared" si="10"/>
        <v>2</v>
      </c>
      <c r="N42">
        <f t="shared" si="10"/>
        <v>2</v>
      </c>
    </row>
    <row r="43" spans="1:37" x14ac:dyDescent="0.35">
      <c r="A43" t="s">
        <v>22</v>
      </c>
      <c r="B43">
        <v>14.902113272357276</v>
      </c>
      <c r="C43">
        <v>1567.6143817278114</v>
      </c>
      <c r="D43">
        <v>4.6636029520655855</v>
      </c>
      <c r="E43">
        <v>0.10159142847396779</v>
      </c>
      <c r="F43">
        <v>2.9097839042426393E-2</v>
      </c>
      <c r="G43">
        <f t="shared" si="5"/>
        <v>343.97580475176937</v>
      </c>
      <c r="H43">
        <f t="shared" si="6"/>
        <v>3.2031925474834466E-2</v>
      </c>
      <c r="I43">
        <f t="shared" si="7"/>
        <v>10738.530377201652</v>
      </c>
      <c r="J43">
        <f t="shared" si="8"/>
        <v>296.66270474491989</v>
      </c>
      <c r="K43">
        <f t="shared" si="9"/>
        <v>616.98195949326464</v>
      </c>
      <c r="M43">
        <f t="shared" si="10"/>
        <v>4</v>
      </c>
      <c r="N43">
        <f t="shared" si="10"/>
        <v>4</v>
      </c>
    </row>
    <row r="46" spans="1:37" x14ac:dyDescent="0.35">
      <c r="F46" t="s">
        <v>10</v>
      </c>
      <c r="G46" t="s">
        <v>11</v>
      </c>
      <c r="H46" t="s">
        <v>17</v>
      </c>
      <c r="I46" t="s">
        <v>18</v>
      </c>
      <c r="J46" t="s">
        <v>19</v>
      </c>
      <c r="K46" t="s">
        <v>23</v>
      </c>
      <c r="L46" t="s">
        <v>24</v>
      </c>
    </row>
    <row r="47" spans="1:37" x14ac:dyDescent="0.35">
      <c r="E47" t="s">
        <v>20</v>
      </c>
      <c r="F47" s="1">
        <v>14.870081346882442</v>
      </c>
      <c r="G47" s="2">
        <v>1223.638576976042</v>
      </c>
    </row>
    <row r="48" spans="1:37" x14ac:dyDescent="0.35">
      <c r="E48" t="s">
        <v>1</v>
      </c>
      <c r="F48" s="1">
        <v>14.903186392005557</v>
      </c>
      <c r="G48" s="2">
        <v>1581.6936782550085</v>
      </c>
      <c r="H48" s="3">
        <v>10815.726121121079</v>
      </c>
      <c r="I48" s="3">
        <v>304.04580118333274</v>
      </c>
      <c r="J48" s="3">
        <v>635.09625241448236</v>
      </c>
      <c r="K48">
        <v>3</v>
      </c>
      <c r="L48">
        <v>3</v>
      </c>
    </row>
    <row r="49" spans="5:12" x14ac:dyDescent="0.35">
      <c r="E49" t="s">
        <v>2</v>
      </c>
      <c r="F49" s="1">
        <v>14.915776950136596</v>
      </c>
      <c r="G49" s="2">
        <v>1805.455745774658</v>
      </c>
      <c r="H49" s="3">
        <v>12732.454051708348</v>
      </c>
      <c r="I49" s="3">
        <v>332.09489628447295</v>
      </c>
      <c r="J49" s="3">
        <v>789.05092882601753</v>
      </c>
      <c r="K49">
        <v>1</v>
      </c>
      <c r="L49">
        <v>1</v>
      </c>
    </row>
    <row r="50" spans="5:12" x14ac:dyDescent="0.35">
      <c r="E50" t="s">
        <v>3</v>
      </c>
      <c r="F50" s="1">
        <v>14.899084541079329</v>
      </c>
      <c r="G50" s="2">
        <v>1550.5530621699743</v>
      </c>
      <c r="H50" s="3">
        <v>11271.671767415777</v>
      </c>
      <c r="I50" s="3">
        <v>253.1493987438148</v>
      </c>
      <c r="J50" s="3">
        <v>543.18134071268821</v>
      </c>
      <c r="K50">
        <v>5</v>
      </c>
      <c r="L50">
        <v>5</v>
      </c>
    </row>
    <row r="51" spans="5:12" x14ac:dyDescent="0.35">
      <c r="E51" t="s">
        <v>21</v>
      </c>
      <c r="F51" s="1">
        <v>14.910057984278648</v>
      </c>
      <c r="G51" s="2">
        <v>1715.0635763272928</v>
      </c>
      <c r="H51" s="3">
        <v>12292.804781972141</v>
      </c>
      <c r="I51" s="3">
        <v>308.1077485728747</v>
      </c>
      <c r="J51" s="3">
        <v>707.87412253493744</v>
      </c>
      <c r="K51">
        <v>2</v>
      </c>
      <c r="L51">
        <v>2</v>
      </c>
    </row>
    <row r="52" spans="5:12" x14ac:dyDescent="0.35">
      <c r="E52" t="s">
        <v>22</v>
      </c>
      <c r="F52" s="1">
        <v>14.902113272357276</v>
      </c>
      <c r="G52" s="2">
        <v>1567.6143817278114</v>
      </c>
      <c r="H52" s="3">
        <v>10738.530377201652</v>
      </c>
      <c r="I52" s="3">
        <v>296.66270474491989</v>
      </c>
      <c r="J52" s="3">
        <v>616.98195949326464</v>
      </c>
      <c r="K52">
        <v>4</v>
      </c>
      <c r="L5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Wright</dc:creator>
  <cp:lastModifiedBy>Stuart Wright</cp:lastModifiedBy>
  <dcterms:created xsi:type="dcterms:W3CDTF">2023-01-24T14:37:09Z</dcterms:created>
  <dcterms:modified xsi:type="dcterms:W3CDTF">2023-01-31T11:05:28Z</dcterms:modified>
</cp:coreProperties>
</file>