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t\Desktop\GroupGame\GameFiles\GITT\Meeting Minutes\"/>
    </mc:Choice>
  </mc:AlternateContent>
  <bookViews>
    <workbookView xWindow="0" yWindow="0" windowWidth="19200" windowHeight="113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8" i="1" l="1"/>
  <c r="G385" i="1"/>
  <c r="G372" i="1"/>
  <c r="K13" i="1" l="1"/>
  <c r="K14" i="1"/>
  <c r="K12" i="1"/>
  <c r="G338" i="1"/>
  <c r="G351" i="1" l="1"/>
  <c r="G364" i="1" l="1"/>
  <c r="G332" i="1" l="1"/>
  <c r="G327" i="1"/>
  <c r="G321" i="1"/>
  <c r="G315" i="1" l="1"/>
  <c r="G304" i="1"/>
  <c r="G295" i="1"/>
  <c r="G288" i="1" l="1"/>
  <c r="G277" i="1"/>
  <c r="G268" i="1"/>
  <c r="G146" i="1" l="1"/>
  <c r="G153" i="1"/>
  <c r="G159" i="1"/>
  <c r="G184" i="1"/>
  <c r="G177" i="1"/>
  <c r="G208" i="1"/>
  <c r="G215" i="1"/>
  <c r="G241" i="1"/>
  <c r="G233" i="1"/>
  <c r="G262" i="1"/>
  <c r="G254" i="1"/>
  <c r="G249" i="1"/>
  <c r="G224" i="1"/>
  <c r="G201" i="1"/>
  <c r="G166" i="1" l="1"/>
</calcChain>
</file>

<file path=xl/sharedStrings.xml><?xml version="1.0" encoding="utf-8"?>
<sst xmlns="http://schemas.openxmlformats.org/spreadsheetml/2006/main" count="421" uniqueCount="227">
  <si>
    <t xml:space="preserve">Group Member </t>
  </si>
  <si>
    <t xml:space="preserve">Task </t>
  </si>
  <si>
    <t>Hours Spent</t>
  </si>
  <si>
    <t>Matthew Allum</t>
  </si>
  <si>
    <t xml:space="preserve">Aaron Muligan </t>
  </si>
  <si>
    <t xml:space="preserve">Sprint </t>
  </si>
  <si>
    <t>~</t>
  </si>
  <si>
    <t>Total Hours</t>
  </si>
  <si>
    <t>Model the notice board</t>
  </si>
  <si>
    <t>Create the animation of falling down the stairs</t>
  </si>
  <si>
    <t>I want to create at least 5 low poly models for general furniture used in game</t>
  </si>
  <si>
    <t>Create the 5 images which will be the puzzle memories</t>
  </si>
  <si>
    <t>Create the doctors letter which tells you of the MC's condition </t>
  </si>
  <si>
    <t>Create the 5 memory post it notes.</t>
  </si>
  <si>
    <t>Designing the Notice Board</t>
  </si>
  <si>
    <t>Overall Total Hours</t>
  </si>
  <si>
    <t>30 minutes</t>
  </si>
  <si>
    <t>2 hours</t>
  </si>
  <si>
    <t>1 hours</t>
  </si>
  <si>
    <t>As a user, I want to see the house layout ingame </t>
  </si>
  <si>
    <t>As a designer, I want to set the positions of the player in the 6 scenes </t>
  </si>
  <si>
    <t>As a coder, I want to change the furniture code to spawn specific items only later on in the game </t>
  </si>
  <si>
    <t>Create the presentation and practice</t>
  </si>
  <si>
    <t xml:space="preserve">Aaron Mulligan </t>
  </si>
  <si>
    <t>Finalize the objects to go in specific rooms </t>
  </si>
  <si>
    <t>As a designer, I want to create a design document based on the puzzle mechanic</t>
  </si>
  <si>
    <t>As a designer, I want to design a management mechanic in the form of a fuse box</t>
  </si>
  <si>
    <t>1 hour</t>
  </si>
  <si>
    <t>5 hours</t>
  </si>
  <si>
    <t>5 hour</t>
  </si>
  <si>
    <t>Make the fuse box timer turn off the lights</t>
  </si>
  <si>
    <t>Create the fuse box mechanic </t>
  </si>
  <si>
    <t>Create blog update on the group project </t>
  </si>
  <si>
    <t>Create the puzzle tiling mechanic</t>
  </si>
  <si>
    <t>Change the anniversary picture </t>
  </si>
  <si>
    <t xml:space="preserve">1 hour </t>
  </si>
  <si>
    <t>3 hours</t>
  </si>
  <si>
    <t>Start on the code controlling the carer</t>
  </si>
  <si>
    <t xml:space="preserve">Complete the Puzzle mechanic </t>
  </si>
  <si>
    <t>Texture Memory Items</t>
  </si>
  <si>
    <t>Lee Hatchman</t>
  </si>
  <si>
    <t>As a designer, I want to create the traits of The Carer</t>
  </si>
  <si>
    <t>As a new group member, I want to research the material for the brief</t>
  </si>
  <si>
    <t>As a new group member, I want to research our two rival games</t>
  </si>
  <si>
    <t>As designers, I want to update the blog</t>
  </si>
  <si>
    <t>As a user, I want to see the tiling puzzle ingame </t>
  </si>
  <si>
    <t>As a designer, I want to make the player black out when the furniture's relapse time reaches 0 </t>
  </si>
  <si>
    <t>As a user, I want to see animations for the blackout event</t>
  </si>
  <si>
    <t>As a user, I want to be able to access the upper layer of the house</t>
  </si>
  <si>
    <t>As a coder, I need to fix bugs for the fuse box </t>
  </si>
  <si>
    <t>As a modeller, I want to fix the house</t>
  </si>
  <si>
    <t>As a designer, I want to create prefabs out of the significant items #58</t>
  </si>
  <si>
    <t>As a user, I want to see how long it takes for the timers to take effect ingame #59</t>
  </si>
  <si>
    <t>As a user, I want to see doors and a railing for the upper level of the game #62</t>
  </si>
  <si>
    <t>As a user, I want to see the difference between the Prologue and Memory 1 #66</t>
  </si>
  <si>
    <t>As a user, I want to see the significant items more clearly#64</t>
  </si>
  <si>
    <t>We need to sort out the project files in Unity #57</t>
  </si>
  <si>
    <t>As a designer, I want to fix the camera being moved during puzzles + animations #67</t>
  </si>
  <si>
    <t>As a user, I want to see the prologue and memory 1 work properly #63</t>
  </si>
  <si>
    <t>As a coder, I want to fix the cursor not appearing on screen correctly #68</t>
  </si>
  <si>
    <t>As a user, I want to see coins more clearly ingame via particles or light #65</t>
  </si>
  <si>
    <t>As a modeller, I want to create models of the coins #60</t>
  </si>
  <si>
    <t>As a modeler, I want to see some furniture in the game #61</t>
  </si>
  <si>
    <t>As a group, we need to update our blog on tasks we completed #70</t>
  </si>
  <si>
    <t>As a group, we need to update our blogs</t>
  </si>
  <si>
    <t>As a designer, I want to create 3 initial designs for the UI</t>
  </si>
  <si>
    <t>As a user, I want to know how mechanics work ingame via instructions</t>
  </si>
  <si>
    <t>As a coder, I want to replace the cursor with a reticule to point ingame</t>
  </si>
  <si>
    <t xml:space="preserve"> </t>
  </si>
  <si>
    <t>As a modeler, I want to create a long dining table </t>
  </si>
  <si>
    <t>As a modeler, I need to start creating the carer</t>
  </si>
  <si>
    <t>As a designer, I want to make the sliding puzzles for each memory the appropriate picture and difficulty</t>
  </si>
  <si>
    <t>As a user, I want to see the difference between the coins ingame</t>
  </si>
  <si>
    <t>As a designer, I want the player to approach the carer in memory 2</t>
  </si>
  <si>
    <t>As a modeler, I want to create a kitchen counter</t>
  </si>
  <si>
    <t>As a user, I want the air to feel more dusty to show how messy the place is in earlier memories</t>
  </si>
  <si>
    <t>Task : CHRISTMAS PERIOD</t>
  </si>
  <si>
    <t>ReDo Uvs of the house</t>
  </si>
  <si>
    <t>Texture the House Model</t>
  </si>
  <si>
    <t>As a modeler, create skirting board around the interior of the house </t>
  </si>
  <si>
    <t>As a modeler, model and texture a coffee table</t>
  </si>
  <si>
    <t>As a modeler, model and texture shelves</t>
  </si>
  <si>
    <t>As a modeler, create and texture a dining table</t>
  </si>
  <si>
    <t>As a modeler, create floor frame between rooms to separate them</t>
  </si>
  <si>
    <t>As a designer, create the letter for the fifth memory</t>
  </si>
  <si>
    <t>As a designer, create a template for the doctor letter</t>
  </si>
  <si>
    <t>As a modeler, model and texture a cabinet </t>
  </si>
  <si>
    <t>As a designer, create a handwritten letter directed to the MC from a family member</t>
  </si>
  <si>
    <t>As a modeler, model a window and texture</t>
  </si>
  <si>
    <t>-</t>
  </si>
  <si>
    <t>As a designer, change the first memory to something more appropiate</t>
  </si>
  <si>
    <t xml:space="preserve">As a designer, change the fonts and text on the 5 notes </t>
  </si>
  <si>
    <t>As a manager, make sure meeting minutes are up to date and start a new document</t>
  </si>
  <si>
    <t>As a modeler, retexture the noticeboard</t>
  </si>
  <si>
    <t>As a user, I want to see the updated house in each scene</t>
  </si>
  <si>
    <t>As a user, I want to see only one memory object in each room</t>
  </si>
  <si>
    <t>Tidy the group folder</t>
  </si>
  <si>
    <t>As a designer, I want to create a crosshair ingame</t>
  </si>
  <si>
    <t>As a modeler, model a fridge</t>
  </si>
  <si>
    <t>As a modeler, model the cooker </t>
  </si>
  <si>
    <t>As a modeler, model and texture a rug</t>
  </si>
  <si>
    <t>As a modeler, texture the fuse box</t>
  </si>
  <si>
    <t>As a modeler, model and texture a bed side table</t>
  </si>
  <si>
    <t>As a modeler, retexture the two chair types </t>
  </si>
  <si>
    <t>As a modeler, retexture the dressing mirror</t>
  </si>
  <si>
    <t>As a modeler, retexture the bookcase</t>
  </si>
  <si>
    <t>As a modeler, retexture the grandfather clock </t>
  </si>
  <si>
    <t>As a designer, place all documents onto the noticeboard</t>
  </si>
  <si>
    <t>As a designer, create the doctor notes for each level about the MC condition</t>
  </si>
  <si>
    <t>As the coder, make the sliding box puzzle randomize tile pieces straight away</t>
  </si>
  <si>
    <t>As a group, we need to create the presentation</t>
  </si>
  <si>
    <t>Hours done here</t>
  </si>
  <si>
    <t>As a coder, make the carer more aware of where the player is through the level</t>
  </si>
  <si>
    <t>As a designer, create a list of all sounds needed for our game</t>
  </si>
  <si>
    <t>As a modeler, model 3 more furniture items</t>
  </si>
  <si>
    <t>As a group, create a blog post on tasks this week</t>
  </si>
  <si>
    <t>As a modeler, create 1 models from the furniture list </t>
  </si>
  <si>
    <t>As a modeler, texture 3 models from the furniture list</t>
  </si>
  <si>
    <t>As a modeler, texture 1 models from the furniture list</t>
  </si>
  <si>
    <t>As a coder, replace the box coin prefabs with the coin model </t>
  </si>
  <si>
    <t>As a coder, change significant items to puzzle boxes</t>
  </si>
  <si>
    <t>As a designer, create game instructions for what the player needs to do</t>
  </si>
  <si>
    <t>As a coder, create start and instructions menu </t>
  </si>
  <si>
    <t>As a animator, create the carer walking animation using the Mixamo</t>
  </si>
  <si>
    <t>As a coder, find a way for the player to see the environment when the lights are out</t>
  </si>
  <si>
    <t>As a coder, test different ideas for the player collider</t>
  </si>
  <si>
    <t>As a coder, make the handle for the fuse box rotate when clicked </t>
  </si>
  <si>
    <t>As a manager, update the sprint hours</t>
  </si>
  <si>
    <t>As a modeler, texture the stairs</t>
  </si>
  <si>
    <t>As a coder, make it so coins change to match their determined coin type</t>
  </si>
  <si>
    <t>As a modeler, create and texture a furniture model for the house</t>
  </si>
  <si>
    <t>As a modeler, texture 3 models for the living room </t>
  </si>
  <si>
    <t>As a group, make a blog post update about the game</t>
  </si>
  <si>
    <t>As a modeler, create 3 furniture models for the living room</t>
  </si>
  <si>
    <t>As a designer, change the coin prefabs with the later art style</t>
  </si>
  <si>
    <t>As a coder, fix the bug where when the fuse box is cranked completely turning off the lights will break the fuse box</t>
  </si>
  <si>
    <t>As a modeler, retexture the coin models</t>
  </si>
  <si>
    <t>As a coder, fix coins falling through the floor </t>
  </si>
  <si>
    <t>As a modeler, create and texture the 5 items listed in the comments below</t>
  </si>
  <si>
    <t>As a coder, replace the carer ingame with the animated prefab version with fixes</t>
  </si>
  <si>
    <t>As a group member, have someone playtest the game</t>
  </si>
  <si>
    <t>As a coder, look over the prompts ingame and fix any that show when players are not looking at the items</t>
  </si>
  <si>
    <t xml:space="preserve">As a sound designer, create a night time looping ambience </t>
  </si>
  <si>
    <t>as a sound designer, create a sound that will play when players complete the puzzle box</t>
  </si>
  <si>
    <t>as a sound designer, create a sound for when the lights go out and come back on</t>
  </si>
  <si>
    <t>as a sound designer, create a sound for when the player cranks the fuse box</t>
  </si>
  <si>
    <t>as a sound designer, create a sound for the fuse box to play to help players find the fuse box in the house</t>
  </si>
  <si>
    <t>As a modeler, model and texture a standing coat hanger</t>
  </si>
  <si>
    <t>As a modeler, model and texture a candle with holder</t>
  </si>
  <si>
    <t>As a modeler, model and texture a microwave</t>
  </si>
  <si>
    <t>13-15</t>
  </si>
  <si>
    <t>1/3/17 - 8/3/17</t>
  </si>
  <si>
    <t>22/2/17 - 1/3/17</t>
  </si>
  <si>
    <t>15/2/17 - 22/2/17</t>
  </si>
  <si>
    <t>8/3/17 - 15/3/17</t>
  </si>
  <si>
    <t>As a modeler, retexture the fuse box</t>
  </si>
  <si>
    <t>As a modeler, model and texture a breaker switch</t>
  </si>
  <si>
    <t>As a modeler, model and texture 3 medicine bottles</t>
  </si>
  <si>
    <t>As a group, update our blogs</t>
  </si>
  <si>
    <t>As a group, we need to get strangers to playtest our game</t>
  </si>
  <si>
    <t>As a coder, fix the coins spawning on one another</t>
  </si>
  <si>
    <t>As a member, import all models into Unity</t>
  </si>
  <si>
    <t>As a member, update Scene 1 to how Scene 2 is like</t>
  </si>
  <si>
    <t>As a coder, make the player reset if the carer collides with them</t>
  </si>
  <si>
    <t>As a modeler, model and texture temporary blinds for the windows</t>
  </si>
  <si>
    <t>As a coder, fix the carer model animation warping backwards when animation finishes</t>
  </si>
  <si>
    <t>As a designer, create sound for picking up coins</t>
  </si>
  <si>
    <t>As a designer, create sound for when the player insterts a coin into the fuse box</t>
  </si>
  <si>
    <t>As a designer, create sound for when the player cranks the emergency switch</t>
  </si>
  <si>
    <t>As a designer, create sound prompt to help guide the player towards the fuse box</t>
  </si>
  <si>
    <t>As a designer, create sound prompt for when the power is almost out</t>
  </si>
  <si>
    <t>As a designer, create sound for when the fuse box powers up or down</t>
  </si>
  <si>
    <t>As a designer, change the particle effect for the coins</t>
  </si>
  <si>
    <t>15/3/17 - 22/3/17</t>
  </si>
  <si>
    <t>As a designer, fix the missing art on particular furniture models</t>
  </si>
  <si>
    <t>As a designer, make the lighting for the game dynamic (see Github comments)</t>
  </si>
  <si>
    <t>As a designer, edit the coin values to allow the player more time when cranked in the fuse box</t>
  </si>
  <si>
    <t>As a designer, fix the text prompt when you go up to the fuse box with a coin</t>
  </si>
  <si>
    <t>As a designer, redesign the noticeboard (see Github comments)</t>
  </si>
  <si>
    <t>As a designer, replace memory 1 image with something more fitting</t>
  </si>
  <si>
    <t>As a modeler, model and texture ceiling lights</t>
  </si>
  <si>
    <t>As a modeler, model and texture doors</t>
  </si>
  <si>
    <t>As a designer, make the rooms lighter when the lights go out</t>
  </si>
  <si>
    <t>As a modeler, model and texture some temporary blinds for the windows</t>
  </si>
  <si>
    <t>As a group, make a blog post</t>
  </si>
  <si>
    <t>As a sound artist, create or find music piece for the music player to play</t>
  </si>
  <si>
    <t>As a sound artist, create sound for when players fall down the stairs</t>
  </si>
  <si>
    <t>As a designer, make the coin particles stand out more</t>
  </si>
  <si>
    <t>As a coder, fix the carer model animation warpng backwards when the animation finishes</t>
  </si>
  <si>
    <t>As a group, create a presentation</t>
  </si>
  <si>
    <t>As a designer, fix the coin colliders and particle effects</t>
  </si>
  <si>
    <t>As a coder, fix the cursor not showing on the puzzle box</t>
  </si>
  <si>
    <t>As a user, I want to see dynamic lighting in game</t>
  </si>
  <si>
    <t>As a designer, redesign the noticeboard</t>
  </si>
  <si>
    <t>Bug fixes, Animation fixes, Play testing</t>
  </si>
  <si>
    <t>22/3/17 - 29/3/17</t>
  </si>
  <si>
    <t>29/3/17 - 19/4/17</t>
  </si>
  <si>
    <t>As a coder, make a variable which the game will update to see how many puzzle boards the player must do</t>
  </si>
  <si>
    <t>As a coder, make the player turn to the carer when she catches you</t>
  </si>
  <si>
    <t>As a sound artist, find sobbing sound effect for the player</t>
  </si>
  <si>
    <t>As a user, update objects ingame</t>
  </si>
  <si>
    <t>As a coder, implement a short sprint players can do</t>
  </si>
  <si>
    <t>As a group, have some people playtest</t>
  </si>
  <si>
    <t>As a modeler, texture the carer</t>
  </si>
  <si>
    <t>As a modeler, look into potentially using Substance Painter 2</t>
  </si>
  <si>
    <t>As a designer, fix the flickering dynamic lights</t>
  </si>
  <si>
    <t>As a designer, find another cup image and a image of a vinyl record for the puzzle box</t>
  </si>
  <si>
    <t>As a designer, figure out a way for the player to know a technique to solving the puzzle box</t>
  </si>
  <si>
    <t>As a designer, create notes telling the player what the puzzle board looks like</t>
  </si>
  <si>
    <t>As a sound artist, find some ambient sound effects for when the carer is cleaning the house</t>
  </si>
  <si>
    <t>As a designer, create some dialogue lines for the carer</t>
  </si>
  <si>
    <t>As a designer, look into getting a voice actor for the carer</t>
  </si>
  <si>
    <t>As a designer, fix the main menu icons going small in full screen</t>
  </si>
  <si>
    <t>As a coder, fix the puzzle box squares hiding the text prompt</t>
  </si>
  <si>
    <t>As a modeler, texture the cooker</t>
  </si>
  <si>
    <t>As a modeler, texture the record player</t>
  </si>
  <si>
    <t>Other Tasks</t>
  </si>
  <si>
    <t xml:space="preserve">As a group member, fix problems/tidy work </t>
  </si>
  <si>
    <t>Matt</t>
  </si>
  <si>
    <t>Aaron</t>
  </si>
  <si>
    <t>Lee</t>
  </si>
  <si>
    <t>29/3/17 - 26/4/17</t>
  </si>
  <si>
    <t>Play Test Game</t>
  </si>
  <si>
    <t>Incorperate Noticeboard Art</t>
  </si>
  <si>
    <t>Make sure the gameplay loop is working correctly</t>
  </si>
  <si>
    <t>Changes to positions of some puzzleboards</t>
  </si>
  <si>
    <t>Make sure the noticeboard art changes after each completion of a puzzle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</si>
</sst>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Overall Total Hours</a:t>
            </a:r>
          </a:p>
        </c:rich>
      </c:tx>
      <c:layout>
        <c:manualLayout>
          <c:xMode val="edge"/>
          <c:yMode val="edge"/>
          <c:x val="0.3595277777777777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Sheet1!$J$11:$J$14</c:f>
              <c:strCache>
                <c:ptCount val="4"/>
                <c:pt idx="0">
                  <c:v>Overall Total Hours</c:v>
                </c:pt>
                <c:pt idx="1">
                  <c:v>Aaron</c:v>
                </c:pt>
                <c:pt idx="2">
                  <c:v>Lee</c:v>
                </c:pt>
                <c:pt idx="3">
                  <c:v>Matt</c:v>
                </c:pt>
              </c:strCache>
            </c:strRef>
          </c:cat>
          <c:val>
            <c:numRef>
              <c:f>Sheet1!$K$11:$K$14</c:f>
              <c:numCache>
                <c:formatCode>General</c:formatCode>
                <c:ptCount val="4"/>
                <c:pt idx="1">
                  <c:v>155.5</c:v>
                </c:pt>
                <c:pt idx="2">
                  <c:v>92</c:v>
                </c:pt>
                <c:pt idx="3">
                  <c:v>166.25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172-4296-B89D-76E488017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egendEntry>
        <c:idx val="0"/>
        <c:delete val="1"/>
      </c:legendEntry>
      <c:layout>
        <c:manualLayout>
          <c:xMode val="edge"/>
          <c:yMode val="edge"/>
          <c:x val="0.2"/>
          <c:y val="0.40718649752114316"/>
          <c:w val="0.10561548556430446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16</xdr:row>
      <xdr:rowOff>85725</xdr:rowOff>
    </xdr:from>
    <xdr:to>
      <xdr:col>14</xdr:col>
      <xdr:colOff>361950</xdr:colOff>
      <xdr:row>29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8C5380B-72B0-417A-B856-490882336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0.17917</cdr:x>
      <cdr:y>0.66667</cdr:y>
    </cdr:from>
    <cdr:to>
      <cdr:x>0.39375</cdr:x>
      <cdr:y>0.80556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E024505E-BF05-43BF-879F-05E9D1051701}"/>
            </a:ext>
          </a:extLst>
        </cdr:cNvPr>
        <cdr:cNvSpPr txBox="1"/>
      </cdr:nvSpPr>
      <cdr:spPr>
        <a:xfrm xmlns:a="http://schemas.openxmlformats.org/drawingml/2006/main">
          <a:off x="819150" y="1828800"/>
          <a:ext cx="981075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>
              <a:solidFill>
                <a:schemeClr val="bg1"/>
              </a:solidFill>
            </a:rPr>
            <a:t>Total: 413.75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403"/>
  <sheetViews>
    <sheetView tabSelected="1" topLeftCell="A360" zoomScaleNormal="100" workbookViewId="0">
      <selection activeCell="D378" sqref="D378"/>
    </sheetView>
  </sheetViews>
  <sheetFormatPr defaultRowHeight="15" x14ac:dyDescent="0.25"/>
  <cols>
    <col min="2" max="2" width="19.85546875" customWidth="1"/>
    <col min="3" max="3" width="16.7109375" customWidth="1"/>
    <col min="4" max="4" width="106" customWidth="1"/>
    <col min="5" max="5" width="13" customWidth="1"/>
    <col min="7" max="7" width="11.28515625" customWidth="1"/>
    <col min="8" max="8" width="15.28515625" customWidth="1"/>
    <col min="10" max="10" width="13.5703125" customWidth="1"/>
    <col min="11" max="11" width="13.42578125" customWidth="1"/>
  </cols>
  <sheetData>
    <row r="3" spans="3:11" x14ac:dyDescent="0.25">
      <c r="C3" t="s">
        <v>0</v>
      </c>
      <c r="D3" t="s">
        <v>1</v>
      </c>
      <c r="E3" t="s">
        <v>2</v>
      </c>
      <c r="F3" t="s">
        <v>5</v>
      </c>
    </row>
    <row r="5" spans="3:11" x14ac:dyDescent="0.25">
      <c r="C5" t="s">
        <v>3</v>
      </c>
    </row>
    <row r="6" spans="3:11" x14ac:dyDescent="0.25">
      <c r="C6" t="s">
        <v>4</v>
      </c>
    </row>
    <row r="10" spans="3:11" ht="15.75" thickBot="1" x14ac:dyDescent="0.3"/>
    <row r="11" spans="3:11" ht="16.5" thickTop="1" thickBot="1" x14ac:dyDescent="0.3">
      <c r="C11" s="1" t="s">
        <v>0</v>
      </c>
      <c r="D11" s="1" t="s">
        <v>1</v>
      </c>
      <c r="E11" s="1" t="s">
        <v>2</v>
      </c>
      <c r="F11" s="1" t="s">
        <v>5</v>
      </c>
      <c r="G11" s="1" t="s">
        <v>7</v>
      </c>
      <c r="J11" s="1" t="s">
        <v>15</v>
      </c>
      <c r="K11" s="1"/>
    </row>
    <row r="12" spans="3:11" ht="16.5" thickTop="1" thickBot="1" x14ac:dyDescent="0.3">
      <c r="C12" s="1"/>
      <c r="D12" s="1"/>
      <c r="E12" s="1"/>
      <c r="F12" s="1"/>
      <c r="G12" s="1"/>
      <c r="J12" s="1" t="s">
        <v>219</v>
      </c>
      <c r="K12" s="1">
        <f>G14+G20+G28+G41+G51+G61+G73+G93+G114+G133+G153+G177+G196+G208+G233+G254+G277+G304+G327+G351</f>
        <v>155.5</v>
      </c>
    </row>
    <row r="13" spans="3:11" ht="16.5" thickTop="1" thickBot="1" x14ac:dyDescent="0.3">
      <c r="C13" s="1" t="s">
        <v>3</v>
      </c>
      <c r="D13" s="1" t="s">
        <v>6</v>
      </c>
      <c r="E13" s="1">
        <v>6</v>
      </c>
      <c r="F13" s="1">
        <v>1</v>
      </c>
      <c r="G13" s="1">
        <v>6</v>
      </c>
      <c r="J13" s="1" t="s">
        <v>220</v>
      </c>
      <c r="K13" s="1">
        <f>G78+G100+G120+G139+G159+G184+G198+G215+G241+G262+G288+G315+G332+G364</f>
        <v>92</v>
      </c>
    </row>
    <row r="14" spans="3:11" ht="16.5" thickTop="1" thickBot="1" x14ac:dyDescent="0.3">
      <c r="C14" s="1" t="s">
        <v>4</v>
      </c>
      <c r="D14" s="1" t="s">
        <v>6</v>
      </c>
      <c r="E14" s="1">
        <v>6</v>
      </c>
      <c r="F14" s="1">
        <v>1</v>
      </c>
      <c r="G14" s="1">
        <v>6</v>
      </c>
      <c r="J14" s="1" t="s">
        <v>218</v>
      </c>
      <c r="K14" s="1">
        <f>G13+G19+G24+G35+G47+G57+G67+G86+G107+G126+G146+G166+G194+G201+G224+G249+G268+G295+G321+G338</f>
        <v>166.25</v>
      </c>
    </row>
    <row r="15" spans="3:11" ht="15.75" thickTop="1" x14ac:dyDescent="0.25"/>
    <row r="16" spans="3:11" ht="15.75" thickBot="1" x14ac:dyDescent="0.3"/>
    <row r="17" spans="3:7" ht="16.5" thickTop="1" thickBot="1" x14ac:dyDescent="0.3">
      <c r="C17" s="1" t="s">
        <v>0</v>
      </c>
      <c r="D17" s="1" t="s">
        <v>1</v>
      </c>
      <c r="E17" s="1" t="s">
        <v>2</v>
      </c>
      <c r="F17" s="1" t="s">
        <v>5</v>
      </c>
      <c r="G17" s="1" t="s">
        <v>7</v>
      </c>
    </row>
    <row r="18" spans="3:7" ht="16.5" thickTop="1" thickBot="1" x14ac:dyDescent="0.3">
      <c r="C18" s="1"/>
      <c r="D18" s="1"/>
      <c r="E18" s="1"/>
      <c r="F18" s="1">
        <v>2</v>
      </c>
      <c r="G18" s="1"/>
    </row>
    <row r="19" spans="3:7" ht="16.5" thickTop="1" thickBot="1" x14ac:dyDescent="0.3">
      <c r="C19" s="1" t="s">
        <v>3</v>
      </c>
      <c r="D19" s="1" t="s">
        <v>6</v>
      </c>
      <c r="E19" s="1">
        <v>6</v>
      </c>
      <c r="G19" s="1">
        <v>6</v>
      </c>
    </row>
    <row r="20" spans="3:7" ht="16.5" thickTop="1" thickBot="1" x14ac:dyDescent="0.3">
      <c r="C20" s="1" t="s">
        <v>4</v>
      </c>
      <c r="D20" s="1" t="s">
        <v>6</v>
      </c>
      <c r="E20" s="1">
        <v>6</v>
      </c>
      <c r="G20" s="1">
        <v>6</v>
      </c>
    </row>
    <row r="21" spans="3:7" ht="15.75" thickTop="1" x14ac:dyDescent="0.25"/>
    <row r="22" spans="3:7" ht="15.75" thickBot="1" x14ac:dyDescent="0.3"/>
    <row r="23" spans="3:7" ht="16.5" thickTop="1" thickBot="1" x14ac:dyDescent="0.3">
      <c r="C23" s="1" t="s">
        <v>0</v>
      </c>
      <c r="D23" s="1" t="s">
        <v>1</v>
      </c>
      <c r="E23" s="1" t="s">
        <v>2</v>
      </c>
      <c r="F23" s="1" t="s">
        <v>5</v>
      </c>
      <c r="G23" s="1" t="s">
        <v>7</v>
      </c>
    </row>
    <row r="24" spans="3:7" ht="16.5" thickTop="1" thickBot="1" x14ac:dyDescent="0.3">
      <c r="C24" s="1"/>
      <c r="D24" s="1"/>
      <c r="E24" s="1"/>
      <c r="F24" s="1">
        <v>3</v>
      </c>
      <c r="G24" s="1">
        <v>5.3</v>
      </c>
    </row>
    <row r="25" spans="3:7" ht="16.5" thickTop="1" thickBot="1" x14ac:dyDescent="0.3">
      <c r="C25" s="1" t="s">
        <v>3</v>
      </c>
      <c r="D25" s="1" t="s">
        <v>8</v>
      </c>
      <c r="E25" s="1" t="s">
        <v>16</v>
      </c>
    </row>
    <row r="26" spans="3:7" ht="16.5" thickTop="1" thickBot="1" x14ac:dyDescent="0.3">
      <c r="C26" s="1"/>
      <c r="D26" s="1" t="s">
        <v>9</v>
      </c>
      <c r="E26" s="1" t="s">
        <v>28</v>
      </c>
    </row>
    <row r="27" spans="3:7" ht="16.5" thickTop="1" thickBot="1" x14ac:dyDescent="0.3">
      <c r="C27" s="1"/>
      <c r="D27" s="1" t="s">
        <v>10</v>
      </c>
      <c r="E27" s="1"/>
    </row>
    <row r="28" spans="3:7" ht="16.5" thickTop="1" thickBot="1" x14ac:dyDescent="0.3">
      <c r="C28" s="1" t="s">
        <v>23</v>
      </c>
      <c r="D28" s="1" t="s">
        <v>11</v>
      </c>
      <c r="E28" s="1" t="s">
        <v>17</v>
      </c>
      <c r="F28" s="1"/>
      <c r="G28" s="1">
        <v>6</v>
      </c>
    </row>
    <row r="29" spans="3:7" ht="16.5" thickTop="1" thickBot="1" x14ac:dyDescent="0.3">
      <c r="C29" s="1"/>
      <c r="D29" s="1" t="s">
        <v>12</v>
      </c>
      <c r="E29" s="1" t="s">
        <v>35</v>
      </c>
    </row>
    <row r="30" spans="3:7" ht="16.5" thickTop="1" thickBot="1" x14ac:dyDescent="0.3">
      <c r="C30" s="1"/>
      <c r="D30" s="1" t="s">
        <v>13</v>
      </c>
      <c r="E30" s="1" t="s">
        <v>17</v>
      </c>
    </row>
    <row r="31" spans="3:7" ht="16.5" thickTop="1" thickBot="1" x14ac:dyDescent="0.3">
      <c r="C31" s="1"/>
      <c r="D31" s="1" t="s">
        <v>14</v>
      </c>
      <c r="E31" s="1" t="s">
        <v>18</v>
      </c>
    </row>
    <row r="32" spans="3:7" ht="15.75" thickTop="1" x14ac:dyDescent="0.25"/>
    <row r="33" spans="3:7" ht="15.75" thickBot="1" x14ac:dyDescent="0.3"/>
    <row r="34" spans="3:7" ht="16.5" thickTop="1" thickBot="1" x14ac:dyDescent="0.3">
      <c r="C34" s="1" t="s">
        <v>0</v>
      </c>
      <c r="D34" s="1" t="s">
        <v>1</v>
      </c>
      <c r="E34" s="1" t="s">
        <v>2</v>
      </c>
      <c r="F34" s="1" t="s">
        <v>5</v>
      </c>
      <c r="G34" s="1" t="s">
        <v>7</v>
      </c>
    </row>
    <row r="35" spans="3:7" ht="16.5" thickTop="1" thickBot="1" x14ac:dyDescent="0.3">
      <c r="C35" s="1"/>
      <c r="D35" s="1"/>
      <c r="E35" s="1"/>
      <c r="F35" s="1">
        <v>4</v>
      </c>
      <c r="G35" s="1">
        <v>9</v>
      </c>
    </row>
    <row r="36" spans="3:7" ht="16.5" thickTop="1" thickBot="1" x14ac:dyDescent="0.3">
      <c r="C36" s="1" t="s">
        <v>3</v>
      </c>
      <c r="D36" s="1" t="s">
        <v>19</v>
      </c>
      <c r="E36" s="1" t="s">
        <v>27</v>
      </c>
    </row>
    <row r="37" spans="3:7" ht="16.5" thickTop="1" thickBot="1" x14ac:dyDescent="0.3">
      <c r="C37" s="1"/>
      <c r="D37" s="1" t="s">
        <v>20</v>
      </c>
      <c r="E37" s="1" t="s">
        <v>29</v>
      </c>
    </row>
    <row r="38" spans="3:7" ht="16.5" thickTop="1" thickBot="1" x14ac:dyDescent="0.3">
      <c r="C38" s="1"/>
      <c r="D38" s="1" t="s">
        <v>21</v>
      </c>
      <c r="E38" s="1" t="s">
        <v>27</v>
      </c>
    </row>
    <row r="39" spans="3:7" ht="16.5" thickTop="1" thickBot="1" x14ac:dyDescent="0.3">
      <c r="C39" s="1"/>
      <c r="D39" s="1" t="s">
        <v>22</v>
      </c>
      <c r="E39" s="1" t="s">
        <v>17</v>
      </c>
    </row>
    <row r="40" spans="3:7" ht="16.5" thickTop="1" thickBot="1" x14ac:dyDescent="0.3">
      <c r="C40" s="1"/>
      <c r="D40" s="1"/>
      <c r="E40" s="1"/>
    </row>
    <row r="41" spans="3:7" ht="16.5" thickTop="1" thickBot="1" x14ac:dyDescent="0.3">
      <c r="C41" s="1" t="s">
        <v>23</v>
      </c>
      <c r="D41" s="1" t="s">
        <v>22</v>
      </c>
      <c r="E41" s="1" t="s">
        <v>17</v>
      </c>
      <c r="F41" s="1"/>
      <c r="G41" s="1">
        <v>8</v>
      </c>
    </row>
    <row r="42" spans="3:7" ht="16.5" thickTop="1" thickBot="1" x14ac:dyDescent="0.3">
      <c r="C42" s="1"/>
      <c r="D42" s="1" t="s">
        <v>24</v>
      </c>
      <c r="E42" s="1" t="s">
        <v>27</v>
      </c>
    </row>
    <row r="43" spans="3:7" ht="16.5" thickTop="1" thickBot="1" x14ac:dyDescent="0.3">
      <c r="C43" s="1"/>
      <c r="D43" s="1" t="s">
        <v>25</v>
      </c>
      <c r="E43" s="1" t="s">
        <v>17</v>
      </c>
    </row>
    <row r="44" spans="3:7" ht="16.5" thickTop="1" thickBot="1" x14ac:dyDescent="0.3">
      <c r="C44" s="1"/>
      <c r="D44" s="1" t="s">
        <v>26</v>
      </c>
      <c r="E44" s="1" t="s">
        <v>36</v>
      </c>
    </row>
    <row r="45" spans="3:7" ht="16.5" thickTop="1" thickBot="1" x14ac:dyDescent="0.3"/>
    <row r="46" spans="3:7" ht="16.5" thickTop="1" thickBot="1" x14ac:dyDescent="0.3">
      <c r="C46" s="1" t="s">
        <v>0</v>
      </c>
      <c r="D46" s="1" t="s">
        <v>1</v>
      </c>
      <c r="E46" s="1" t="s">
        <v>2</v>
      </c>
      <c r="F46" s="1" t="s">
        <v>5</v>
      </c>
      <c r="G46" s="1" t="s">
        <v>7</v>
      </c>
    </row>
    <row r="47" spans="3:7" ht="16.5" thickTop="1" thickBot="1" x14ac:dyDescent="0.3">
      <c r="C47" s="1"/>
      <c r="D47" s="1"/>
      <c r="E47" s="1"/>
      <c r="F47" s="1">
        <v>5</v>
      </c>
      <c r="G47" s="1">
        <v>6</v>
      </c>
    </row>
    <row r="48" spans="3:7" ht="16.5" thickTop="1" thickBot="1" x14ac:dyDescent="0.3">
      <c r="C48" s="1" t="s">
        <v>3</v>
      </c>
      <c r="D48" s="1" t="s">
        <v>30</v>
      </c>
      <c r="E48" s="1">
        <v>1</v>
      </c>
    </row>
    <row r="49" spans="3:7" ht="16.5" thickTop="1" thickBot="1" x14ac:dyDescent="0.3">
      <c r="C49" s="1"/>
      <c r="D49" s="1" t="s">
        <v>31</v>
      </c>
      <c r="E49" s="1">
        <v>5</v>
      </c>
    </row>
    <row r="50" spans="3:7" ht="16.5" thickTop="1" thickBot="1" x14ac:dyDescent="0.3">
      <c r="C50" s="1"/>
      <c r="D50" s="1" t="s">
        <v>32</v>
      </c>
      <c r="E50" s="1"/>
    </row>
    <row r="51" spans="3:7" ht="16.5" thickTop="1" thickBot="1" x14ac:dyDescent="0.3">
      <c r="C51" s="1" t="s">
        <v>23</v>
      </c>
      <c r="D51" s="1"/>
      <c r="E51" s="1"/>
      <c r="F51" s="1"/>
      <c r="G51" s="1">
        <v>6</v>
      </c>
    </row>
    <row r="52" spans="3:7" ht="16.5" thickTop="1" thickBot="1" x14ac:dyDescent="0.3">
      <c r="C52" s="1"/>
      <c r="D52" s="1" t="s">
        <v>32</v>
      </c>
      <c r="E52" s="1"/>
    </row>
    <row r="53" spans="3:7" ht="16.5" thickTop="1" thickBot="1" x14ac:dyDescent="0.3">
      <c r="C53" s="1"/>
      <c r="D53" s="1" t="s">
        <v>33</v>
      </c>
      <c r="E53" s="1"/>
    </row>
    <row r="54" spans="3:7" ht="16.5" thickTop="1" thickBot="1" x14ac:dyDescent="0.3">
      <c r="C54" s="1"/>
      <c r="D54" s="1" t="s">
        <v>34</v>
      </c>
      <c r="E54" s="1">
        <v>1</v>
      </c>
    </row>
    <row r="55" spans="3:7" ht="16.5" thickTop="1" thickBot="1" x14ac:dyDescent="0.3"/>
    <row r="56" spans="3:7" ht="16.5" thickTop="1" thickBot="1" x14ac:dyDescent="0.3">
      <c r="C56" s="1" t="s">
        <v>0</v>
      </c>
      <c r="D56" s="1" t="s">
        <v>1</v>
      </c>
      <c r="E56" s="1" t="s">
        <v>2</v>
      </c>
      <c r="F56" s="1" t="s">
        <v>5</v>
      </c>
      <c r="G56" s="1" t="s">
        <v>7</v>
      </c>
    </row>
    <row r="57" spans="3:7" ht="16.5" thickTop="1" thickBot="1" x14ac:dyDescent="0.3">
      <c r="C57" s="1"/>
      <c r="D57" s="1"/>
      <c r="E57" s="1"/>
      <c r="F57" s="1">
        <v>6</v>
      </c>
      <c r="G57" s="1">
        <v>7</v>
      </c>
    </row>
    <row r="58" spans="3:7" ht="16.5" thickTop="1" thickBot="1" x14ac:dyDescent="0.3">
      <c r="C58" s="1" t="s">
        <v>3</v>
      </c>
      <c r="D58" s="1" t="s">
        <v>37</v>
      </c>
      <c r="E58" s="1">
        <v>3</v>
      </c>
      <c r="F58" s="1"/>
    </row>
    <row r="59" spans="3:7" ht="16.5" thickTop="1" thickBot="1" x14ac:dyDescent="0.3">
      <c r="C59" s="1"/>
      <c r="D59" s="1" t="s">
        <v>32</v>
      </c>
      <c r="E59" s="1">
        <v>1</v>
      </c>
      <c r="F59" s="1"/>
    </row>
    <row r="60" spans="3:7" ht="16.5" thickTop="1" thickBot="1" x14ac:dyDescent="0.3">
      <c r="C60" s="1"/>
      <c r="D60" s="1" t="s">
        <v>39</v>
      </c>
      <c r="E60" s="1">
        <v>3</v>
      </c>
      <c r="F60" s="1"/>
    </row>
    <row r="61" spans="3:7" ht="16.5" thickTop="1" thickBot="1" x14ac:dyDescent="0.3">
      <c r="C61" s="1" t="s">
        <v>23</v>
      </c>
      <c r="D61" s="1" t="s">
        <v>38</v>
      </c>
      <c r="E61" s="1">
        <v>9</v>
      </c>
      <c r="F61" s="1"/>
      <c r="G61" s="1">
        <v>10</v>
      </c>
    </row>
    <row r="62" spans="3:7" ht="16.5" thickTop="1" thickBot="1" x14ac:dyDescent="0.3">
      <c r="C62" s="1"/>
      <c r="D62" s="1" t="s">
        <v>32</v>
      </c>
      <c r="E62" s="1">
        <v>1</v>
      </c>
      <c r="F62" s="1"/>
    </row>
    <row r="63" spans="3:7" ht="16.5" thickTop="1" thickBot="1" x14ac:dyDescent="0.3">
      <c r="C63" s="1"/>
      <c r="D63" s="1"/>
      <c r="E63" s="1"/>
      <c r="F63" s="1"/>
    </row>
    <row r="64" spans="3:7" ht="16.5" thickTop="1" thickBot="1" x14ac:dyDescent="0.3">
      <c r="C64" s="1"/>
      <c r="D64" s="1"/>
      <c r="E64" s="1"/>
      <c r="F64" s="1"/>
    </row>
    <row r="65" spans="3:7" ht="16.5" thickTop="1" thickBot="1" x14ac:dyDescent="0.3"/>
    <row r="66" spans="3:7" ht="16.5" thickTop="1" thickBot="1" x14ac:dyDescent="0.3">
      <c r="C66" s="1" t="s">
        <v>0</v>
      </c>
      <c r="D66" s="1" t="s">
        <v>1</v>
      </c>
      <c r="E66" s="1" t="s">
        <v>2</v>
      </c>
      <c r="F66" s="1" t="s">
        <v>5</v>
      </c>
      <c r="G66" s="1" t="s">
        <v>7</v>
      </c>
    </row>
    <row r="67" spans="3:7" ht="16.5" thickTop="1" thickBot="1" x14ac:dyDescent="0.3">
      <c r="C67" s="1"/>
      <c r="D67" s="1"/>
      <c r="E67" s="1"/>
      <c r="F67" s="1">
        <v>7</v>
      </c>
      <c r="G67" s="1">
        <v>6.5</v>
      </c>
    </row>
    <row r="68" spans="3:7" ht="16.5" thickTop="1" thickBot="1" x14ac:dyDescent="0.3">
      <c r="C68" s="1" t="s">
        <v>3</v>
      </c>
      <c r="D68" s="1" t="s">
        <v>44</v>
      </c>
      <c r="E68" s="1">
        <v>0.5</v>
      </c>
      <c r="F68" s="1"/>
    </row>
    <row r="69" spans="3:7" ht="16.5" thickTop="1" thickBot="1" x14ac:dyDescent="0.3">
      <c r="C69" s="1"/>
      <c r="D69" s="1" t="s">
        <v>46</v>
      </c>
      <c r="E69" s="1">
        <v>2</v>
      </c>
      <c r="F69" s="1"/>
    </row>
    <row r="70" spans="3:7" ht="16.5" thickTop="1" thickBot="1" x14ac:dyDescent="0.3">
      <c r="C70" s="1"/>
      <c r="D70" s="1" t="s">
        <v>48</v>
      </c>
      <c r="E70" s="1">
        <v>2</v>
      </c>
      <c r="F70" s="1"/>
    </row>
    <row r="71" spans="3:7" ht="16.5" thickTop="1" thickBot="1" x14ac:dyDescent="0.3">
      <c r="C71" s="1"/>
      <c r="D71" s="1" t="s">
        <v>49</v>
      </c>
      <c r="E71" s="1">
        <v>1</v>
      </c>
      <c r="F71" s="1"/>
    </row>
    <row r="72" spans="3:7" ht="16.5" thickTop="1" thickBot="1" x14ac:dyDescent="0.3">
      <c r="C72" s="1"/>
      <c r="D72" s="1" t="s">
        <v>47</v>
      </c>
      <c r="E72" s="1">
        <v>1</v>
      </c>
      <c r="F72" s="1"/>
    </row>
    <row r="73" spans="3:7" ht="16.5" thickTop="1" thickBot="1" x14ac:dyDescent="0.3">
      <c r="C73" s="1" t="s">
        <v>23</v>
      </c>
      <c r="D73" s="1"/>
      <c r="E73" s="1"/>
      <c r="F73" s="1"/>
      <c r="G73" s="1">
        <v>6.5</v>
      </c>
    </row>
    <row r="74" spans="3:7" ht="16.5" thickTop="1" thickBot="1" x14ac:dyDescent="0.3">
      <c r="C74" s="1"/>
      <c r="D74" s="1" t="s">
        <v>41</v>
      </c>
      <c r="E74" s="1">
        <v>3</v>
      </c>
      <c r="F74" s="1"/>
    </row>
    <row r="75" spans="3:7" ht="16.5" thickTop="1" thickBot="1" x14ac:dyDescent="0.3">
      <c r="C75" s="1"/>
      <c r="D75" s="1" t="s">
        <v>44</v>
      </c>
      <c r="E75" s="1">
        <v>0.5</v>
      </c>
      <c r="F75" s="1"/>
    </row>
    <row r="76" spans="3:7" ht="16.5" thickTop="1" thickBot="1" x14ac:dyDescent="0.3">
      <c r="C76" s="1"/>
      <c r="D76" s="1" t="s">
        <v>50</v>
      </c>
      <c r="E76" s="1">
        <v>1</v>
      </c>
      <c r="F76" s="1"/>
    </row>
    <row r="77" spans="3:7" ht="16.5" thickTop="1" thickBot="1" x14ac:dyDescent="0.3">
      <c r="C77" s="1"/>
      <c r="D77" s="1" t="s">
        <v>45</v>
      </c>
      <c r="E77" s="1">
        <v>2</v>
      </c>
      <c r="F77" s="1"/>
    </row>
    <row r="78" spans="3:7" ht="16.5" thickTop="1" thickBot="1" x14ac:dyDescent="0.3">
      <c r="C78" s="1" t="s">
        <v>40</v>
      </c>
      <c r="D78" s="1"/>
      <c r="E78" s="1"/>
      <c r="F78" s="1"/>
      <c r="G78" s="1">
        <v>6</v>
      </c>
    </row>
    <row r="79" spans="3:7" ht="16.5" thickTop="1" thickBot="1" x14ac:dyDescent="0.3">
      <c r="C79" s="1"/>
      <c r="D79" s="1" t="s">
        <v>42</v>
      </c>
      <c r="E79" s="1">
        <v>3</v>
      </c>
      <c r="F79" s="1"/>
    </row>
    <row r="80" spans="3:7" ht="16.5" thickTop="1" thickBot="1" x14ac:dyDescent="0.3">
      <c r="C80" s="1"/>
      <c r="D80" s="1" t="s">
        <v>43</v>
      </c>
      <c r="E80" s="1">
        <v>2</v>
      </c>
      <c r="F80" s="1"/>
    </row>
    <row r="81" spans="3:7" ht="16.5" thickTop="1" thickBot="1" x14ac:dyDescent="0.3">
      <c r="C81" s="1"/>
      <c r="D81" s="1" t="s">
        <v>44</v>
      </c>
      <c r="E81" s="1">
        <v>1</v>
      </c>
      <c r="F81" s="1"/>
    </row>
    <row r="82" spans="3:7" ht="15.75" thickTop="1" x14ac:dyDescent="0.25"/>
    <row r="84" spans="3:7" ht="15.75" thickBot="1" x14ac:dyDescent="0.3"/>
    <row r="85" spans="3:7" ht="16.5" thickTop="1" thickBot="1" x14ac:dyDescent="0.3">
      <c r="C85" s="1" t="s">
        <v>0</v>
      </c>
      <c r="D85" s="1" t="s">
        <v>1</v>
      </c>
      <c r="E85" s="1" t="s">
        <v>2</v>
      </c>
      <c r="F85" s="1" t="s">
        <v>5</v>
      </c>
      <c r="G85" s="1" t="s">
        <v>7</v>
      </c>
    </row>
    <row r="86" spans="3:7" ht="16.5" thickTop="1" thickBot="1" x14ac:dyDescent="0.3">
      <c r="C86" s="1"/>
      <c r="D86" s="1"/>
      <c r="E86" s="1"/>
      <c r="F86" s="1">
        <v>8</v>
      </c>
      <c r="G86" s="1">
        <v>7</v>
      </c>
    </row>
    <row r="87" spans="3:7" ht="16.5" thickTop="1" thickBot="1" x14ac:dyDescent="0.3">
      <c r="C87" s="1" t="s">
        <v>3</v>
      </c>
      <c r="D87" s="1" t="s">
        <v>51</v>
      </c>
      <c r="E87" s="1">
        <v>1</v>
      </c>
      <c r="F87" s="1"/>
    </row>
    <row r="88" spans="3:7" ht="16.5" thickTop="1" thickBot="1" x14ac:dyDescent="0.3">
      <c r="C88" s="1"/>
      <c r="D88" s="1" t="s">
        <v>52</v>
      </c>
      <c r="E88" s="1">
        <v>1</v>
      </c>
      <c r="F88" s="1"/>
    </row>
    <row r="89" spans="3:7" ht="16.5" thickTop="1" thickBot="1" x14ac:dyDescent="0.3">
      <c r="C89" s="1"/>
      <c r="D89" s="1" t="s">
        <v>53</v>
      </c>
      <c r="E89" s="1">
        <v>3</v>
      </c>
      <c r="F89" s="1"/>
    </row>
    <row r="90" spans="3:7" ht="16.5" thickTop="1" thickBot="1" x14ac:dyDescent="0.3">
      <c r="C90" s="1"/>
      <c r="D90" s="1" t="s">
        <v>54</v>
      </c>
      <c r="E90" s="1">
        <v>2</v>
      </c>
      <c r="F90" s="1"/>
    </row>
    <row r="91" spans="3:7" ht="16.5" thickTop="1" thickBot="1" x14ac:dyDescent="0.3">
      <c r="C91" s="1"/>
      <c r="D91" s="1" t="s">
        <v>63</v>
      </c>
      <c r="E91" s="1"/>
      <c r="F91" s="1"/>
    </row>
    <row r="92" spans="3:7" ht="16.5" thickTop="1" thickBot="1" x14ac:dyDescent="0.3">
      <c r="C92" s="1"/>
      <c r="D92" s="1"/>
      <c r="E92" s="1"/>
      <c r="F92" s="1"/>
    </row>
    <row r="93" spans="3:7" ht="16.5" thickTop="1" thickBot="1" x14ac:dyDescent="0.3">
      <c r="C93" s="1" t="s">
        <v>23</v>
      </c>
      <c r="D93" s="1" t="s">
        <v>55</v>
      </c>
      <c r="E93" s="1">
        <v>1</v>
      </c>
      <c r="F93" s="1"/>
      <c r="G93" s="1">
        <v>8</v>
      </c>
    </row>
    <row r="94" spans="3:7" ht="16.5" thickTop="1" thickBot="1" x14ac:dyDescent="0.3">
      <c r="C94" s="1"/>
      <c r="D94" s="1" t="s">
        <v>56</v>
      </c>
      <c r="E94" s="1">
        <v>0.5</v>
      </c>
      <c r="F94" s="1"/>
    </row>
    <row r="95" spans="3:7" ht="16.5" thickTop="1" thickBot="1" x14ac:dyDescent="0.3">
      <c r="C95" s="1"/>
      <c r="D95" s="1" t="s">
        <v>57</v>
      </c>
      <c r="E95" s="1">
        <v>2</v>
      </c>
      <c r="F95" s="1"/>
    </row>
    <row r="96" spans="3:7" ht="16.5" thickTop="1" thickBot="1" x14ac:dyDescent="0.3">
      <c r="C96" s="1"/>
      <c r="D96" s="1" t="s">
        <v>58</v>
      </c>
      <c r="E96" s="1">
        <v>2</v>
      </c>
      <c r="F96" s="1"/>
    </row>
    <row r="97" spans="3:7" ht="16.5" thickTop="1" thickBot="1" x14ac:dyDescent="0.3">
      <c r="C97" s="1"/>
      <c r="D97" s="1" t="s">
        <v>63</v>
      </c>
      <c r="E97" s="1">
        <v>0.5</v>
      </c>
      <c r="F97" s="1"/>
    </row>
    <row r="98" spans="3:7" ht="16.5" thickTop="1" thickBot="1" x14ac:dyDescent="0.3">
      <c r="C98" s="1"/>
      <c r="D98" s="1" t="s">
        <v>59</v>
      </c>
      <c r="E98" s="1">
        <v>2</v>
      </c>
      <c r="F98" s="1"/>
    </row>
    <row r="99" spans="3:7" ht="16.5" thickTop="1" thickBot="1" x14ac:dyDescent="0.3">
      <c r="C99" s="1"/>
      <c r="D99" s="1"/>
      <c r="E99" s="1"/>
      <c r="F99" s="1"/>
    </row>
    <row r="100" spans="3:7" ht="16.5" thickTop="1" thickBot="1" x14ac:dyDescent="0.3">
      <c r="C100" s="1" t="s">
        <v>40</v>
      </c>
      <c r="D100" s="1" t="s">
        <v>60</v>
      </c>
      <c r="E100" s="1">
        <v>1</v>
      </c>
      <c r="F100" s="1"/>
      <c r="G100" s="1">
        <v>7</v>
      </c>
    </row>
    <row r="101" spans="3:7" ht="16.5" thickTop="1" thickBot="1" x14ac:dyDescent="0.3">
      <c r="C101" s="1"/>
      <c r="D101" s="1" t="s">
        <v>61</v>
      </c>
      <c r="E101" s="1">
        <v>1</v>
      </c>
      <c r="F101" s="1"/>
    </row>
    <row r="102" spans="3:7" ht="16.5" thickTop="1" thickBot="1" x14ac:dyDescent="0.3">
      <c r="C102" s="1"/>
      <c r="D102" s="1" t="s">
        <v>62</v>
      </c>
      <c r="E102" s="1">
        <v>4</v>
      </c>
      <c r="F102" s="1"/>
    </row>
    <row r="103" spans="3:7" ht="16.5" thickTop="1" thickBot="1" x14ac:dyDescent="0.3">
      <c r="C103" s="1"/>
      <c r="D103" s="1" t="s">
        <v>63</v>
      </c>
      <c r="E103" s="1">
        <v>1</v>
      </c>
      <c r="F103" s="1"/>
    </row>
    <row r="104" spans="3:7" ht="15.75" thickTop="1" x14ac:dyDescent="0.25"/>
    <row r="105" spans="3:7" ht="15.75" thickBot="1" x14ac:dyDescent="0.3"/>
    <row r="106" spans="3:7" ht="16.5" thickTop="1" thickBot="1" x14ac:dyDescent="0.3">
      <c r="C106" s="1" t="s">
        <v>0</v>
      </c>
      <c r="D106" s="1" t="s">
        <v>1</v>
      </c>
      <c r="E106" s="1" t="s">
        <v>2</v>
      </c>
      <c r="F106" s="1" t="s">
        <v>5</v>
      </c>
      <c r="G106" s="1" t="s">
        <v>7</v>
      </c>
    </row>
    <row r="107" spans="3:7" ht="16.5" thickTop="1" thickBot="1" x14ac:dyDescent="0.3">
      <c r="C107" s="1"/>
      <c r="D107" s="1"/>
      <c r="E107" s="1"/>
      <c r="F107" s="1">
        <v>9</v>
      </c>
      <c r="G107" s="1">
        <v>5.5</v>
      </c>
    </row>
    <row r="108" spans="3:7" ht="16.5" thickTop="1" thickBot="1" x14ac:dyDescent="0.3">
      <c r="C108" s="1" t="s">
        <v>3</v>
      </c>
      <c r="D108" s="1" t="s">
        <v>64</v>
      </c>
      <c r="E108" s="1">
        <v>1</v>
      </c>
      <c r="F108" s="1"/>
    </row>
    <row r="109" spans="3:7" ht="16.5" thickTop="1" thickBot="1" x14ac:dyDescent="0.3">
      <c r="C109" s="1"/>
      <c r="D109" s="1" t="s">
        <v>70</v>
      </c>
      <c r="E109" s="1"/>
      <c r="F109" s="1"/>
    </row>
    <row r="110" spans="3:7" ht="16.5" thickTop="1" thickBot="1" x14ac:dyDescent="0.3">
      <c r="C110" s="1"/>
      <c r="D110" s="1" t="s">
        <v>73</v>
      </c>
      <c r="E110" s="1">
        <v>4</v>
      </c>
      <c r="F110" s="1"/>
    </row>
    <row r="111" spans="3:7" ht="16.5" thickTop="1" thickBot="1" x14ac:dyDescent="0.3">
      <c r="C111" s="1"/>
      <c r="D111" s="1" t="s">
        <v>75</v>
      </c>
      <c r="E111" s="1">
        <v>0.5</v>
      </c>
      <c r="F111" s="1"/>
    </row>
    <row r="112" spans="3:7" ht="16.5" thickTop="1" thickBot="1" x14ac:dyDescent="0.3">
      <c r="C112" s="1"/>
      <c r="D112" s="1"/>
      <c r="E112" s="1"/>
      <c r="F112" s="1"/>
    </row>
    <row r="113" spans="3:7" ht="16.5" thickTop="1" thickBot="1" x14ac:dyDescent="0.3">
      <c r="C113" s="1"/>
      <c r="D113" s="1"/>
      <c r="E113" s="1"/>
      <c r="F113" s="1"/>
    </row>
    <row r="114" spans="3:7" ht="16.5" thickTop="1" thickBot="1" x14ac:dyDescent="0.3">
      <c r="C114" s="1" t="s">
        <v>23</v>
      </c>
      <c r="D114" s="1" t="s">
        <v>64</v>
      </c>
      <c r="E114" s="1">
        <v>1</v>
      </c>
      <c r="F114" s="1"/>
      <c r="G114" s="1">
        <v>7</v>
      </c>
    </row>
    <row r="115" spans="3:7" ht="16.5" thickTop="1" thickBot="1" x14ac:dyDescent="0.3">
      <c r="C115" s="1"/>
      <c r="D115" s="1" t="s">
        <v>66</v>
      </c>
      <c r="E115" s="1">
        <v>3</v>
      </c>
      <c r="F115" s="1"/>
    </row>
    <row r="116" spans="3:7" ht="16.5" thickTop="1" thickBot="1" x14ac:dyDescent="0.3">
      <c r="C116" s="1"/>
      <c r="D116" s="1" t="s">
        <v>67</v>
      </c>
      <c r="E116" s="1">
        <v>0</v>
      </c>
      <c r="F116" s="1"/>
    </row>
    <row r="117" spans="3:7" ht="16.5" thickTop="1" thickBot="1" x14ac:dyDescent="0.3">
      <c r="C117" s="1"/>
      <c r="D117" s="1" t="s">
        <v>71</v>
      </c>
      <c r="E117" s="1">
        <v>2</v>
      </c>
      <c r="F117" s="1"/>
    </row>
    <row r="118" spans="3:7" ht="16.5" thickTop="1" thickBot="1" x14ac:dyDescent="0.3">
      <c r="C118" s="1"/>
      <c r="D118" s="1" t="s">
        <v>72</v>
      </c>
      <c r="E118" s="1">
        <v>1</v>
      </c>
      <c r="F118" s="1"/>
    </row>
    <row r="119" spans="3:7" ht="16.5" thickTop="1" thickBot="1" x14ac:dyDescent="0.3">
      <c r="C119" s="1"/>
      <c r="D119" s="1" t="s">
        <v>68</v>
      </c>
      <c r="E119" s="1"/>
      <c r="F119" s="1"/>
    </row>
    <row r="120" spans="3:7" ht="16.5" thickTop="1" thickBot="1" x14ac:dyDescent="0.3">
      <c r="C120" s="1" t="s">
        <v>40</v>
      </c>
      <c r="D120" s="1" t="s">
        <v>64</v>
      </c>
      <c r="E120" s="1">
        <v>1</v>
      </c>
      <c r="F120" s="1"/>
      <c r="G120" s="1">
        <v>5</v>
      </c>
    </row>
    <row r="121" spans="3:7" ht="16.5" thickTop="1" thickBot="1" x14ac:dyDescent="0.3">
      <c r="C121" s="1"/>
      <c r="D121" s="1" t="s">
        <v>65</v>
      </c>
      <c r="E121" s="1">
        <v>1</v>
      </c>
      <c r="F121" s="1"/>
    </row>
    <row r="122" spans="3:7" ht="16.5" thickTop="1" thickBot="1" x14ac:dyDescent="0.3">
      <c r="C122" s="1"/>
      <c r="D122" s="1" t="s">
        <v>69</v>
      </c>
      <c r="E122" s="1">
        <v>0</v>
      </c>
      <c r="F122" s="1"/>
    </row>
    <row r="123" spans="3:7" ht="16.5" thickTop="1" thickBot="1" x14ac:dyDescent="0.3">
      <c r="C123" s="1"/>
      <c r="D123" s="1" t="s">
        <v>74</v>
      </c>
      <c r="E123" s="1">
        <v>3</v>
      </c>
      <c r="F123" s="1"/>
    </row>
    <row r="124" spans="3:7" ht="16.5" thickTop="1" thickBot="1" x14ac:dyDescent="0.3"/>
    <row r="125" spans="3:7" ht="16.5" thickTop="1" thickBot="1" x14ac:dyDescent="0.3">
      <c r="C125" s="1" t="s">
        <v>0</v>
      </c>
      <c r="D125" s="1" t="s">
        <v>76</v>
      </c>
      <c r="E125" s="1" t="s">
        <v>2</v>
      </c>
      <c r="F125" s="1" t="s">
        <v>5</v>
      </c>
      <c r="G125" s="1" t="s">
        <v>7</v>
      </c>
    </row>
    <row r="126" spans="3:7" ht="16.5" thickTop="1" thickBot="1" x14ac:dyDescent="0.3">
      <c r="C126" s="1"/>
      <c r="D126" s="1"/>
      <c r="E126" s="1"/>
      <c r="F126" s="1">
        <v>10</v>
      </c>
      <c r="G126" s="1">
        <v>14</v>
      </c>
    </row>
    <row r="127" spans="3:7" ht="16.5" thickTop="1" thickBot="1" x14ac:dyDescent="0.3">
      <c r="C127" s="1" t="s">
        <v>3</v>
      </c>
      <c r="D127" s="1" t="s">
        <v>77</v>
      </c>
      <c r="E127" s="1">
        <v>7</v>
      </c>
      <c r="F127" s="1"/>
    </row>
    <row r="128" spans="3:7" ht="16.5" thickTop="1" thickBot="1" x14ac:dyDescent="0.3">
      <c r="C128" s="1"/>
      <c r="D128" s="1" t="s">
        <v>78</v>
      </c>
      <c r="E128" s="1">
        <v>7</v>
      </c>
      <c r="F128" s="1"/>
    </row>
    <row r="129" spans="3:7" ht="16.5" thickTop="1" thickBot="1" x14ac:dyDescent="0.3">
      <c r="C129" s="1"/>
      <c r="D129" s="1"/>
      <c r="E129" s="1"/>
      <c r="F129" s="1"/>
    </row>
    <row r="130" spans="3:7" ht="16.5" thickTop="1" thickBot="1" x14ac:dyDescent="0.3">
      <c r="C130" s="1"/>
      <c r="D130" s="1"/>
      <c r="E130" s="1"/>
      <c r="F130" s="1"/>
    </row>
    <row r="131" spans="3:7" ht="16.5" thickTop="1" thickBot="1" x14ac:dyDescent="0.3">
      <c r="C131" s="1"/>
      <c r="D131" s="1"/>
      <c r="E131" s="1"/>
      <c r="F131" s="1"/>
    </row>
    <row r="132" spans="3:7" ht="16.5" thickTop="1" thickBot="1" x14ac:dyDescent="0.3">
      <c r="C132" s="1"/>
      <c r="D132" s="1"/>
      <c r="E132" s="1"/>
      <c r="F132" s="1"/>
    </row>
    <row r="133" spans="3:7" ht="16.5" thickTop="1" thickBot="1" x14ac:dyDescent="0.3">
      <c r="C133" s="1" t="s">
        <v>23</v>
      </c>
      <c r="D133" s="1" t="s">
        <v>90</v>
      </c>
      <c r="E133" s="1">
        <v>2</v>
      </c>
      <c r="F133" s="1">
        <v>10</v>
      </c>
      <c r="G133" s="1">
        <v>4.5</v>
      </c>
    </row>
    <row r="134" spans="3:7" ht="16.5" thickTop="1" thickBot="1" x14ac:dyDescent="0.3">
      <c r="C134" s="1"/>
      <c r="D134" s="1" t="s">
        <v>91</v>
      </c>
      <c r="E134" s="1">
        <v>2</v>
      </c>
      <c r="F134" s="1"/>
    </row>
    <row r="135" spans="3:7" ht="16.5" thickTop="1" thickBot="1" x14ac:dyDescent="0.3">
      <c r="C135" s="1"/>
      <c r="D135" s="1" t="s">
        <v>92</v>
      </c>
      <c r="E135" s="1">
        <v>0.5</v>
      </c>
      <c r="F135" s="1"/>
    </row>
    <row r="136" spans="3:7" ht="16.5" thickTop="1" thickBot="1" x14ac:dyDescent="0.3">
      <c r="C136" s="1"/>
      <c r="D136" s="1"/>
      <c r="E136" s="1"/>
      <c r="F136" s="1"/>
    </row>
    <row r="137" spans="3:7" ht="16.5" thickTop="1" thickBot="1" x14ac:dyDescent="0.3">
      <c r="C137" s="1"/>
      <c r="D137" s="1"/>
      <c r="E137" s="1"/>
      <c r="F137" s="1"/>
    </row>
    <row r="138" spans="3:7" ht="16.5" thickTop="1" thickBot="1" x14ac:dyDescent="0.3">
      <c r="C138" s="1"/>
      <c r="D138" s="1" t="s">
        <v>68</v>
      </c>
      <c r="E138" s="1"/>
      <c r="F138" s="1"/>
    </row>
    <row r="139" spans="3:7" ht="16.5" thickTop="1" thickBot="1" x14ac:dyDescent="0.3">
      <c r="C139" s="1" t="s">
        <v>40</v>
      </c>
      <c r="D139" s="1"/>
      <c r="E139" s="1"/>
      <c r="F139" s="1"/>
      <c r="G139" s="1">
        <v>6</v>
      </c>
    </row>
    <row r="140" spans="3:7" ht="16.5" thickTop="1" thickBot="1" x14ac:dyDescent="0.3">
      <c r="C140" s="1"/>
      <c r="D140" s="1"/>
      <c r="E140" s="1"/>
      <c r="F140" s="1"/>
    </row>
    <row r="141" spans="3:7" ht="16.5" thickTop="1" thickBot="1" x14ac:dyDescent="0.3">
      <c r="C141" s="1"/>
      <c r="D141" s="1"/>
      <c r="E141" s="1"/>
      <c r="F141" s="1"/>
    </row>
    <row r="142" spans="3:7" ht="16.5" thickTop="1" thickBot="1" x14ac:dyDescent="0.3">
      <c r="C142" s="1"/>
      <c r="D142" s="1"/>
      <c r="E142" s="1"/>
      <c r="F142" s="1"/>
    </row>
    <row r="143" spans="3:7" ht="15.75" thickTop="1" x14ac:dyDescent="0.25"/>
    <row r="144" spans="3:7" ht="15.75" thickBot="1" x14ac:dyDescent="0.3"/>
    <row r="145" spans="3:7" ht="16.5" thickTop="1" thickBot="1" x14ac:dyDescent="0.3">
      <c r="C145" s="1" t="s">
        <v>0</v>
      </c>
      <c r="D145" s="1" t="s">
        <v>76</v>
      </c>
      <c r="E145" s="1" t="s">
        <v>2</v>
      </c>
      <c r="F145" s="1" t="s">
        <v>5</v>
      </c>
      <c r="G145" s="1" t="s">
        <v>7</v>
      </c>
    </row>
    <row r="146" spans="3:7" ht="16.5" thickTop="1" thickBot="1" x14ac:dyDescent="0.3">
      <c r="C146" s="1"/>
      <c r="D146" s="1"/>
      <c r="E146" s="1"/>
      <c r="F146" s="1">
        <v>11</v>
      </c>
      <c r="G146" s="1">
        <f>E147+E148+E149</f>
        <v>7.5</v>
      </c>
    </row>
    <row r="147" spans="3:7" ht="16.5" thickTop="1" thickBot="1" x14ac:dyDescent="0.3">
      <c r="C147" s="1" t="s">
        <v>3</v>
      </c>
      <c r="D147" s="1" t="s">
        <v>79</v>
      </c>
      <c r="E147" s="1">
        <v>6</v>
      </c>
      <c r="F147" s="1"/>
    </row>
    <row r="148" spans="3:7" ht="16.5" thickTop="1" thickBot="1" x14ac:dyDescent="0.3">
      <c r="C148" s="1"/>
      <c r="D148" s="1" t="s">
        <v>83</v>
      </c>
      <c r="E148" s="1">
        <v>0.5</v>
      </c>
      <c r="F148" s="1"/>
    </row>
    <row r="149" spans="3:7" ht="16.5" thickTop="1" thickBot="1" x14ac:dyDescent="0.3">
      <c r="C149" s="1"/>
      <c r="D149" s="1" t="s">
        <v>64</v>
      </c>
      <c r="E149" s="1">
        <v>1</v>
      </c>
      <c r="F149" s="1"/>
    </row>
    <row r="150" spans="3:7" ht="16.5" thickTop="1" thickBot="1" x14ac:dyDescent="0.3">
      <c r="C150" s="1"/>
      <c r="D150" s="1" t="s">
        <v>88</v>
      </c>
      <c r="E150" s="1" t="s">
        <v>89</v>
      </c>
      <c r="F150" s="1"/>
    </row>
    <row r="151" spans="3:7" ht="16.5" thickTop="1" thickBot="1" x14ac:dyDescent="0.3">
      <c r="C151" s="1"/>
      <c r="D151" s="1"/>
      <c r="E151" s="1"/>
      <c r="F151" s="1"/>
    </row>
    <row r="152" spans="3:7" ht="16.5" thickTop="1" thickBot="1" x14ac:dyDescent="0.3">
      <c r="C152" s="1"/>
      <c r="D152" s="1"/>
      <c r="E152" s="1"/>
      <c r="F152" s="1"/>
    </row>
    <row r="153" spans="3:7" ht="16.5" thickTop="1" thickBot="1" x14ac:dyDescent="0.3">
      <c r="C153" s="1" t="s">
        <v>23</v>
      </c>
      <c r="D153" s="1" t="s">
        <v>64</v>
      </c>
      <c r="E153" s="1">
        <v>1</v>
      </c>
      <c r="F153" s="1"/>
      <c r="G153" s="1">
        <f>E153+E154+E155+E156+E157</f>
        <v>9.5</v>
      </c>
    </row>
    <row r="154" spans="3:7" ht="16.5" thickTop="1" thickBot="1" x14ac:dyDescent="0.3">
      <c r="C154" s="1"/>
      <c r="D154" s="1" t="s">
        <v>80</v>
      </c>
      <c r="E154" s="1">
        <v>2</v>
      </c>
      <c r="F154" s="1"/>
    </row>
    <row r="155" spans="3:7" ht="16.5" thickTop="1" thickBot="1" x14ac:dyDescent="0.3">
      <c r="C155" s="1"/>
      <c r="D155" s="1" t="s">
        <v>84</v>
      </c>
      <c r="E155" s="1">
        <v>2</v>
      </c>
      <c r="F155" s="1"/>
    </row>
    <row r="156" spans="3:7" ht="16.5" thickTop="1" thickBot="1" x14ac:dyDescent="0.3">
      <c r="C156" s="1"/>
      <c r="D156" s="1" t="s">
        <v>85</v>
      </c>
      <c r="E156" s="1">
        <v>1</v>
      </c>
      <c r="F156" s="1"/>
    </row>
    <row r="157" spans="3:7" ht="16.5" thickTop="1" thickBot="1" x14ac:dyDescent="0.3">
      <c r="C157" s="1"/>
      <c r="D157" s="1" t="s">
        <v>87</v>
      </c>
      <c r="E157" s="1">
        <v>3.5</v>
      </c>
      <c r="F157" s="1"/>
    </row>
    <row r="158" spans="3:7" ht="16.5" thickTop="1" thickBot="1" x14ac:dyDescent="0.3">
      <c r="C158" s="1"/>
      <c r="D158" s="1" t="s">
        <v>68</v>
      </c>
      <c r="E158" s="1"/>
      <c r="F158" s="1"/>
    </row>
    <row r="159" spans="3:7" ht="16.5" thickTop="1" thickBot="1" x14ac:dyDescent="0.3">
      <c r="C159" s="1" t="s">
        <v>40</v>
      </c>
      <c r="D159" s="1" t="s">
        <v>64</v>
      </c>
      <c r="E159" s="1">
        <v>1</v>
      </c>
      <c r="F159" s="1"/>
      <c r="G159" s="1">
        <f>E159+E160+E161+E162</f>
        <v>7</v>
      </c>
    </row>
    <row r="160" spans="3:7" ht="16.5" thickTop="1" thickBot="1" x14ac:dyDescent="0.3">
      <c r="C160" s="1"/>
      <c r="D160" s="1" t="s">
        <v>81</v>
      </c>
      <c r="E160" s="1">
        <v>1</v>
      </c>
      <c r="F160" s="1"/>
    </row>
    <row r="161" spans="3:7" ht="16.5" thickTop="1" thickBot="1" x14ac:dyDescent="0.3">
      <c r="C161" s="1"/>
      <c r="D161" s="1" t="s">
        <v>82</v>
      </c>
      <c r="E161" s="1">
        <v>2</v>
      </c>
      <c r="F161" s="1"/>
    </row>
    <row r="162" spans="3:7" ht="16.5" thickTop="1" thickBot="1" x14ac:dyDescent="0.3">
      <c r="C162" s="1"/>
      <c r="D162" s="1" t="s">
        <v>86</v>
      </c>
      <c r="E162" s="1">
        <v>3</v>
      </c>
      <c r="F162" s="1"/>
    </row>
    <row r="163" spans="3:7" ht="15.75" thickTop="1" x14ac:dyDescent="0.25"/>
    <row r="164" spans="3:7" ht="15.75" thickBot="1" x14ac:dyDescent="0.3"/>
    <row r="165" spans="3:7" ht="16.5" thickTop="1" thickBot="1" x14ac:dyDescent="0.3">
      <c r="C165" s="1" t="s">
        <v>0</v>
      </c>
      <c r="D165" s="1"/>
      <c r="E165" s="1" t="s">
        <v>2</v>
      </c>
      <c r="F165" s="1" t="s">
        <v>5</v>
      </c>
      <c r="G165" s="1" t="s">
        <v>7</v>
      </c>
    </row>
    <row r="166" spans="3:7" ht="16.5" thickTop="1" thickBot="1" x14ac:dyDescent="0.3">
      <c r="C166" s="1"/>
      <c r="D166" s="1"/>
      <c r="E166" s="1"/>
      <c r="F166" s="1">
        <v>12</v>
      </c>
      <c r="G166" s="1">
        <f>E167+E168+E169+E170+E171+E172+E173+E174+E175</f>
        <v>10.5</v>
      </c>
    </row>
    <row r="167" spans="3:7" ht="16.5" thickTop="1" thickBot="1" x14ac:dyDescent="0.3">
      <c r="C167" s="1" t="s">
        <v>3</v>
      </c>
      <c r="D167" s="1" t="s">
        <v>94</v>
      </c>
      <c r="E167" s="1">
        <v>0.5</v>
      </c>
      <c r="F167" s="1"/>
    </row>
    <row r="168" spans="3:7" ht="16.5" thickTop="1" thickBot="1" x14ac:dyDescent="0.3">
      <c r="C168" s="1"/>
      <c r="D168" s="1" t="s">
        <v>95</v>
      </c>
      <c r="E168" s="1">
        <v>0.25</v>
      </c>
      <c r="F168" s="1"/>
    </row>
    <row r="169" spans="3:7" ht="16.5" thickTop="1" thickBot="1" x14ac:dyDescent="0.3">
      <c r="C169" s="1"/>
      <c r="D169" s="1" t="s">
        <v>97</v>
      </c>
      <c r="E169" s="1">
        <v>0.25</v>
      </c>
      <c r="F169" s="1"/>
    </row>
    <row r="170" spans="3:7" ht="16.5" thickTop="1" thickBot="1" x14ac:dyDescent="0.3">
      <c r="C170" s="1"/>
      <c r="D170" s="1" t="s">
        <v>64</v>
      </c>
      <c r="E170" s="1">
        <v>1</v>
      </c>
      <c r="F170" s="1"/>
    </row>
    <row r="171" spans="3:7" ht="16.5" thickTop="1" thickBot="1" x14ac:dyDescent="0.3">
      <c r="C171" s="1"/>
      <c r="D171" s="1" t="s">
        <v>98</v>
      </c>
      <c r="E171" s="1">
        <v>2</v>
      </c>
      <c r="F171" s="1"/>
    </row>
    <row r="172" spans="3:7" ht="16.5" thickTop="1" thickBot="1" x14ac:dyDescent="0.3">
      <c r="C172" s="1"/>
      <c r="D172" s="1" t="s">
        <v>99</v>
      </c>
      <c r="E172" s="1">
        <v>2</v>
      </c>
      <c r="F172" s="1"/>
    </row>
    <row r="173" spans="3:7" ht="16.5" thickTop="1" thickBot="1" x14ac:dyDescent="0.3">
      <c r="C173" s="1"/>
      <c r="D173" s="1" t="s">
        <v>100</v>
      </c>
      <c r="E173" s="1">
        <v>1.5</v>
      </c>
      <c r="F173" s="1"/>
    </row>
    <row r="174" spans="3:7" ht="16.5" thickTop="1" thickBot="1" x14ac:dyDescent="0.3">
      <c r="C174" s="1"/>
      <c r="D174" s="1" t="s">
        <v>110</v>
      </c>
      <c r="E174" s="1">
        <v>1</v>
      </c>
      <c r="F174" s="1"/>
    </row>
    <row r="175" spans="3:7" ht="16.5" thickTop="1" thickBot="1" x14ac:dyDescent="0.3">
      <c r="C175" s="1"/>
      <c r="D175" s="1" t="s">
        <v>101</v>
      </c>
      <c r="E175" s="1">
        <v>2</v>
      </c>
      <c r="F175" s="1"/>
    </row>
    <row r="176" spans="3:7" ht="16.5" thickTop="1" thickBot="1" x14ac:dyDescent="0.3">
      <c r="C176" s="1"/>
      <c r="D176" s="1"/>
      <c r="E176" s="1"/>
      <c r="F176" s="1"/>
    </row>
    <row r="177" spans="3:7" ht="16.5" thickTop="1" thickBot="1" x14ac:dyDescent="0.3">
      <c r="C177" s="1" t="s">
        <v>23</v>
      </c>
      <c r="D177" s="1" t="s">
        <v>96</v>
      </c>
      <c r="E177" s="1">
        <v>0.5</v>
      </c>
      <c r="F177" s="1"/>
      <c r="G177" s="1">
        <f>E177+E178+E179+E180+E181+E182</f>
        <v>11.5</v>
      </c>
    </row>
    <row r="178" spans="3:7" ht="16.5" thickTop="1" thickBot="1" x14ac:dyDescent="0.3">
      <c r="C178" s="1"/>
      <c r="D178" s="1" t="s">
        <v>64</v>
      </c>
      <c r="E178" s="1">
        <v>1</v>
      </c>
      <c r="F178" s="1"/>
    </row>
    <row r="179" spans="3:7" ht="16.5" thickTop="1" thickBot="1" x14ac:dyDescent="0.3">
      <c r="C179" s="1"/>
      <c r="D179" s="1" t="s">
        <v>107</v>
      </c>
      <c r="E179" s="1">
        <v>1</v>
      </c>
      <c r="F179" s="1"/>
    </row>
    <row r="180" spans="3:7" ht="16.5" thickTop="1" thickBot="1" x14ac:dyDescent="0.3">
      <c r="C180" s="1"/>
      <c r="D180" s="1" t="s">
        <v>108</v>
      </c>
      <c r="E180" s="1">
        <v>5</v>
      </c>
      <c r="F180" s="1"/>
    </row>
    <row r="181" spans="3:7" ht="16.5" thickTop="1" thickBot="1" x14ac:dyDescent="0.3">
      <c r="C181" s="1"/>
      <c r="D181" s="1" t="s">
        <v>109</v>
      </c>
      <c r="E181" s="1">
        <v>3</v>
      </c>
      <c r="F181" s="1"/>
    </row>
    <row r="182" spans="3:7" ht="16.5" thickTop="1" thickBot="1" x14ac:dyDescent="0.3">
      <c r="C182" s="1"/>
      <c r="D182" s="1" t="s">
        <v>110</v>
      </c>
      <c r="E182" s="1">
        <v>1</v>
      </c>
      <c r="F182" s="1"/>
    </row>
    <row r="183" spans="3:7" ht="16.5" thickTop="1" thickBot="1" x14ac:dyDescent="0.3">
      <c r="C183" s="1"/>
      <c r="D183" s="1"/>
      <c r="E183" s="1"/>
      <c r="F183" s="1"/>
    </row>
    <row r="184" spans="3:7" ht="16.5" thickTop="1" thickBot="1" x14ac:dyDescent="0.3">
      <c r="C184" s="1" t="s">
        <v>40</v>
      </c>
      <c r="D184" s="1" t="s">
        <v>93</v>
      </c>
      <c r="E184" s="1">
        <v>0.5</v>
      </c>
      <c r="F184" s="1"/>
      <c r="G184" s="1">
        <f>E184+E185+E186+E187+E188+E189+E190+E191</f>
        <v>10.5</v>
      </c>
    </row>
    <row r="185" spans="3:7" ht="16.5" thickTop="1" thickBot="1" x14ac:dyDescent="0.3">
      <c r="C185" s="1"/>
      <c r="D185" s="1" t="s">
        <v>64</v>
      </c>
      <c r="E185" s="1">
        <v>2</v>
      </c>
      <c r="F185" s="1"/>
    </row>
    <row r="186" spans="3:7" ht="16.5" thickTop="1" thickBot="1" x14ac:dyDescent="0.3">
      <c r="C186" s="1"/>
      <c r="D186" s="1" t="s">
        <v>102</v>
      </c>
      <c r="E186" s="1">
        <v>2</v>
      </c>
      <c r="F186" s="1"/>
    </row>
    <row r="187" spans="3:7" ht="16.5" thickTop="1" thickBot="1" x14ac:dyDescent="0.3">
      <c r="C187" s="1"/>
      <c r="D187" s="1" t="s">
        <v>105</v>
      </c>
      <c r="E187" s="1">
        <v>2</v>
      </c>
      <c r="F187" s="1"/>
    </row>
    <row r="188" spans="3:7" ht="16.5" thickTop="1" thickBot="1" x14ac:dyDescent="0.3">
      <c r="C188" s="1"/>
      <c r="D188" s="1" t="s">
        <v>104</v>
      </c>
      <c r="E188" s="1">
        <v>1</v>
      </c>
      <c r="F188" s="1"/>
    </row>
    <row r="189" spans="3:7" ht="16.5" thickTop="1" thickBot="1" x14ac:dyDescent="0.3">
      <c r="C189" s="1"/>
      <c r="D189" s="1" t="s">
        <v>106</v>
      </c>
      <c r="E189" s="1">
        <v>1</v>
      </c>
      <c r="F189" s="1"/>
    </row>
    <row r="190" spans="3:7" ht="16.5" thickTop="1" thickBot="1" x14ac:dyDescent="0.3">
      <c r="C190" s="1"/>
      <c r="D190" s="1" t="s">
        <v>110</v>
      </c>
      <c r="E190" s="1">
        <v>0.5</v>
      </c>
      <c r="F190" s="1"/>
    </row>
    <row r="191" spans="3:7" ht="16.5" thickTop="1" thickBot="1" x14ac:dyDescent="0.3">
      <c r="C191" s="1"/>
      <c r="D191" s="1" t="s">
        <v>103</v>
      </c>
      <c r="E191" s="1">
        <v>1.5</v>
      </c>
      <c r="F191" s="1"/>
    </row>
    <row r="192" spans="3:7" ht="16.5" thickTop="1" thickBot="1" x14ac:dyDescent="0.3"/>
    <row r="193" spans="3:7" ht="16.5" thickTop="1" thickBot="1" x14ac:dyDescent="0.3">
      <c r="C193" s="1"/>
      <c r="D193" s="1"/>
      <c r="E193" s="1"/>
      <c r="F193" s="1" t="s">
        <v>150</v>
      </c>
      <c r="G193" s="1"/>
    </row>
    <row r="194" spans="3:7" ht="16.5" thickTop="1" thickBot="1" x14ac:dyDescent="0.3">
      <c r="C194" s="1"/>
      <c r="D194" s="1" t="s">
        <v>111</v>
      </c>
      <c r="E194" s="1"/>
      <c r="F194" s="1"/>
      <c r="G194" s="1">
        <v>9</v>
      </c>
    </row>
    <row r="195" spans="3:7" ht="16.5" thickTop="1" thickBot="1" x14ac:dyDescent="0.3">
      <c r="C195" s="1"/>
      <c r="D195" s="1"/>
      <c r="E195" s="1"/>
      <c r="F195" s="1"/>
      <c r="G195" s="1"/>
    </row>
    <row r="196" spans="3:7" ht="16.5" thickTop="1" thickBot="1" x14ac:dyDescent="0.3">
      <c r="C196" s="1"/>
      <c r="D196" s="1"/>
      <c r="E196" s="1"/>
      <c r="F196" s="1"/>
      <c r="G196" s="1">
        <v>9</v>
      </c>
    </row>
    <row r="197" spans="3:7" ht="16.5" thickTop="1" thickBot="1" x14ac:dyDescent="0.3">
      <c r="C197" s="1"/>
      <c r="D197" s="1"/>
      <c r="E197" s="1"/>
      <c r="F197" s="1"/>
      <c r="G197" s="1"/>
    </row>
    <row r="198" spans="3:7" ht="16.5" thickTop="1" thickBot="1" x14ac:dyDescent="0.3">
      <c r="C198" s="1"/>
      <c r="D198" s="1"/>
      <c r="E198" s="1"/>
      <c r="F198" s="1"/>
      <c r="G198" s="1">
        <v>9</v>
      </c>
    </row>
    <row r="199" spans="3:7" ht="16.5" thickTop="1" thickBot="1" x14ac:dyDescent="0.3"/>
    <row r="200" spans="3:7" ht="16.5" thickTop="1" thickBot="1" x14ac:dyDescent="0.3">
      <c r="C200" s="1" t="s">
        <v>0</v>
      </c>
      <c r="D200" s="1"/>
      <c r="E200" s="1" t="s">
        <v>2</v>
      </c>
      <c r="F200" s="1" t="s">
        <v>5</v>
      </c>
      <c r="G200" s="1" t="s">
        <v>7</v>
      </c>
    </row>
    <row r="201" spans="3:7" ht="16.5" thickTop="1" thickBot="1" x14ac:dyDescent="0.3">
      <c r="C201" s="1" t="s">
        <v>153</v>
      </c>
      <c r="D201" s="1"/>
      <c r="E201" s="1"/>
      <c r="F201" s="1">
        <v>16</v>
      </c>
      <c r="G201" s="1">
        <f>E202+E203+E204+E205+E206+E207</f>
        <v>11</v>
      </c>
    </row>
    <row r="202" spans="3:7" ht="16.5" thickTop="1" thickBot="1" x14ac:dyDescent="0.3">
      <c r="C202" s="1" t="s">
        <v>3</v>
      </c>
      <c r="D202" s="1" t="s">
        <v>112</v>
      </c>
      <c r="E202" s="1">
        <v>4</v>
      </c>
      <c r="F202" s="1"/>
    </row>
    <row r="203" spans="3:7" ht="16.5" thickTop="1" thickBot="1" x14ac:dyDescent="0.3">
      <c r="C203" s="1"/>
      <c r="D203" s="1" t="s">
        <v>115</v>
      </c>
      <c r="E203" s="1">
        <v>1</v>
      </c>
      <c r="F203" s="1"/>
    </row>
    <row r="204" spans="3:7" ht="16.5" thickTop="1" thickBot="1" x14ac:dyDescent="0.3">
      <c r="C204" s="1"/>
      <c r="D204" s="1" t="s">
        <v>116</v>
      </c>
      <c r="E204" s="1">
        <v>3</v>
      </c>
      <c r="F204" s="1"/>
    </row>
    <row r="205" spans="3:7" ht="16.5" thickTop="1" thickBot="1" x14ac:dyDescent="0.3">
      <c r="C205" s="1"/>
      <c r="D205" s="1" t="s">
        <v>118</v>
      </c>
      <c r="E205" s="1">
        <v>3</v>
      </c>
      <c r="F205" s="1"/>
    </row>
    <row r="206" spans="3:7" ht="16.5" thickTop="1" thickBot="1" x14ac:dyDescent="0.3">
      <c r="C206" s="1"/>
      <c r="D206" s="1"/>
      <c r="E206" s="1"/>
      <c r="F206" s="1"/>
    </row>
    <row r="207" spans="3:7" ht="16.5" thickTop="1" thickBot="1" x14ac:dyDescent="0.3">
      <c r="C207" s="1"/>
      <c r="D207" s="1"/>
      <c r="E207" s="1"/>
      <c r="F207" s="1"/>
    </row>
    <row r="208" spans="3:7" ht="16.5" thickTop="1" thickBot="1" x14ac:dyDescent="0.3">
      <c r="C208" s="1" t="s">
        <v>23</v>
      </c>
      <c r="D208" s="1" t="s">
        <v>113</v>
      </c>
      <c r="E208" s="1">
        <v>1.5</v>
      </c>
      <c r="F208" s="1"/>
      <c r="G208" s="1">
        <f>E208+E209+E210+E211+E212+E213</f>
        <v>7.5</v>
      </c>
    </row>
    <row r="209" spans="3:7" ht="16.5" thickTop="1" thickBot="1" x14ac:dyDescent="0.3">
      <c r="C209" s="1"/>
      <c r="D209" s="1" t="s">
        <v>115</v>
      </c>
      <c r="E209" s="1">
        <v>1</v>
      </c>
      <c r="F209" s="1"/>
    </row>
    <row r="210" spans="3:7" ht="16.5" thickTop="1" thickBot="1" x14ac:dyDescent="0.3">
      <c r="C210" s="1"/>
      <c r="D210" s="1" t="s">
        <v>119</v>
      </c>
      <c r="E210" s="1">
        <v>1</v>
      </c>
      <c r="F210" s="1"/>
    </row>
    <row r="211" spans="3:7" ht="16.5" thickTop="1" thickBot="1" x14ac:dyDescent="0.3">
      <c r="C211" s="1"/>
      <c r="D211" s="1" t="s">
        <v>120</v>
      </c>
      <c r="E211" s="1">
        <v>1</v>
      </c>
      <c r="F211" s="1"/>
    </row>
    <row r="212" spans="3:7" ht="16.5" thickTop="1" thickBot="1" x14ac:dyDescent="0.3">
      <c r="C212" s="1"/>
      <c r="D212" s="1" t="s">
        <v>122</v>
      </c>
      <c r="E212" s="1">
        <v>2</v>
      </c>
      <c r="F212" s="1"/>
    </row>
    <row r="213" spans="3:7" ht="16.5" thickTop="1" thickBot="1" x14ac:dyDescent="0.3">
      <c r="C213" s="1"/>
      <c r="D213" s="1" t="s">
        <v>121</v>
      </c>
      <c r="E213" s="1">
        <v>1</v>
      </c>
      <c r="F213" s="1"/>
    </row>
    <row r="214" spans="3:7" ht="16.5" thickTop="1" thickBot="1" x14ac:dyDescent="0.3">
      <c r="C214" s="1"/>
      <c r="D214" s="1"/>
      <c r="E214" s="1"/>
      <c r="F214" s="1"/>
    </row>
    <row r="215" spans="3:7" ht="16.5" thickTop="1" thickBot="1" x14ac:dyDescent="0.3">
      <c r="C215" s="1" t="s">
        <v>40</v>
      </c>
      <c r="D215" s="1" t="s">
        <v>114</v>
      </c>
      <c r="E215" s="1">
        <v>3</v>
      </c>
      <c r="F215" s="1"/>
      <c r="G215" s="1">
        <f>E215+E216+E217</f>
        <v>7</v>
      </c>
    </row>
    <row r="216" spans="3:7" ht="16.5" thickTop="1" thickBot="1" x14ac:dyDescent="0.3">
      <c r="C216" s="1"/>
      <c r="D216" s="1" t="s">
        <v>115</v>
      </c>
      <c r="E216" s="1">
        <v>1</v>
      </c>
      <c r="F216" s="1"/>
    </row>
    <row r="217" spans="3:7" ht="16.5" thickTop="1" thickBot="1" x14ac:dyDescent="0.3">
      <c r="C217" s="1"/>
      <c r="D217" s="1" t="s">
        <v>117</v>
      </c>
      <c r="E217" s="1">
        <v>3</v>
      </c>
      <c r="F217" s="1"/>
    </row>
    <row r="218" spans="3:7" ht="16.5" thickTop="1" thickBot="1" x14ac:dyDescent="0.3">
      <c r="C218" s="1"/>
      <c r="D218" s="1"/>
      <c r="E218" s="1"/>
      <c r="F218" s="1"/>
    </row>
    <row r="219" spans="3:7" ht="16.5" thickTop="1" thickBot="1" x14ac:dyDescent="0.3">
      <c r="C219" s="1"/>
      <c r="D219" s="1"/>
      <c r="E219" s="1"/>
      <c r="F219" s="1"/>
    </row>
    <row r="220" spans="3:7" ht="15.75" thickTop="1" x14ac:dyDescent="0.25"/>
    <row r="222" spans="3:7" ht="15.75" thickBot="1" x14ac:dyDescent="0.3"/>
    <row r="223" spans="3:7" ht="16.5" thickTop="1" thickBot="1" x14ac:dyDescent="0.3">
      <c r="C223" s="1" t="s">
        <v>0</v>
      </c>
      <c r="D223" s="1"/>
      <c r="E223" s="1" t="s">
        <v>2</v>
      </c>
      <c r="F223" s="1" t="s">
        <v>5</v>
      </c>
      <c r="G223" s="1" t="s">
        <v>7</v>
      </c>
    </row>
    <row r="224" spans="3:7" ht="16.5" thickTop="1" thickBot="1" x14ac:dyDescent="0.3">
      <c r="C224" s="1" t="s">
        <v>152</v>
      </c>
      <c r="D224" s="1"/>
      <c r="E224" s="1"/>
      <c r="F224" s="1">
        <v>17</v>
      </c>
      <c r="G224" s="1">
        <f>E225+E226+E227+E228+E229+E230+E231+E232</f>
        <v>7.75</v>
      </c>
    </row>
    <row r="225" spans="3:7" ht="16.5" thickTop="1" thickBot="1" x14ac:dyDescent="0.3">
      <c r="C225" s="1" t="s">
        <v>3</v>
      </c>
      <c r="D225" s="1"/>
      <c r="E225" s="1"/>
      <c r="F225" s="1"/>
    </row>
    <row r="226" spans="3:7" ht="16.5" thickTop="1" thickBot="1" x14ac:dyDescent="0.3">
      <c r="C226" s="1"/>
      <c r="D226" s="1" t="s">
        <v>127</v>
      </c>
      <c r="E226" s="1">
        <v>0.25</v>
      </c>
      <c r="F226" s="1"/>
    </row>
    <row r="227" spans="3:7" ht="16.5" thickTop="1" thickBot="1" x14ac:dyDescent="0.3">
      <c r="C227" s="1"/>
      <c r="D227" s="1" t="s">
        <v>128</v>
      </c>
      <c r="E227" s="1">
        <v>2</v>
      </c>
      <c r="F227" s="1"/>
    </row>
    <row r="228" spans="3:7" ht="16.5" thickTop="1" thickBot="1" x14ac:dyDescent="0.3">
      <c r="C228" s="1"/>
      <c r="D228" s="1" t="s">
        <v>129</v>
      </c>
      <c r="E228" s="1">
        <v>1.5</v>
      </c>
      <c r="F228" s="1"/>
    </row>
    <row r="229" spans="3:7" ht="16.5" thickTop="1" thickBot="1" x14ac:dyDescent="0.3">
      <c r="C229" s="1"/>
      <c r="D229" s="1" t="s">
        <v>130</v>
      </c>
      <c r="E229" s="1">
        <v>2</v>
      </c>
      <c r="F229" s="1"/>
    </row>
    <row r="230" spans="3:7" ht="16.5" thickTop="1" thickBot="1" x14ac:dyDescent="0.3">
      <c r="C230" s="1"/>
      <c r="D230" s="1" t="s">
        <v>132</v>
      </c>
      <c r="E230" s="1">
        <v>1</v>
      </c>
      <c r="F230" s="1"/>
    </row>
    <row r="231" spans="3:7" ht="16.5" thickTop="1" thickBot="1" x14ac:dyDescent="0.3">
      <c r="C231" s="1"/>
      <c r="D231" s="1" t="s">
        <v>135</v>
      </c>
      <c r="E231" s="1">
        <v>1</v>
      </c>
      <c r="F231" s="1"/>
    </row>
    <row r="232" spans="3:7" ht="16.5" thickTop="1" thickBot="1" x14ac:dyDescent="0.3">
      <c r="C232" s="1"/>
      <c r="D232" s="1"/>
      <c r="E232" s="1"/>
      <c r="F232" s="1"/>
    </row>
    <row r="233" spans="3:7" ht="16.5" thickTop="1" thickBot="1" x14ac:dyDescent="0.3">
      <c r="C233" s="1" t="s">
        <v>23</v>
      </c>
      <c r="D233" s="1" t="s">
        <v>123</v>
      </c>
      <c r="E233" s="1">
        <v>2</v>
      </c>
      <c r="F233" s="1"/>
      <c r="G233" s="1">
        <f>E233+E234+E235+E236+E237+E238+E239</f>
        <v>6.5</v>
      </c>
    </row>
    <row r="234" spans="3:7" ht="16.5" thickTop="1" thickBot="1" x14ac:dyDescent="0.3">
      <c r="C234" s="1"/>
      <c r="D234" s="1" t="s">
        <v>124</v>
      </c>
      <c r="E234" s="1">
        <v>0.25</v>
      </c>
      <c r="F234" s="1"/>
    </row>
    <row r="235" spans="3:7" ht="16.5" thickTop="1" thickBot="1" x14ac:dyDescent="0.3">
      <c r="C235" s="1"/>
      <c r="D235" s="1" t="s">
        <v>125</v>
      </c>
      <c r="E235" s="1">
        <v>2</v>
      </c>
      <c r="F235" s="1"/>
    </row>
    <row r="236" spans="3:7" ht="16.5" thickTop="1" thickBot="1" x14ac:dyDescent="0.3">
      <c r="C236" s="1"/>
      <c r="D236" s="1" t="s">
        <v>126</v>
      </c>
      <c r="E236" s="1">
        <v>0.25</v>
      </c>
      <c r="F236" s="1"/>
    </row>
    <row r="237" spans="3:7" ht="16.5" thickTop="1" thickBot="1" x14ac:dyDescent="0.3">
      <c r="C237" s="1"/>
      <c r="D237" s="1" t="s">
        <v>132</v>
      </c>
      <c r="E237" s="1">
        <v>1</v>
      </c>
      <c r="F237" s="1"/>
    </row>
    <row r="238" spans="3:7" ht="16.5" thickTop="1" thickBot="1" x14ac:dyDescent="0.3">
      <c r="C238" s="1"/>
      <c r="D238" s="1" t="s">
        <v>134</v>
      </c>
      <c r="E238" s="1">
        <v>0.5</v>
      </c>
      <c r="F238" s="1"/>
    </row>
    <row r="239" spans="3:7" ht="16.5" thickTop="1" thickBot="1" x14ac:dyDescent="0.3">
      <c r="C239" s="1"/>
      <c r="D239" s="1" t="s">
        <v>137</v>
      </c>
      <c r="E239" s="1">
        <v>0.5</v>
      </c>
      <c r="F239" s="1"/>
    </row>
    <row r="240" spans="3:7" ht="16.5" thickTop="1" thickBot="1" x14ac:dyDescent="0.3">
      <c r="C240" s="1"/>
      <c r="D240" s="1"/>
      <c r="E240" s="1"/>
      <c r="F240" s="1"/>
    </row>
    <row r="241" spans="3:7" ht="16.5" thickTop="1" thickBot="1" x14ac:dyDescent="0.3">
      <c r="C241" s="1" t="s">
        <v>40</v>
      </c>
      <c r="D241" s="1" t="s">
        <v>131</v>
      </c>
      <c r="E241" s="1">
        <v>3</v>
      </c>
      <c r="F241" s="1"/>
      <c r="G241" s="1">
        <f>E241+E242+E243+E244</f>
        <v>7</v>
      </c>
    </row>
    <row r="242" spans="3:7" ht="16.5" thickTop="1" thickBot="1" x14ac:dyDescent="0.3">
      <c r="C242" s="1"/>
      <c r="D242" s="1" t="s">
        <v>132</v>
      </c>
      <c r="E242" s="1">
        <v>0.5</v>
      </c>
      <c r="F242" s="1"/>
    </row>
    <row r="243" spans="3:7" ht="16.5" thickTop="1" thickBot="1" x14ac:dyDescent="0.3">
      <c r="C243" s="1"/>
      <c r="D243" s="1" t="s">
        <v>133</v>
      </c>
      <c r="E243" s="1">
        <v>3</v>
      </c>
      <c r="F243" s="1"/>
    </row>
    <row r="244" spans="3:7" ht="16.5" thickTop="1" thickBot="1" x14ac:dyDescent="0.3">
      <c r="C244" s="1"/>
      <c r="D244" s="1" t="s">
        <v>136</v>
      </c>
      <c r="E244" s="1">
        <v>0.5</v>
      </c>
      <c r="F244" s="1"/>
    </row>
    <row r="245" spans="3:7" ht="16.5" thickTop="1" thickBot="1" x14ac:dyDescent="0.3">
      <c r="C245" s="1"/>
      <c r="D245" s="1"/>
      <c r="E245" s="1"/>
      <c r="F245" s="1"/>
    </row>
    <row r="246" spans="3:7" ht="15.75" thickTop="1" x14ac:dyDescent="0.25"/>
    <row r="247" spans="3:7" ht="15.75" thickBot="1" x14ac:dyDescent="0.3"/>
    <row r="248" spans="3:7" ht="16.5" thickTop="1" thickBot="1" x14ac:dyDescent="0.3">
      <c r="C248" s="1" t="s">
        <v>0</v>
      </c>
      <c r="D248" s="1"/>
      <c r="E248" s="1" t="s">
        <v>2</v>
      </c>
      <c r="F248" s="1" t="s">
        <v>5</v>
      </c>
      <c r="G248" s="1" t="s">
        <v>7</v>
      </c>
    </row>
    <row r="249" spans="3:7" ht="16.5" thickTop="1" thickBot="1" x14ac:dyDescent="0.3">
      <c r="C249" s="1" t="s">
        <v>151</v>
      </c>
      <c r="D249" s="1"/>
      <c r="E249" s="1"/>
      <c r="F249" s="1">
        <v>18</v>
      </c>
      <c r="G249" s="1">
        <f>E250+E251</f>
        <v>5.5</v>
      </c>
    </row>
    <row r="250" spans="3:7" ht="16.5" thickTop="1" thickBot="1" x14ac:dyDescent="0.3">
      <c r="C250" s="1" t="s">
        <v>3</v>
      </c>
      <c r="D250" s="1" t="s">
        <v>138</v>
      </c>
      <c r="E250" s="1">
        <v>5</v>
      </c>
      <c r="F250" s="1"/>
    </row>
    <row r="251" spans="3:7" ht="16.5" thickTop="1" thickBot="1" x14ac:dyDescent="0.3">
      <c r="C251" s="1"/>
      <c r="D251" s="1" t="s">
        <v>139</v>
      </c>
      <c r="E251" s="1">
        <v>0.5</v>
      </c>
      <c r="F251" s="1"/>
    </row>
    <row r="252" spans="3:7" ht="16.5" thickTop="1" thickBot="1" x14ac:dyDescent="0.3">
      <c r="C252" s="1"/>
      <c r="D252" s="1"/>
      <c r="E252" s="1"/>
      <c r="F252" s="1"/>
    </row>
    <row r="253" spans="3:7" ht="16.5" thickTop="1" thickBot="1" x14ac:dyDescent="0.3">
      <c r="C253" s="1"/>
      <c r="D253" s="1"/>
      <c r="E253" s="1"/>
      <c r="F253" s="1"/>
    </row>
    <row r="254" spans="3:7" ht="16.5" thickTop="1" thickBot="1" x14ac:dyDescent="0.3">
      <c r="C254" s="1" t="s">
        <v>23</v>
      </c>
      <c r="D254" s="1" t="s">
        <v>140</v>
      </c>
      <c r="E254" s="1">
        <v>0.5</v>
      </c>
      <c r="F254" s="1"/>
      <c r="G254" s="1">
        <f>E254+E255+E256+E257+E258+E259+E260</f>
        <v>6</v>
      </c>
    </row>
    <row r="255" spans="3:7" ht="16.5" thickTop="1" thickBot="1" x14ac:dyDescent="0.3">
      <c r="C255" s="1"/>
      <c r="D255" s="1" t="s">
        <v>141</v>
      </c>
      <c r="E255" s="1">
        <v>0.5</v>
      </c>
      <c r="F255" s="1"/>
    </row>
    <row r="256" spans="3:7" ht="16.5" thickTop="1" thickBot="1" x14ac:dyDescent="0.3">
      <c r="C256" s="1"/>
      <c r="D256" s="1" t="s">
        <v>142</v>
      </c>
      <c r="E256" s="1">
        <v>1</v>
      </c>
      <c r="F256" s="1"/>
    </row>
    <row r="257" spans="3:7" ht="16.5" thickTop="1" thickBot="1" x14ac:dyDescent="0.3">
      <c r="C257" s="1"/>
      <c r="D257" s="1" t="s">
        <v>143</v>
      </c>
      <c r="E257" s="1">
        <v>0.5</v>
      </c>
      <c r="F257" s="1"/>
    </row>
    <row r="258" spans="3:7" ht="16.5" thickTop="1" thickBot="1" x14ac:dyDescent="0.3">
      <c r="C258" s="1"/>
      <c r="D258" s="1" t="s">
        <v>144</v>
      </c>
      <c r="E258" s="1">
        <v>1.5</v>
      </c>
      <c r="F258" s="1"/>
    </row>
    <row r="259" spans="3:7" ht="16.5" thickTop="1" thickBot="1" x14ac:dyDescent="0.3">
      <c r="C259" s="1"/>
      <c r="D259" s="1" t="s">
        <v>145</v>
      </c>
      <c r="E259" s="1">
        <v>1</v>
      </c>
      <c r="F259" s="1"/>
    </row>
    <row r="260" spans="3:7" ht="16.5" thickTop="1" thickBot="1" x14ac:dyDescent="0.3">
      <c r="C260" s="1"/>
      <c r="D260" s="1" t="s">
        <v>146</v>
      </c>
      <c r="E260" s="1">
        <v>1</v>
      </c>
      <c r="F260" s="1"/>
    </row>
    <row r="261" spans="3:7" ht="16.5" thickTop="1" thickBot="1" x14ac:dyDescent="0.3">
      <c r="C261" s="1"/>
      <c r="D261" s="1"/>
      <c r="E261" s="1"/>
      <c r="F261" s="1"/>
    </row>
    <row r="262" spans="3:7" ht="16.5" thickTop="1" thickBot="1" x14ac:dyDescent="0.3">
      <c r="C262" s="1" t="s">
        <v>40</v>
      </c>
      <c r="D262" s="1" t="s">
        <v>147</v>
      </c>
      <c r="E262" s="1">
        <v>2</v>
      </c>
      <c r="F262" s="1"/>
      <c r="G262" s="1">
        <f>E262+E263+E264</f>
        <v>6</v>
      </c>
    </row>
    <row r="263" spans="3:7" ht="16.5" thickTop="1" thickBot="1" x14ac:dyDescent="0.3">
      <c r="C263" s="1"/>
      <c r="D263" s="1" t="s">
        <v>148</v>
      </c>
      <c r="E263" s="1">
        <v>2</v>
      </c>
      <c r="F263" s="1"/>
    </row>
    <row r="264" spans="3:7" ht="16.5" thickTop="1" thickBot="1" x14ac:dyDescent="0.3">
      <c r="C264" s="1"/>
      <c r="D264" s="1" t="s">
        <v>149</v>
      </c>
      <c r="E264" s="1">
        <v>2</v>
      </c>
      <c r="F264" s="1"/>
    </row>
    <row r="265" spans="3:7" ht="16.5" thickTop="1" thickBot="1" x14ac:dyDescent="0.3">
      <c r="C265" s="1"/>
      <c r="D265" s="1"/>
      <c r="E265" s="1"/>
      <c r="F265" s="1"/>
    </row>
    <row r="266" spans="3:7" ht="16.5" thickTop="1" thickBot="1" x14ac:dyDescent="0.3"/>
    <row r="267" spans="3:7" ht="16.5" thickTop="1" thickBot="1" x14ac:dyDescent="0.3">
      <c r="C267" s="1" t="s">
        <v>0</v>
      </c>
      <c r="D267" s="1"/>
      <c r="E267" s="1" t="s">
        <v>2</v>
      </c>
      <c r="F267" s="1" t="s">
        <v>5</v>
      </c>
      <c r="G267" s="1" t="s">
        <v>7</v>
      </c>
    </row>
    <row r="268" spans="3:7" ht="16.5" thickTop="1" thickBot="1" x14ac:dyDescent="0.3">
      <c r="C268" s="1" t="s">
        <v>154</v>
      </c>
      <c r="D268" s="1"/>
      <c r="E268" s="1"/>
      <c r="F268" s="1">
        <v>19</v>
      </c>
      <c r="G268" s="1">
        <f>E269+E270+E271+E272+E273+E274+E275</f>
        <v>11</v>
      </c>
    </row>
    <row r="269" spans="3:7" ht="16.5" thickTop="1" thickBot="1" x14ac:dyDescent="0.3">
      <c r="C269" s="1" t="s">
        <v>3</v>
      </c>
      <c r="D269" s="1" t="s">
        <v>160</v>
      </c>
      <c r="E269" s="1">
        <v>1</v>
      </c>
      <c r="F269" s="1"/>
    </row>
    <row r="270" spans="3:7" ht="16.5" thickTop="1" thickBot="1" x14ac:dyDescent="0.3">
      <c r="C270" s="1"/>
      <c r="D270" s="1" t="s">
        <v>161</v>
      </c>
      <c r="E270" s="1">
        <v>4</v>
      </c>
      <c r="F270" s="1"/>
    </row>
    <row r="271" spans="3:7" ht="16.5" thickTop="1" thickBot="1" x14ac:dyDescent="0.3">
      <c r="C271" s="1"/>
      <c r="D271" s="1" t="s">
        <v>162</v>
      </c>
      <c r="E271" s="1">
        <v>3</v>
      </c>
      <c r="F271" s="1"/>
    </row>
    <row r="272" spans="3:7" ht="16.5" thickTop="1" thickBot="1" x14ac:dyDescent="0.3">
      <c r="C272" s="1"/>
      <c r="D272" s="1" t="s">
        <v>163</v>
      </c>
      <c r="E272" s="1">
        <v>0.5</v>
      </c>
      <c r="F272" s="1"/>
    </row>
    <row r="273" spans="3:7" ht="16.5" thickTop="1" thickBot="1" x14ac:dyDescent="0.3">
      <c r="C273" s="1"/>
      <c r="D273" s="1" t="s">
        <v>164</v>
      </c>
      <c r="E273" s="1">
        <v>0</v>
      </c>
      <c r="F273" s="1"/>
    </row>
    <row r="274" spans="3:7" ht="16.5" thickTop="1" thickBot="1" x14ac:dyDescent="0.3">
      <c r="C274" s="1"/>
      <c r="D274" s="1" t="s">
        <v>158</v>
      </c>
      <c r="E274" s="1">
        <v>1</v>
      </c>
      <c r="F274" s="1"/>
    </row>
    <row r="275" spans="3:7" ht="16.5" thickTop="1" thickBot="1" x14ac:dyDescent="0.3">
      <c r="C275" s="1"/>
      <c r="D275" s="1" t="s">
        <v>159</v>
      </c>
      <c r="E275" s="1">
        <v>1.5</v>
      </c>
      <c r="F275" s="1"/>
    </row>
    <row r="276" spans="3:7" ht="16.5" thickTop="1" thickBot="1" x14ac:dyDescent="0.3">
      <c r="C276" s="1"/>
      <c r="D276" s="1"/>
      <c r="E276" s="1"/>
      <c r="F276" s="1"/>
    </row>
    <row r="277" spans="3:7" ht="16.5" thickTop="1" thickBot="1" x14ac:dyDescent="0.3">
      <c r="C277" s="1" t="s">
        <v>23</v>
      </c>
      <c r="D277" s="1" t="s">
        <v>165</v>
      </c>
      <c r="E277" s="1">
        <v>4</v>
      </c>
      <c r="F277" s="1"/>
      <c r="G277" s="1">
        <f>E286+E280+E281+E282+E283+E284+E285+E279+E278+E277</f>
        <v>10.5</v>
      </c>
    </row>
    <row r="278" spans="3:7" ht="16.5" thickTop="1" thickBot="1" x14ac:dyDescent="0.3">
      <c r="C278" s="1"/>
      <c r="D278" s="1" t="s">
        <v>166</v>
      </c>
      <c r="E278" s="1">
        <v>0.5</v>
      </c>
      <c r="F278" s="1"/>
    </row>
    <row r="279" spans="3:7" ht="16.5" thickTop="1" thickBot="1" x14ac:dyDescent="0.3">
      <c r="C279" s="1"/>
      <c r="D279" s="1" t="s">
        <v>167</v>
      </c>
      <c r="E279" s="1">
        <v>0.5</v>
      </c>
      <c r="F279" s="1"/>
    </row>
    <row r="280" spans="3:7" ht="16.5" thickTop="1" thickBot="1" x14ac:dyDescent="0.3">
      <c r="C280" s="1"/>
      <c r="D280" s="1" t="s">
        <v>168</v>
      </c>
      <c r="E280" s="1">
        <v>0.5</v>
      </c>
      <c r="F280" s="1"/>
    </row>
    <row r="281" spans="3:7" ht="16.5" thickTop="1" thickBot="1" x14ac:dyDescent="0.3">
      <c r="C281" s="1"/>
      <c r="D281" s="1" t="s">
        <v>169</v>
      </c>
      <c r="E281" s="1">
        <v>1</v>
      </c>
      <c r="F281" s="1"/>
    </row>
    <row r="282" spans="3:7" ht="16.5" thickTop="1" thickBot="1" x14ac:dyDescent="0.3">
      <c r="C282" s="1"/>
      <c r="D282" s="1" t="s">
        <v>170</v>
      </c>
      <c r="E282" s="1">
        <v>0.5</v>
      </c>
      <c r="F282" s="1"/>
    </row>
    <row r="283" spans="3:7" ht="16.5" thickTop="1" thickBot="1" x14ac:dyDescent="0.3">
      <c r="C283" s="1"/>
      <c r="D283" s="1" t="s">
        <v>171</v>
      </c>
      <c r="E283" s="1">
        <v>0.5</v>
      </c>
      <c r="F283" s="1"/>
    </row>
    <row r="284" spans="3:7" ht="16.5" thickTop="1" thickBot="1" x14ac:dyDescent="0.3">
      <c r="C284" s="1"/>
      <c r="D284" s="1" t="s">
        <v>172</v>
      </c>
      <c r="E284" s="1">
        <v>0.5</v>
      </c>
      <c r="F284" s="1"/>
    </row>
    <row r="285" spans="3:7" ht="16.5" thickTop="1" thickBot="1" x14ac:dyDescent="0.3">
      <c r="C285" s="1"/>
      <c r="D285" s="1" t="s">
        <v>158</v>
      </c>
      <c r="E285" s="1">
        <v>1</v>
      </c>
      <c r="F285" s="1"/>
    </row>
    <row r="286" spans="3:7" ht="16.5" thickTop="1" thickBot="1" x14ac:dyDescent="0.3">
      <c r="C286" s="1"/>
      <c r="D286" s="1" t="s">
        <v>159</v>
      </c>
      <c r="E286" s="1">
        <v>1.5</v>
      </c>
      <c r="F286" s="1"/>
    </row>
    <row r="287" spans="3:7" ht="16.5" thickTop="1" thickBot="1" x14ac:dyDescent="0.3">
      <c r="C287" s="1"/>
      <c r="D287" s="1"/>
      <c r="E287" s="1"/>
      <c r="F287" s="1"/>
    </row>
    <row r="288" spans="3:7" ht="16.5" thickTop="1" thickBot="1" x14ac:dyDescent="0.3">
      <c r="C288" s="1" t="s">
        <v>40</v>
      </c>
      <c r="D288" s="1" t="s">
        <v>155</v>
      </c>
      <c r="E288" s="1">
        <v>0</v>
      </c>
      <c r="F288" s="1"/>
      <c r="G288" s="1">
        <f>E288+E289+E290+E291+E292</f>
        <v>6.5</v>
      </c>
    </row>
    <row r="289" spans="3:7" ht="16.5" thickTop="1" thickBot="1" x14ac:dyDescent="0.3">
      <c r="C289" s="1"/>
      <c r="D289" s="1" t="s">
        <v>156</v>
      </c>
      <c r="E289" s="1">
        <v>2</v>
      </c>
      <c r="F289" s="1"/>
    </row>
    <row r="290" spans="3:7" ht="16.5" thickTop="1" thickBot="1" x14ac:dyDescent="0.3">
      <c r="C290" s="1"/>
      <c r="D290" s="1" t="s">
        <v>157</v>
      </c>
      <c r="E290" s="1">
        <v>2</v>
      </c>
      <c r="F290" s="1"/>
    </row>
    <row r="291" spans="3:7" ht="16.5" thickTop="1" thickBot="1" x14ac:dyDescent="0.3">
      <c r="C291" s="1"/>
      <c r="D291" s="1" t="s">
        <v>158</v>
      </c>
      <c r="E291" s="1">
        <v>1</v>
      </c>
      <c r="F291" s="1"/>
    </row>
    <row r="292" spans="3:7" ht="16.5" thickTop="1" thickBot="1" x14ac:dyDescent="0.3">
      <c r="C292" s="1"/>
      <c r="D292" s="1" t="s">
        <v>159</v>
      </c>
      <c r="E292" s="1">
        <v>1.5</v>
      </c>
      <c r="F292" s="1"/>
    </row>
    <row r="293" spans="3:7" ht="16.5" thickTop="1" thickBot="1" x14ac:dyDescent="0.3"/>
    <row r="294" spans="3:7" ht="16.5" thickTop="1" thickBot="1" x14ac:dyDescent="0.3">
      <c r="C294" s="1" t="s">
        <v>0</v>
      </c>
      <c r="D294" s="1"/>
      <c r="E294" s="1" t="s">
        <v>2</v>
      </c>
      <c r="F294" s="1" t="s">
        <v>5</v>
      </c>
      <c r="G294" s="1" t="s">
        <v>7</v>
      </c>
    </row>
    <row r="295" spans="3:7" ht="16.5" thickTop="1" thickBot="1" x14ac:dyDescent="0.3">
      <c r="C295" s="1" t="s">
        <v>173</v>
      </c>
      <c r="D295" s="1"/>
      <c r="E295" s="1"/>
      <c r="F295" s="1">
        <v>20</v>
      </c>
      <c r="G295" s="1">
        <f>E296+E297+E298+E299+E300+E301+E302</f>
        <v>8.6</v>
      </c>
    </row>
    <row r="296" spans="3:7" ht="16.5" thickTop="1" thickBot="1" x14ac:dyDescent="0.3">
      <c r="C296" s="1" t="s">
        <v>3</v>
      </c>
      <c r="D296" s="1" t="s">
        <v>174</v>
      </c>
      <c r="E296" s="1">
        <v>0</v>
      </c>
      <c r="F296" s="1"/>
    </row>
    <row r="297" spans="3:7" ht="16.5" thickTop="1" thickBot="1" x14ac:dyDescent="0.3">
      <c r="C297" s="1"/>
      <c r="D297" s="1" t="s">
        <v>175</v>
      </c>
      <c r="E297" s="1">
        <v>5</v>
      </c>
      <c r="F297" s="1"/>
    </row>
    <row r="298" spans="3:7" ht="16.5" thickTop="1" thickBot="1" x14ac:dyDescent="0.3">
      <c r="C298" s="1"/>
      <c r="D298" s="1" t="s">
        <v>176</v>
      </c>
      <c r="E298" s="1">
        <v>0.1</v>
      </c>
      <c r="F298" s="1"/>
    </row>
    <row r="299" spans="3:7" ht="16.5" thickTop="1" thickBot="1" x14ac:dyDescent="0.3">
      <c r="C299" s="1"/>
      <c r="D299" s="1" t="s">
        <v>182</v>
      </c>
      <c r="E299" s="1">
        <v>2</v>
      </c>
      <c r="F299" s="1"/>
    </row>
    <row r="300" spans="3:7" ht="16.5" thickTop="1" thickBot="1" x14ac:dyDescent="0.3">
      <c r="C300" s="1"/>
      <c r="D300" s="1" t="s">
        <v>155</v>
      </c>
      <c r="E300" s="1">
        <v>1.5</v>
      </c>
      <c r="F300" s="1"/>
    </row>
    <row r="301" spans="3:7" ht="16.5" thickTop="1" thickBot="1" x14ac:dyDescent="0.3">
      <c r="C301" s="1"/>
      <c r="D301" s="1" t="s">
        <v>183</v>
      </c>
      <c r="E301" s="1"/>
      <c r="F301" s="1"/>
    </row>
    <row r="302" spans="3:7" ht="16.5" thickTop="1" thickBot="1" x14ac:dyDescent="0.3">
      <c r="C302" s="1"/>
      <c r="D302" s="1" t="s">
        <v>184</v>
      </c>
      <c r="E302" s="1"/>
      <c r="F302" s="1"/>
    </row>
    <row r="303" spans="3:7" ht="16.5" thickTop="1" thickBot="1" x14ac:dyDescent="0.3">
      <c r="C303" s="1"/>
      <c r="D303" s="1"/>
      <c r="E303" s="1"/>
      <c r="F303" s="1"/>
    </row>
    <row r="304" spans="3:7" ht="16.5" thickTop="1" thickBot="1" x14ac:dyDescent="0.3">
      <c r="C304" s="1" t="s">
        <v>23</v>
      </c>
      <c r="D304" s="1" t="s">
        <v>177</v>
      </c>
      <c r="E304" s="1">
        <v>0.5</v>
      </c>
      <c r="F304" s="1"/>
      <c r="G304" s="1">
        <f>E313+E307+E308+E309+E310+E311+E312+E306+E305+E304</f>
        <v>9.5</v>
      </c>
    </row>
    <row r="305" spans="3:7" ht="16.5" thickTop="1" thickBot="1" x14ac:dyDescent="0.3">
      <c r="C305" s="1"/>
      <c r="D305" s="1" t="s">
        <v>178</v>
      </c>
      <c r="E305" s="1">
        <v>0</v>
      </c>
      <c r="F305" s="1"/>
    </row>
    <row r="306" spans="3:7" ht="16.5" thickTop="1" thickBot="1" x14ac:dyDescent="0.3">
      <c r="C306" s="1"/>
      <c r="D306" s="1" t="s">
        <v>179</v>
      </c>
      <c r="E306" s="1">
        <v>0.5</v>
      </c>
      <c r="F306" s="1"/>
    </row>
    <row r="307" spans="3:7" ht="16.5" thickTop="1" thickBot="1" x14ac:dyDescent="0.3">
      <c r="C307" s="1"/>
      <c r="D307" s="1" t="s">
        <v>185</v>
      </c>
      <c r="E307" s="1">
        <v>1</v>
      </c>
      <c r="F307" s="1"/>
    </row>
    <row r="308" spans="3:7" ht="16.5" thickTop="1" thickBot="1" x14ac:dyDescent="0.3">
      <c r="C308" s="1"/>
      <c r="D308" s="1" t="s">
        <v>186</v>
      </c>
      <c r="E308" s="1">
        <v>1</v>
      </c>
      <c r="F308" s="1"/>
    </row>
    <row r="309" spans="3:7" ht="16.5" thickTop="1" thickBot="1" x14ac:dyDescent="0.3">
      <c r="C309" s="1"/>
      <c r="D309" s="1" t="s">
        <v>187</v>
      </c>
      <c r="E309" s="1">
        <v>0.5</v>
      </c>
      <c r="F309" s="1"/>
    </row>
    <row r="310" spans="3:7" ht="16.5" thickTop="1" thickBot="1" x14ac:dyDescent="0.3">
      <c r="C310" s="1"/>
      <c r="D310" s="1" t="s">
        <v>188</v>
      </c>
      <c r="E310" s="1">
        <v>5</v>
      </c>
      <c r="F310" s="1"/>
    </row>
    <row r="311" spans="3:7" ht="16.5" thickTop="1" thickBot="1" x14ac:dyDescent="0.3">
      <c r="C311" s="1"/>
      <c r="D311" s="1" t="s">
        <v>184</v>
      </c>
      <c r="E311" s="1">
        <v>1</v>
      </c>
      <c r="F311" s="1"/>
    </row>
    <row r="312" spans="3:7" ht="16.5" thickTop="1" thickBot="1" x14ac:dyDescent="0.3">
      <c r="C312" s="1"/>
      <c r="D312" s="1"/>
      <c r="E312" s="1"/>
      <c r="F312" s="1"/>
    </row>
    <row r="313" spans="3:7" ht="16.5" thickTop="1" thickBot="1" x14ac:dyDescent="0.3">
      <c r="C313" s="1"/>
      <c r="D313" s="1"/>
      <c r="E313" s="1"/>
      <c r="F313" s="1"/>
    </row>
    <row r="314" spans="3:7" ht="16.5" thickTop="1" thickBot="1" x14ac:dyDescent="0.3">
      <c r="C314" s="1"/>
      <c r="D314" s="1"/>
      <c r="E314" s="1"/>
      <c r="F314" s="1"/>
    </row>
    <row r="315" spans="3:7" ht="16.5" thickTop="1" thickBot="1" x14ac:dyDescent="0.3">
      <c r="C315" s="1" t="s">
        <v>40</v>
      </c>
      <c r="D315" s="1" t="s">
        <v>180</v>
      </c>
      <c r="E315" s="1">
        <v>2</v>
      </c>
      <c r="F315" s="1"/>
      <c r="G315" s="1">
        <f>E315+E316+E317+E318+E319</f>
        <v>4</v>
      </c>
    </row>
    <row r="316" spans="3:7" ht="16.5" thickTop="1" thickBot="1" x14ac:dyDescent="0.3">
      <c r="C316" s="1"/>
      <c r="D316" s="1" t="s">
        <v>181</v>
      </c>
      <c r="E316" s="1">
        <v>1</v>
      </c>
      <c r="F316" s="1"/>
    </row>
    <row r="317" spans="3:7" ht="16.5" thickTop="1" thickBot="1" x14ac:dyDescent="0.3">
      <c r="C317" s="1"/>
      <c r="D317" s="1" t="s">
        <v>184</v>
      </c>
      <c r="E317" s="1">
        <v>1</v>
      </c>
      <c r="F317" s="1"/>
    </row>
    <row r="318" spans="3:7" ht="16.5" thickTop="1" thickBot="1" x14ac:dyDescent="0.3">
      <c r="C318" s="1"/>
      <c r="D318" s="1"/>
      <c r="E318" s="1"/>
      <c r="F318" s="1"/>
    </row>
    <row r="319" spans="3:7" ht="16.5" thickTop="1" thickBot="1" x14ac:dyDescent="0.3"/>
    <row r="320" spans="3:7" ht="16.5" thickTop="1" thickBot="1" x14ac:dyDescent="0.3">
      <c r="C320" s="1" t="s">
        <v>0</v>
      </c>
      <c r="D320" s="1"/>
      <c r="E320" s="1" t="s">
        <v>2</v>
      </c>
      <c r="F320" s="1" t="s">
        <v>5</v>
      </c>
      <c r="G320" s="1" t="s">
        <v>7</v>
      </c>
    </row>
    <row r="321" spans="3:7" ht="16.5" thickTop="1" thickBot="1" x14ac:dyDescent="0.3">
      <c r="C321" s="1" t="s">
        <v>195</v>
      </c>
      <c r="D321" s="1"/>
      <c r="E321" s="1"/>
      <c r="F321" s="1">
        <v>21</v>
      </c>
      <c r="G321" s="1">
        <f>E322+E323+E324+E325+E326</f>
        <v>10.1</v>
      </c>
    </row>
    <row r="322" spans="3:7" ht="16.5" thickTop="1" thickBot="1" x14ac:dyDescent="0.3">
      <c r="C322" s="1" t="s">
        <v>3</v>
      </c>
      <c r="D322" s="1" t="s">
        <v>184</v>
      </c>
      <c r="E322" s="1"/>
      <c r="F322" s="1"/>
    </row>
    <row r="323" spans="3:7" ht="16.5" thickTop="1" thickBot="1" x14ac:dyDescent="0.3">
      <c r="C323" s="1"/>
      <c r="D323" s="1"/>
      <c r="E323" s="1"/>
      <c r="F323" s="1"/>
    </row>
    <row r="324" spans="3:7" ht="16.5" thickTop="1" thickBot="1" x14ac:dyDescent="0.3">
      <c r="C324" s="1"/>
      <c r="D324" s="1" t="s">
        <v>191</v>
      </c>
      <c r="E324" s="1">
        <v>0.1</v>
      </c>
      <c r="F324" s="1"/>
    </row>
    <row r="325" spans="3:7" ht="16.5" thickTop="1" thickBot="1" x14ac:dyDescent="0.3">
      <c r="C325" s="1"/>
      <c r="D325" s="1" t="s">
        <v>192</v>
      </c>
      <c r="E325" s="1">
        <v>6</v>
      </c>
      <c r="F325" s="1"/>
    </row>
    <row r="326" spans="3:7" ht="16.5" thickTop="1" thickBot="1" x14ac:dyDescent="0.3">
      <c r="C326" s="1"/>
      <c r="D326" s="1" t="s">
        <v>194</v>
      </c>
      <c r="E326" s="1">
        <v>4</v>
      </c>
      <c r="F326" s="1"/>
    </row>
    <row r="327" spans="3:7" ht="16.5" thickTop="1" thickBot="1" x14ac:dyDescent="0.3">
      <c r="C327" s="1" t="s">
        <v>23</v>
      </c>
      <c r="D327" s="1" t="s">
        <v>184</v>
      </c>
      <c r="E327" s="1">
        <v>1</v>
      </c>
      <c r="F327" s="1"/>
      <c r="G327" s="1">
        <f>E327+E328+E329+E330</f>
        <v>6.5</v>
      </c>
    </row>
    <row r="328" spans="3:7" ht="16.5" thickTop="1" thickBot="1" x14ac:dyDescent="0.3">
      <c r="C328" s="1"/>
      <c r="D328" s="1" t="s">
        <v>189</v>
      </c>
      <c r="E328" s="1">
        <v>1</v>
      </c>
      <c r="F328" s="1"/>
    </row>
    <row r="329" spans="3:7" ht="16.5" thickTop="1" thickBot="1" x14ac:dyDescent="0.3">
      <c r="C329" s="1"/>
      <c r="D329" s="1" t="s">
        <v>190</v>
      </c>
      <c r="E329" s="1">
        <v>0.5</v>
      </c>
      <c r="F329" s="1"/>
    </row>
    <row r="330" spans="3:7" ht="16.5" thickTop="1" thickBot="1" x14ac:dyDescent="0.3">
      <c r="C330" s="1"/>
      <c r="D330" s="1" t="s">
        <v>193</v>
      </c>
      <c r="E330" s="1">
        <v>4</v>
      </c>
      <c r="F330" s="1"/>
    </row>
    <row r="331" spans="3:7" ht="16.5" thickTop="1" thickBot="1" x14ac:dyDescent="0.3">
      <c r="C331" s="1"/>
      <c r="D331" s="1"/>
      <c r="E331" s="1"/>
      <c r="F331" s="1"/>
    </row>
    <row r="332" spans="3:7" ht="16.5" thickTop="1" thickBot="1" x14ac:dyDescent="0.3">
      <c r="C332" s="1" t="s">
        <v>40</v>
      </c>
      <c r="D332" s="1" t="s">
        <v>184</v>
      </c>
      <c r="E332" s="1">
        <v>1</v>
      </c>
      <c r="F332" s="1"/>
      <c r="G332" s="1">
        <f>E332+E333+E334+E335</f>
        <v>5.5</v>
      </c>
    </row>
    <row r="333" spans="3:7" ht="16.5" thickTop="1" thickBot="1" x14ac:dyDescent="0.3">
      <c r="C333" s="1"/>
      <c r="D333" s="1" t="s">
        <v>189</v>
      </c>
      <c r="E333" s="1">
        <v>1</v>
      </c>
      <c r="F333" s="1"/>
    </row>
    <row r="334" spans="3:7" ht="16.5" thickTop="1" thickBot="1" x14ac:dyDescent="0.3">
      <c r="C334" s="1"/>
      <c r="D334" s="1" t="s">
        <v>174</v>
      </c>
      <c r="E334" s="1">
        <v>1</v>
      </c>
      <c r="F334" s="1"/>
    </row>
    <row r="335" spans="3:7" ht="16.5" thickTop="1" thickBot="1" x14ac:dyDescent="0.3">
      <c r="C335" s="1"/>
      <c r="D335" s="1" t="s">
        <v>164</v>
      </c>
      <c r="E335" s="1">
        <v>2.5</v>
      </c>
      <c r="F335" s="1"/>
    </row>
    <row r="336" spans="3:7" ht="16.5" thickTop="1" thickBot="1" x14ac:dyDescent="0.3"/>
    <row r="337" spans="3:7" ht="16.5" thickTop="1" thickBot="1" x14ac:dyDescent="0.3">
      <c r="C337" s="1" t="s">
        <v>0</v>
      </c>
      <c r="D337" s="1"/>
      <c r="E337" s="1" t="s">
        <v>2</v>
      </c>
      <c r="F337" s="1" t="s">
        <v>5</v>
      </c>
      <c r="G337" s="1" t="s">
        <v>7</v>
      </c>
    </row>
    <row r="338" spans="3:7" ht="16.5" thickTop="1" thickBot="1" x14ac:dyDescent="0.3">
      <c r="C338" s="1" t="s">
        <v>196</v>
      </c>
      <c r="D338" s="1"/>
      <c r="E338" s="1"/>
      <c r="F338" s="1">
        <v>22</v>
      </c>
      <c r="G338" s="1">
        <f>E339+E340+E341+E342+E343+E344+E345+E346+E347+E348+E349</f>
        <v>13</v>
      </c>
    </row>
    <row r="339" spans="3:7" ht="16.5" thickTop="1" thickBot="1" x14ac:dyDescent="0.3">
      <c r="C339" s="1" t="s">
        <v>3</v>
      </c>
      <c r="D339" s="1" t="s">
        <v>197</v>
      </c>
      <c r="E339" s="1">
        <v>1</v>
      </c>
      <c r="F339" s="1"/>
    </row>
    <row r="340" spans="3:7" ht="16.5" thickTop="1" thickBot="1" x14ac:dyDescent="0.3">
      <c r="C340" s="1"/>
      <c r="D340" s="1" t="s">
        <v>198</v>
      </c>
      <c r="E340" s="1">
        <v>1</v>
      </c>
      <c r="F340" s="1"/>
    </row>
    <row r="341" spans="3:7" ht="16.5" thickTop="1" thickBot="1" x14ac:dyDescent="0.3">
      <c r="C341" s="1"/>
      <c r="D341" s="1" t="s">
        <v>199</v>
      </c>
      <c r="E341" s="1">
        <v>1</v>
      </c>
      <c r="F341" s="1"/>
    </row>
    <row r="342" spans="3:7" ht="16.5" thickTop="1" thickBot="1" x14ac:dyDescent="0.3">
      <c r="C342" s="1"/>
      <c r="D342" s="1" t="s">
        <v>200</v>
      </c>
      <c r="E342" s="1">
        <v>2</v>
      </c>
      <c r="F342" s="1"/>
    </row>
    <row r="343" spans="3:7" ht="16.5" thickTop="1" thickBot="1" x14ac:dyDescent="0.3">
      <c r="C343" s="1"/>
      <c r="D343" s="1" t="s">
        <v>201</v>
      </c>
      <c r="E343" s="1">
        <v>2</v>
      </c>
      <c r="F343" s="1"/>
    </row>
    <row r="344" spans="3:7" ht="16.5" thickTop="1" thickBot="1" x14ac:dyDescent="0.3">
      <c r="C344" s="1"/>
      <c r="D344" s="1" t="s">
        <v>202</v>
      </c>
      <c r="E344" s="1">
        <v>0</v>
      </c>
      <c r="F344" s="1"/>
    </row>
    <row r="345" spans="3:7" ht="16.5" thickTop="1" thickBot="1" x14ac:dyDescent="0.3">
      <c r="C345" s="1"/>
      <c r="D345" s="1" t="s">
        <v>203</v>
      </c>
      <c r="E345" s="1"/>
      <c r="F345" s="1"/>
    </row>
    <row r="346" spans="3:7" ht="16.5" thickTop="1" thickBot="1" x14ac:dyDescent="0.3">
      <c r="C346" s="1"/>
      <c r="D346" s="1" t="s">
        <v>204</v>
      </c>
      <c r="E346" s="1">
        <v>0.5</v>
      </c>
      <c r="F346" s="1"/>
    </row>
    <row r="347" spans="3:7" ht="16.5" thickTop="1" thickBot="1" x14ac:dyDescent="0.3">
      <c r="C347" s="1"/>
      <c r="D347" s="1" t="s">
        <v>158</v>
      </c>
      <c r="E347" s="1">
        <v>0.5</v>
      </c>
      <c r="F347" s="1"/>
    </row>
    <row r="348" spans="3:7" ht="16.5" thickTop="1" thickBot="1" x14ac:dyDescent="0.3">
      <c r="C348" s="1"/>
      <c r="D348" s="1" t="s">
        <v>216</v>
      </c>
      <c r="E348" s="1">
        <v>3</v>
      </c>
      <c r="F348" s="1"/>
    </row>
    <row r="349" spans="3:7" ht="16.5" thickTop="1" thickBot="1" x14ac:dyDescent="0.3">
      <c r="C349" s="1"/>
      <c r="D349" s="1" t="s">
        <v>205</v>
      </c>
      <c r="E349" s="1">
        <v>2</v>
      </c>
      <c r="F349" s="1"/>
    </row>
    <row r="350" spans="3:7" ht="16.5" thickTop="1" thickBot="1" x14ac:dyDescent="0.3">
      <c r="C350" s="1"/>
      <c r="D350" s="1"/>
      <c r="E350" s="1"/>
      <c r="F350" s="1"/>
    </row>
    <row r="351" spans="3:7" ht="16.5" thickTop="1" thickBot="1" x14ac:dyDescent="0.3">
      <c r="C351" s="1" t="s">
        <v>23</v>
      </c>
      <c r="D351" s="1" t="s">
        <v>206</v>
      </c>
      <c r="E351" s="1">
        <v>1</v>
      </c>
      <c r="F351" s="1"/>
      <c r="G351" s="1">
        <f>E360+E354+E355+E356+E357+E358+E359+E353+E352+E351+E361+E362</f>
        <v>11</v>
      </c>
    </row>
    <row r="352" spans="3:7" ht="16.5" thickTop="1" thickBot="1" x14ac:dyDescent="0.3">
      <c r="C352" s="1"/>
      <c r="D352" s="1" t="s">
        <v>207</v>
      </c>
      <c r="E352" s="1">
        <v>1.5</v>
      </c>
      <c r="F352" s="1"/>
    </row>
    <row r="353" spans="3:7" ht="16.5" thickTop="1" thickBot="1" x14ac:dyDescent="0.3">
      <c r="C353" s="1"/>
      <c r="D353" s="1" t="s">
        <v>199</v>
      </c>
      <c r="E353" s="1">
        <v>0</v>
      </c>
      <c r="F353" s="1"/>
    </row>
    <row r="354" spans="3:7" ht="16.5" thickTop="1" thickBot="1" x14ac:dyDescent="0.3">
      <c r="C354" s="1"/>
      <c r="D354" s="1" t="s">
        <v>208</v>
      </c>
      <c r="E354" s="1">
        <v>2</v>
      </c>
      <c r="F354" s="1"/>
    </row>
    <row r="355" spans="3:7" ht="16.5" thickTop="1" thickBot="1" x14ac:dyDescent="0.3">
      <c r="C355" s="1"/>
      <c r="D355" s="1" t="s">
        <v>202</v>
      </c>
      <c r="E355" s="1">
        <v>0.5</v>
      </c>
      <c r="F355" s="1"/>
    </row>
    <row r="356" spans="3:7" ht="16.5" thickTop="1" thickBot="1" x14ac:dyDescent="0.3">
      <c r="C356" s="1"/>
      <c r="D356" s="1" t="s">
        <v>209</v>
      </c>
      <c r="E356" s="1"/>
      <c r="F356" s="1"/>
    </row>
    <row r="357" spans="3:7" ht="16.5" thickTop="1" thickBot="1" x14ac:dyDescent="0.3">
      <c r="C357" s="1"/>
      <c r="D357" s="1" t="s">
        <v>210</v>
      </c>
      <c r="E357" s="1">
        <v>1</v>
      </c>
      <c r="F357" s="1"/>
    </row>
    <row r="358" spans="3:7" ht="16.5" thickTop="1" thickBot="1" x14ac:dyDescent="0.3">
      <c r="C358" s="1"/>
      <c r="D358" s="1" t="s">
        <v>211</v>
      </c>
      <c r="E358" s="1">
        <v>0.5</v>
      </c>
      <c r="F358" s="1"/>
    </row>
    <row r="359" spans="3:7" ht="16.5" thickTop="1" thickBot="1" x14ac:dyDescent="0.3">
      <c r="C359" s="1"/>
      <c r="D359" s="1" t="s">
        <v>212</v>
      </c>
      <c r="E359" s="1">
        <v>1</v>
      </c>
      <c r="F359" s="1"/>
    </row>
    <row r="360" spans="3:7" ht="16.5" thickTop="1" thickBot="1" x14ac:dyDescent="0.3">
      <c r="C360" s="1"/>
      <c r="D360" s="1" t="s">
        <v>213</v>
      </c>
      <c r="E360" s="1">
        <v>0.5</v>
      </c>
      <c r="F360" s="1"/>
    </row>
    <row r="361" spans="3:7" ht="16.5" thickTop="1" thickBot="1" x14ac:dyDescent="0.3">
      <c r="C361" s="1"/>
      <c r="D361" s="1" t="s">
        <v>158</v>
      </c>
      <c r="E361" s="1">
        <v>1</v>
      </c>
      <c r="F361" s="1"/>
    </row>
    <row r="362" spans="3:7" ht="16.5" thickTop="1" thickBot="1" x14ac:dyDescent="0.3">
      <c r="C362" s="1"/>
      <c r="D362" s="1" t="s">
        <v>217</v>
      </c>
      <c r="E362" s="1">
        <v>2</v>
      </c>
      <c r="F362" s="1"/>
    </row>
    <row r="363" spans="3:7" ht="16.5" thickTop="1" thickBot="1" x14ac:dyDescent="0.3">
      <c r="C363" s="1"/>
      <c r="D363" s="1"/>
      <c r="E363" s="1"/>
      <c r="F363" s="1"/>
    </row>
    <row r="364" spans="3:7" ht="16.5" thickTop="1" thickBot="1" x14ac:dyDescent="0.3">
      <c r="C364" s="1" t="s">
        <v>40</v>
      </c>
      <c r="D364" s="1" t="s">
        <v>214</v>
      </c>
      <c r="E364" s="1">
        <v>2</v>
      </c>
      <c r="F364" s="1"/>
      <c r="G364" s="1">
        <f>E364+E365+E366+E367+E368</f>
        <v>5.5</v>
      </c>
    </row>
    <row r="365" spans="3:7" ht="16.5" thickTop="1" thickBot="1" x14ac:dyDescent="0.3">
      <c r="C365" s="1"/>
      <c r="D365" s="1" t="s">
        <v>158</v>
      </c>
      <c r="E365" s="1">
        <v>0.5</v>
      </c>
      <c r="F365" s="1"/>
    </row>
    <row r="366" spans="3:7" ht="16.5" thickTop="1" thickBot="1" x14ac:dyDescent="0.3">
      <c r="C366" s="1"/>
      <c r="D366" s="1" t="s">
        <v>204</v>
      </c>
      <c r="E366" s="1">
        <v>0.5</v>
      </c>
      <c r="F366" s="1"/>
    </row>
    <row r="367" spans="3:7" ht="16.5" thickTop="1" thickBot="1" x14ac:dyDescent="0.3">
      <c r="C367" s="1"/>
      <c r="D367" s="1" t="s">
        <v>202</v>
      </c>
      <c r="E367" s="1">
        <v>0.5</v>
      </c>
      <c r="F367" s="1"/>
    </row>
    <row r="368" spans="3:7" ht="16.5" thickTop="1" thickBot="1" x14ac:dyDescent="0.3">
      <c r="C368" s="1"/>
      <c r="D368" s="1" t="s">
        <v>215</v>
      </c>
      <c r="E368" s="1">
        <v>2</v>
      </c>
      <c r="F368" s="1"/>
    </row>
    <row r="369" spans="3:7" ht="15.75" thickTop="1" x14ac:dyDescent="0.25"/>
    <row r="370" spans="3:7" ht="15.75" thickBot="1" x14ac:dyDescent="0.3"/>
    <row r="371" spans="3:7" ht="16.5" thickTop="1" thickBot="1" x14ac:dyDescent="0.3">
      <c r="C371" s="1" t="s">
        <v>0</v>
      </c>
      <c r="D371" s="1"/>
      <c r="E371" s="1" t="s">
        <v>2</v>
      </c>
      <c r="F371" s="1" t="s">
        <v>5</v>
      </c>
      <c r="G371" s="1" t="s">
        <v>7</v>
      </c>
    </row>
    <row r="372" spans="3:7" ht="16.5" thickTop="1" thickBot="1" x14ac:dyDescent="0.3">
      <c r="C372" s="1" t="s">
        <v>221</v>
      </c>
      <c r="D372" s="1"/>
      <c r="E372" s="1"/>
      <c r="F372" s="1">
        <v>23</v>
      </c>
      <c r="G372" s="1">
        <f>E373+E374+E375+E376+E377+E378+E379+E380+E381+E382+E383</f>
        <v>6.2</v>
      </c>
    </row>
    <row r="373" spans="3:7" ht="16.5" thickTop="1" thickBot="1" x14ac:dyDescent="0.3">
      <c r="C373" s="1" t="s">
        <v>3</v>
      </c>
      <c r="D373" s="1" t="s">
        <v>222</v>
      </c>
      <c r="E373" s="1">
        <v>2</v>
      </c>
      <c r="F373" s="1"/>
    </row>
    <row r="374" spans="3:7" ht="16.5" thickTop="1" thickBot="1" x14ac:dyDescent="0.3">
      <c r="C374" s="1"/>
      <c r="D374" s="1" t="s">
        <v>223</v>
      </c>
      <c r="E374" s="1">
        <v>1</v>
      </c>
      <c r="F374" s="1"/>
    </row>
    <row r="375" spans="3:7" ht="16.5" thickTop="1" thickBot="1" x14ac:dyDescent="0.3">
      <c r="C375" s="1"/>
      <c r="D375" s="1" t="s">
        <v>224</v>
      </c>
      <c r="E375" s="1">
        <v>2</v>
      </c>
      <c r="F375" s="1"/>
    </row>
    <row r="376" spans="3:7" ht="16.5" thickTop="1" thickBot="1" x14ac:dyDescent="0.3">
      <c r="C376" s="1"/>
      <c r="D376" s="1" t="s">
        <v>225</v>
      </c>
      <c r="E376" s="1">
        <v>0.2</v>
      </c>
      <c r="F376" s="1"/>
    </row>
    <row r="377" spans="3:7" ht="16.5" thickTop="1" thickBot="1" x14ac:dyDescent="0.3">
      <c r="C377" s="1"/>
      <c r="D377" s="1" t="s">
        <v>226</v>
      </c>
      <c r="E377" s="1">
        <v>1</v>
      </c>
      <c r="F377" s="1"/>
    </row>
    <row r="378" spans="3:7" ht="16.5" thickTop="1" thickBot="1" x14ac:dyDescent="0.3">
      <c r="C378" s="1"/>
      <c r="D378" s="1"/>
      <c r="E378" s="1"/>
      <c r="F378" s="1"/>
    </row>
    <row r="379" spans="3:7" ht="16.5" thickTop="1" thickBot="1" x14ac:dyDescent="0.3">
      <c r="C379" s="1"/>
      <c r="D379" s="1"/>
      <c r="E379" s="1"/>
      <c r="F379" s="1"/>
    </row>
    <row r="380" spans="3:7" ht="16.5" thickTop="1" thickBot="1" x14ac:dyDescent="0.3">
      <c r="C380" s="1"/>
      <c r="D380" s="1"/>
      <c r="E380" s="1"/>
      <c r="F380" s="1"/>
    </row>
    <row r="381" spans="3:7" ht="16.5" thickTop="1" thickBot="1" x14ac:dyDescent="0.3">
      <c r="C381" s="1"/>
      <c r="D381" s="1"/>
      <c r="E381" s="1"/>
      <c r="F381" s="1"/>
    </row>
    <row r="382" spans="3:7" ht="16.5" thickTop="1" thickBot="1" x14ac:dyDescent="0.3">
      <c r="C382" s="1"/>
      <c r="D382" s="1"/>
      <c r="E382" s="1"/>
      <c r="F382" s="1"/>
    </row>
    <row r="383" spans="3:7" ht="16.5" thickTop="1" thickBot="1" x14ac:dyDescent="0.3">
      <c r="C383" s="1"/>
      <c r="D383" s="1"/>
      <c r="E383" s="1"/>
      <c r="F383" s="1"/>
    </row>
    <row r="384" spans="3:7" ht="16.5" thickTop="1" thickBot="1" x14ac:dyDescent="0.3">
      <c r="C384" s="1"/>
      <c r="D384" s="1"/>
      <c r="E384" s="1"/>
      <c r="F384" s="1"/>
    </row>
    <row r="385" spans="3:7" ht="16.5" thickTop="1" thickBot="1" x14ac:dyDescent="0.3">
      <c r="C385" s="1" t="s">
        <v>23</v>
      </c>
      <c r="D385" s="1"/>
      <c r="E385" s="1"/>
      <c r="F385" s="1"/>
      <c r="G385" s="1">
        <f>E394+E388+E389+E390+E391+E392+E393+E387+E386+E385+E395+E396</f>
        <v>0</v>
      </c>
    </row>
    <row r="386" spans="3:7" ht="16.5" thickTop="1" thickBot="1" x14ac:dyDescent="0.3">
      <c r="C386" s="1"/>
      <c r="D386" s="1"/>
      <c r="E386" s="1"/>
      <c r="F386" s="1"/>
    </row>
    <row r="387" spans="3:7" ht="16.5" thickTop="1" thickBot="1" x14ac:dyDescent="0.3">
      <c r="C387" s="1"/>
      <c r="D387" s="1"/>
      <c r="E387" s="1"/>
      <c r="F387" s="1"/>
    </row>
    <row r="388" spans="3:7" ht="16.5" thickTop="1" thickBot="1" x14ac:dyDescent="0.3">
      <c r="C388" s="1"/>
      <c r="D388" s="1"/>
      <c r="E388" s="1"/>
      <c r="F388" s="1"/>
    </row>
    <row r="389" spans="3:7" ht="16.5" thickTop="1" thickBot="1" x14ac:dyDescent="0.3">
      <c r="C389" s="1"/>
      <c r="D389" s="1"/>
      <c r="E389" s="1"/>
      <c r="F389" s="1"/>
    </row>
    <row r="390" spans="3:7" ht="16.5" thickTop="1" thickBot="1" x14ac:dyDescent="0.3">
      <c r="C390" s="1"/>
      <c r="D390" s="1"/>
      <c r="E390" s="1"/>
      <c r="F390" s="1"/>
    </row>
    <row r="391" spans="3:7" ht="16.5" thickTop="1" thickBot="1" x14ac:dyDescent="0.3">
      <c r="C391" s="1"/>
      <c r="D391" s="1"/>
      <c r="E391" s="1"/>
      <c r="F391" s="1"/>
    </row>
    <row r="392" spans="3:7" ht="16.5" thickTop="1" thickBot="1" x14ac:dyDescent="0.3">
      <c r="C392" s="1"/>
      <c r="D392" s="1"/>
      <c r="E392" s="1"/>
      <c r="F392" s="1"/>
    </row>
    <row r="393" spans="3:7" ht="16.5" thickTop="1" thickBot="1" x14ac:dyDescent="0.3">
      <c r="C393" s="1"/>
      <c r="D393" s="1"/>
      <c r="E393" s="1"/>
      <c r="F393" s="1"/>
    </row>
    <row r="394" spans="3:7" ht="16.5" thickTop="1" thickBot="1" x14ac:dyDescent="0.3">
      <c r="C394" s="1"/>
      <c r="D394" s="1"/>
      <c r="E394" s="1"/>
      <c r="F394" s="1"/>
    </row>
    <row r="395" spans="3:7" ht="16.5" thickTop="1" thickBot="1" x14ac:dyDescent="0.3">
      <c r="C395" s="1"/>
      <c r="D395" s="1"/>
      <c r="E395" s="1"/>
      <c r="F395" s="1"/>
    </row>
    <row r="396" spans="3:7" ht="16.5" thickTop="1" thickBot="1" x14ac:dyDescent="0.3">
      <c r="C396" s="1"/>
      <c r="D396" s="1"/>
      <c r="E396" s="1"/>
      <c r="F396" s="1"/>
    </row>
    <row r="397" spans="3:7" ht="16.5" thickTop="1" thickBot="1" x14ac:dyDescent="0.3">
      <c r="C397" s="1"/>
      <c r="D397" s="1"/>
      <c r="E397" s="1"/>
      <c r="F397" s="1"/>
    </row>
    <row r="398" spans="3:7" ht="16.5" thickTop="1" thickBot="1" x14ac:dyDescent="0.3">
      <c r="C398" s="1" t="s">
        <v>40</v>
      </c>
      <c r="D398" s="1"/>
      <c r="E398" s="1"/>
      <c r="F398" s="1"/>
      <c r="G398" s="1">
        <f>E398+E399+E400+E401+E402</f>
        <v>0</v>
      </c>
    </row>
    <row r="399" spans="3:7" ht="16.5" thickTop="1" thickBot="1" x14ac:dyDescent="0.3">
      <c r="C399" s="1"/>
      <c r="D399" s="1"/>
      <c r="E399" s="1"/>
      <c r="F399" s="1"/>
    </row>
    <row r="400" spans="3:7" ht="16.5" thickTop="1" thickBot="1" x14ac:dyDescent="0.3">
      <c r="C400" s="1"/>
      <c r="D400" s="1"/>
      <c r="E400" s="1"/>
      <c r="F400" s="1"/>
    </row>
    <row r="401" spans="3:6" ht="16.5" thickTop="1" thickBot="1" x14ac:dyDescent="0.3">
      <c r="C401" s="1"/>
      <c r="D401" s="1"/>
      <c r="E401" s="1"/>
      <c r="F401" s="1"/>
    </row>
    <row r="402" spans="3:6" ht="16.5" thickTop="1" thickBot="1" x14ac:dyDescent="0.3">
      <c r="C402" s="1"/>
      <c r="D402" s="1"/>
      <c r="E402" s="1"/>
      <c r="F402" s="1"/>
    </row>
    <row r="403" spans="3:6" ht="15.75" thickTop="1" x14ac:dyDescent="0.25"/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matt allum</cp:lastModifiedBy>
  <dcterms:created xsi:type="dcterms:W3CDTF">2016-11-03T09:13:31Z</dcterms:created>
  <dcterms:modified xsi:type="dcterms:W3CDTF">2017-04-30T15:44:43Z</dcterms:modified>
</cp:coreProperties>
</file>