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resholds" sheetId="1" r:id="rId3"/>
  </sheets>
  <definedNames/>
  <calcPr/>
</workbook>
</file>

<file path=xl/sharedStrings.xml><?xml version="1.0" encoding="utf-8"?>
<sst xmlns="http://schemas.openxmlformats.org/spreadsheetml/2006/main" count="41" uniqueCount="20">
  <si>
    <t>Score Threshold</t>
  </si>
  <si>
    <t>Score = Output - (Machine Cost + Time)</t>
  </si>
  <si>
    <t>Area</t>
  </si>
  <si>
    <t>Factory</t>
  </si>
  <si>
    <t>Worst (Predicted)</t>
  </si>
  <si>
    <t>Star 1</t>
  </si>
  <si>
    <t>Star 2</t>
  </si>
  <si>
    <t>Star 3</t>
  </si>
  <si>
    <t>Best (Predicted)</t>
  </si>
  <si>
    <t>Tested</t>
  </si>
  <si>
    <t>Base Output</t>
  </si>
  <si>
    <t>Time Threshold (Seconds)</t>
  </si>
  <si>
    <t>Area Output Totals (Output per Hour)</t>
  </si>
  <si>
    <t>Area-Factory</t>
  </si>
  <si>
    <t>1 Star</t>
  </si>
  <si>
    <t>2 Star</t>
  </si>
  <si>
    <t>3 Star</t>
  </si>
  <si>
    <t>Area 1 Total</t>
  </si>
  <si>
    <t>Cost Threshold</t>
  </si>
  <si>
    <t>Area 2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</si>
</sst>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</font>
    <font>
      <b/>
      <sz val="12.0"/>
    </font>
    <font>
      <b/>
      <sz val="14.0"/>
      <color rgb="FF0B5394"/>
    </font>
    <font>
      <b/>
      <sz val="14.0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4" fillId="0" fontId="5" numFmtId="0" xfId="0" applyAlignment="1" applyBorder="1" applyFont="1">
      <alignment horizontal="center" readingOrder="0"/>
    </xf>
    <xf borderId="5" fillId="2" fontId="5" numFmtId="0" xfId="0" applyBorder="1" applyFill="1" applyFont="1"/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center" readingOrder="0"/>
    </xf>
    <xf borderId="3" fillId="2" fontId="5" numFmtId="0" xfId="0" applyBorder="1" applyFont="1"/>
    <xf borderId="2" fillId="0" fontId="4" numFmtId="0" xfId="0" applyAlignment="1" applyBorder="1" applyFont="1">
      <alignment readingOrder="0"/>
    </xf>
    <xf borderId="4" fillId="0" fontId="5" numFmtId="164" xfId="0" applyAlignment="1" applyBorder="1" applyFont="1" applyNumberFormat="1">
      <alignment readingOrder="0"/>
    </xf>
    <xf borderId="2" fillId="0" fontId="5" numFmtId="164" xfId="0" applyAlignment="1" applyBorder="1" applyFont="1" applyNumberFormat="1">
      <alignment readingOrder="0"/>
    </xf>
    <xf borderId="1" fillId="0" fontId="5" numFmtId="0" xfId="0" applyBorder="1" applyFont="1"/>
    <xf borderId="4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9.71"/>
    <col customWidth="1" min="5" max="7" width="7.29"/>
    <col customWidth="1" min="8" max="8" width="18.29"/>
    <col customWidth="1" min="13" max="13" width="17.57"/>
  </cols>
  <sheetData>
    <row r="2">
      <c r="F2" s="1"/>
    </row>
    <row r="3">
      <c r="B3" s="2" t="s">
        <v>0</v>
      </c>
      <c r="J3" s="3" t="s">
        <v>1</v>
      </c>
    </row>
    <row r="5" ht="17.25">
      <c r="B5" s="4" t="s">
        <v>2</v>
      </c>
      <c r="C5" s="5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7" t="s">
        <v>9</v>
      </c>
      <c r="K5" s="5" t="s">
        <v>3</v>
      </c>
      <c r="L5" s="8" t="s">
        <v>10</v>
      </c>
    </row>
    <row r="6">
      <c r="B6" s="9">
        <v>1.0</v>
      </c>
      <c r="C6" s="10">
        <v>1.0</v>
      </c>
      <c r="D6" s="9">
        <f t="shared" ref="D6:D11" si="2">$L6-(D16+D26)</f>
        <v>50</v>
      </c>
      <c r="E6" s="9">
        <f t="shared" ref="E6:E11" si="3">D6</f>
        <v>50</v>
      </c>
      <c r="F6" s="9">
        <f t="shared" ref="F6:H6" si="1">$L6-(F16+F26)</f>
        <v>61</v>
      </c>
      <c r="G6" s="9">
        <f t="shared" si="1"/>
        <v>72</v>
      </c>
      <c r="H6" s="9">
        <f t="shared" si="1"/>
        <v>74</v>
      </c>
      <c r="I6" s="11"/>
      <c r="K6" s="10">
        <v>1.0</v>
      </c>
      <c r="L6" s="9">
        <v>100.0</v>
      </c>
    </row>
    <row r="7">
      <c r="B7" s="9">
        <v>1.0</v>
      </c>
      <c r="C7" s="10">
        <v>2.0</v>
      </c>
      <c r="D7" s="9">
        <f t="shared" si="2"/>
        <v>72</v>
      </c>
      <c r="E7" s="9">
        <f t="shared" si="3"/>
        <v>72</v>
      </c>
      <c r="F7" s="9">
        <f t="shared" ref="F7:H7" si="4">$L7-(F17+F27)</f>
        <v>83</v>
      </c>
      <c r="G7" s="9">
        <f t="shared" si="4"/>
        <v>93</v>
      </c>
      <c r="H7" s="9">
        <f t="shared" si="4"/>
        <v>100</v>
      </c>
      <c r="I7" s="11"/>
      <c r="K7" s="10">
        <v>2.0</v>
      </c>
      <c r="L7" s="9">
        <v>150.0</v>
      </c>
    </row>
    <row r="8">
      <c r="B8" s="12">
        <v>1.0</v>
      </c>
      <c r="C8" s="13">
        <v>3.0</v>
      </c>
      <c r="D8" s="12">
        <f t="shared" si="2"/>
        <v>92</v>
      </c>
      <c r="E8" s="12">
        <f t="shared" si="3"/>
        <v>92</v>
      </c>
      <c r="F8" s="12">
        <f t="shared" ref="F8:G8" si="5">$L8-(F18+F28)</f>
        <v>105</v>
      </c>
      <c r="G8" s="12">
        <f t="shared" si="5"/>
        <v>115</v>
      </c>
      <c r="H8" s="12">
        <v>125.0</v>
      </c>
      <c r="I8" s="14"/>
      <c r="K8" s="10">
        <v>3.0</v>
      </c>
      <c r="L8" s="9">
        <v>170.0</v>
      </c>
    </row>
    <row r="9">
      <c r="B9" s="9">
        <v>2.0</v>
      </c>
      <c r="C9" s="10">
        <v>4.0</v>
      </c>
      <c r="D9" s="9">
        <f t="shared" si="2"/>
        <v>170</v>
      </c>
      <c r="E9" s="9">
        <f t="shared" si="3"/>
        <v>170</v>
      </c>
      <c r="F9" s="9">
        <f t="shared" ref="F9:H9" si="6">$L9-(F19+F29)</f>
        <v>181</v>
      </c>
      <c r="G9" s="9">
        <f t="shared" si="6"/>
        <v>193</v>
      </c>
      <c r="H9" s="9">
        <f t="shared" si="6"/>
        <v>210</v>
      </c>
      <c r="I9" s="11"/>
      <c r="K9" s="10">
        <v>4.0</v>
      </c>
      <c r="L9" s="9">
        <v>230.0</v>
      </c>
    </row>
    <row r="10">
      <c r="B10" s="9">
        <v>2.0</v>
      </c>
      <c r="C10" s="10">
        <v>5.0</v>
      </c>
      <c r="D10" s="9">
        <f t="shared" si="2"/>
        <v>20</v>
      </c>
      <c r="E10" s="9">
        <f t="shared" si="3"/>
        <v>20</v>
      </c>
      <c r="F10" s="9">
        <f t="shared" ref="F10:H10" si="7">$L10-(F20+F30)</f>
        <v>48</v>
      </c>
      <c r="G10" s="9">
        <f t="shared" si="7"/>
        <v>60</v>
      </c>
      <c r="H10" s="9">
        <f t="shared" si="7"/>
        <v>76</v>
      </c>
      <c r="I10" s="11"/>
      <c r="K10" s="10">
        <v>5.0</v>
      </c>
      <c r="L10" s="9">
        <v>120.0</v>
      </c>
    </row>
    <row r="11">
      <c r="B11" s="9">
        <v>2.0</v>
      </c>
      <c r="C11" s="10">
        <v>6.0</v>
      </c>
      <c r="D11" s="9">
        <f t="shared" si="2"/>
        <v>130</v>
      </c>
      <c r="E11" s="9">
        <f t="shared" si="3"/>
        <v>130</v>
      </c>
      <c r="F11" s="9">
        <f t="shared" ref="F11:H11" si="8">$L11-(F21+F31)</f>
        <v>175</v>
      </c>
      <c r="G11" s="9">
        <f t="shared" si="8"/>
        <v>188</v>
      </c>
      <c r="H11" s="9">
        <f t="shared" si="8"/>
        <v>200</v>
      </c>
      <c r="I11" s="11"/>
      <c r="K11" s="10">
        <v>6.0</v>
      </c>
      <c r="L11" s="9">
        <v>250.0</v>
      </c>
    </row>
    <row r="13">
      <c r="B13" s="2" t="s">
        <v>11</v>
      </c>
      <c r="K13" s="2" t="s">
        <v>12</v>
      </c>
    </row>
    <row r="15" ht="17.25">
      <c r="B15" s="4" t="s">
        <v>2</v>
      </c>
      <c r="C15" s="5" t="s">
        <v>3</v>
      </c>
      <c r="D15" s="6" t="s">
        <v>4</v>
      </c>
      <c r="E15" s="6" t="s">
        <v>5</v>
      </c>
      <c r="F15" s="6" t="s">
        <v>6</v>
      </c>
      <c r="G15" s="6" t="s">
        <v>7</v>
      </c>
      <c r="H15" s="6" t="s">
        <v>8</v>
      </c>
      <c r="I15" s="7" t="s">
        <v>9</v>
      </c>
      <c r="K15" s="15" t="s">
        <v>13</v>
      </c>
      <c r="L15" s="4" t="s">
        <v>14</v>
      </c>
      <c r="M15" s="4" t="s">
        <v>15</v>
      </c>
      <c r="N15" s="4" t="s">
        <v>16</v>
      </c>
    </row>
    <row r="16">
      <c r="B16" s="9">
        <v>1.0</v>
      </c>
      <c r="C16" s="10">
        <v>1.0</v>
      </c>
      <c r="D16" s="9">
        <v>30.0</v>
      </c>
      <c r="E16" s="9">
        <f t="shared" ref="E16:E21" si="10">D16</f>
        <v>30</v>
      </c>
      <c r="F16" s="9">
        <v>22.0</v>
      </c>
      <c r="G16" s="9">
        <v>13.0</v>
      </c>
      <c r="H16" s="9">
        <v>12.0</v>
      </c>
      <c r="I16" s="11"/>
      <c r="K16" s="16">
        <v>42736.0</v>
      </c>
      <c r="L16">
        <f t="shared" ref="L16:N16" si="9">$L6/($H6/E6)</f>
        <v>67.56756757</v>
      </c>
      <c r="M16">
        <f t="shared" si="9"/>
        <v>82.43243243</v>
      </c>
      <c r="N16">
        <f t="shared" si="9"/>
        <v>97.2972973</v>
      </c>
    </row>
    <row r="17">
      <c r="B17" s="9">
        <v>1.0</v>
      </c>
      <c r="C17" s="10">
        <v>2.0</v>
      </c>
      <c r="D17" s="9">
        <v>40.0</v>
      </c>
      <c r="E17" s="9">
        <f t="shared" si="10"/>
        <v>40</v>
      </c>
      <c r="F17" s="9">
        <v>33.0</v>
      </c>
      <c r="G17" s="9">
        <v>29.0</v>
      </c>
      <c r="H17" s="9">
        <v>25.0</v>
      </c>
      <c r="I17" s="11"/>
      <c r="K17" s="16">
        <v>42737.0</v>
      </c>
      <c r="L17">
        <f t="shared" ref="L17:N17" si="11">$L7/($H7/E7)</f>
        <v>108</v>
      </c>
      <c r="M17">
        <f t="shared" si="11"/>
        <v>124.5</v>
      </c>
      <c r="N17">
        <f t="shared" si="11"/>
        <v>139.5</v>
      </c>
    </row>
    <row r="18">
      <c r="B18" s="12">
        <v>1.0</v>
      </c>
      <c r="C18" s="13">
        <v>3.0</v>
      </c>
      <c r="D18" s="12">
        <v>40.0</v>
      </c>
      <c r="E18" s="12">
        <f t="shared" si="10"/>
        <v>40</v>
      </c>
      <c r="F18" s="12">
        <v>32.0</v>
      </c>
      <c r="G18" s="12">
        <v>28.0</v>
      </c>
      <c r="H18" s="12">
        <v>23.0</v>
      </c>
      <c r="I18" s="14"/>
      <c r="K18" s="17">
        <v>42738.0</v>
      </c>
      <c r="L18" s="18">
        <f t="shared" ref="L18:N18" si="12">$L8/($H8/E8)</f>
        <v>125.12</v>
      </c>
      <c r="M18" s="18">
        <f t="shared" si="12"/>
        <v>142.8</v>
      </c>
      <c r="N18" s="18">
        <f t="shared" si="12"/>
        <v>156.4</v>
      </c>
    </row>
    <row r="19">
      <c r="B19" s="9">
        <v>2.0</v>
      </c>
      <c r="C19" s="10">
        <v>4.0</v>
      </c>
      <c r="D19" s="9">
        <v>30.0</v>
      </c>
      <c r="E19" s="9">
        <f t="shared" si="10"/>
        <v>30</v>
      </c>
      <c r="F19" s="9">
        <v>24.0</v>
      </c>
      <c r="G19" s="9">
        <v>18.0</v>
      </c>
      <c r="H19" s="9">
        <v>10.0</v>
      </c>
      <c r="I19" s="11"/>
      <c r="K19" s="19" t="s">
        <v>17</v>
      </c>
      <c r="L19">
        <f t="shared" ref="L19:N19" si="13">Sum(L16:L18)</f>
        <v>300.6875676</v>
      </c>
      <c r="M19">
        <f t="shared" si="13"/>
        <v>349.7324324</v>
      </c>
      <c r="N19">
        <f t="shared" si="13"/>
        <v>393.1972973</v>
      </c>
    </row>
    <row r="20">
      <c r="B20" s="9">
        <v>2.0</v>
      </c>
      <c r="C20" s="10">
        <v>5.0</v>
      </c>
      <c r="D20" s="9">
        <v>50.0</v>
      </c>
      <c r="E20" s="9">
        <f t="shared" si="10"/>
        <v>50</v>
      </c>
      <c r="F20" s="9">
        <v>35.0</v>
      </c>
      <c r="G20" s="9">
        <v>30.0</v>
      </c>
      <c r="H20" s="9">
        <v>22.0</v>
      </c>
      <c r="I20" s="11"/>
      <c r="L20" s="9"/>
      <c r="M20" s="9"/>
      <c r="N20" s="9"/>
      <c r="O20" s="9"/>
      <c r="P20" s="9"/>
    </row>
    <row r="21">
      <c r="B21" s="9">
        <v>2.0</v>
      </c>
      <c r="C21" s="10">
        <v>6.0</v>
      </c>
      <c r="D21" s="9">
        <v>60.0</v>
      </c>
      <c r="E21" s="9">
        <f t="shared" si="10"/>
        <v>60</v>
      </c>
      <c r="F21" s="9">
        <v>35.0</v>
      </c>
      <c r="G21" s="9">
        <v>30.0</v>
      </c>
      <c r="H21" s="9">
        <v>25.0</v>
      </c>
      <c r="I21" s="11"/>
      <c r="K21" s="15" t="s">
        <v>13</v>
      </c>
      <c r="L21" s="4" t="s">
        <v>14</v>
      </c>
      <c r="M21" s="4" t="s">
        <v>15</v>
      </c>
      <c r="N21" s="4" t="s">
        <v>16</v>
      </c>
    </row>
    <row r="22">
      <c r="K22" s="16">
        <v>42767.0</v>
      </c>
      <c r="L22">
        <f t="shared" ref="L22:N22" si="14">$L9/($H9/E9)</f>
        <v>186.1904762</v>
      </c>
      <c r="M22">
        <f t="shared" si="14"/>
        <v>198.2380952</v>
      </c>
      <c r="N22">
        <f t="shared" si="14"/>
        <v>211.3809524</v>
      </c>
    </row>
    <row r="23">
      <c r="B23" s="2" t="s">
        <v>18</v>
      </c>
      <c r="K23" s="16">
        <v>42768.0</v>
      </c>
      <c r="L23">
        <f t="shared" ref="L23:N23" si="15">$L10/($H10/E10)</f>
        <v>31.57894737</v>
      </c>
      <c r="M23">
        <f t="shared" si="15"/>
        <v>75.78947368</v>
      </c>
      <c r="N23">
        <f t="shared" si="15"/>
        <v>94.73684211</v>
      </c>
    </row>
    <row r="24">
      <c r="K24" s="17">
        <v>42769.0</v>
      </c>
      <c r="L24" s="18">
        <f t="shared" ref="L24:N24" si="16">$L11/($H11/E11)</f>
        <v>162.5</v>
      </c>
      <c r="M24" s="18">
        <f t="shared" si="16"/>
        <v>218.75</v>
      </c>
      <c r="N24" s="18">
        <f t="shared" si="16"/>
        <v>235</v>
      </c>
    </row>
    <row r="25" ht="17.25">
      <c r="B25" s="4" t="s">
        <v>2</v>
      </c>
      <c r="C25" s="5" t="s">
        <v>3</v>
      </c>
      <c r="D25" s="6" t="s">
        <v>4</v>
      </c>
      <c r="E25" s="6" t="s">
        <v>5</v>
      </c>
      <c r="F25" s="6" t="s">
        <v>6</v>
      </c>
      <c r="G25" s="6" t="s">
        <v>7</v>
      </c>
      <c r="H25" s="6" t="s">
        <v>8</v>
      </c>
      <c r="I25" s="7" t="s">
        <v>9</v>
      </c>
      <c r="K25" s="19" t="s">
        <v>19</v>
      </c>
      <c r="L25">
        <f t="shared" ref="L25:N25" si="17">Sum(L22:L24)</f>
        <v>380.2694236</v>
      </c>
      <c r="M25">
        <f t="shared" si="17"/>
        <v>492.7775689</v>
      </c>
      <c r="N25">
        <f t="shared" si="17"/>
        <v>541.1177945</v>
      </c>
    </row>
    <row r="26">
      <c r="B26" s="9">
        <v>1.0</v>
      </c>
      <c r="C26" s="10">
        <v>1.0</v>
      </c>
      <c r="D26" s="9">
        <v>20.0</v>
      </c>
      <c r="E26" s="9">
        <f t="shared" ref="E26:E31" si="18">D26</f>
        <v>20</v>
      </c>
      <c r="F26" s="9">
        <v>17.0</v>
      </c>
      <c r="G26" s="9">
        <v>15.0</v>
      </c>
      <c r="H26" s="9">
        <v>14.0</v>
      </c>
      <c r="I26" s="11"/>
    </row>
    <row r="27">
      <c r="B27" s="9">
        <v>1.0</v>
      </c>
      <c r="C27" s="10">
        <v>2.0</v>
      </c>
      <c r="D27" s="9">
        <v>38.0</v>
      </c>
      <c r="E27" s="9">
        <f t="shared" si="18"/>
        <v>38</v>
      </c>
      <c r="F27" s="9">
        <v>34.0</v>
      </c>
      <c r="G27" s="9">
        <v>28.0</v>
      </c>
      <c r="H27" s="9">
        <v>25.0</v>
      </c>
      <c r="I27" s="11"/>
    </row>
    <row r="28">
      <c r="B28" s="12">
        <v>1.0</v>
      </c>
      <c r="C28" s="13">
        <v>3.0</v>
      </c>
      <c r="D28" s="12">
        <v>38.0</v>
      </c>
      <c r="E28" s="12">
        <f t="shared" si="18"/>
        <v>38</v>
      </c>
      <c r="F28" s="12">
        <v>33.0</v>
      </c>
      <c r="G28" s="12">
        <v>27.0</v>
      </c>
      <c r="H28" s="12">
        <v>24.0</v>
      </c>
      <c r="I28" s="14"/>
    </row>
    <row r="29">
      <c r="B29" s="9">
        <v>2.0</v>
      </c>
      <c r="C29" s="10">
        <v>4.0</v>
      </c>
      <c r="D29" s="9">
        <v>30.0</v>
      </c>
      <c r="E29" s="9">
        <f t="shared" si="18"/>
        <v>30</v>
      </c>
      <c r="F29" s="9">
        <v>25.0</v>
      </c>
      <c r="G29" s="9">
        <v>19.0</v>
      </c>
      <c r="H29" s="9">
        <v>10.0</v>
      </c>
      <c r="I29" s="11"/>
    </row>
    <row r="30">
      <c r="B30" s="9">
        <v>2.0</v>
      </c>
      <c r="C30" s="10">
        <v>5.0</v>
      </c>
      <c r="D30" s="9">
        <v>50.0</v>
      </c>
      <c r="E30" s="9">
        <f t="shared" si="18"/>
        <v>50</v>
      </c>
      <c r="F30" s="9">
        <v>37.0</v>
      </c>
      <c r="G30" s="9">
        <v>30.0</v>
      </c>
      <c r="H30" s="9">
        <v>22.0</v>
      </c>
      <c r="I30" s="11"/>
    </row>
    <row r="31">
      <c r="B31" s="9">
        <v>2.0</v>
      </c>
      <c r="C31" s="10">
        <v>6.0</v>
      </c>
      <c r="D31" s="9">
        <v>60.0</v>
      </c>
      <c r="E31" s="9">
        <f t="shared" si="18"/>
        <v>60</v>
      </c>
      <c r="F31" s="9">
        <v>40.0</v>
      </c>
      <c r="G31" s="9">
        <v>32.0</v>
      </c>
      <c r="H31" s="9">
        <v>25.0</v>
      </c>
      <c r="I31" s="11"/>
    </row>
  </sheetData>
  <mergeCells count="5">
    <mergeCell ref="B3:D4"/>
    <mergeCell ref="B13:D14"/>
    <mergeCell ref="B23:D24"/>
    <mergeCell ref="J3:M4"/>
    <mergeCell ref="K13:M14"/>
  </mergeCells>
  <drawing r:id="rId1"/>
</worksheet>
</file>