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cileca/Desktop/Conversational_Agent/server_side/food/resources/aamas/"/>
    </mc:Choice>
  </mc:AlternateContent>
  <xr:revisionPtr revIDLastSave="0" documentId="13_ncr:40009_{92E17B38-0931-C647-887F-685EC9CA8274}" xr6:coauthVersionLast="45" xr6:coauthVersionMax="45" xr10:uidLastSave="{00000000-0000-0000-0000-000000000000}"/>
  <bookViews>
    <workbookView xWindow="5060" yWindow="3500" windowWidth="24080" windowHeight="17440"/>
  </bookViews>
  <sheets>
    <sheet name="data"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40" i="1" l="1"/>
  <c r="R138" i="1"/>
  <c r="S138" i="1"/>
  <c r="T138" i="1"/>
  <c r="U138" i="1"/>
  <c r="V138" i="1"/>
  <c r="W138" i="1"/>
  <c r="X138" i="1"/>
  <c r="Y138" i="1"/>
  <c r="Z138" i="1"/>
  <c r="AA138" i="1"/>
  <c r="AB138" i="1"/>
  <c r="AC138" i="1"/>
  <c r="AD138" i="1"/>
  <c r="AE138" i="1"/>
  <c r="AF138" i="1"/>
  <c r="AG138" i="1"/>
  <c r="AH138" i="1"/>
  <c r="AI138" i="1"/>
  <c r="AJ138" i="1"/>
  <c r="AK138" i="1"/>
  <c r="AL138" i="1"/>
  <c r="AM138" i="1"/>
  <c r="AN138" i="1"/>
  <c r="R139" i="1"/>
  <c r="S139" i="1"/>
  <c r="T139" i="1"/>
  <c r="U139" i="1"/>
  <c r="V139" i="1"/>
  <c r="W139" i="1"/>
  <c r="X139" i="1"/>
  <c r="Y139" i="1"/>
  <c r="Z139" i="1"/>
  <c r="AA139" i="1"/>
  <c r="AB139" i="1"/>
  <c r="AC139" i="1"/>
  <c r="AD139" i="1"/>
  <c r="AE139" i="1"/>
  <c r="AF139" i="1"/>
  <c r="AG139" i="1"/>
  <c r="AH139" i="1"/>
  <c r="AI139" i="1"/>
  <c r="AJ139" i="1"/>
  <c r="AK139" i="1"/>
  <c r="AL139" i="1"/>
  <c r="AM139" i="1"/>
  <c r="AN139" i="1"/>
  <c r="R140" i="1"/>
  <c r="S140" i="1"/>
  <c r="T140" i="1"/>
  <c r="U140" i="1"/>
  <c r="V140" i="1"/>
  <c r="X140" i="1"/>
  <c r="Y140" i="1"/>
  <c r="Z140" i="1"/>
  <c r="AA140" i="1"/>
  <c r="AB140" i="1"/>
  <c r="AC140" i="1"/>
  <c r="AD140" i="1"/>
  <c r="AE140" i="1"/>
  <c r="AF140" i="1"/>
  <c r="AG140" i="1"/>
  <c r="AH140" i="1"/>
  <c r="AI140" i="1"/>
  <c r="AJ140" i="1"/>
  <c r="AK140" i="1"/>
  <c r="AL140" i="1"/>
  <c r="AM140" i="1"/>
  <c r="AN140" i="1"/>
  <c r="AO140" i="1"/>
  <c r="AO139" i="1"/>
  <c r="AO138" i="1"/>
  <c r="AP3" i="1"/>
  <c r="AQ3" i="1" s="1"/>
  <c r="AQ128" i="1" s="1"/>
  <c r="AP4" i="1"/>
  <c r="AQ4" i="1" s="1"/>
  <c r="AP5" i="1"/>
  <c r="AQ5" i="1" s="1"/>
  <c r="AP6" i="1"/>
  <c r="AQ6" i="1" s="1"/>
  <c r="AP7" i="1"/>
  <c r="AQ7" i="1" s="1"/>
  <c r="AP8" i="1"/>
  <c r="AQ8" i="1" s="1"/>
  <c r="AP9" i="1"/>
  <c r="AQ9" i="1" s="1"/>
  <c r="AP10" i="1"/>
  <c r="AQ10" i="1" s="1"/>
  <c r="AP11" i="1"/>
  <c r="AQ11" i="1" s="1"/>
  <c r="AP12" i="1"/>
  <c r="AQ12" i="1" s="1"/>
  <c r="AP13" i="1"/>
  <c r="AQ13" i="1" s="1"/>
  <c r="AP14" i="1"/>
  <c r="AQ14" i="1" s="1"/>
  <c r="AP15" i="1"/>
  <c r="AQ15" i="1" s="1"/>
  <c r="AP16" i="1"/>
  <c r="AQ16" i="1" s="1"/>
  <c r="AP17" i="1"/>
  <c r="AQ17" i="1" s="1"/>
  <c r="AP18" i="1"/>
  <c r="AQ18" i="1" s="1"/>
  <c r="AP19" i="1"/>
  <c r="AQ19" i="1" s="1"/>
  <c r="AP20" i="1"/>
  <c r="AQ20" i="1" s="1"/>
  <c r="AP21" i="1"/>
  <c r="AQ21" i="1" s="1"/>
  <c r="AP22" i="1"/>
  <c r="AQ22" i="1" s="1"/>
  <c r="AP23" i="1"/>
  <c r="AQ23" i="1" s="1"/>
  <c r="AP24" i="1"/>
  <c r="AQ24" i="1" s="1"/>
  <c r="AP25" i="1"/>
  <c r="AQ25" i="1" s="1"/>
  <c r="AP26" i="1"/>
  <c r="AQ26" i="1" s="1"/>
  <c r="AP27" i="1"/>
  <c r="AQ27" i="1" s="1"/>
  <c r="AP28" i="1"/>
  <c r="AQ28" i="1" s="1"/>
  <c r="AP29" i="1"/>
  <c r="AQ29" i="1" s="1"/>
  <c r="AP30" i="1"/>
  <c r="AQ30" i="1" s="1"/>
  <c r="AP31" i="1"/>
  <c r="AQ31" i="1" s="1"/>
  <c r="AP32" i="1"/>
  <c r="AQ32" i="1" s="1"/>
  <c r="AP33" i="1"/>
  <c r="AQ33" i="1" s="1"/>
  <c r="AP34" i="1"/>
  <c r="AQ34" i="1" s="1"/>
  <c r="AP35" i="1"/>
  <c r="AQ35" i="1" s="1"/>
  <c r="AP36" i="1"/>
  <c r="AQ36" i="1" s="1"/>
  <c r="AP37" i="1"/>
  <c r="AQ37" i="1" s="1"/>
  <c r="AP38" i="1"/>
  <c r="AQ38" i="1" s="1"/>
  <c r="AP39" i="1"/>
  <c r="AQ39" i="1" s="1"/>
  <c r="AP40" i="1"/>
  <c r="AQ40" i="1" s="1"/>
  <c r="AP41" i="1"/>
  <c r="AQ41" i="1" s="1"/>
  <c r="AP42" i="1"/>
  <c r="AQ42" i="1" s="1"/>
  <c r="AP43" i="1"/>
  <c r="AQ43" i="1" s="1"/>
  <c r="AP44" i="1"/>
  <c r="AQ44" i="1" s="1"/>
  <c r="AP45" i="1"/>
  <c r="AQ45" i="1" s="1"/>
  <c r="AP46" i="1"/>
  <c r="AQ46" i="1" s="1"/>
  <c r="AP47" i="1"/>
  <c r="AQ47" i="1" s="1"/>
  <c r="AP48" i="1"/>
  <c r="AQ48" i="1" s="1"/>
  <c r="AP49" i="1"/>
  <c r="AQ49" i="1" s="1"/>
  <c r="AP50" i="1"/>
  <c r="AQ50" i="1" s="1"/>
  <c r="AP51" i="1"/>
  <c r="AQ51" i="1" s="1"/>
  <c r="AP52" i="1"/>
  <c r="AQ52" i="1" s="1"/>
  <c r="AP53" i="1"/>
  <c r="AQ53" i="1" s="1"/>
  <c r="AP54" i="1"/>
  <c r="AQ54" i="1" s="1"/>
  <c r="AP55" i="1"/>
  <c r="AQ55" i="1" s="1"/>
  <c r="AP56" i="1"/>
  <c r="AQ56" i="1" s="1"/>
  <c r="AP57" i="1"/>
  <c r="AQ57" i="1" s="1"/>
  <c r="AP58" i="1"/>
  <c r="AQ58" i="1" s="1"/>
  <c r="AP59" i="1"/>
  <c r="AQ59" i="1" s="1"/>
  <c r="AP60" i="1"/>
  <c r="AQ60" i="1" s="1"/>
  <c r="AP61" i="1"/>
  <c r="AQ61" i="1" s="1"/>
  <c r="AP62" i="1"/>
  <c r="AQ62" i="1" s="1"/>
  <c r="AP63" i="1"/>
  <c r="AQ63" i="1" s="1"/>
  <c r="AP64" i="1"/>
  <c r="AQ64" i="1" s="1"/>
  <c r="AP65" i="1"/>
  <c r="AQ65" i="1" s="1"/>
  <c r="AP66" i="1"/>
  <c r="AQ66" i="1" s="1"/>
  <c r="AP67" i="1"/>
  <c r="AQ67" i="1" s="1"/>
  <c r="AP68" i="1"/>
  <c r="AQ68" i="1" s="1"/>
  <c r="AP69" i="1"/>
  <c r="AQ69" i="1" s="1"/>
  <c r="AP70" i="1"/>
  <c r="AQ70" i="1" s="1"/>
  <c r="AP71" i="1"/>
  <c r="AQ71" i="1" s="1"/>
  <c r="AP72" i="1"/>
  <c r="AQ72" i="1" s="1"/>
  <c r="AP73" i="1"/>
  <c r="AQ73" i="1" s="1"/>
  <c r="AP74" i="1"/>
  <c r="AQ74" i="1" s="1"/>
  <c r="AP75" i="1"/>
  <c r="AQ75" i="1" s="1"/>
  <c r="AP76" i="1"/>
  <c r="AQ76" i="1" s="1"/>
  <c r="AP77" i="1"/>
  <c r="AQ77" i="1" s="1"/>
  <c r="AP78" i="1"/>
  <c r="AQ78" i="1" s="1"/>
  <c r="AP79" i="1"/>
  <c r="AQ79" i="1" s="1"/>
  <c r="AP80" i="1"/>
  <c r="AQ80" i="1" s="1"/>
  <c r="AP81" i="1"/>
  <c r="AQ81" i="1" s="1"/>
  <c r="AP82" i="1"/>
  <c r="AQ82" i="1" s="1"/>
  <c r="AP83" i="1"/>
  <c r="AQ83" i="1" s="1"/>
  <c r="AP84" i="1"/>
  <c r="AQ84" i="1" s="1"/>
  <c r="AP85" i="1"/>
  <c r="AQ85" i="1" s="1"/>
  <c r="AP86" i="1"/>
  <c r="AQ86" i="1" s="1"/>
  <c r="AP87" i="1"/>
  <c r="AQ87" i="1" s="1"/>
  <c r="AP88" i="1"/>
  <c r="AQ88" i="1" s="1"/>
  <c r="AP89" i="1"/>
  <c r="AQ89" i="1" s="1"/>
  <c r="AP90" i="1"/>
  <c r="AQ90" i="1" s="1"/>
  <c r="AP91" i="1"/>
  <c r="AQ91" i="1" s="1"/>
  <c r="AP92" i="1"/>
  <c r="AQ92" i="1" s="1"/>
  <c r="AP93" i="1"/>
  <c r="AQ93" i="1" s="1"/>
  <c r="AP94" i="1"/>
  <c r="AQ94" i="1" s="1"/>
  <c r="AP95" i="1"/>
  <c r="AQ95" i="1" s="1"/>
  <c r="AP96" i="1"/>
  <c r="AQ96" i="1" s="1"/>
  <c r="AP97" i="1"/>
  <c r="AQ97" i="1" s="1"/>
  <c r="AP98" i="1"/>
  <c r="AQ98" i="1" s="1"/>
  <c r="AP99" i="1"/>
  <c r="AQ99" i="1" s="1"/>
  <c r="AP100" i="1"/>
  <c r="AQ100" i="1" s="1"/>
  <c r="AP101" i="1"/>
  <c r="AQ101" i="1" s="1"/>
  <c r="AP102" i="1"/>
  <c r="AQ102" i="1" s="1"/>
  <c r="AP103" i="1"/>
  <c r="AQ103" i="1" s="1"/>
  <c r="AP104" i="1"/>
  <c r="AQ104" i="1" s="1"/>
  <c r="AP105" i="1"/>
  <c r="AQ105" i="1" s="1"/>
  <c r="AP106" i="1"/>
  <c r="AQ106" i="1" s="1"/>
  <c r="AP107" i="1"/>
  <c r="AQ107" i="1" s="1"/>
  <c r="AP108" i="1"/>
  <c r="AQ108" i="1" s="1"/>
  <c r="AP109" i="1"/>
  <c r="AQ109" i="1" s="1"/>
  <c r="AP110" i="1"/>
  <c r="AQ110" i="1" s="1"/>
  <c r="AP111" i="1"/>
  <c r="AQ111" i="1" s="1"/>
  <c r="AP112" i="1"/>
  <c r="AQ112" i="1" s="1"/>
  <c r="AP113" i="1"/>
  <c r="AQ113" i="1" s="1"/>
  <c r="AP114" i="1"/>
  <c r="AQ114" i="1" s="1"/>
  <c r="AP115" i="1"/>
  <c r="AQ115" i="1" s="1"/>
  <c r="AP116" i="1"/>
  <c r="AQ116" i="1" s="1"/>
  <c r="AP117" i="1"/>
  <c r="AQ117" i="1" s="1"/>
  <c r="AP118" i="1"/>
  <c r="AQ118" i="1" s="1"/>
  <c r="AP119" i="1"/>
  <c r="AQ119" i="1" s="1"/>
  <c r="AP120" i="1"/>
  <c r="AQ120" i="1" s="1"/>
  <c r="AP121" i="1"/>
  <c r="AQ121" i="1" s="1"/>
  <c r="AP122" i="1"/>
  <c r="AQ122" i="1" s="1"/>
  <c r="AP123" i="1"/>
  <c r="AQ123" i="1" s="1"/>
  <c r="AP124" i="1"/>
  <c r="AQ124" i="1" s="1"/>
  <c r="AP125" i="1"/>
  <c r="AQ125" i="1" s="1"/>
  <c r="AP126" i="1"/>
  <c r="AQ126" i="1" s="1"/>
  <c r="AP127" i="1"/>
  <c r="AQ127" i="1" s="1"/>
  <c r="S134" i="1"/>
  <c r="T134" i="1"/>
  <c r="U134" i="1"/>
  <c r="V134" i="1"/>
  <c r="W134" i="1"/>
  <c r="X134" i="1"/>
  <c r="Y134" i="1"/>
  <c r="Z134" i="1"/>
  <c r="AA134" i="1"/>
  <c r="AB134" i="1"/>
  <c r="AC134" i="1"/>
  <c r="AD134" i="1"/>
  <c r="AE134" i="1"/>
  <c r="AF134" i="1"/>
  <c r="AG134" i="1"/>
  <c r="AH134" i="1"/>
  <c r="AI134" i="1"/>
  <c r="AJ134" i="1"/>
  <c r="AK134" i="1"/>
  <c r="AL134" i="1"/>
  <c r="AM134" i="1"/>
  <c r="AN134" i="1"/>
  <c r="AO134" i="1"/>
  <c r="S135" i="1"/>
  <c r="T135" i="1"/>
  <c r="U135" i="1"/>
  <c r="V135" i="1"/>
  <c r="W135" i="1"/>
  <c r="X135" i="1"/>
  <c r="Y135" i="1"/>
  <c r="Z135" i="1"/>
  <c r="AA135" i="1"/>
  <c r="AB135" i="1"/>
  <c r="AC135" i="1"/>
  <c r="AD135" i="1"/>
  <c r="AE135" i="1"/>
  <c r="AF135" i="1"/>
  <c r="AG135" i="1"/>
  <c r="AH135" i="1"/>
  <c r="AI135" i="1"/>
  <c r="AJ135" i="1"/>
  <c r="AK135" i="1"/>
  <c r="AL135" i="1"/>
  <c r="AM135" i="1"/>
  <c r="AN135" i="1"/>
  <c r="AO135" i="1"/>
  <c r="S136" i="1"/>
  <c r="T136" i="1"/>
  <c r="U136" i="1"/>
  <c r="V136" i="1"/>
  <c r="W136" i="1"/>
  <c r="X136" i="1"/>
  <c r="Y136" i="1"/>
  <c r="Z136" i="1"/>
  <c r="AA136" i="1"/>
  <c r="AB136" i="1"/>
  <c r="AC136" i="1"/>
  <c r="AD136" i="1"/>
  <c r="AE136" i="1"/>
  <c r="AF136" i="1"/>
  <c r="AG136" i="1"/>
  <c r="AH136" i="1"/>
  <c r="AI136" i="1"/>
  <c r="AJ136" i="1"/>
  <c r="AK136" i="1"/>
  <c r="AL136" i="1"/>
  <c r="AM136" i="1"/>
  <c r="AN136" i="1"/>
  <c r="AO136" i="1"/>
  <c r="R136" i="1"/>
  <c r="R135" i="1"/>
  <c r="R134" i="1"/>
</calcChain>
</file>

<file path=xl/sharedStrings.xml><?xml version="1.0" encoding="utf-8"?>
<sst xmlns="http://schemas.openxmlformats.org/spreadsheetml/2006/main" count="2080" uniqueCount="769">
  <si>
    <t>id</t>
  </si>
  <si>
    <t>prolific_id</t>
  </si>
  <si>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</si>
  <si>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</si>
  <si>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</si>
  <si>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</si>
  <si>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</si>
  <si>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</si>
  <si>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</si>
  <si>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</si>
  <si>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</si>
  <si>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</si>
  <si>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</si>
  <si>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</si>
  <si>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</si>
  <si>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</si>
  <si>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</si>
  <si>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</si>
  <si>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</si>
  <si>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</si>
  <si>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</si>
  <si>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</si>
  <si>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</si>
  <si>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</si>
  <si>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</si>
  <si>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</si>
  <si>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</si>
  <si>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</si>
  <si>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</si>
  <si>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</si>
  <si>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</si>
  <si>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</si>
  <si>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</si>
  <si>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</si>
  <si>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</si>
  <si>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</si>
  <si>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</si>
  <si>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</si>
  <si>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</si>
  <si>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</si>
  <si>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</si>
  <si>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food_val_state</t>
  </si>
  <si>
    <t>food_val_trait</t>
  </si>
  <si>
    <t>food_values</t>
  </si>
  <si>
    <t>n_accepted_reco</t>
  </si>
  <si>
    <t>n_queries</t>
  </si>
  <si>
    <t>n_reco</t>
  </si>
  <si>
    <t>n_seed_ingredients</t>
  </si>
  <si>
    <t>queries</t>
  </si>
  <si>
    <t>seed_ingredients</t>
  </si>
  <si>
    <t>duration</t>
  </si>
  <si>
    <t>free_text_about_cora</t>
  </si>
  <si>
    <t>free_text_about_study</t>
  </si>
  <si>
    <t>LtZhz6d24RKRuaJ0vEx</t>
  </si>
  <si>
    <t>5b7c89c4db11320001c43c05</t>
  </si>
  <si>
    <t>robot</t>
  </si>
  <si>
    <t>18-29</t>
  </si>
  <si>
    <t>college</t>
  </si>
  <si>
    <t>['full-time']</t>
  </si>
  <si>
    <t>once_day</t>
  </si>
  <si>
    <t>Alabama, USA</t>
  </si>
  <si>
    <t>female</t>
  </si>
  <si>
    <t>not_in_UK</t>
  </si>
  <si>
    <t>{'food_fillingness': 1, 'healthiness': 1}</t>
  </si>
  <si>
    <t>{'comfort': 0.0, 'food_fillingness': 0.0, 'healthiness': -0.08}</t>
  </si>
  <si>
    <t>{'food_fillingness': 0.5, 'healthiness': 0.96}</t>
  </si>
  <si>
    <t>['salmon&amp;maxReadyTime=5000&amp;fillIngredients=true&amp;addRecipeInformation=true&amp;fillIngredients=true&amp;addRecipeInformation=true&amp;number=5']</t>
  </si>
  <si>
    <t>['salmon']</t>
  </si>
  <si>
    <t>LtZiHj0xXPmlndqLVSE</t>
  </si>
  <si>
    <t>5c5d09991bca630001ea7cb5</t>
  </si>
  <si>
    <t>['student']</t>
  </si>
  <si>
    <t>Portugal</t>
  </si>
  <si>
    <t>male</t>
  </si>
  <si>
    <t>{'food_fillingness': -1, 'healthiness': 1}</t>
  </si>
  <si>
    <t>{'comfort': 0.08333333333333333, 'food_fillingness': 0.1, 'healthiness': 0.08}</t>
  </si>
  <si>
    <t>{'food_fillingness': -0.45, 'healthiness': 1}</t>
  </si>
  <si>
    <t>['spinach&amp;maxReadyTime=5000&amp;fillIngredients=true&amp;addRecipeInformation=true&amp;fillIngredients=true&amp;addRecipeInformation=true&amp;number=5']</t>
  </si>
  <si>
    <t>['spinach']</t>
  </si>
  <si>
    <t>LtZiPP9zlLC9MIgqcNL</t>
  </si>
  <si>
    <t>5c955419bd4bd9001995fa47</t>
  </si>
  <si>
    <t>human</t>
  </si>
  <si>
    <t>30-49</t>
  </si>
  <si>
    <t>several_t_w</t>
  </si>
  <si>
    <t>Denmark</t>
  </si>
  <si>
    <t>{'comfort': 0.016666666666666666, 'food_fillingness': 0.02, 'healthiness': 0.08}</t>
  </si>
  <si>
    <t>{'food_fillingness': 0.51, 'healthiness': 1}</t>
  </si>
  <si>
    <t>it was fun to try, but i didn't mention salmon.</t>
  </si>
  <si>
    <t>no</t>
  </si>
  <si>
    <t>LtZiPwlIo6CbDQ0aAaH</t>
  </si>
  <si>
    <t>5d7d75f4ea2fe40001dff5a4</t>
  </si>
  <si>
    <t>blackburn, england</t>
  </si>
  <si>
    <t>born_here</t>
  </si>
  <si>
    <t>{'comfort': -0.03333333333333333, 'food_fillingness': -0.04, 'healthiness': -0.02}</t>
  </si>
  <si>
    <t>{'food_fillingness': -0.52, 'healthiness': 0.99}</t>
  </si>
  <si>
    <t>['broccoli&amp;maxReadyTime=21&amp;fillIngredients=true&amp;addRecipeInformation=true&amp;fillIngredients=true&amp;addRecipeInformation=true&amp;number=5']</t>
  </si>
  <si>
    <t>['broccoli']</t>
  </si>
  <si>
    <t>its a good idea!</t>
  </si>
  <si>
    <t>LtZiQGBl22q7MJxszhF</t>
  </si>
  <si>
    <t>5cd168e9f651de0015a062d2</t>
  </si>
  <si>
    <t>NONE</t>
  </si>
  <si>
    <t>Spain</t>
  </si>
  <si>
    <t>{'food_fillingness': -1, 'healthiness': 0}</t>
  </si>
  <si>
    <t>{'comfort': -0.016666666666666666, 'food_fillingness': -0.02, 'healthiness': 0.06}</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</si>
  <si>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</si>
  <si>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</si>
  <si>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['onion', 'fennel']</t>
  </si>
  <si>
    <t>It was fun!</t>
  </si>
  <si>
    <t>PhD</t>
  </si>
  <si>
    <t>occasionnaly</t>
  </si>
  <si>
    <t>UK</t>
  </si>
  <si>
    <t>['salmon&amp;maxReadyTime=21&amp;fillIngredients=true&amp;addRecipeInformation=true&amp;fillIngredients=true&amp;addRecipeInformation=true&amp;number=5']</t>
  </si>
  <si>
    <t>LtZiREPJGQBV-0HgutW</t>
  </si>
  <si>
    <t>5ce16d99dd4e16001971d693</t>
  </si>
  <si>
    <t>udergrad</t>
  </si>
  <si>
    <t>uk</t>
  </si>
  <si>
    <t>{'comfort': -0.03333333333333333, 'food_fillingness': -0.04, 'healthiness': -0.04}</t>
  </si>
  <si>
    <t>{'food_fillingness': -0.52, 'healthiness': 0.98}</t>
  </si>
  <si>
    <t>['broccoli&amp;maxReadyTime=5000&amp;fillIngredients=true&amp;addRecipeInformation=true&amp;fillIngredients=true&amp;addRecipeInformation=true&amp;number=5']</t>
  </si>
  <si>
    <t>Good</t>
  </si>
  <si>
    <t>LtZiRP79MNyQLB85C4e</t>
  </si>
  <si>
    <t>5c486433929dc500011c908a</t>
  </si>
  <si>
    <t>{'comfort': -0.03333333333333333, 'food_fillingness': -0.04, 'healthiness': 0.06}</t>
  </si>
  <si>
    <t>{'food_fillingness': 0.48, 'healthiness': 1}</t>
  </si>
  <si>
    <t>['%20salad&amp;maxReadyTime=21&amp;diet=vegan&amp;fillIngredients=true&amp;addRecipeInformation=true&amp;fillIngredients=true&amp;addRecipeInformation=true&amp;number=5']</t>
  </si>
  <si>
    <t>['%20salad']</t>
  </si>
  <si>
    <t>LtZiRjjqLwNOXh3g-KL</t>
  </si>
  <si>
    <t>5c56550e54f9d30001db7f50</t>
  </si>
  <si>
    <t>graduate</t>
  </si>
  <si>
    <t>['unemployed']</t>
  </si>
  <si>
    <t>once_w</t>
  </si>
  <si>
    <t>United Kingdom</t>
  </si>
  <si>
    <t>{'food_fillingness': 0, 'healthiness': 0}</t>
  </si>
  <si>
    <t>{'comfort': -0.05, 'food_fillingness': -0.06, 'healthiness': 0.08}</t>
  </si>
  <si>
    <t>{'food_fillingness': -0.03, 'healthiness': 0.54}</t>
  </si>
  <si>
    <t>['beans&amp;maxReadyTime=5000&amp;fillIngredients=true&amp;addRecipeInformation=true&amp;fillIngredients=true&amp;addRecipeInformation=true&amp;number=5']</t>
  </si>
  <si>
    <t>['beans']</t>
  </si>
  <si>
    <t>dislike the sentences about hard drives, usb sticks, and bytes. i know its a bot, but to feel more related to it, it has to sound more human like. and for a non technical person, the information given is hard to read.</t>
  </si>
  <si>
    <t>it worked smoothly</t>
  </si>
  <si>
    <t>['part-time']</t>
  </si>
  <si>
    <t>{'comfort': 0.03333333333333333, 'food_fillingness': 0.04, 'healthiness': -0.02}</t>
  </si>
  <si>
    <t>LtZiRvbOaJLslpZO2Dw</t>
  </si>
  <si>
    <t>5cf91e3f1756e60017a30568</t>
  </si>
  <si>
    <t>I'm Irish. I live in Ireland.</t>
  </si>
  <si>
    <t>{'comfort': -0.016666666666666666, 'food_fillingness': -0.02, 'healthiness': 0.04}</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</si>
  <si>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</si>
  <si>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</si>
  <si>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</si>
  <si>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</si>
  <si>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</si>
  <si>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LtZiSMOL2yXCOwOoEJI</t>
  </si>
  <si>
    <t>59ba957d3a9ab60001118fc2</t>
  </si>
  <si>
    <t>{'comfort': -0.016666666666666666, 'food_fillingness': -0.02, 'healthiness': 0.0}</t>
  </si>
  <si>
    <t>{'food_fillingness': -0.51, 'healthiness': 1}</t>
  </si>
  <si>
    <t>['broccoli&amp;maxReadyTime=21&amp;diet=vegan&amp;fillIngredients=true&amp;addRecipeInformation=true&amp;fillIngredients=true&amp;addRecipeInformation=true&amp;number=5']</t>
  </si>
  <si>
    <t>She's very fast. Well done</t>
  </si>
  <si>
    <t>None, thanks.</t>
  </si>
  <si>
    <t>secondary</t>
  </si>
  <si>
    <t>{'food_fillingness': 1, 'healthiness': 0}</t>
  </si>
  <si>
    <t>{'comfort': -0.06666666666666667, 'food_fillingness': -0.08, 'healthiness': 0.02}</t>
  </si>
  <si>
    <t>['soup&amp;maxReadyTime=21&amp;fillIngredients=true&amp;addRecipeInformation=true&amp;fillIngredients=true&amp;addRecipeInformation=true&amp;number=5']</t>
  </si>
  <si>
    <t>['soup']</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</si>
  <si>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</si>
  <si>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</si>
  <si>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</si>
  <si>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</si>
  <si>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</si>
  <si>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</si>
  <si>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LtZiTSV50aI1IMtnsFb</t>
  </si>
  <si>
    <t>598c282ccceb0f0001b39660</t>
  </si>
  <si>
    <t>50-69</t>
  </si>
  <si>
    <t>Uk</t>
  </si>
  <si>
    <t>{'comfort': -0.016666666666666666, 'food_fillingness': -0.02, 'healthiness': -0.06}</t>
  </si>
  <si>
    <t>{'food_fillingness': 0.49, 'healthiness': 0.47}</t>
  </si>
  <si>
    <t xml:space="preserve">None </t>
  </si>
  <si>
    <t>No</t>
  </si>
  <si>
    <t>LtZiTiiyXUGT891J_1B</t>
  </si>
  <si>
    <t>5d6bbd83a9d20a0001de4c75</t>
  </si>
  <si>
    <t>England</t>
  </si>
  <si>
    <t>{'comfort': -0.03333333333333333, 'food_fillingness': -0.04, 'healthiness': 0.02}</t>
  </si>
  <si>
    <t>LtZiTq0_XSNfdK5wC5j</t>
  </si>
  <si>
    <t>5dae25fc2e361800135fbd02</t>
  </si>
  <si>
    <t>United States</t>
  </si>
  <si>
    <t>{'comfort': -0.06666666666666667, 'food_fillingness': -0.08, 'healthiness': 0.1}</t>
  </si>
  <si>
    <t>{'food_fillingness': -0.54, 'healthiness': 0.55}</t>
  </si>
  <si>
    <t>['onion&amp;maxReadyTime=21&amp;fillIngredients=true&amp;addRecipeInformation=true&amp;fillIngredients=true&amp;addRecipeInformation=true&amp;number=5']</t>
  </si>
  <si>
    <t>['onion']</t>
  </si>
  <si>
    <t>Cora was a bit slow to react sometimes. She could be a bit more responsive.</t>
  </si>
  <si>
    <t>['soup', 'stir%20fry']</t>
  </si>
  <si>
    <t>LtZiY4PvillImRfUa0x</t>
  </si>
  <si>
    <t>5c4a45dda8c31a000141a752</t>
  </si>
  <si>
    <t>{'comfort': -0.08333333333333333, 'food_fillingness': -0.1, 'healthiness': 0.08}</t>
  </si>
  <si>
    <t>{'food_fillingness': 0.45, 'healthiness': 0.54}</t>
  </si>
  <si>
    <t>LtZiYHJzlpn0H_Eat4G</t>
  </si>
  <si>
    <t>5d3067ad3c028b001782ab68</t>
  </si>
  <si>
    <t>['part-time', 'student']</t>
  </si>
  <si>
    <t>Poland</t>
  </si>
  <si>
    <t>{'comfort': -0.05, 'food_fillingness': -0.06, 'healthiness': -0.08}</t>
  </si>
  <si>
    <t>{'food_fillingness': 0.47, 'healthiness': 0.46}</t>
  </si>
  <si>
    <t>['soup&amp;maxReadyTime=5000&amp;fillIngredients=true&amp;addRecipeInformation=true&amp;fillIngredients=true&amp;addRecipeInformation=true&amp;number=5']</t>
  </si>
  <si>
    <t>A little explanation at the beginning about interacting with Cora would be nice. Like the type of questions one can ask her, topics she can talk about etc. That would make it easier to interact with her.</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</si>
  <si>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</si>
  <si>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</si>
  <si>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</si>
  <si>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</si>
  <si>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</si>
  <si>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LtZiZ_BpsdXBj2z_24K</t>
  </si>
  <si>
    <t>5c314de6d5fc960001d2cb93</t>
  </si>
  <si>
    <t>USA</t>
  </si>
  <si>
    <t xml:space="preserve">I liked everything about it except for Cora wanting to know where I live. </t>
  </si>
  <si>
    <t xml:space="preserve">I thought this was a very interesting study. It worked well and I liked testing out the chat. </t>
  </si>
  <si>
    <t>{'comfort': 0.016666666666666666, 'food_fillingness': 0.02, 'healthiness': 0.04}</t>
  </si>
  <si>
    <t>['onion&amp;maxReadyTime=5000&amp;fillIngredients=true&amp;addRecipeInformation=true&amp;fillIngredients=true&amp;addRecipeInformation=true&amp;number=5']</t>
  </si>
  <si>
    <t>LtZiq64vu6G-8rm2Oed</t>
  </si>
  <si>
    <t>5b212164cfbf200001cfb3ad</t>
  </si>
  <si>
    <t>{'comfort': -0.016666666666666666, 'food_fillingness': -0.02, 'healthiness': -0.1}</t>
  </si>
  <si>
    <t>{'food_fillingness': 0.49, 'healthiness': 0.95}</t>
  </si>
  <si>
    <t>LtZisx9nofYIOsklBaP</t>
  </si>
  <si>
    <t>5b58be8a51ac08000194fcd4</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</si>
  <si>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</si>
  <si>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</si>
  <si>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</si>
  <si>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</si>
  <si>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LtZixvcgr7Tt4owp0v2</t>
  </si>
  <si>
    <t>5b213220809d160001a2c36d</t>
  </si>
  <si>
    <t>Italy</t>
  </si>
  <si>
    <t>{'food_fillingness': -0.51, 'healthiness': 0.98}</t>
  </si>
  <si>
    <t>LtZj5rJiFrPxxNk0wlz</t>
  </si>
  <si>
    <t>5c4d7aa4d3a5e30001834302</t>
  </si>
  <si>
    <t>i was born here??</t>
  </si>
  <si>
    <t>{'comfort': 0.0, 'food_fillingness': 0.0, 'healthiness': 0.08}</t>
  </si>
  <si>
    <t>{'food_fillingness': 0.5, 'healthiness': 1}</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</si>
  <si>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</si>
  <si>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</si>
  <si>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</si>
  <si>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LtZjGf5RtVCtQlaKeVg</t>
  </si>
  <si>
    <t>5c9aa9ba39138e00169a4eb6</t>
  </si>
  <si>
    <t>never</t>
  </si>
  <si>
    <t>{'food_fillingness': 0.48, 'healthiness': 0.98}</t>
  </si>
  <si>
    <t>to be honest that was really great ! i am not a cook person myself so cora would be very good for me</t>
  </si>
  <si>
    <t>LtZkENm6YjBjHv7L45r</t>
  </si>
  <si>
    <t>5d07da55ac77d8001580abb4</t>
  </si>
  <si>
    <t>{'comfort': -0.06666666666666667, 'food_fillingness': -0.08, 'healthiness': 0.06}</t>
  </si>
  <si>
    <t>{'food_fillingness': 0.46, 'healthiness': 1}</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</si>
  <si>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</si>
  <si>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</si>
  <si>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</si>
  <si>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LtZwDbNHJ8loDoEUWaZ</t>
  </si>
  <si>
    <t>5d20e2135278fa00014814c0</t>
  </si>
  <si>
    <t>France</t>
  </si>
  <si>
    <t>['rice%20&amp;maxReadyTime=21&amp;fillIngredients=true&amp;addRecipeInformation=true&amp;fillIngredients=true&amp;addRecipeInformation=true&amp;number=5']</t>
  </si>
  <si>
    <t>['rice%20']</t>
  </si>
  <si>
    <t>LtZwDlwD-XZ0V16PSjO</t>
  </si>
  <si>
    <t>5bafd12a70f8df0001be84a7</t>
  </si>
  <si>
    <t>5_to_10y</t>
  </si>
  <si>
    <t>{'comfort': 0.03333333333333333, 'food_fillingness': 0.04, 'healthiness': 0.0}</t>
  </si>
  <si>
    <t>{'food_fillingness': 0.52, 'healthiness': 1}</t>
  </si>
  <si>
    <t>Slightly unnatural, though comfortable, were Cora's quick responses.</t>
  </si>
  <si>
    <t>LtZwE8BvK0hj9B8DO_I</t>
  </si>
  <si>
    <t>5d820531b677580001847761</t>
  </si>
  <si>
    <t>greece</t>
  </si>
  <si>
    <t>{'comfort': -0.05, 'food_fillingness': -0.06, 'healthiness': -0.02}</t>
  </si>
  <si>
    <t>{'food_fillingness': 0.47, 'healthiness': 0.99}</t>
  </si>
  <si>
    <t>It was a very pleasant experience, Cora was fantastic!</t>
  </si>
  <si>
    <t>the study was very interesting</t>
  </si>
  <si>
    <t>LtZwEd8Q9-V17rfkHbt</t>
  </si>
  <si>
    <t>5d84e6c5e1adea00016d2a45</t>
  </si>
  <si>
    <t>{'comfort': 0.05, 'food_fillingness': 0.06, 'healthiness': 0.06}</t>
  </si>
  <si>
    <t>{'food_fillingness': 0.03, 'healthiness': 0.53}</t>
  </si>
  <si>
    <t>['beans&amp;maxReadyTime=21&amp;fillIngredients=true&amp;addRecipeInformation=true&amp;fillIngredients=true&amp;addRecipeInformation=true&amp;number=5']</t>
  </si>
  <si>
    <t>LtZwEdNIjEYCfgyypGF</t>
  </si>
  <si>
    <t>5d851419d126db0001cf0396</t>
  </si>
  <si>
    <t>{'comfort': -0.03333333333333333, 'food_fillingness': -0.04, 'healthiness': 0.0}</t>
  </si>
  <si>
    <t>{'food_fillingness': -0.52, 'healthiness': 0.5}</t>
  </si>
  <si>
    <t>['onion&amp;maxReadyTime=5000&amp;fillIngredients=true&amp;addRecipeInformation=true&amp;fillIngredients=true&amp;addRecipeInformation=true&amp;number=5', 'fennel&amp;maxReadyTime=5000&amp;excludeIngredients=kale,tomato&amp;fillIngredients=true&amp;addRecipeInformation=true&amp;fillIngredients=true&amp;addRecipeInformation=true&amp;number=5']</t>
  </si>
  <si>
    <t xml:space="preserve">I would have liked to give more specifics on maybe what I had on hand to cook with. </t>
  </si>
  <si>
    <t>LtZwFZ-HD7xvZFCyDO2</t>
  </si>
  <si>
    <t>5aad8499e1546900019aef29</t>
  </si>
  <si>
    <t>['part-time', 'student', 'unemployed']</t>
  </si>
  <si>
    <t>{'food_fillingness': 0, 'healthiness': -1}</t>
  </si>
  <si>
    <t>{'food_fillingness': 0.0, 'healthiness': 0.03999999999999998}</t>
  </si>
  <si>
    <t>['sandwich&amp;maxReadyTime=5000&amp;fillIngredients=true&amp;addRecipeInformation=true&amp;fillIngredients=true&amp;addRecipeInformation=true&amp;number=5']</t>
  </si>
  <si>
    <t>['sandwich']</t>
  </si>
  <si>
    <t>Cora didn't understand common phrases which were not programmed.</t>
  </si>
  <si>
    <t>Good study, thank you very much!</t>
  </si>
  <si>
    <t>LtZwG8dJUrhc9w0Xssz</t>
  </si>
  <si>
    <t>5d6048d1a57d77001e8950e1</t>
  </si>
  <si>
    <t>no_education</t>
  </si>
  <si>
    <t>['broccoli', 'spinach']</t>
  </si>
  <si>
    <t>LtZwG_dcAdN22dkyRAr</t>
  </si>
  <si>
    <t>5c741cdd2af891001707e1e8</t>
  </si>
  <si>
    <t>Estonia</t>
  </si>
  <si>
    <t>{'food_fillingness': -0.54, 'healthiness': 0.51}</t>
  </si>
  <si>
    <t>LtZwHOtZw_px2HdQ4Xf</t>
  </si>
  <si>
    <t>5c59b060c16a6a0001c09337</t>
  </si>
  <si>
    <t>{'comfort': 0.016666666666666666, 'food_fillingness': 0.02, 'healthiness': -0.06}</t>
  </si>
  <si>
    <t>{'food_fillingness': -0.49, 'healthiness': 0.47}</t>
  </si>
  <si>
    <t>['onion&amp;maxReadyTime=21&amp;fillIngredients=true&amp;addRecipeInformation=true&amp;fillIngredients=true&amp;addRecipeInformation=true&amp;number=5', 'pepper&amp;maxReadyTime=21&amp;excludeIngredients=kale&amp;fillIngredients=true&amp;addRecipeInformation=true&amp;fillIngredients=true&amp;addRecipeInformation=true&amp;number=5']</t>
  </si>
  <si>
    <t>['onion', 'pepper']</t>
  </si>
  <si>
    <t xml:space="preserve">Out of the recipes Cora gave me, two of them did not allow to see the recipe on the link provided. One on "FoodNetwork" that just redirected me to the main page and one on "Wholeliving" that just returned a 404 Not found. </t>
  </si>
  <si>
    <t>LtZwHVUzQ3zkIhpFQ1Z</t>
  </si>
  <si>
    <t>5d9c8a8033801b00145a6803</t>
  </si>
  <si>
    <t>{'comfort': -0.15, 'food_fillingness': -0.18, 'healthiness': 0.1}</t>
  </si>
  <si>
    <t>{'food_fillingness': -0.59, 'healthiness': 1}</t>
  </si>
  <si>
    <t>['broccoli&amp;maxReadyTime=21&amp;intolerances=wheat,gluten&amp;excludeIngredients=wheat,gluten&amp;fillIngredients=true&amp;addRecipeInformation=true&amp;fillIngredients=true&amp;addRecipeInformation=true&amp;number=5']</t>
  </si>
  <si>
    <t>It was good to chat to Cora, I was given lots of recipes but they were all mainly broccoli based, it would have been nice to see some other options.</t>
  </si>
  <si>
    <t>I enjoyed it!</t>
  </si>
  <si>
    <t>LtZwHbYKCUUlv6-OcMe</t>
  </si>
  <si>
    <t>5be2e7e491deed00015adcb0</t>
  </si>
  <si>
    <t>{'comfort': 0.03333333333333333, 'food_fillingness': 0.04, 'healthiness': 0.12}</t>
  </si>
  <si>
    <t>LtZwI17oZR3cYNCan2S</t>
  </si>
  <si>
    <t>5db06d09b3844500159a0619</t>
  </si>
  <si>
    <t>{'comfort': 0.016666666666666666, 'food_fillingness': 0.02, 'healthiness': 0.02}</t>
  </si>
  <si>
    <t>{'food_fillingness': 0, 'healthiness': 1}</t>
  </si>
  <si>
    <t>['carrot&amp;maxReadyTime=21&amp;fillIngredients=true&amp;addRecipeInformation=true&amp;fillIngredients=true&amp;addRecipeInformation=true&amp;number=5']</t>
  </si>
  <si>
    <t>['carrot']</t>
  </si>
  <si>
    <t>none</t>
  </si>
  <si>
    <t>LtZwIPRLvCzXcVpnkEW</t>
  </si>
  <si>
    <t>5d0a5e869b4ee500013d5575</t>
  </si>
  <si>
    <t>{'comfort': 0.0, 'food_fillingness': 0.0, 'healthiness': -0.04}</t>
  </si>
  <si>
    <t>{'food_fillingness': 0.5, 'healthiness': 0.48}</t>
  </si>
  <si>
    <t>Very clever it was obviously automated but it shows whats possible in the future well done :0)</t>
  </si>
  <si>
    <t>I have done alot of studies and i found this quite interesting and useful</t>
  </si>
  <si>
    <t>LtZwITuXAiVqKxriomB</t>
  </si>
  <si>
    <t>597b0c6ed573480001404b95</t>
  </si>
  <si>
    <t>Latvia</t>
  </si>
  <si>
    <t>Belgium</t>
  </si>
  <si>
    <t>['salmon', 'rice%20']</t>
  </si>
  <si>
    <t>LtZwOiXAUO_5CLe7gxK</t>
  </si>
  <si>
    <t>5cbcd05c56524100013b19c0</t>
  </si>
  <si>
    <t>{'comfort': -0.016666666666666666, 'food_fillingness': -0.02, 'healthiness': 0.02}</t>
  </si>
  <si>
    <t>{'food_fillingness': -0.51, 'healthiness': 0.010000000000000009}</t>
  </si>
  <si>
    <t>Cora didn't consider what I wanted. I asked for something with chicken in it, but she didn't give me anything.</t>
  </si>
  <si>
    <t>LtZwQlo1vgyTYOW0JPc</t>
  </si>
  <si>
    <t>5dcab789be3c0f79130c7319</t>
  </si>
  <si>
    <t>Canada</t>
  </si>
  <si>
    <t>{'food_fillingness': 0.47, 'healthiness': 0.54}</t>
  </si>
  <si>
    <t>This could really be beneficial for people that can't make up their mind on recipes. It will also bring healthy choices to people that normally pick the same things over and over again.</t>
  </si>
  <si>
    <t>LtZwSc-hAk4AcEolq6E</t>
  </si>
  <si>
    <t>5d20d449ebebd10001cb2740</t>
  </si>
  <si>
    <t>{'comfort': 0.0, 'food_fillingness': 0.0, 'healthiness': 0.06}</t>
  </si>
  <si>
    <t>LtZwWL-awVMU8HbxLzA</t>
  </si>
  <si>
    <t>5d8896bd68b5810019745311</t>
  </si>
  <si>
    <t>{'comfort': -0.06666666666666667, 'food_fillingness': -0.08, 'healthiness': 0.16}</t>
  </si>
  <si>
    <t>['salmon&amp;maxReadyTime=21&amp;fillIngredients=true&amp;addRecipeInformation=true&amp;fillIngredients=true&amp;addRecipeInformation=true&amp;number=5', '%20salad&amp;maxReadyTime=21&amp;excludeIngredients=fish&amp;fillIngredients=true&amp;addRecipeInformation=true&amp;fillIngredients=true&amp;addRecipeInformation=true&amp;number=5']</t>
  </si>
  <si>
    <t>I don't really want to share something, I think the chatting went well.</t>
  </si>
  <si>
    <t>5d8125f63d05eb0001731115</t>
  </si>
  <si>
    <t>LtZwx1MvYjcC1DPMAjr</t>
  </si>
  <si>
    <t>5b745e5224dc7900017e0d3e</t>
  </si>
  <si>
    <t>Glasgow</t>
  </si>
  <si>
    <t>{'food_fillingness': 0.49, 'healthiness': 0.5}</t>
  </si>
  <si>
    <t>This was fun, perhaps Cora could give more nutritional info on the recipes, for example calorie counting so  I dont go over my daily intake would be useful.</t>
  </si>
  <si>
    <t>LtZwz0qP6JONSPTP-NA</t>
  </si>
  <si>
    <t>5c976a80bfb5690001eeeb84</t>
  </si>
  <si>
    <t>Patras, Greece.</t>
  </si>
  <si>
    <t>{'comfort': -0.06666666666666667, 'food_fillingness': -0.08, 'healthiness': 0.04}</t>
  </si>
  <si>
    <t>{'food_fillingness': -0.54, 'healthiness': 0.52}</t>
  </si>
  <si>
    <t>The conversation was interesting.</t>
  </si>
  <si>
    <t>I liked this study.</t>
  </si>
  <si>
    <t>LtZx-0y3YdVIWQOUaG5</t>
  </si>
  <si>
    <t>5cb08b95600ba8001213</t>
  </si>
  <si>
    <t>{'food_fillingness': -0.52, 'healthiness': 1}</t>
  </si>
  <si>
    <t>['broccoli&amp;maxReadyTime=21&amp;fillIngredients=true&amp;addRecipeInformation=true&amp;fillIngredients=true&amp;addRecipeInformation=true&amp;number=5', 'spinach&amp;maxReadyTime=21&amp;excludeIngredients=spices,sauce,broccoli,pepper,salt&amp;fillIngredients=true&amp;addRecipeInformation=true&amp;fillIngredients=true&amp;addRecipeInformation=true&amp;number=5', 'tomatoes&amp;maxReadyTime=21&amp;excludeIngredients=spices,sauce,broccoli,pepper,salt,milk,spinach,drink&amp;fillIngredients=true&amp;addRecipeInformation=true&amp;fillIngredients=true&amp;addRecipeInformation=true&amp;number=5']</t>
  </si>
  <si>
    <t>['broccoli', 'spinach', 'tomatoes']</t>
  </si>
  <si>
    <t>I felt as though part of the screen was missing and that i might be missing some of the information because of it, and she seemed to answer exactly as I pressed the submit button rather than afterwards</t>
  </si>
  <si>
    <t>it was quite interesting as a concept</t>
  </si>
  <si>
    <t>LtZx0nNXsWtNsju_2w0</t>
  </si>
  <si>
    <t>5d540a99a620c10016640923</t>
  </si>
  <si>
    <t>Pakistan</t>
  </si>
  <si>
    <t>more_10y</t>
  </si>
  <si>
    <t>{'food_fillingness': -0.01, 'healthiness': 0.52}</t>
  </si>
  <si>
    <t>['beans&amp;maxReadyTime=5000&amp;diet=vegan&amp;fillIngredients=true&amp;addRecipeInformation=true&amp;fillIngredients=true&amp;addRecipeInformation=true&amp;number=5']</t>
  </si>
  <si>
    <t>It would be good if Cora asked what ingredients are available before making the suggestion.</t>
  </si>
  <si>
    <t>LtZyvQ32_jX6RR6KnMh</t>
  </si>
  <si>
    <t>Bulgaria</t>
  </si>
  <si>
    <t>{'comfort': 0.03333333333333333, 'food_fillingness': 0.04, 'healthiness': 0.02}</t>
  </si>
  <si>
    <t>{'food_fillingness': 0.52, 'healthiness': 0.51}</t>
  </si>
  <si>
    <t>['rice%20&amp;maxReadyTime=5000&amp;excludeIngredients=fish,avocado&amp;fillIngredients=true&amp;addRecipeInformation=true&amp;fillIngredients=true&amp;addRecipeInformation=true&amp;number=5']</t>
  </si>
  <si>
    <t>I had to restart the study because Cora broke and stopped replying. On the second try, Cora ignored that I said I don't like spicy food before giving me a recipe. I had to repeat that I don't like spicy food.</t>
  </si>
  <si>
    <t>I liked this study, it was engaging and exciting.</t>
  </si>
  <si>
    <t>LtZz3BP3G6E9CKmCIkS</t>
  </si>
  <si>
    <t>5d6e3252dfe6d10001dbe508</t>
  </si>
  <si>
    <t>1st_y</t>
  </si>
  <si>
    <t>{'comfort': 0.05, 'food_fillingness': 0.06, 'healthiness': -0.08}</t>
  </si>
  <si>
    <t>{'food_fillingness': 0.03, 'healthiness': 0.46}</t>
  </si>
  <si>
    <t>['beans&amp;maxReadyTime=21&amp;excludeIngredients=meat&amp;fillIngredients=true&amp;addRecipeInformation=true&amp;fillIngredients=true&amp;addRecipeInformation=true&amp;number=5']</t>
  </si>
  <si>
    <t>LtZzCQXjcuJLhUUdzvp</t>
  </si>
  <si>
    <t>5d7b411b16c9af0001b42540</t>
  </si>
  <si>
    <t>{'comfort': -0.016666666666666666, 'food_fillingness': -0.02, 'healthiness': -0.08}</t>
  </si>
  <si>
    <t>{'food_fillingness': -0.51, 'healthiness': -0.040000000000000036}</t>
  </si>
  <si>
    <t>Lt_0grQuTomqDgYx8hE</t>
  </si>
  <si>
    <t>5cf9a6420a472100181f587b</t>
  </si>
  <si>
    <t>{'comfort': 0.05, 'food_fillingness': 0.06, 'healthiness': -0.04}</t>
  </si>
  <si>
    <t>{'food_fillingness': 0.53, 'healthiness': 0.98}</t>
  </si>
  <si>
    <t>Lt_0iUQkGQFZznJr51n</t>
  </si>
  <si>
    <t>5728fa200802f2000f3ef195</t>
  </si>
  <si>
    <t>Leeds</t>
  </si>
  <si>
    <t xml:space="preserve">It was so cool and a really good idea </t>
  </si>
  <si>
    <t>Lt_0jDaRTY5zeHpa-4C</t>
  </si>
  <si>
    <t>5c6ae4c31b9d0e000190bacc</t>
  </si>
  <si>
    <t>it was fun!</t>
  </si>
  <si>
    <t>Lt_0jXSF0e1FLi3etqJ</t>
  </si>
  <si>
    <t>5d83908c167afc00192098da</t>
  </si>
  <si>
    <t>{'comfort': -0.03333333333333333, 'food_fillingness': -0.04, 'healthiness': -0.06}</t>
  </si>
  <si>
    <t>{'food_fillingness': 0.48, 'healthiness': 0.47}</t>
  </si>
  <si>
    <t>['soup&amp;maxReadyTime=5000&amp;excludeIngredients=spinach&amp;fillIngredients=true&amp;addRecipeInformation=true&amp;fillIngredients=true&amp;addRecipeInformation=true&amp;number=5']</t>
  </si>
  <si>
    <t>It was great! Cora worked as well as any of the bigger assistants like google home or Alexa! Felt good with her! what was missing was just an audio connection between me and her! I hope u could give her a lovely voice too.</t>
  </si>
  <si>
    <t>I liked to talk to "someone" I'd like! I love tecnologies and computers, and as said before, the only thing Cora is missing is a lovely and warm voice :)</t>
  </si>
  <si>
    <t>Lt_0kwIlGACSH7NEQ9s</t>
  </si>
  <si>
    <t>5d9f841f22ef1f0014f46a8e</t>
  </si>
  <si>
    <t>{'comfort': 0.16666666666666666, 'food_fillingness': 0.2, 'healthiness': -0.2}</t>
  </si>
  <si>
    <t>{'food_fillingness': 0.6, 'healthiness': 0.4}</t>
  </si>
  <si>
    <t>Lt_0kwrB7gErGHqs96x</t>
  </si>
  <si>
    <t>592f1045bb4ce30001bd4fba</t>
  </si>
  <si>
    <t>{'comfort': 0.0, 'food_fillingness': 0.0, 'healthiness': -0.06}</t>
  </si>
  <si>
    <t>{'food_fillingness': -0.5, 'healthiness': 0.47}</t>
  </si>
  <si>
    <t>['onion&amp;maxReadyTime=21&amp;fillIngredients=true&amp;addRecipeInformation=true&amp;fillIngredients=true&amp;addRecipeInformation=true&amp;number=5', 'pepper&amp;maxReadyTime=21&amp;excludeIngredients=avocado,spinach&amp;fillIngredients=true&amp;addRecipeInformation=true&amp;fillIngredients=true&amp;addRecipeInformation=true&amp;number=5']</t>
  </si>
  <si>
    <t>Lt_0l2Sn9up3s6zf1ar</t>
  </si>
  <si>
    <t>5a81a392190420000155d6df</t>
  </si>
  <si>
    <t>london</t>
  </si>
  <si>
    <t>{'comfort': -0.05, 'food_fillingness': -0.06, 'healthiness': 0.06}</t>
  </si>
  <si>
    <t>{'food_fillingness': -0.03, 'healthiness': 0.53}</t>
  </si>
  <si>
    <t>its cool</t>
  </si>
  <si>
    <t>I like it</t>
  </si>
  <si>
    <t>Lt_0lOP29y0p7JR2-63</t>
  </si>
  <si>
    <t>5d7df958cb6cf00001399929</t>
  </si>
  <si>
    <t>Hungary</t>
  </si>
  <si>
    <t>{'food_fillingness': -0.51, 'healthiness': 0.48}</t>
  </si>
  <si>
    <t xml:space="preserve">It was a lovely experience chatting with Cora, thank you :) </t>
  </si>
  <si>
    <t>Lt_0lV_v1B5Bsw5eGMs</t>
  </si>
  <si>
    <t>5d697ea28572fc000126b779</t>
  </si>
  <si>
    <t>['broccoli&amp;maxReadyTime=5000&amp;excludeIngredients=bread,potato&amp;fillIngredients=true&amp;addRecipeInformation=true&amp;fillIngredients=true&amp;addRecipeInformation=true&amp;number=5', 'spinach&amp;maxReadyTime=5000&amp;excludeIngredients=bread,potato,broccoli&amp;fillIngredients=true&amp;addRecipeInformation=true&amp;fillIngredients=true&amp;addRecipeInformation=true&amp;number=5']</t>
  </si>
  <si>
    <t>I like the sense of humor</t>
  </si>
  <si>
    <t>Lt_0lnzQs6kyx7qE8jQ</t>
  </si>
  <si>
    <t>5d893d3fc993870001ccd14e</t>
  </si>
  <si>
    <t>{'comfort': 0.03333333333333333, 'food_fillingness': 0.04, 'healthiness': -0.06}</t>
  </si>
  <si>
    <t>{'food_fillingness': 0.52, 'healthiness': 0.97}</t>
  </si>
  <si>
    <t>Lt_0mQXp2jyMOAOFw1l</t>
  </si>
  <si>
    <t>5c1ac1c637dd01000114e36a</t>
  </si>
  <si>
    <t>{'food_fillingness': -0.5, 'healthiness': 1}</t>
  </si>
  <si>
    <t>the responses seemed quite personalised which was clever</t>
  </si>
  <si>
    <t>n/a</t>
  </si>
  <si>
    <t>Lt_0mewpYMgXAiJjHIG</t>
  </si>
  <si>
    <t>5b94df0a1aea7c00010a9668</t>
  </si>
  <si>
    <t>{'comfort': -0.05, 'food_fillingness': -0.06, 'healthiness': -0.12}</t>
  </si>
  <si>
    <t>{'food_fillingness': 0.47, 'healthiness': 0.94}</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</si>
  <si>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t>
  </si>
  <si>
    <t>I liked it.  A great idea, athough she didn't have any chicken recipes which was a bit disappointing.</t>
  </si>
  <si>
    <t>Lt_0mwe8LLjZN4SfF-Q</t>
  </si>
  <si>
    <t>5db29ce254945b003c8ef699</t>
  </si>
  <si>
    <t>{'comfort': -0.03333333333333333, 'food_fillingness': -0.04, 'healthiness': 0.04}</t>
  </si>
  <si>
    <t>['broccoli&amp;maxReadyTime=5000&amp;diet=vegan&amp;fillIngredients=true&amp;addRecipeInformation=true&amp;fillIngredients=true&amp;addRecipeInformation=true&amp;number=5']</t>
  </si>
  <si>
    <t>I was not sure how to respond to her when she gave me recipes because she just gave it to you and asked if it was good or not.</t>
  </si>
  <si>
    <t>It was a fun exercise to interact with a program for this purpose because I personally would love to use something like this in the future.</t>
  </si>
  <si>
    <t>Lt_0n-uns2vcKtOWKlk</t>
  </si>
  <si>
    <t>5d4043f25458cb0001d164a0</t>
  </si>
  <si>
    <t>I had to have a few goes at finding a recipe that did not include salmon but on the whole Cora did a fine job of finding something quick and easy to prepare which I felt like eating.</t>
  </si>
  <si>
    <t>Interesting and unique study.</t>
  </si>
  <si>
    <t>Lt_0nZDfbHx80NQpfvl</t>
  </si>
  <si>
    <t>5c84014bd34170000141b8d6</t>
  </si>
  <si>
    <t>{'food_fillingness': -0.47, 'healthiness': 0.98}</t>
  </si>
  <si>
    <t>she should ask what ingredients we have available in the fridge/pantry</t>
  </si>
  <si>
    <t xml:space="preserve">none. thank you. </t>
  </si>
  <si>
    <t>Lt_0oH3V4kYWO5DZgrq</t>
  </si>
  <si>
    <t>5d02c8fb0b54cc0019dad435</t>
  </si>
  <si>
    <t>{'comfort': 0.08333333333333333, 'food_fillingness': 0.1, 'healthiness': -0.14}</t>
  </si>
  <si>
    <t>{'food_fillingness': -0.45, 'healthiness': -0.07000000000000006}</t>
  </si>
  <si>
    <t>['squid&amp;maxReadyTime=21&amp;fillIngredients=true&amp;addRecipeInformation=true&amp;fillIngredients=true&amp;addRecipeInformation=true&amp;number=5']</t>
  </si>
  <si>
    <t>['squid']</t>
  </si>
  <si>
    <t xml:space="preserve">Conversation was fluid and pleasant </t>
  </si>
  <si>
    <t>Everything went fine</t>
  </si>
  <si>
    <t>Lt_0o_n_jlJbnBAf4ex</t>
  </si>
  <si>
    <t>5ace82e135eccf0001a11c96</t>
  </si>
  <si>
    <t>{'food_fillingness': -0.49, 'healthiness': 1}</t>
  </si>
  <si>
    <t>['broccoli&amp;maxReadyTime=21&amp;diet=vegan&amp;fillIngredients=true&amp;addRecipeInformation=true&amp;fillIngredients=true&amp;addRecipeInformation=true&amp;number=5', 'spinach&amp;maxReadyTime=21&amp;diet=vegan&amp;excludeIngredients=garlic,lemon&amp;fillIngredients=true&amp;addRecipeInformation=true&amp;fillIngredients=true&amp;addRecipeInformation=true&amp;number=5']</t>
  </si>
  <si>
    <t>It was easy to interact with Cora, but it would be better for her to recommend various recipes first by just the name, and then let the user pick the one that appealed more and to then get the recipe ingredients and how to make it.</t>
  </si>
  <si>
    <t>Lt_0qU6wKK5huchurI9</t>
  </si>
  <si>
    <t>5d19cf08a61758001a10f45d</t>
  </si>
  <si>
    <t>{'food_fillingness': -0.48, 'healthiness': 0.49}</t>
  </si>
  <si>
    <t>She couldn't answer everything, like if i said i didn't like the meal she could not suggest anything else.</t>
  </si>
  <si>
    <t>Lt_0r-Zrb8M5vg74PYh</t>
  </si>
  <si>
    <t>5d1cbebd56f8cf0015425d2a</t>
  </si>
  <si>
    <t>{'food_fillingness': 0.51, 'healthiness': 0.51}</t>
  </si>
  <si>
    <t>Lt_0uIkj0jPC2IaoX8n</t>
  </si>
  <si>
    <t>5d5f97f4eea49d0019483080</t>
  </si>
  <si>
    <t>{'comfort': -0.06666666666666667, 'food_fillingness': -0.08, 'healthiness': 0.0}</t>
  </si>
  <si>
    <t>{'food_fillingness': 0.46, 'healthiness': 0.5}</t>
  </si>
  <si>
    <t xml:space="preserve">Did not pay attention to dietary or allergy requirements </t>
  </si>
  <si>
    <t>5b222aff59f9620001c109cb</t>
  </si>
  <si>
    <t>Lt_14Cj2XpLkrAfTshj</t>
  </si>
  <si>
    <t>5d6c16f881a8ae00014d49d2</t>
  </si>
  <si>
    <t xml:space="preserve">Portugal </t>
  </si>
  <si>
    <t>{'comfort': -0.1, 'food_fillingness': -0.12, 'healthiness': 0.04}</t>
  </si>
  <si>
    <t>{'food_fillingness': -0.06, 'healthiness': 1}</t>
  </si>
  <si>
    <t xml:space="preserve">I feel like Cora misinterpreted me while we were having the chat. Cora asked me if I would like to see another recipe after showing me a few and I said something like 'I am okay for now, thank you' but I meant that I was satisfied with what she had showed me already. Cora then showed me another recipe and asked me the same question to which I replied 'no, thank you' and the chat ended. It was a nice experience, I liked the system but I would have been happier if it had understood me correctly. </t>
  </si>
  <si>
    <t>Lt_1F1emQ5ezUVW_33n</t>
  </si>
  <si>
    <t>Finland</t>
  </si>
  <si>
    <t>{'food_fillingness': 0.0, 'healthiness': 0.98}</t>
  </si>
  <si>
    <t>['carrot&amp;maxReadyTime=5000&amp;fillIngredients=true&amp;addRecipeInformation=true&amp;fillIngredients=true&amp;addRecipeInformation=true&amp;number=5']</t>
  </si>
  <si>
    <t>It was slow in the end; had to wait. It's amazing how it understood the messages. many ways and words can be used i think.</t>
  </si>
  <si>
    <t>Lt_1M6q-WFOf6SnqyfZ</t>
  </si>
  <si>
    <t>5d7d78aeb7d4db001acb0da0</t>
  </si>
  <si>
    <t>london</t>
  </si>
  <si>
    <t>{'food_fillingness': -0.04, 'healthiness': 0.53}</t>
  </si>
  <si>
    <t>Lt_1h8b7u8wYUVw_ZH5</t>
  </si>
  <si>
    <t>5c65f80affc8240001bf6b8a</t>
  </si>
  <si>
    <t>{'food_fillingness': 1, 'healthiness': -1}</t>
  </si>
  <si>
    <t>{'food_fillingness': 0.5,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</si>
  <si>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'fish%20cake&amp;maxReadyTime=21&amp;fillIngredients=true&amp;addRecipeInformation=true&amp;fillIngredients=true&amp;addRecipeInformation=true&amp;number=5', 'wrap&amp;maxReadyTime=21&amp;fillIngredients=true&amp;addRecipeInformation=true&amp;fillIngredients=true&amp;addRecipeInformation=true&amp;number=5']</t>
  </si>
  <si>
    <t>['moussaka', 'fish%20cake', 'wrap']</t>
  </si>
  <si>
    <t xml:space="preserve">Cora was friendly, it was a fun experience! </t>
  </si>
  <si>
    <t>Lt_52ykAYXGAWqb43kZ</t>
  </si>
  <si>
    <t>5be385ba24f70e00018b0024</t>
  </si>
  <si>
    <t>{'comfort': 0.03333333333333333, 'food_fillingness': 0.04, 'healthiness': 0.04}</t>
  </si>
  <si>
    <t>{'food_fillingness': -0.48, 'healthiness': 0.52}</t>
  </si>
  <si>
    <t>['onion&amp;maxReadyTime=5000&amp;intolerances=dairy&amp;excludeIngredients=dairy&amp;fillIngredients=true&amp;addRecipeInformation=true&amp;fillIngredients=true&amp;addRecipeInformation=true&amp;number=5']</t>
  </si>
  <si>
    <t>Lt_7qwiYbhCHKnoOTxQ</t>
  </si>
  <si>
    <t>5c51dd37c91d1100017760b8</t>
  </si>
  <si>
    <t>{'comfort': -0.15, 'food_fillingness': -0.18, 'healthiness': 0.2}</t>
  </si>
  <si>
    <t>{'food_fillingness': 0.41000000000000003, 'healthiness': 0.6}</t>
  </si>
  <si>
    <t>['soup&amp;maxReadyTime=21&amp;diet=vegan&amp;fillIngredients=true&amp;addRecipeInformation=true&amp;fillIngredients=true&amp;addRecipeInformation=true&amp;number=5',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'%20salad&amp;maxReadyTime=21&amp;diet=vegan&amp;excludeIngredients=soup&amp;fillIngredients=true&amp;addRecipeInformation=true&amp;fillIngredients=true&amp;addRecipeInformation=true&amp;number=5']</t>
  </si>
  <si>
    <t>['soup', 'stir%20fry', '%20salad']</t>
  </si>
  <si>
    <t>Lt_7qxtII1LGdVlipy8</t>
  </si>
  <si>
    <t>5aa8890a35237b0001131ea3</t>
  </si>
  <si>
    <t>{'food_fillingness': -0.51, 'healthiness': 0.51}</t>
  </si>
  <si>
    <t>I loved the idea</t>
  </si>
  <si>
    <t>5da03c3607c83700140a3d8f</t>
  </si>
  <si>
    <t>Lt_7rGWn14wyUu6z0xc</t>
  </si>
  <si>
    <t>5901cf755b40770001f29ca6</t>
  </si>
  <si>
    <t>france</t>
  </si>
  <si>
    <t>maybe allow the user to add a specific ingredient</t>
  </si>
  <si>
    <t>Good luck with your study</t>
  </si>
  <si>
    <t>Lt_7rUe-BmRD6zuYjAl</t>
  </si>
  <si>
    <t>5c82f678a4c44a001484dc00</t>
  </si>
  <si>
    <t>{'comfort': 0.016666666666666666, 'food_fillingness': 0.02, 'healthiness': -0.04}</t>
  </si>
  <si>
    <t>{'food_fillingness': 0.01, 'healthiness': 0.48}</t>
  </si>
  <si>
    <t>['beans&amp;maxReadyTime=21&amp;excludeIngredients=kale&amp;fillIngredients=true&amp;addRecipeInformation=true&amp;fillIngredients=true&amp;addRecipeInformation=true&amp;number=5']</t>
  </si>
  <si>
    <t>Didn't respond correctly when asked for a light or large dinner</t>
  </si>
  <si>
    <t>All good</t>
  </si>
  <si>
    <t>Lt_7rwfMV2TjPNX8gnr</t>
  </si>
  <si>
    <t>5c6244086937550001232ae6</t>
  </si>
  <si>
    <t>{'comfort': -0.016666666666666666, 'food_fillingness': -0.02, 'healthiness': -0.02}</t>
  </si>
  <si>
    <t>{'food_fillingness': -0.51, 'healthiness': 0.49}</t>
  </si>
  <si>
    <t>She was fun and informative!</t>
  </si>
  <si>
    <t>Lt_7ryloVbta8zSq4Rg</t>
  </si>
  <si>
    <t>5bf70f0918430e000185be88</t>
  </si>
  <si>
    <t>{'comfort': -0.05, 'food_fillingness': -0.06, 'healthiness': -0.04}</t>
  </si>
  <si>
    <t>{'food_fillingness': 0.47, 'healthiness': 0.48}</t>
  </si>
  <si>
    <t>Lt_7s27m6kbb5g4kRLY</t>
  </si>
  <si>
    <t>5c862845c2ceec001719a6bd</t>
  </si>
  <si>
    <t>Lt_7sCJIdSNG1XK_xYa</t>
  </si>
  <si>
    <t>5a23f9a9d6fdbc00011c9572</t>
  </si>
  <si>
    <t>{'food_fillingness': -0.59, 'healthiness': 0.55}</t>
  </si>
  <si>
    <t>it was ok</t>
  </si>
  <si>
    <t>positive</t>
  </si>
  <si>
    <t>Lt_7sHd7-VdM2SX3r02</t>
  </si>
  <si>
    <t>5c897696146e370001e063c9</t>
  </si>
  <si>
    <t>{'comfort': 0.016666666666666666, 'food_fillingness': 0.02, 'healthiness': -0.02}</t>
  </si>
  <si>
    <t>{'food_fillingness': 0.51, 'healthiness': 0.49}</t>
  </si>
  <si>
    <t>['soup&amp;maxReadyTime=5000&amp;intolerances=egg&amp;excludeIngredients=egg&amp;fillIngredients=true&amp;addRecipeInformation=true&amp;fillIngredients=true&amp;addRecipeInformation=true&amp;number=5']</t>
  </si>
  <si>
    <t xml:space="preserve">I had asked for something more substantial than soup and was given another soup recepie. </t>
  </si>
  <si>
    <t>5932e2c8b97ad00001745487</t>
  </si>
  <si>
    <t>Lt_7t8g3Apwq0qdLLxs</t>
  </si>
  <si>
    <t>5b745aefcaefde0001f08744</t>
  </si>
  <si>
    <t>{'food_fillingness': -0.51, 'healthiness': 0.52}</t>
  </si>
  <si>
    <t>Lt_7tBO-5LHiQrZAAKQ</t>
  </si>
  <si>
    <t>5c5c54c900b69200011bb9b2</t>
  </si>
  <si>
    <t>{'comfort': 0.0, 'food_fillingness': 0.0, 'healthiness': -0.02}</t>
  </si>
  <si>
    <t>{'food_fillingness': -0.5, 'healthiness': 0.99}</t>
  </si>
  <si>
    <t>She was trying too much to be funny or relatable with the "oh I used to eat CDs" stuff. I just want a recipe, not corny jokes from the AI</t>
  </si>
  <si>
    <t>Lt_7tg8SRJYU1gx9B1y</t>
  </si>
  <si>
    <t>5d31b301d509220001684de5</t>
  </si>
  <si>
    <t>['broccoli&amp;maxReadyTime=21&amp;excludeIngredients=meat,vegetables&amp;fillIngredients=true&amp;addRecipeInformation=true&amp;fillIngredients=true&amp;addRecipeInformation=true&amp;number=5', 'broccoli&amp;maxReadyTime=21&amp;excludeIngredients=meat,vegetables&amp;fillIngredients=true&amp;addRecipeInformation=true&amp;fillIngredients=true&amp;addRecipeInformation=true&amp;number=5',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'mushrooms&amp;maxReadyTime=21&amp;excludeIngredients=meat,vegetables&amp;fillIngredients=true&amp;addRecipeInformation=true&amp;fillIngredients=true&amp;addRecipeInformation=true&amp;number=5']</t>
  </si>
  <si>
    <t>['broccoli', 'spinach', 'tomatoes', 'peas', 'carrot', 'mushrooms']</t>
  </si>
  <si>
    <t xml:space="preserve">She didn't give me a recipe </t>
  </si>
  <si>
    <t>Lt_7thKYWL0jnqzAtkH</t>
  </si>
  <si>
    <t>578901354a84da00014c41cf</t>
  </si>
  <si>
    <t>America</t>
  </si>
  <si>
    <t>{'food_fillingness': -0.49, 'healthiness': 0.48}</t>
  </si>
  <si>
    <t>Lt_7tlLJpmOA3dki2hQ</t>
  </si>
  <si>
    <t>5769c881c8a90000010d9896</t>
  </si>
  <si>
    <t>{'comfort': 0.016666666666666666, 'food_fillingness': 0.02, 'healthiness': 0.06}</t>
  </si>
  <si>
    <t xml:space="preserve">N/A. </t>
  </si>
  <si>
    <t>I'd be interested in participating in any further studies regarding Cora or other virtual assistants, feel free to contact me on Prolific.</t>
  </si>
  <si>
    <t>Lt_7tmPu6AzL_d5lCci</t>
  </si>
  <si>
    <t>5d2eb5cf13d28c001ab7be8a</t>
  </si>
  <si>
    <t>{'comfort': 0.06666666666666667, 'food_fillingness': 0.08, 'healthiness': 0.0}</t>
  </si>
  <si>
    <t>{'food_fillingness': 0.54, 'healthiness': 0.5}</t>
  </si>
  <si>
    <t>['rice%20&amp;maxReadyTime=21&amp;fillIngredients=true&amp;addRecipeInformation=true&amp;fillIngredients=true&amp;addRecipeInformation=true&amp;number=5', 'soup&amp;maxReadyTime=21&amp;excludeIngredients=rice,pasta,dish&amp;fillIngredients=true&amp;addRecipeInformation=true&amp;fillIngredients=true&amp;addRecipeInformation=true&amp;number=5']</t>
  </si>
  <si>
    <t>['rice%20', 'soup']</t>
  </si>
  <si>
    <t>I really like the idea. I would've been happy to continue the conversation longer to see if I could get a recommendation from Cora that took into account some of the feedback I tried to give during the chat.</t>
  </si>
  <si>
    <t>Lt_7u42XhUvNgxldjTz</t>
  </si>
  <si>
    <t>5c4196dae14431000107574d</t>
  </si>
  <si>
    <t>{'comfort': -0.08333333333333333, 'food_fillingness': -0.1, 'healthiness': 0.02}</t>
  </si>
  <si>
    <t>{'food_fillingness': -0.55, 'healthiness': 0.51}</t>
  </si>
  <si>
    <t>She didn't understand everything and one recipe was described incorrectly.</t>
  </si>
  <si>
    <t>It was an interesting survey</t>
  </si>
  <si>
    <t>Lt_7uA_Xrij-Acy5dRa</t>
  </si>
  <si>
    <t>5d4d038ec270cd001931da3e</t>
  </si>
  <si>
    <t>{'food_fillingness': 0.49, 'healthiness': 0.51}</t>
  </si>
  <si>
    <t>Really cool idea</t>
  </si>
  <si>
    <t>Great</t>
  </si>
  <si>
    <t>Lt_7uK522fmbBpcyoYi</t>
  </si>
  <si>
    <t>5c4e7b34620ba700010c5dc6</t>
  </si>
  <si>
    <t>{'food_fillingness': 0.48, 'healthiness': 0.5}</t>
  </si>
  <si>
    <t>['soup&amp;maxReadyTime=5000&amp;fillIngredients=true&amp;addRecipeInformation=true&amp;fillIngredients=true&amp;addRecipeInformation=true&amp;number=5', 'stir%20fry&amp;maxReadyTime=5000&amp;excludeIngredients=cheese,soup&amp;fillIngredients=true&amp;addRecipeInformation=true&amp;fillIngredients=true&amp;addRecipeInformation=true&amp;number=5']</t>
  </si>
  <si>
    <t xml:space="preserve">An interesting new way to search for recipes. </t>
  </si>
  <si>
    <t>Lt_7uLrgvP6H-EwiGKy</t>
  </si>
  <si>
    <t>5bdf91dbb32fa800012ea282</t>
  </si>
  <si>
    <t>M√©xico</t>
  </si>
  <si>
    <t>{'food_fillingness': 0.5, 'healthiness': 0.49}</t>
  </si>
  <si>
    <t xml:space="preserve">Excellent Studio I think the assistants are still lacking a lot. It will be almost impossible to predict the human being. They help but they are missing. I've had bad experiences with ChatBots. </t>
  </si>
  <si>
    <t xml:space="preserve">Cora was very kind ... The feeling was real as if she talked to someone. But the results did not convince me at all. </t>
  </si>
  <si>
    <t>Lt_7z6FALg8whlucT7h</t>
  </si>
  <si>
    <t>5cb8a8ac317b170001412c87</t>
  </si>
  <si>
    <t>not at this time</t>
  </si>
  <si>
    <t>nothing to share</t>
  </si>
  <si>
    <t>Lt_82AD-uxdUToLyY14</t>
  </si>
  <si>
    <t>5c5297ba1841c80001393988</t>
  </si>
  <si>
    <t>{'food_fillingness': -0.51, 'healthiness': 0.96}</t>
  </si>
  <si>
    <t>Check for typos better.</t>
  </si>
  <si>
    <t>It was pretty easy.</t>
  </si>
  <si>
    <t>Lt_836z6Ju3FqGdZ7By</t>
  </si>
  <si>
    <t>5d7f8ffae664ab001967d9d3</t>
  </si>
  <si>
    <t>other</t>
  </si>
  <si>
    <t>{'comfort': 0.0, 'food_fillingness': 0.0, 'healthiness': 0.02}</t>
  </si>
  <si>
    <t>{'food_fillingness': 0.5, 'healthiness': 0.51}</t>
  </si>
  <si>
    <t>Video or spoken recipes would be a great addition</t>
  </si>
  <si>
    <t>Lt_83sLDJ8QkLeKNpkD</t>
  </si>
  <si>
    <t>5d242f0f7e87460001593ce1</t>
  </si>
  <si>
    <t>Czech Republic</t>
  </si>
  <si>
    <t>{'food_fillingness': -0.51, 'healthiness': 0.97}</t>
  </si>
  <si>
    <t>['broccoli&amp;maxReadyTime=21&amp;fillIngredients=true&amp;addRecipeInformation=true&amp;fillIngredients=true&amp;addRecipeInformation=true&amp;number=5', 'spinach&amp;maxReadyTime=21&amp;excludeIngredients=broccoli,pasta&amp;fillIngredients=true&amp;addRecipeInformation=true&amp;fillIngredients=true&amp;addRecipeInformation=true&amp;number=5']</t>
  </si>
  <si>
    <t>I wanted something light and healthy and I specified it could be something with pasta, but recipes were without pasta</t>
  </si>
  <si>
    <t>Lt_8695fvXlhBR_dbno</t>
  </si>
  <si>
    <t>5d4c07075736bc0018d3d811</t>
  </si>
  <si>
    <t>['%20salad&amp;maxReadyTime=21&amp;diet=vegan&amp;intolerances=gluten&amp;excludeIngredients=gluten&amp;fillIngredients=true&amp;addRecipeInformation=true&amp;fillIngredients=true&amp;addRecipeInformation=true&amp;number=5']</t>
  </si>
  <si>
    <t>Lt_8GxnnDTG44IGVDUy</t>
  </si>
  <si>
    <t>5c52016a3146f80001d47b26</t>
  </si>
  <si>
    <t>{'food_fillingness': -0.49, 'healthiness': 0.49}</t>
  </si>
  <si>
    <t>['onion&amp;maxReadyTime=21&amp;excludeIngredients=cheese&amp;fillIngredients=true&amp;addRecipeInformation=true&amp;fillIngredients=true&amp;addRecipeInformation=true&amp;number=5']</t>
  </si>
  <si>
    <t>no not really ignored my preference the first time then gave me two very similar recipes</t>
  </si>
  <si>
    <t>Lt_8Y9Zwbl_mRKVzJW0</t>
  </si>
  <si>
    <t>5d3873197860c8001a106e02</t>
  </si>
  <si>
    <t>['onion&amp;maxReadyTime=21&amp;fillIngredients=true&amp;addRecipeInformation=true&amp;fillIngredients=true&amp;addRecipeInformation=true&amp;number=5', 'fennel&amp;maxReadyTime=21&amp;excludeIngredients=kale,spinach&amp;fillIngredients=true&amp;addRecipeInformation=true&amp;fillIngredients=true&amp;addRecipeInformation=true&amp;number=5']</t>
  </si>
  <si>
    <t>Lt_91yAr5DPzy9gJzE0</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</si>
  <si>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 'soup&amp;maxReadyTime=5000&amp;excludeIngredients=fish,avocado,kale&amp;fillIngredients=true&amp;addRecipeInformation=true&amp;fillIngredients=true&amp;addRecipeInformation=true&amp;number=5']</t>
  </si>
  <si>
    <t>['salmon', '%20salad', 'soup']</t>
  </si>
  <si>
    <t>Lt_DPYzu4IO_q4Qgqhv</t>
  </si>
  <si>
    <t>{'comfort': 0.08333333333333333, 'food_fillingness': 0.1, 'healthiness': -0.06}</t>
  </si>
  <si>
    <t>{'food_fillingness': 0.55,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</si>
  <si>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'bread&amp;maxReadyTime=21&amp;fillIngredients=true&amp;addRecipeInformation=true&amp;fillIngredients=true&amp;addRecipeInformation=true&amp;number=5']</t>
  </si>
  <si>
    <t>['moussaka', 'bread']</t>
  </si>
  <si>
    <t>It was pretty pleasant</t>
  </si>
  <si>
    <t>The first 2 times I tried to chat with Cora, the system crashed</t>
  </si>
  <si>
    <t>Lt_IOecY4t_mRDUanPm</t>
  </si>
  <si>
    <t>5bef1fe8165b120001bb671e</t>
  </si>
  <si>
    <t>{'comfort': -0.05, 'food_fillingness': -0.06, 'healthiness': 0.02}</t>
  </si>
  <si>
    <t>{'food_fillingness': -0.53, 'healthiness': 1}</t>
  </si>
  <si>
    <t>['broccoli&amp;maxReadyTime=26&amp;fillIngredients=true&amp;addRecipeInformation=true&amp;fillIngredients=true&amp;addRecipeInformation=true&amp;number=5', 'spinach&amp;maxReadyTime=26&amp;excludeIngredients=broccoli&amp;fillIngredients=true&amp;addRecipeInformation=true&amp;fillIngredients=true&amp;addRecipeInformation=true&amp;number=5']</t>
  </si>
  <si>
    <t>Robots always feel odd but Cora was nice enough. We quickly found a fitting recipe.</t>
  </si>
  <si>
    <t>Lt_IP5BrY1W8AlGN-MS</t>
  </si>
  <si>
    <t>5c95017e6357fb0012ef46c4</t>
  </si>
  <si>
    <t>{'food_fillingness': -0.03, 'healthiness': 1}</t>
  </si>
  <si>
    <t xml:space="preserve">Feedback only has 2 Es ; ) </t>
  </si>
  <si>
    <t>Lt_IPA9BlLlDo8697MQ</t>
  </si>
  <si>
    <t>5c5d821f82757f0001347ea4</t>
  </si>
  <si>
    <t>{'comfort': -0.1, 'food_fillingness': -0.12, 'healthiness': 0.06}</t>
  </si>
  <si>
    <t>{'food_fillingness': 0.44, 'healthiness': 1}</t>
  </si>
  <si>
    <t>great idea!</t>
  </si>
  <si>
    <t>would be great to use when you havent an idea of what to cook!</t>
  </si>
  <si>
    <t>Lt_IPzhxP6KiobRRtwb</t>
  </si>
  <si>
    <t>5c7c7e42f48c6d0016f6ff9d</t>
  </si>
  <si>
    <t>eastbourne</t>
  </si>
  <si>
    <t>{'food_fillingness': -0.51, 'healthiness': 0.5}</t>
  </si>
  <si>
    <t>['onion&amp;maxReadyTime=21&amp;fillIngredients=true&amp;addRecipeInformation=true&amp;fillIngredients=true&amp;addRecipeInformation=true&amp;number=5', 'fennel&amp;maxReadyTime=21&amp;excludeIngredients=onion&amp;fillIngredients=true&amp;addRecipeInformation=true&amp;fillIngredients=true&amp;addRecipeInformation=true&amp;number=5']</t>
  </si>
  <si>
    <t>Lt_IQ0_5tlYQkKWZZ2b</t>
  </si>
  <si>
    <t>5d7a015cb8c68b0001449a1f</t>
  </si>
  <si>
    <t>Brazil</t>
  </si>
  <si>
    <t>Thanks for this experience</t>
  </si>
  <si>
    <t>it was very gratifying to receive this kind of help through an artificial intelligence</t>
  </si>
  <si>
    <t>Lt_IQ8jE_MqAF35EJxk</t>
  </si>
  <si>
    <t>59f8868e05d1d60001f1464d</t>
  </si>
  <si>
    <t>It went better than I expected it too especially when I said recipe doesn't look great but I would give it a go.  I then got an alternative which I was surprised about.</t>
  </si>
  <si>
    <t>No thanks</t>
  </si>
  <si>
    <t>Lt_IQFWWP4LeD_2cwwl</t>
  </si>
  <si>
    <t>5c32116524d16c00015b106c</t>
  </si>
  <si>
    <t>Greece</t>
  </si>
  <si>
    <t>{'food_fillingness': -0.53, 'healthiness': 0.54}</t>
  </si>
  <si>
    <t>where i can find cora?</t>
  </si>
  <si>
    <t>Lt_IQK6h23ZiU-DhX0Y</t>
  </si>
  <si>
    <t>5b0eedb316768100010f9023</t>
  </si>
  <si>
    <t>Winshester</t>
  </si>
  <si>
    <t>{'comfort': 0.1, 'food_fillingness': 0.12, 'healthiness': 0.04}</t>
  </si>
  <si>
    <t>{'food_fillingness': 0.56, 'healthiness': 0.52}</t>
  </si>
  <si>
    <t>['rice%20&amp;maxReadyTime=21&amp;excludeIngredients=fish&amp;fillIngredients=true&amp;addRecipeInformation=true&amp;fillIngredients=true&amp;addRecipeInformation=true&amp;number=5']</t>
  </si>
  <si>
    <t>Lt_IQQgh6oE--3d1ToQ</t>
  </si>
  <si>
    <t>5d064feb2f150e001aa0287f</t>
  </si>
  <si>
    <t>the print was small i needed to zoom the page</t>
  </si>
  <si>
    <t>Lt_IQtl9IGoUrNmaP2Q</t>
  </si>
  <si>
    <t>5cfd098ecfcee60001c251d6</t>
  </si>
  <si>
    <t>I asked if she only has salmon recipes and she wasnt capable to give me another recipe without salmon</t>
  </si>
  <si>
    <t>Lt_IQxjtuvGI0hMvIPA</t>
  </si>
  <si>
    <t>5c13ea66afe26c00014d8f05</t>
  </si>
  <si>
    <t>{'comfort': 0.03333333333333333, 'food_fillingness': 0.04, 'healthiness': -0.08}</t>
  </si>
  <si>
    <t>{'food_fillingness': -0.48, 'healthiness': 0.96}</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</si>
  <si>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 'tomatoes&amp;maxReadyTime=21&amp;excludeIngredients=broccoli,spinach&amp;fillIngredients=true&amp;addRecipeInformation=true&amp;fillIngredients=true&amp;addRecipeInformation=true&amp;number=5']</t>
  </si>
  <si>
    <t>Not as interactive as I thought it would be</t>
  </si>
  <si>
    <t>Lt_ISCNHZnNY_L5zN4G</t>
  </si>
  <si>
    <t>5b5737d3afbff4000112d2f8</t>
  </si>
  <si>
    <t>{'comfort': -0.016666666666666666, 'food_fillingness': -0.02, 'healthiness': 0.08}</t>
  </si>
  <si>
    <t>{'food_fillingness': -0.51, 'healthiness': 0.54}</t>
  </si>
  <si>
    <t>['onion&amp;maxReadyTime=21&amp;intolerances=gluten&amp;excludeIngredients=gluten&amp;fillIngredients=true&amp;addRecipeInformation=true&amp;fillIngredients=true&amp;addRecipeInformation=true&amp;number=5']</t>
  </si>
  <si>
    <t>I loved it. I would totally use it in the future.</t>
  </si>
  <si>
    <t>Amazing study. Keep the fantastic work.</t>
  </si>
  <si>
    <t>Lt_IUF_zmOLLyki2_Zb</t>
  </si>
  <si>
    <t>5c6eb542045a21000126ab53</t>
  </si>
  <si>
    <t>['student', 'unemployed']</t>
  </si>
  <si>
    <t xml:space="preserve">The Netherlands </t>
  </si>
  <si>
    <t>All went really well</t>
  </si>
  <si>
    <t>Lt_IW0to5wbMtK42KvP</t>
  </si>
  <si>
    <t>5cc319416dd042000148019e</t>
  </si>
  <si>
    <t>I liked Cora's sense of humour ;).</t>
  </si>
  <si>
    <t>Lt_IWbLGuhS6-2GYc7x</t>
  </si>
  <si>
    <t>5baa56ebb3b5400001ce6dee</t>
  </si>
  <si>
    <t>Texas</t>
  </si>
  <si>
    <t>{'food_fillingness': -0.55, 'healthiness': 0.54}</t>
  </si>
  <si>
    <t>['onion&amp;maxReadyTime=5000&amp;excludeIngredients=tomato&amp;fillIngredients=true&amp;addRecipeInformation=true&amp;fillIngredients=true&amp;addRecipeInformation=true&amp;number=5']</t>
  </si>
  <si>
    <t>She gave good recipes and was able to adjust on things I didnt like</t>
  </si>
  <si>
    <t>Lt_IZUmZ2cc3BuqV3jn</t>
  </si>
  <si>
    <t>59dc458f77860e000151240e</t>
  </si>
  <si>
    <t>{'comfort': 0.13333333333333333, 'food_fillingness': 0.16, 'healthiness': 0.02}</t>
  </si>
  <si>
    <t>{'food_fillingness': 0.58, 'healthiness': 1}</t>
  </si>
  <si>
    <t>['salmon&amp;maxReadyTime=21&amp;fillIngredients=true&amp;addRecipeInformation=true&amp;fillIngredients=true&amp;addRecipeInformation=true&amp;number=5', 'rice%20&amp;maxReadyTime=21&amp;excludeIngredients=onion,salmon&amp;fillIngredients=true&amp;addRecipeInformation=true&amp;fillIngredients=true&amp;addRecipeInformation=true&amp;number=5']</t>
  </si>
  <si>
    <t xml:space="preserve">Cora didn't seem to realize one of my more complicated sentences saying I liked the recipe, but it was a pretty unique sentence. </t>
  </si>
  <si>
    <t>It was fun chatting with the bot and the pictures of food looked delicious!</t>
  </si>
  <si>
    <t>Lt_Idd-8rp-n1S_Q0XS</t>
  </si>
  <si>
    <t>5d04c56a0b54cc0001dad608</t>
  </si>
  <si>
    <t>Good fun</t>
  </si>
  <si>
    <t>Lt_IoAfj0UZzcuj4p3l</t>
  </si>
  <si>
    <t>5d3899e31c8fb9001ca6183c</t>
  </si>
  <si>
    <t>USA, Michigan</t>
  </si>
  <si>
    <t>{'food_fillingness': 0.5, 'healthiness': 0.97}</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</si>
  <si>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</si>
  <si>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Lt_JF7HSZeDtItaSOD_</t>
  </si>
  <si>
    <t>5ce19948d4b2a30018dd69a7</t>
  </si>
  <si>
    <t>India</t>
  </si>
  <si>
    <t>{'food_fillingness': -0.5, 'healthiness': 0.48}</t>
  </si>
  <si>
    <t>A couple of things during my experience with Cora: - Cora replied with a second recipe when I asked for a substitute for one of the ingredients in the first recipe. - Also, it was difficult to see the full recipe as well as to scroll for the link to the recipe</t>
  </si>
  <si>
    <t>Lt_JI3FZhFz7G3Sfj93</t>
  </si>
  <si>
    <t>5c676d436f250200012a04e8</t>
  </si>
  <si>
    <t>['broccoli&amp;maxReadyTime=21&amp;diet=vegan&amp;excludeIngredients=meat&amp;fillIngredients=true&amp;addRecipeInformation=true&amp;fillIngredients=true&amp;addRecipeInformation=true&amp;number=5']</t>
  </si>
  <si>
    <t>Lt_JSSx0PT-kvWoMGLK</t>
  </si>
  <si>
    <t>5c49b156f5e26d0001479b44</t>
  </si>
  <si>
    <t>['broccoli&amp;maxReadyTime=21&amp;excludeIngredients=meat,meat&amp;fillIngredients=true&amp;addRecipeInformation=true&amp;fillIngredients=true&amp;addRecipeInformation=true&amp;number=5']</t>
  </si>
  <si>
    <t>It was easier than I thought and Cora sounded almost human.</t>
  </si>
  <si>
    <t>It was fun.</t>
  </si>
  <si>
    <t>Lt_Kktmuhx7uMk-gARw</t>
  </si>
  <si>
    <t>599be413e6e73e00018726a3</t>
  </si>
  <si>
    <t>{'food_fillingness': 0.47, 'healthiness': 0.51}</t>
  </si>
  <si>
    <t>Some of her responses seemed unlikely / not genuine (very few people go on 'vacation' in High Wycombe.)</t>
  </si>
  <si>
    <t>I liked that it was quick.</t>
  </si>
  <si>
    <t>Lt_MVPTCIBIBvjjbAor</t>
  </si>
  <si>
    <t>5d4254db5b2c430001418a3c</t>
  </si>
  <si>
    <t>alse</t>
  </si>
  <si>
    <t>5d63c08592a38a0017d83fba</t>
  </si>
  <si>
    <t>task perf</t>
  </si>
  <si>
    <t>AVERAGES</t>
  </si>
  <si>
    <t>VAR</t>
  </si>
  <si>
    <t>AVERAGES EXCLUGING TASK PERF PARTICIPANTS &lt;3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</si>
</sst>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1" fontId="0" fillId="0" borderId="0" xfId="0" applyNumberFormat="1"/>
    <xf numFmtId="0" fontId="6" fillId="2" borderId="0" xfId="6"/>
    <xf numFmtId="21" fontId="6" fillId="2" borderId="0" xfId="6"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40"/>
  <sheetViews>
    <sheetView tabSelected="1" workbookViewId="0">
      <pane xSplit="3" ySplit="1" topLeftCell="R117" activePane="bottomRight" state="frozen"/>
      <selection pane="topRight" activeCell="D1" sqref="D1"/>
      <selection pane="bottomLeft" activeCell="A2" sqref="A2"/>
      <selection pane="bottomRight" activeCell="AD147" sqref="AD147"/>
    </sheetView>
  </sheetViews>
  <sheetFormatPr baseColWidth="10" defaultRowHeight="16"/>
  <cols>
    <col min="4" max="17" width="0" hidden="1" customWidth="1"/>
    <col min="18" max="43" width="7.6640625" customWidth="1"/>
    <col min="47" max="50" width="8" customWidth="1"/>
    <col min="54" max="54" width="84.5" customWidth="1"/>
  </cols>
  <sheetData>
    <row r="1" spans="1:5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765</v>
      </c>
      <c r="AR1" t="s">
        <v>41</v>
      </c>
      <c r="AS1" t="s">
        <v>42</v>
      </c>
      <c r="AT1" t="s">
        <v>43</v>
      </c>
      <c r="AU1" t="s">
        <v>44</v>
      </c>
      <c r="AV1" t="s">
        <v>45</v>
      </c>
      <c r="AW1" t="s">
        <v>46</v>
      </c>
      <c r="AX1" t="s">
        <v>47</v>
      </c>
      <c r="AY1" t="s">
        <v>48</v>
      </c>
      <c r="AZ1" t="s">
        <v>49</v>
      </c>
      <c r="BA1" t="s">
        <v>50</v>
      </c>
      <c r="BB1" t="s">
        <v>51</v>
      </c>
      <c r="BC1" t="s">
        <v>52</v>
      </c>
    </row>
    <row r="2" spans="1:55">
      <c r="A2" t="s">
        <v>763</v>
      </c>
      <c r="B2" t="s">
        <v>764</v>
      </c>
      <c r="C2">
        <v>5</v>
      </c>
      <c r="D2">
        <v>4</v>
      </c>
      <c r="E2">
        <v>4</v>
      </c>
      <c r="F2">
        <v>3</v>
      </c>
      <c r="G2">
        <v>5</v>
      </c>
      <c r="H2">
        <v>5</v>
      </c>
      <c r="I2">
        <v>3</v>
      </c>
    </row>
    <row r="3" spans="1:55" s="2" customFormat="1">
      <c r="A3" s="2" t="s">
        <v>78</v>
      </c>
      <c r="B3" s="2" t="s">
        <v>79</v>
      </c>
      <c r="C3" s="2" t="s">
        <v>80</v>
      </c>
      <c r="D3" s="2" t="s">
        <v>81</v>
      </c>
      <c r="E3" s="2" t="s">
        <v>57</v>
      </c>
      <c r="F3" s="2" t="s">
        <v>58</v>
      </c>
      <c r="G3" s="2" t="s">
        <v>82</v>
      </c>
      <c r="H3" s="2" t="s">
        <v>83</v>
      </c>
      <c r="I3" s="2" t="s">
        <v>72</v>
      </c>
      <c r="J3" s="2" t="s">
        <v>62</v>
      </c>
      <c r="K3" s="2">
        <v>3</v>
      </c>
      <c r="L3" s="2">
        <v>2</v>
      </c>
      <c r="M3" s="2">
        <v>5</v>
      </c>
      <c r="N3" s="2">
        <v>2</v>
      </c>
      <c r="O3" s="2">
        <v>4</v>
      </c>
      <c r="P3" s="2">
        <v>5</v>
      </c>
      <c r="Q3" s="2">
        <v>2</v>
      </c>
      <c r="R3" s="2">
        <v>5</v>
      </c>
      <c r="S3" s="2">
        <v>3</v>
      </c>
      <c r="T3" s="2">
        <v>3</v>
      </c>
      <c r="U3" s="2">
        <v>3</v>
      </c>
      <c r="V3" s="2">
        <v>5</v>
      </c>
      <c r="W3" s="2">
        <v>5</v>
      </c>
      <c r="X3" s="2">
        <v>4</v>
      </c>
      <c r="Y3" s="2">
        <v>5</v>
      </c>
      <c r="Z3" s="2">
        <v>5</v>
      </c>
      <c r="AA3" s="2">
        <v>5</v>
      </c>
      <c r="AB3" s="2">
        <v>1</v>
      </c>
      <c r="AC3" s="2">
        <v>1</v>
      </c>
      <c r="AD3" s="2">
        <v>5</v>
      </c>
      <c r="AE3" s="2">
        <v>3</v>
      </c>
      <c r="AF3" s="2">
        <v>3</v>
      </c>
      <c r="AG3" s="2">
        <v>1</v>
      </c>
      <c r="AH3" s="2">
        <v>4</v>
      </c>
      <c r="AI3" s="2">
        <v>4</v>
      </c>
      <c r="AJ3" s="2">
        <v>3</v>
      </c>
      <c r="AK3" s="2">
        <v>4</v>
      </c>
      <c r="AL3" s="2">
        <v>2</v>
      </c>
      <c r="AM3" s="2">
        <v>2</v>
      </c>
      <c r="AN3" s="2">
        <v>6</v>
      </c>
      <c r="AO3" s="2">
        <v>4</v>
      </c>
      <c r="AP3">
        <f>AVERAGE(AO3,AE3,AF3,AG3,AH3,AI3,AJ3,AK3)</f>
        <v>3.25</v>
      </c>
      <c r="AQ3">
        <f>IF(AP3&gt;3,1,0)</f>
        <v>1</v>
      </c>
      <c r="AR3" s="2" t="s">
        <v>63</v>
      </c>
      <c r="AS3" s="2" t="s">
        <v>84</v>
      </c>
      <c r="AT3" s="2" t="s">
        <v>85</v>
      </c>
      <c r="AU3" s="2">
        <v>1</v>
      </c>
      <c r="AV3" s="2">
        <v>1</v>
      </c>
      <c r="AW3" s="2">
        <v>3</v>
      </c>
      <c r="AX3" s="2">
        <v>1</v>
      </c>
      <c r="AY3" s="2" t="s">
        <v>66</v>
      </c>
      <c r="AZ3" s="2" t="s">
        <v>67</v>
      </c>
      <c r="BA3" s="3">
        <v>6.0069444444444441E-3</v>
      </c>
      <c r="BB3" s="2" t="s">
        <v>86</v>
      </c>
      <c r="BC3" s="2" t="s">
        <v>87</v>
      </c>
    </row>
    <row r="4" spans="1:55">
      <c r="A4" t="s">
        <v>140</v>
      </c>
      <c r="B4" t="s">
        <v>141</v>
      </c>
      <c r="C4" t="s">
        <v>80</v>
      </c>
      <c r="D4" t="s">
        <v>81</v>
      </c>
      <c r="E4" t="s">
        <v>57</v>
      </c>
      <c r="F4" t="s">
        <v>138</v>
      </c>
      <c r="G4" t="s">
        <v>59</v>
      </c>
      <c r="H4" t="s">
        <v>142</v>
      </c>
      <c r="I4" t="s">
        <v>61</v>
      </c>
      <c r="J4" t="s">
        <v>62</v>
      </c>
      <c r="K4">
        <v>2</v>
      </c>
      <c r="L4">
        <v>2</v>
      </c>
      <c r="M4">
        <v>5</v>
      </c>
      <c r="N4">
        <v>3</v>
      </c>
      <c r="O4">
        <v>5</v>
      </c>
      <c r="P4">
        <v>5</v>
      </c>
      <c r="Q4">
        <v>4</v>
      </c>
      <c r="R4">
        <v>3</v>
      </c>
      <c r="S4">
        <v>1</v>
      </c>
      <c r="T4">
        <v>0</v>
      </c>
      <c r="U4">
        <v>1</v>
      </c>
      <c r="V4">
        <v>4</v>
      </c>
      <c r="W4">
        <v>6</v>
      </c>
      <c r="X4">
        <v>5</v>
      </c>
      <c r="Y4">
        <v>5</v>
      </c>
      <c r="Z4">
        <v>5</v>
      </c>
      <c r="AA4">
        <v>6</v>
      </c>
      <c r="AB4">
        <v>4</v>
      </c>
      <c r="AC4">
        <v>1</v>
      </c>
      <c r="AD4">
        <v>5</v>
      </c>
      <c r="AE4">
        <v>3</v>
      </c>
      <c r="AF4">
        <v>4</v>
      </c>
      <c r="AG4">
        <v>2</v>
      </c>
      <c r="AH4">
        <v>6</v>
      </c>
      <c r="AI4">
        <v>0</v>
      </c>
      <c r="AJ4">
        <v>4</v>
      </c>
      <c r="AK4">
        <v>5</v>
      </c>
      <c r="AL4">
        <v>0</v>
      </c>
      <c r="AM4">
        <v>0</v>
      </c>
      <c r="AN4">
        <v>6</v>
      </c>
      <c r="AO4">
        <v>2</v>
      </c>
      <c r="AP4">
        <f t="shared" ref="AP4:AP54" si="0">AVERAGE(AO4,AE4,AF4,AG4,AH4,AI4,AJ4,AK4)</f>
        <v>3.25</v>
      </c>
      <c r="AQ4">
        <f t="shared" ref="AQ4:AQ54" si="1">IF(AP4&gt;3,1,0)</f>
        <v>1</v>
      </c>
      <c r="AR4" t="s">
        <v>73</v>
      </c>
      <c r="AS4" t="s">
        <v>143</v>
      </c>
      <c r="AT4" t="s">
        <v>144</v>
      </c>
      <c r="AU4">
        <v>0</v>
      </c>
      <c r="AV4">
        <v>1</v>
      </c>
      <c r="AW4">
        <v>2</v>
      </c>
      <c r="AX4">
        <v>1</v>
      </c>
      <c r="AY4" t="s">
        <v>145</v>
      </c>
      <c r="AZ4" t="s">
        <v>146</v>
      </c>
      <c r="BA4" s="1">
        <v>1.4363425925925925E-2</v>
      </c>
      <c r="BB4" t="s">
        <v>147</v>
      </c>
      <c r="BC4" t="s">
        <v>148</v>
      </c>
    </row>
    <row r="5" spans="1:55">
      <c r="A5" t="s">
        <v>161</v>
      </c>
      <c r="B5" t="s">
        <v>162</v>
      </c>
      <c r="C5" t="s">
        <v>80</v>
      </c>
      <c r="D5" t="s">
        <v>81</v>
      </c>
      <c r="E5" t="s">
        <v>57</v>
      </c>
      <c r="F5" t="s">
        <v>58</v>
      </c>
      <c r="G5" t="s">
        <v>82</v>
      </c>
      <c r="H5" t="s">
        <v>163</v>
      </c>
      <c r="I5" t="s">
        <v>72</v>
      </c>
      <c r="J5" t="s">
        <v>62</v>
      </c>
      <c r="K5">
        <v>1</v>
      </c>
      <c r="L5">
        <v>2</v>
      </c>
      <c r="M5">
        <v>2</v>
      </c>
      <c r="N5">
        <v>3</v>
      </c>
      <c r="O5">
        <v>4</v>
      </c>
      <c r="P5">
        <v>4</v>
      </c>
      <c r="Q5">
        <v>4</v>
      </c>
      <c r="R5">
        <v>4</v>
      </c>
      <c r="S5">
        <v>4</v>
      </c>
      <c r="T5">
        <v>4</v>
      </c>
      <c r="U5">
        <v>4</v>
      </c>
      <c r="V5">
        <v>4</v>
      </c>
      <c r="W5">
        <v>4</v>
      </c>
      <c r="X5">
        <v>3</v>
      </c>
      <c r="Y5">
        <v>5</v>
      </c>
      <c r="Z5">
        <v>4</v>
      </c>
      <c r="AA5">
        <v>6</v>
      </c>
      <c r="AB5">
        <v>3</v>
      </c>
      <c r="AC5">
        <v>3</v>
      </c>
      <c r="AD5">
        <v>3</v>
      </c>
      <c r="AE5">
        <v>5</v>
      </c>
      <c r="AF5">
        <v>3</v>
      </c>
      <c r="AG5">
        <v>3</v>
      </c>
      <c r="AH5">
        <v>5</v>
      </c>
      <c r="AI5">
        <v>5</v>
      </c>
      <c r="AJ5">
        <v>3</v>
      </c>
      <c r="AK5">
        <v>3</v>
      </c>
      <c r="AL5">
        <v>4</v>
      </c>
      <c r="AM5">
        <v>4</v>
      </c>
      <c r="AN5">
        <v>6</v>
      </c>
      <c r="AO5">
        <v>5</v>
      </c>
      <c r="AP5">
        <f t="shared" si="0"/>
        <v>4</v>
      </c>
      <c r="AQ5">
        <f t="shared" si="1"/>
        <v>1</v>
      </c>
      <c r="AR5" t="s">
        <v>63</v>
      </c>
      <c r="AS5" t="s">
        <v>164</v>
      </c>
      <c r="AT5" t="s">
        <v>165</v>
      </c>
      <c r="AU5">
        <v>1</v>
      </c>
      <c r="AV5">
        <v>1</v>
      </c>
      <c r="AW5">
        <v>3</v>
      </c>
      <c r="AX5">
        <v>1</v>
      </c>
      <c r="AY5" t="s">
        <v>66</v>
      </c>
      <c r="AZ5" t="s">
        <v>67</v>
      </c>
      <c r="BA5" s="1">
        <v>6.4699074074074069E-3</v>
      </c>
      <c r="BB5" t="s">
        <v>166</v>
      </c>
    </row>
    <row r="6" spans="1:55">
      <c r="A6" t="s">
        <v>188</v>
      </c>
      <c r="B6" t="s">
        <v>189</v>
      </c>
      <c r="C6" t="s">
        <v>80</v>
      </c>
      <c r="D6" t="s">
        <v>56</v>
      </c>
      <c r="E6" t="s">
        <v>156</v>
      </c>
      <c r="F6" t="s">
        <v>70</v>
      </c>
      <c r="G6" t="s">
        <v>82</v>
      </c>
      <c r="H6" t="s">
        <v>71</v>
      </c>
      <c r="I6" t="s">
        <v>61</v>
      </c>
      <c r="J6" t="s">
        <v>62</v>
      </c>
      <c r="K6">
        <v>2</v>
      </c>
      <c r="L6">
        <v>2</v>
      </c>
      <c r="M6">
        <v>5</v>
      </c>
      <c r="N6">
        <v>1</v>
      </c>
      <c r="O6">
        <v>6</v>
      </c>
      <c r="P6">
        <v>5</v>
      </c>
      <c r="Q6">
        <v>5</v>
      </c>
      <c r="R6">
        <v>2</v>
      </c>
      <c r="S6">
        <v>1</v>
      </c>
      <c r="T6">
        <v>2</v>
      </c>
      <c r="U6">
        <v>1</v>
      </c>
      <c r="V6">
        <v>5</v>
      </c>
      <c r="W6">
        <v>6</v>
      </c>
      <c r="X6">
        <v>2</v>
      </c>
      <c r="Y6">
        <v>4</v>
      </c>
      <c r="Z6">
        <v>5</v>
      </c>
      <c r="AA6">
        <v>5</v>
      </c>
      <c r="AB6">
        <v>1</v>
      </c>
      <c r="AC6">
        <v>4</v>
      </c>
      <c r="AD6">
        <v>2</v>
      </c>
      <c r="AE6">
        <v>5</v>
      </c>
      <c r="AF6">
        <v>2</v>
      </c>
      <c r="AG6">
        <v>3</v>
      </c>
      <c r="AH6">
        <v>2</v>
      </c>
      <c r="AI6">
        <v>3</v>
      </c>
      <c r="AJ6">
        <v>4</v>
      </c>
      <c r="AK6">
        <v>5</v>
      </c>
      <c r="AL6">
        <v>1</v>
      </c>
      <c r="AM6">
        <v>1</v>
      </c>
      <c r="AN6">
        <v>6</v>
      </c>
      <c r="AO6">
        <v>4</v>
      </c>
      <c r="AP6">
        <f t="shared" si="0"/>
        <v>3.5</v>
      </c>
      <c r="AQ6">
        <f t="shared" si="1"/>
        <v>1</v>
      </c>
      <c r="AR6" t="s">
        <v>157</v>
      </c>
      <c r="AS6" t="s">
        <v>190</v>
      </c>
      <c r="AT6" t="s">
        <v>191</v>
      </c>
      <c r="AU6">
        <v>0</v>
      </c>
      <c r="AV6">
        <v>1</v>
      </c>
      <c r="AW6">
        <v>1</v>
      </c>
      <c r="AX6">
        <v>1</v>
      </c>
      <c r="AY6" t="s">
        <v>159</v>
      </c>
      <c r="AZ6" t="s">
        <v>160</v>
      </c>
      <c r="BA6" s="1">
        <v>4.0046296296296297E-3</v>
      </c>
    </row>
    <row r="7" spans="1:55">
      <c r="A7" t="s">
        <v>205</v>
      </c>
      <c r="B7" t="s">
        <v>206</v>
      </c>
      <c r="C7" t="s">
        <v>80</v>
      </c>
      <c r="D7" t="s">
        <v>81</v>
      </c>
      <c r="E7" t="s">
        <v>57</v>
      </c>
      <c r="F7" t="s">
        <v>138</v>
      </c>
      <c r="G7" t="s">
        <v>82</v>
      </c>
      <c r="H7" t="s">
        <v>207</v>
      </c>
      <c r="I7" t="s">
        <v>61</v>
      </c>
      <c r="J7" t="s">
        <v>62</v>
      </c>
      <c r="K7">
        <v>3</v>
      </c>
      <c r="L7">
        <v>3</v>
      </c>
      <c r="M7">
        <v>2</v>
      </c>
      <c r="N7">
        <v>4</v>
      </c>
      <c r="O7">
        <v>5</v>
      </c>
      <c r="P7">
        <v>4</v>
      </c>
      <c r="Q7">
        <v>5</v>
      </c>
      <c r="R7">
        <v>5</v>
      </c>
      <c r="S7">
        <v>6</v>
      </c>
      <c r="T7">
        <v>6</v>
      </c>
      <c r="U7">
        <v>6</v>
      </c>
      <c r="V7">
        <v>5</v>
      </c>
      <c r="W7">
        <v>5</v>
      </c>
      <c r="X7">
        <v>5</v>
      </c>
      <c r="Y7">
        <v>6</v>
      </c>
      <c r="Z7">
        <v>5</v>
      </c>
      <c r="AA7">
        <v>6</v>
      </c>
      <c r="AB7">
        <v>4</v>
      </c>
      <c r="AC7">
        <v>2</v>
      </c>
      <c r="AD7">
        <v>4</v>
      </c>
      <c r="AE7">
        <v>2</v>
      </c>
      <c r="AF7">
        <v>6</v>
      </c>
      <c r="AG7">
        <v>6</v>
      </c>
      <c r="AH7">
        <v>6</v>
      </c>
      <c r="AI7">
        <v>6</v>
      </c>
      <c r="AJ7">
        <v>6</v>
      </c>
      <c r="AK7">
        <v>5</v>
      </c>
      <c r="AL7">
        <v>6</v>
      </c>
      <c r="AM7">
        <v>6</v>
      </c>
      <c r="AN7">
        <v>6</v>
      </c>
      <c r="AO7">
        <v>5</v>
      </c>
      <c r="AP7">
        <f t="shared" si="0"/>
        <v>5.25</v>
      </c>
      <c r="AQ7">
        <f t="shared" si="1"/>
        <v>1</v>
      </c>
      <c r="AR7" t="s">
        <v>73</v>
      </c>
      <c r="AS7" t="s">
        <v>115</v>
      </c>
      <c r="AT7" t="s">
        <v>116</v>
      </c>
      <c r="AU7">
        <v>1</v>
      </c>
      <c r="AV7">
        <v>1</v>
      </c>
      <c r="AW7">
        <v>1</v>
      </c>
      <c r="AX7">
        <v>1</v>
      </c>
      <c r="AY7" t="s">
        <v>94</v>
      </c>
      <c r="AZ7" t="s">
        <v>95</v>
      </c>
      <c r="BA7" s="1">
        <v>4.1203703703703706E-3</v>
      </c>
      <c r="BB7" t="s">
        <v>208</v>
      </c>
      <c r="BC7" t="s">
        <v>209</v>
      </c>
    </row>
    <row r="8" spans="1:55">
      <c r="A8" t="s">
        <v>216</v>
      </c>
      <c r="B8" t="s">
        <v>217</v>
      </c>
      <c r="C8" t="s">
        <v>80</v>
      </c>
      <c r="D8" t="s">
        <v>56</v>
      </c>
      <c r="E8" t="s">
        <v>57</v>
      </c>
      <c r="F8" t="s">
        <v>70</v>
      </c>
      <c r="G8" t="s">
        <v>59</v>
      </c>
      <c r="H8" t="s">
        <v>130</v>
      </c>
      <c r="I8" t="s">
        <v>61</v>
      </c>
      <c r="J8" t="s">
        <v>91</v>
      </c>
      <c r="K8">
        <v>4</v>
      </c>
      <c r="L8">
        <v>1</v>
      </c>
      <c r="M8">
        <v>5</v>
      </c>
      <c r="N8">
        <v>1</v>
      </c>
      <c r="O8">
        <v>3</v>
      </c>
      <c r="P8">
        <v>4</v>
      </c>
      <c r="Q8">
        <v>5</v>
      </c>
      <c r="R8">
        <v>4</v>
      </c>
      <c r="S8">
        <v>4</v>
      </c>
      <c r="T8">
        <v>3</v>
      </c>
      <c r="U8">
        <v>4</v>
      </c>
      <c r="V8">
        <v>5</v>
      </c>
      <c r="W8">
        <v>5</v>
      </c>
      <c r="X8">
        <v>4</v>
      </c>
      <c r="Y8">
        <v>3</v>
      </c>
      <c r="Z8">
        <v>2</v>
      </c>
      <c r="AA8">
        <v>5</v>
      </c>
      <c r="AB8">
        <v>2</v>
      </c>
      <c r="AC8">
        <v>4</v>
      </c>
      <c r="AD8">
        <v>2</v>
      </c>
      <c r="AE8">
        <v>5</v>
      </c>
      <c r="AF8">
        <v>1</v>
      </c>
      <c r="AG8">
        <v>5</v>
      </c>
      <c r="AH8">
        <v>6</v>
      </c>
      <c r="AI8">
        <v>5</v>
      </c>
      <c r="AJ8">
        <v>5</v>
      </c>
      <c r="AK8">
        <v>1</v>
      </c>
      <c r="AL8">
        <v>1</v>
      </c>
      <c r="AM8">
        <v>1</v>
      </c>
      <c r="AN8">
        <v>6</v>
      </c>
      <c r="AO8">
        <v>5</v>
      </c>
      <c r="AP8">
        <f t="shared" si="0"/>
        <v>4.125</v>
      </c>
      <c r="AQ8">
        <f t="shared" si="1"/>
        <v>1</v>
      </c>
      <c r="AR8" t="s">
        <v>218</v>
      </c>
      <c r="AS8" t="s">
        <v>219</v>
      </c>
      <c r="AT8" t="s">
        <v>220</v>
      </c>
      <c r="AU8">
        <v>1</v>
      </c>
      <c r="AV8">
        <v>1</v>
      </c>
      <c r="AW8">
        <v>3</v>
      </c>
      <c r="AX8">
        <v>1</v>
      </c>
      <c r="AY8" t="s">
        <v>221</v>
      </c>
      <c r="AZ8" t="s">
        <v>146</v>
      </c>
      <c r="BA8" s="1">
        <v>7.5000000000000006E-3</v>
      </c>
    </row>
    <row r="9" spans="1:55">
      <c r="A9" t="s">
        <v>234</v>
      </c>
      <c r="B9" t="s">
        <v>235</v>
      </c>
      <c r="C9" t="s">
        <v>80</v>
      </c>
      <c r="D9" t="s">
        <v>56</v>
      </c>
      <c r="E9" t="s">
        <v>57</v>
      </c>
      <c r="F9" t="s">
        <v>70</v>
      </c>
      <c r="G9" t="s">
        <v>236</v>
      </c>
      <c r="H9" t="s">
        <v>71</v>
      </c>
      <c r="I9" t="s">
        <v>72</v>
      </c>
      <c r="J9" t="s">
        <v>62</v>
      </c>
      <c r="K9">
        <v>1</v>
      </c>
      <c r="L9">
        <v>6</v>
      </c>
      <c r="M9">
        <v>4</v>
      </c>
      <c r="N9">
        <v>1</v>
      </c>
      <c r="O9">
        <v>4</v>
      </c>
      <c r="P9">
        <v>5</v>
      </c>
      <c r="Q9">
        <v>4</v>
      </c>
      <c r="R9">
        <v>6</v>
      </c>
      <c r="S9">
        <v>4</v>
      </c>
      <c r="T9">
        <v>4</v>
      </c>
      <c r="U9">
        <v>4</v>
      </c>
      <c r="V9">
        <v>6</v>
      </c>
      <c r="W9">
        <v>0</v>
      </c>
      <c r="X9">
        <v>6</v>
      </c>
      <c r="Y9">
        <v>6</v>
      </c>
      <c r="Z9">
        <v>6</v>
      </c>
      <c r="AA9">
        <v>6</v>
      </c>
      <c r="AB9">
        <v>5</v>
      </c>
      <c r="AC9">
        <v>0</v>
      </c>
      <c r="AD9">
        <v>6</v>
      </c>
      <c r="AE9">
        <v>6</v>
      </c>
      <c r="AF9">
        <v>6</v>
      </c>
      <c r="AG9">
        <v>6</v>
      </c>
      <c r="AH9">
        <v>6</v>
      </c>
      <c r="AI9">
        <v>6</v>
      </c>
      <c r="AJ9">
        <v>6</v>
      </c>
      <c r="AK9">
        <v>6</v>
      </c>
      <c r="AL9">
        <v>4</v>
      </c>
      <c r="AM9">
        <v>4</v>
      </c>
      <c r="AN9">
        <v>6</v>
      </c>
      <c r="AO9">
        <v>6</v>
      </c>
      <c r="AP9">
        <f t="shared" si="0"/>
        <v>6</v>
      </c>
      <c r="AQ9">
        <f t="shared" si="1"/>
        <v>1</v>
      </c>
      <c r="AR9" t="s">
        <v>63</v>
      </c>
      <c r="AS9" t="s">
        <v>115</v>
      </c>
      <c r="AT9" t="s">
        <v>237</v>
      </c>
      <c r="AU9">
        <v>1</v>
      </c>
      <c r="AV9">
        <v>1</v>
      </c>
      <c r="AW9">
        <v>1</v>
      </c>
      <c r="AX9">
        <v>1</v>
      </c>
      <c r="AY9" t="s">
        <v>110</v>
      </c>
      <c r="AZ9" t="s">
        <v>67</v>
      </c>
      <c r="BA9" s="1">
        <v>5.3587962962962964E-3</v>
      </c>
      <c r="BB9" t="s">
        <v>238</v>
      </c>
    </row>
    <row r="10" spans="1:55">
      <c r="A10" t="s">
        <v>275</v>
      </c>
      <c r="B10" t="s">
        <v>276</v>
      </c>
      <c r="C10" t="s">
        <v>80</v>
      </c>
      <c r="D10" t="s">
        <v>56</v>
      </c>
      <c r="E10" t="s">
        <v>57</v>
      </c>
      <c r="F10" t="s">
        <v>277</v>
      </c>
      <c r="G10" t="s">
        <v>82</v>
      </c>
      <c r="H10" t="s">
        <v>109</v>
      </c>
      <c r="I10" t="s">
        <v>72</v>
      </c>
      <c r="J10" t="s">
        <v>91</v>
      </c>
      <c r="K10">
        <v>5</v>
      </c>
      <c r="L10">
        <v>3</v>
      </c>
      <c r="M10">
        <v>4</v>
      </c>
      <c r="N10">
        <v>2</v>
      </c>
      <c r="O10">
        <v>3</v>
      </c>
      <c r="P10">
        <v>4</v>
      </c>
      <c r="Q10">
        <v>3</v>
      </c>
      <c r="R10">
        <v>5</v>
      </c>
      <c r="S10">
        <v>5</v>
      </c>
      <c r="T10">
        <v>5</v>
      </c>
      <c r="U10">
        <v>6</v>
      </c>
      <c r="V10">
        <v>4</v>
      </c>
      <c r="W10">
        <v>5</v>
      </c>
      <c r="X10">
        <v>3</v>
      </c>
      <c r="Y10">
        <v>5</v>
      </c>
      <c r="Z10">
        <v>4</v>
      </c>
      <c r="AA10">
        <v>6</v>
      </c>
      <c r="AB10">
        <v>5</v>
      </c>
      <c r="AC10">
        <v>1</v>
      </c>
      <c r="AD10">
        <v>5</v>
      </c>
      <c r="AE10">
        <v>5</v>
      </c>
      <c r="AF10">
        <v>5</v>
      </c>
      <c r="AG10">
        <v>5</v>
      </c>
      <c r="AH10">
        <v>4</v>
      </c>
      <c r="AI10">
        <v>5</v>
      </c>
      <c r="AJ10">
        <v>5</v>
      </c>
      <c r="AK10">
        <v>6</v>
      </c>
      <c r="AL10">
        <v>6</v>
      </c>
      <c r="AM10">
        <v>6</v>
      </c>
      <c r="AN10">
        <v>6</v>
      </c>
      <c r="AO10">
        <v>5</v>
      </c>
      <c r="AP10">
        <f t="shared" si="0"/>
        <v>5</v>
      </c>
      <c r="AQ10">
        <f t="shared" si="1"/>
        <v>1</v>
      </c>
      <c r="AR10" t="s">
        <v>278</v>
      </c>
      <c r="AS10" t="s">
        <v>229</v>
      </c>
      <c r="AT10" t="s">
        <v>279</v>
      </c>
      <c r="AU10">
        <v>4</v>
      </c>
      <c r="AV10">
        <v>1</v>
      </c>
      <c r="AW10">
        <v>4</v>
      </c>
      <c r="AX10">
        <v>1</v>
      </c>
      <c r="AY10" t="s">
        <v>280</v>
      </c>
      <c r="AZ10" t="s">
        <v>281</v>
      </c>
      <c r="BA10" s="1">
        <v>4.3749999999999995E-3</v>
      </c>
      <c r="BB10" t="s">
        <v>282</v>
      </c>
      <c r="BC10" t="s">
        <v>283</v>
      </c>
    </row>
    <row r="11" spans="1:55">
      <c r="A11" t="s">
        <v>284</v>
      </c>
      <c r="B11" t="s">
        <v>285</v>
      </c>
      <c r="C11" t="s">
        <v>80</v>
      </c>
      <c r="D11" t="s">
        <v>56</v>
      </c>
      <c r="E11" t="s">
        <v>286</v>
      </c>
      <c r="F11" t="s">
        <v>138</v>
      </c>
      <c r="G11" t="s">
        <v>82</v>
      </c>
      <c r="H11" t="s">
        <v>181</v>
      </c>
      <c r="I11" t="s">
        <v>61</v>
      </c>
      <c r="J11" t="s">
        <v>62</v>
      </c>
      <c r="K11">
        <v>1</v>
      </c>
      <c r="L11">
        <v>1</v>
      </c>
      <c r="M11">
        <v>1</v>
      </c>
      <c r="N11">
        <v>1</v>
      </c>
      <c r="O11">
        <v>1</v>
      </c>
      <c r="P11">
        <v>5</v>
      </c>
      <c r="Q11">
        <v>3</v>
      </c>
      <c r="R11">
        <v>6</v>
      </c>
      <c r="S11">
        <v>4</v>
      </c>
      <c r="T11">
        <v>4</v>
      </c>
      <c r="U11">
        <v>4</v>
      </c>
      <c r="V11">
        <v>5</v>
      </c>
      <c r="W11">
        <v>3</v>
      </c>
      <c r="X11">
        <v>6</v>
      </c>
      <c r="Y11">
        <v>6</v>
      </c>
      <c r="Z11">
        <v>5</v>
      </c>
      <c r="AA11">
        <v>5</v>
      </c>
      <c r="AB11">
        <v>5</v>
      </c>
      <c r="AC11">
        <v>0</v>
      </c>
      <c r="AD11">
        <v>6</v>
      </c>
      <c r="AE11">
        <v>5</v>
      </c>
      <c r="AF11">
        <v>5</v>
      </c>
      <c r="AG11">
        <v>5</v>
      </c>
      <c r="AH11">
        <v>6</v>
      </c>
      <c r="AI11">
        <v>5</v>
      </c>
      <c r="AJ11">
        <v>5</v>
      </c>
      <c r="AK11">
        <v>5</v>
      </c>
      <c r="AL11">
        <v>4</v>
      </c>
      <c r="AM11">
        <v>5</v>
      </c>
      <c r="AN11">
        <v>6</v>
      </c>
      <c r="AO11">
        <v>5</v>
      </c>
      <c r="AP11">
        <f t="shared" si="0"/>
        <v>5.125</v>
      </c>
      <c r="AQ11">
        <f t="shared" si="1"/>
        <v>1</v>
      </c>
      <c r="AR11" t="s">
        <v>63</v>
      </c>
      <c r="AS11" t="s">
        <v>254</v>
      </c>
      <c r="AT11" t="s">
        <v>255</v>
      </c>
      <c r="AU11">
        <v>2</v>
      </c>
      <c r="AV11">
        <v>1</v>
      </c>
      <c r="AW11">
        <v>4</v>
      </c>
      <c r="AX11">
        <v>1</v>
      </c>
      <c r="AY11" t="s">
        <v>123</v>
      </c>
      <c r="AZ11" t="s">
        <v>124</v>
      </c>
      <c r="BA11" s="1">
        <v>4.6180555555555558E-3</v>
      </c>
    </row>
    <row r="12" spans="1:55">
      <c r="A12" t="s">
        <v>309</v>
      </c>
      <c r="B12" t="s">
        <v>310</v>
      </c>
      <c r="C12" t="s">
        <v>80</v>
      </c>
      <c r="D12" t="s">
        <v>81</v>
      </c>
      <c r="E12" t="s">
        <v>113</v>
      </c>
      <c r="F12" t="s">
        <v>128</v>
      </c>
      <c r="G12" t="s">
        <v>59</v>
      </c>
      <c r="H12" t="s">
        <v>130</v>
      </c>
      <c r="I12" t="s">
        <v>61</v>
      </c>
      <c r="J12" t="s">
        <v>91</v>
      </c>
      <c r="K12">
        <v>3</v>
      </c>
      <c r="L12">
        <v>4</v>
      </c>
      <c r="M12">
        <v>5</v>
      </c>
      <c r="N12">
        <v>3</v>
      </c>
      <c r="O12">
        <v>5</v>
      </c>
      <c r="P12">
        <v>4</v>
      </c>
      <c r="Q12">
        <v>1</v>
      </c>
      <c r="R12">
        <v>4</v>
      </c>
      <c r="S12">
        <v>1</v>
      </c>
      <c r="T12">
        <v>2</v>
      </c>
      <c r="U12">
        <v>2</v>
      </c>
      <c r="V12">
        <v>4</v>
      </c>
      <c r="W12">
        <v>4</v>
      </c>
      <c r="X12">
        <v>4</v>
      </c>
      <c r="Y12">
        <v>4</v>
      </c>
      <c r="Z12">
        <v>3</v>
      </c>
      <c r="AA12">
        <v>5</v>
      </c>
      <c r="AB12">
        <v>3</v>
      </c>
      <c r="AC12">
        <v>2</v>
      </c>
      <c r="AD12">
        <v>4</v>
      </c>
      <c r="AE12">
        <v>4</v>
      </c>
      <c r="AF12">
        <v>1</v>
      </c>
      <c r="AG12">
        <v>3</v>
      </c>
      <c r="AH12">
        <v>5</v>
      </c>
      <c r="AI12">
        <v>3</v>
      </c>
      <c r="AJ12">
        <v>4</v>
      </c>
      <c r="AK12">
        <v>3</v>
      </c>
      <c r="AL12">
        <v>2</v>
      </c>
      <c r="AM12">
        <v>2</v>
      </c>
      <c r="AN12">
        <v>6</v>
      </c>
      <c r="AO12">
        <v>4</v>
      </c>
      <c r="AP12">
        <f t="shared" si="0"/>
        <v>3.375</v>
      </c>
      <c r="AQ12">
        <f t="shared" si="1"/>
        <v>1</v>
      </c>
      <c r="AR12" t="s">
        <v>63</v>
      </c>
      <c r="AS12" t="s">
        <v>311</v>
      </c>
      <c r="AT12" t="s">
        <v>85</v>
      </c>
      <c r="AU12">
        <v>1</v>
      </c>
      <c r="AV12">
        <v>1</v>
      </c>
      <c r="AW12">
        <v>1</v>
      </c>
      <c r="AX12">
        <v>1</v>
      </c>
      <c r="AY12" t="s">
        <v>110</v>
      </c>
      <c r="AZ12" t="s">
        <v>67</v>
      </c>
      <c r="BA12" s="1">
        <v>4.5717592592592589E-3</v>
      </c>
    </row>
    <row r="13" spans="1:55">
      <c r="A13" t="s">
        <v>332</v>
      </c>
      <c r="B13" t="s">
        <v>333</v>
      </c>
      <c r="C13" t="s">
        <v>80</v>
      </c>
      <c r="D13" t="s">
        <v>81</v>
      </c>
      <c r="E13" t="s">
        <v>127</v>
      </c>
      <c r="F13" t="s">
        <v>58</v>
      </c>
      <c r="G13" t="s">
        <v>82</v>
      </c>
      <c r="H13" t="s">
        <v>334</v>
      </c>
      <c r="I13" t="s">
        <v>72</v>
      </c>
      <c r="J13" t="s">
        <v>62</v>
      </c>
      <c r="K13">
        <v>4</v>
      </c>
      <c r="L13">
        <v>1</v>
      </c>
      <c r="M13">
        <v>3</v>
      </c>
      <c r="N13">
        <v>2</v>
      </c>
      <c r="O13">
        <v>3</v>
      </c>
      <c r="P13">
        <v>2</v>
      </c>
      <c r="Q13">
        <v>4</v>
      </c>
      <c r="R13">
        <v>5</v>
      </c>
      <c r="S13">
        <v>6</v>
      </c>
      <c r="T13">
        <v>6</v>
      </c>
      <c r="U13">
        <v>6</v>
      </c>
      <c r="V13">
        <v>4</v>
      </c>
      <c r="W13">
        <v>6</v>
      </c>
      <c r="X13">
        <v>4</v>
      </c>
      <c r="Y13">
        <v>6</v>
      </c>
      <c r="Z13">
        <v>5</v>
      </c>
      <c r="AA13">
        <v>6</v>
      </c>
      <c r="AB13">
        <v>5</v>
      </c>
      <c r="AC13">
        <v>2</v>
      </c>
      <c r="AD13">
        <v>4</v>
      </c>
      <c r="AE13">
        <v>5</v>
      </c>
      <c r="AF13">
        <v>6</v>
      </c>
      <c r="AG13">
        <v>5</v>
      </c>
      <c r="AH13">
        <v>6</v>
      </c>
      <c r="AI13">
        <v>6</v>
      </c>
      <c r="AJ13">
        <v>6</v>
      </c>
      <c r="AK13">
        <v>0</v>
      </c>
      <c r="AL13">
        <v>6</v>
      </c>
      <c r="AM13">
        <v>6</v>
      </c>
      <c r="AN13">
        <v>6</v>
      </c>
      <c r="AO13">
        <v>5</v>
      </c>
      <c r="AP13">
        <f t="shared" si="0"/>
        <v>4.875</v>
      </c>
      <c r="AQ13">
        <f t="shared" si="1"/>
        <v>1</v>
      </c>
      <c r="AR13" t="s">
        <v>157</v>
      </c>
      <c r="AS13" t="s">
        <v>132</v>
      </c>
      <c r="AT13" t="s">
        <v>335</v>
      </c>
      <c r="AU13">
        <v>3</v>
      </c>
      <c r="AV13">
        <v>1</v>
      </c>
      <c r="AW13">
        <v>5</v>
      </c>
      <c r="AX13">
        <v>1</v>
      </c>
      <c r="AY13" t="s">
        <v>159</v>
      </c>
      <c r="AZ13" t="s">
        <v>160</v>
      </c>
      <c r="BA13" s="1">
        <v>8.0787037037037043E-3</v>
      </c>
      <c r="BB13" t="s">
        <v>336</v>
      </c>
    </row>
    <row r="14" spans="1:55">
      <c r="A14" t="s">
        <v>358</v>
      </c>
      <c r="B14" t="s">
        <v>359</v>
      </c>
      <c r="C14" t="s">
        <v>80</v>
      </c>
      <c r="D14" t="s">
        <v>169</v>
      </c>
      <c r="E14" t="s">
        <v>113</v>
      </c>
      <c r="F14" t="s">
        <v>128</v>
      </c>
      <c r="G14" t="s">
        <v>129</v>
      </c>
      <c r="H14" t="s">
        <v>109</v>
      </c>
      <c r="I14" t="s">
        <v>61</v>
      </c>
      <c r="J14" t="s">
        <v>91</v>
      </c>
      <c r="K14">
        <v>1</v>
      </c>
      <c r="L14">
        <v>1</v>
      </c>
      <c r="M14">
        <v>1</v>
      </c>
      <c r="N14">
        <v>0</v>
      </c>
      <c r="O14">
        <v>2</v>
      </c>
      <c r="P14">
        <v>2</v>
      </c>
      <c r="Q14">
        <v>2</v>
      </c>
      <c r="R14">
        <v>2</v>
      </c>
      <c r="S14">
        <v>4</v>
      </c>
      <c r="T14">
        <v>5</v>
      </c>
      <c r="U14">
        <v>4</v>
      </c>
      <c r="V14">
        <v>5</v>
      </c>
      <c r="W14">
        <v>5</v>
      </c>
      <c r="X14">
        <v>5</v>
      </c>
      <c r="Y14">
        <v>5</v>
      </c>
      <c r="Z14">
        <v>3</v>
      </c>
      <c r="AA14">
        <v>5</v>
      </c>
      <c r="AB14">
        <v>3</v>
      </c>
      <c r="AC14">
        <v>2</v>
      </c>
      <c r="AD14">
        <v>4</v>
      </c>
      <c r="AE14">
        <v>5</v>
      </c>
      <c r="AF14">
        <v>3</v>
      </c>
      <c r="AG14">
        <v>2</v>
      </c>
      <c r="AH14">
        <v>6</v>
      </c>
      <c r="AI14">
        <v>5</v>
      </c>
      <c r="AJ14">
        <v>4</v>
      </c>
      <c r="AK14">
        <v>5</v>
      </c>
      <c r="AL14">
        <v>4</v>
      </c>
      <c r="AM14">
        <v>4</v>
      </c>
      <c r="AN14">
        <v>6</v>
      </c>
      <c r="AO14">
        <v>5</v>
      </c>
      <c r="AP14">
        <f t="shared" si="0"/>
        <v>4.375</v>
      </c>
      <c r="AQ14">
        <f t="shared" si="1"/>
        <v>1</v>
      </c>
      <c r="AR14" t="s">
        <v>73</v>
      </c>
      <c r="AS14" t="s">
        <v>178</v>
      </c>
      <c r="AT14" t="s">
        <v>360</v>
      </c>
      <c r="AU14">
        <v>0</v>
      </c>
      <c r="AV14">
        <v>3</v>
      </c>
      <c r="AW14">
        <v>5</v>
      </c>
      <c r="AX14">
        <v>3</v>
      </c>
      <c r="AY14" t="s">
        <v>361</v>
      </c>
      <c r="AZ14" t="s">
        <v>362</v>
      </c>
      <c r="BA14" s="1">
        <v>1.0104166666666668E-2</v>
      </c>
      <c r="BB14" t="s">
        <v>363</v>
      </c>
      <c r="BC14" t="s">
        <v>364</v>
      </c>
    </row>
    <row r="15" spans="1:55">
      <c r="A15" t="s">
        <v>379</v>
      </c>
      <c r="B15" t="s">
        <v>380</v>
      </c>
      <c r="C15" t="s">
        <v>80</v>
      </c>
      <c r="D15" t="s">
        <v>56</v>
      </c>
      <c r="E15" t="s">
        <v>57</v>
      </c>
      <c r="F15" t="s">
        <v>194</v>
      </c>
      <c r="G15" t="s">
        <v>82</v>
      </c>
      <c r="H15" t="s">
        <v>195</v>
      </c>
      <c r="I15" t="s">
        <v>72</v>
      </c>
      <c r="J15" t="s">
        <v>381</v>
      </c>
      <c r="K15">
        <v>1</v>
      </c>
      <c r="L15">
        <v>2</v>
      </c>
      <c r="M15">
        <v>1</v>
      </c>
      <c r="N15">
        <v>4</v>
      </c>
      <c r="O15">
        <v>3</v>
      </c>
      <c r="P15">
        <v>4</v>
      </c>
      <c r="Q15">
        <v>2</v>
      </c>
      <c r="R15">
        <v>4</v>
      </c>
      <c r="S15">
        <v>4</v>
      </c>
      <c r="T15">
        <v>4</v>
      </c>
      <c r="U15">
        <v>3</v>
      </c>
      <c r="V15">
        <v>3</v>
      </c>
      <c r="W15">
        <v>2</v>
      </c>
      <c r="X15">
        <v>5</v>
      </c>
      <c r="Y15">
        <v>3</v>
      </c>
      <c r="Z15">
        <v>5</v>
      </c>
      <c r="AA15">
        <v>5</v>
      </c>
      <c r="AB15">
        <v>4</v>
      </c>
      <c r="AC15">
        <v>3</v>
      </c>
      <c r="AD15">
        <v>3</v>
      </c>
      <c r="AE15">
        <v>3</v>
      </c>
      <c r="AF15">
        <v>2</v>
      </c>
      <c r="AG15">
        <v>5</v>
      </c>
      <c r="AH15">
        <v>5</v>
      </c>
      <c r="AI15">
        <v>5</v>
      </c>
      <c r="AJ15">
        <v>3</v>
      </c>
      <c r="AK15">
        <v>4</v>
      </c>
      <c r="AL15">
        <v>4</v>
      </c>
      <c r="AM15">
        <v>3</v>
      </c>
      <c r="AN15">
        <v>6</v>
      </c>
      <c r="AO15">
        <v>4</v>
      </c>
      <c r="AP15">
        <f t="shared" si="0"/>
        <v>3.875</v>
      </c>
      <c r="AQ15">
        <f t="shared" si="1"/>
        <v>1</v>
      </c>
      <c r="AR15" t="s">
        <v>131</v>
      </c>
      <c r="AS15" t="s">
        <v>382</v>
      </c>
      <c r="AT15" t="s">
        <v>383</v>
      </c>
      <c r="AU15">
        <v>1</v>
      </c>
      <c r="AV15">
        <v>1</v>
      </c>
      <c r="AW15">
        <v>1</v>
      </c>
      <c r="AX15">
        <v>1</v>
      </c>
      <c r="AY15" t="s">
        <v>384</v>
      </c>
      <c r="AZ15" t="s">
        <v>135</v>
      </c>
      <c r="BA15" s="1">
        <v>2.9976851851851848E-3</v>
      </c>
    </row>
    <row r="16" spans="1:55">
      <c r="A16" t="s">
        <v>389</v>
      </c>
      <c r="B16" t="s">
        <v>390</v>
      </c>
      <c r="C16" t="s">
        <v>80</v>
      </c>
      <c r="D16" t="s">
        <v>56</v>
      </c>
      <c r="E16" t="s">
        <v>57</v>
      </c>
      <c r="F16" t="s">
        <v>138</v>
      </c>
      <c r="G16" t="s">
        <v>129</v>
      </c>
      <c r="H16" t="s">
        <v>71</v>
      </c>
      <c r="I16" t="s">
        <v>72</v>
      </c>
      <c r="J16" t="s">
        <v>62</v>
      </c>
      <c r="K16">
        <v>2</v>
      </c>
      <c r="L16">
        <v>2</v>
      </c>
      <c r="M16">
        <v>2</v>
      </c>
      <c r="N16">
        <v>4</v>
      </c>
      <c r="O16">
        <v>3</v>
      </c>
      <c r="P16">
        <v>4</v>
      </c>
      <c r="Q16">
        <v>2</v>
      </c>
      <c r="R16">
        <v>5</v>
      </c>
      <c r="S16">
        <v>4</v>
      </c>
      <c r="T16">
        <v>4</v>
      </c>
      <c r="U16">
        <v>6</v>
      </c>
      <c r="V16">
        <v>6</v>
      </c>
      <c r="W16">
        <v>6</v>
      </c>
      <c r="X16">
        <v>6</v>
      </c>
      <c r="Y16">
        <v>6</v>
      </c>
      <c r="Z16">
        <v>6</v>
      </c>
      <c r="AA16">
        <v>6</v>
      </c>
      <c r="AB16">
        <v>5</v>
      </c>
      <c r="AC16">
        <v>1</v>
      </c>
      <c r="AD16">
        <v>5</v>
      </c>
      <c r="AE16">
        <v>6</v>
      </c>
      <c r="AF16">
        <v>6</v>
      </c>
      <c r="AG16">
        <v>6</v>
      </c>
      <c r="AH16">
        <v>6</v>
      </c>
      <c r="AI16">
        <v>6</v>
      </c>
      <c r="AJ16">
        <v>6</v>
      </c>
      <c r="AK16">
        <v>5</v>
      </c>
      <c r="AL16">
        <v>5</v>
      </c>
      <c r="AM16">
        <v>4</v>
      </c>
      <c r="AN16">
        <v>6</v>
      </c>
      <c r="AO16">
        <v>5</v>
      </c>
      <c r="AP16">
        <f t="shared" si="0"/>
        <v>5.75</v>
      </c>
      <c r="AQ16">
        <f t="shared" si="1"/>
        <v>1</v>
      </c>
      <c r="AR16" t="s">
        <v>63</v>
      </c>
      <c r="AS16" t="s">
        <v>391</v>
      </c>
      <c r="AT16" t="s">
        <v>392</v>
      </c>
      <c r="AU16">
        <v>3</v>
      </c>
      <c r="AV16">
        <v>1</v>
      </c>
      <c r="AW16">
        <v>4</v>
      </c>
      <c r="AX16">
        <v>1</v>
      </c>
      <c r="AY16" t="s">
        <v>110</v>
      </c>
      <c r="AZ16" t="s">
        <v>67</v>
      </c>
      <c r="BA16" s="1">
        <v>6.9907407407407409E-3</v>
      </c>
    </row>
    <row r="17" spans="1:55">
      <c r="A17" t="s">
        <v>397</v>
      </c>
      <c r="B17" t="s">
        <v>398</v>
      </c>
      <c r="C17" t="s">
        <v>80</v>
      </c>
      <c r="D17" t="s">
        <v>169</v>
      </c>
      <c r="E17" t="s">
        <v>127</v>
      </c>
      <c r="F17" t="s">
        <v>138</v>
      </c>
      <c r="G17" t="s">
        <v>82</v>
      </c>
      <c r="H17" t="s">
        <v>207</v>
      </c>
      <c r="I17" t="s">
        <v>61</v>
      </c>
      <c r="J17" t="s">
        <v>62</v>
      </c>
      <c r="K17">
        <v>5</v>
      </c>
      <c r="L17">
        <v>4</v>
      </c>
      <c r="M17">
        <v>3</v>
      </c>
      <c r="N17">
        <v>3</v>
      </c>
      <c r="O17">
        <v>4</v>
      </c>
      <c r="P17">
        <v>4</v>
      </c>
      <c r="Q17">
        <v>4</v>
      </c>
      <c r="R17">
        <v>2</v>
      </c>
      <c r="S17">
        <v>3</v>
      </c>
      <c r="T17">
        <v>6</v>
      </c>
      <c r="U17">
        <v>6</v>
      </c>
      <c r="V17">
        <v>6</v>
      </c>
      <c r="W17">
        <v>5</v>
      </c>
      <c r="X17">
        <v>3</v>
      </c>
      <c r="Y17">
        <v>4</v>
      </c>
      <c r="Z17">
        <v>5</v>
      </c>
      <c r="AA17">
        <v>6</v>
      </c>
      <c r="AB17">
        <v>3</v>
      </c>
      <c r="AC17">
        <v>2</v>
      </c>
      <c r="AD17">
        <v>4</v>
      </c>
      <c r="AE17">
        <v>1</v>
      </c>
      <c r="AF17">
        <v>5</v>
      </c>
      <c r="AG17">
        <v>5</v>
      </c>
      <c r="AH17">
        <v>6</v>
      </c>
      <c r="AI17">
        <v>6</v>
      </c>
      <c r="AJ17">
        <v>6</v>
      </c>
      <c r="AK17">
        <v>5</v>
      </c>
      <c r="AL17">
        <v>5</v>
      </c>
      <c r="AM17">
        <v>5</v>
      </c>
      <c r="AN17">
        <v>6</v>
      </c>
      <c r="AO17">
        <v>6</v>
      </c>
      <c r="AP17">
        <f t="shared" si="0"/>
        <v>5</v>
      </c>
      <c r="AQ17">
        <f t="shared" si="1"/>
        <v>1</v>
      </c>
      <c r="AR17" t="s">
        <v>73</v>
      </c>
      <c r="AS17" t="s">
        <v>329</v>
      </c>
      <c r="AT17" t="s">
        <v>152</v>
      </c>
      <c r="AU17">
        <v>1</v>
      </c>
      <c r="AV17">
        <v>1</v>
      </c>
      <c r="AW17">
        <v>1</v>
      </c>
      <c r="AX17">
        <v>1</v>
      </c>
      <c r="AY17" t="s">
        <v>94</v>
      </c>
      <c r="AZ17" t="s">
        <v>95</v>
      </c>
      <c r="BA17" s="1">
        <v>4.6527777777777774E-3</v>
      </c>
      <c r="BB17" t="s">
        <v>399</v>
      </c>
    </row>
    <row r="18" spans="1:55">
      <c r="A18" t="s">
        <v>407</v>
      </c>
      <c r="B18" t="s">
        <v>408</v>
      </c>
      <c r="C18" t="s">
        <v>80</v>
      </c>
      <c r="D18" t="s">
        <v>56</v>
      </c>
      <c r="E18" t="s">
        <v>57</v>
      </c>
      <c r="F18" t="s">
        <v>58</v>
      </c>
      <c r="G18" t="s">
        <v>82</v>
      </c>
      <c r="H18" t="s">
        <v>109</v>
      </c>
      <c r="I18" t="s">
        <v>61</v>
      </c>
      <c r="J18" t="s">
        <v>91</v>
      </c>
      <c r="K18">
        <v>0</v>
      </c>
      <c r="L18">
        <v>5</v>
      </c>
      <c r="M18">
        <v>0</v>
      </c>
      <c r="N18">
        <v>5</v>
      </c>
      <c r="O18">
        <v>0</v>
      </c>
      <c r="P18">
        <v>5</v>
      </c>
      <c r="Q18">
        <v>0</v>
      </c>
      <c r="R18">
        <v>0</v>
      </c>
      <c r="S18">
        <v>0</v>
      </c>
      <c r="T18">
        <v>0</v>
      </c>
      <c r="U18">
        <v>0</v>
      </c>
      <c r="V18">
        <v>6</v>
      </c>
      <c r="W18">
        <v>6</v>
      </c>
      <c r="X18">
        <v>6</v>
      </c>
      <c r="Y18">
        <v>6</v>
      </c>
      <c r="Z18">
        <v>6</v>
      </c>
      <c r="AA18">
        <v>6</v>
      </c>
      <c r="AB18">
        <v>4</v>
      </c>
      <c r="AC18">
        <v>4</v>
      </c>
      <c r="AD18">
        <v>2</v>
      </c>
      <c r="AE18">
        <v>6</v>
      </c>
      <c r="AF18">
        <v>6</v>
      </c>
      <c r="AG18">
        <v>2</v>
      </c>
      <c r="AH18">
        <v>6</v>
      </c>
      <c r="AI18">
        <v>0</v>
      </c>
      <c r="AJ18">
        <v>6</v>
      </c>
      <c r="AK18">
        <v>0</v>
      </c>
      <c r="AL18">
        <v>0</v>
      </c>
      <c r="AM18">
        <v>0</v>
      </c>
      <c r="AN18">
        <v>6</v>
      </c>
      <c r="AO18">
        <v>0</v>
      </c>
      <c r="AP18">
        <f t="shared" si="0"/>
        <v>3.25</v>
      </c>
      <c r="AQ18">
        <f t="shared" si="1"/>
        <v>1</v>
      </c>
      <c r="AR18" t="s">
        <v>157</v>
      </c>
      <c r="AS18" t="s">
        <v>409</v>
      </c>
      <c r="AT18" t="s">
        <v>410</v>
      </c>
      <c r="AU18">
        <v>1</v>
      </c>
      <c r="AV18">
        <v>1</v>
      </c>
      <c r="AW18">
        <v>4</v>
      </c>
      <c r="AX18">
        <v>1</v>
      </c>
      <c r="AY18" t="s">
        <v>249</v>
      </c>
      <c r="AZ18" t="s">
        <v>250</v>
      </c>
      <c r="BA18" s="1">
        <v>2.3611111111111111E-3</v>
      </c>
    </row>
    <row r="19" spans="1:55">
      <c r="A19" t="s">
        <v>416</v>
      </c>
      <c r="B19" t="s">
        <v>417</v>
      </c>
      <c r="C19" t="s">
        <v>80</v>
      </c>
      <c r="D19" t="s">
        <v>81</v>
      </c>
      <c r="E19" t="s">
        <v>113</v>
      </c>
      <c r="F19" t="s">
        <v>58</v>
      </c>
      <c r="G19" t="s">
        <v>82</v>
      </c>
      <c r="H19" t="s">
        <v>418</v>
      </c>
      <c r="I19" t="s">
        <v>72</v>
      </c>
      <c r="J19" t="s">
        <v>91</v>
      </c>
      <c r="K19">
        <v>5</v>
      </c>
      <c r="L19">
        <v>3</v>
      </c>
      <c r="M19">
        <v>4</v>
      </c>
      <c r="N19">
        <v>3</v>
      </c>
      <c r="O19">
        <v>3</v>
      </c>
      <c r="P19">
        <v>2</v>
      </c>
      <c r="Q19">
        <v>5</v>
      </c>
      <c r="R19">
        <v>5</v>
      </c>
      <c r="S19">
        <v>5</v>
      </c>
      <c r="T19">
        <v>5</v>
      </c>
      <c r="U19">
        <v>5</v>
      </c>
      <c r="V19">
        <v>4</v>
      </c>
      <c r="W19">
        <v>1</v>
      </c>
      <c r="X19">
        <v>3</v>
      </c>
      <c r="Y19">
        <v>6</v>
      </c>
      <c r="Z19">
        <v>6</v>
      </c>
      <c r="AA19">
        <v>5</v>
      </c>
      <c r="AB19">
        <v>6</v>
      </c>
      <c r="AC19">
        <v>2</v>
      </c>
      <c r="AD19">
        <v>4</v>
      </c>
      <c r="AE19">
        <v>5</v>
      </c>
      <c r="AF19">
        <v>5</v>
      </c>
      <c r="AG19">
        <v>6</v>
      </c>
      <c r="AH19">
        <v>4</v>
      </c>
      <c r="AI19">
        <v>4</v>
      </c>
      <c r="AJ19">
        <v>5</v>
      </c>
      <c r="AK19">
        <v>5</v>
      </c>
      <c r="AL19">
        <v>3</v>
      </c>
      <c r="AM19">
        <v>5</v>
      </c>
      <c r="AN19">
        <v>6</v>
      </c>
      <c r="AO19">
        <v>5</v>
      </c>
      <c r="AP19">
        <f t="shared" si="0"/>
        <v>4.875</v>
      </c>
      <c r="AQ19">
        <f t="shared" si="1"/>
        <v>1</v>
      </c>
      <c r="AR19" t="s">
        <v>131</v>
      </c>
      <c r="AS19" t="s">
        <v>419</v>
      </c>
      <c r="AT19" t="s">
        <v>420</v>
      </c>
      <c r="AU19">
        <v>1</v>
      </c>
      <c r="AV19">
        <v>1</v>
      </c>
      <c r="AW19">
        <v>3</v>
      </c>
      <c r="AX19">
        <v>1</v>
      </c>
      <c r="AY19" t="s">
        <v>134</v>
      </c>
      <c r="AZ19" t="s">
        <v>135</v>
      </c>
      <c r="BA19" s="1">
        <v>5.1273148148148146E-3</v>
      </c>
      <c r="BB19" t="s">
        <v>421</v>
      </c>
      <c r="BC19" t="s">
        <v>422</v>
      </c>
    </row>
    <row r="20" spans="1:55">
      <c r="A20" t="s">
        <v>436</v>
      </c>
      <c r="B20" t="s">
        <v>437</v>
      </c>
      <c r="C20" t="s">
        <v>80</v>
      </c>
      <c r="D20" t="s">
        <v>56</v>
      </c>
      <c r="E20" t="s">
        <v>57</v>
      </c>
      <c r="F20" t="s">
        <v>70</v>
      </c>
      <c r="G20" t="s">
        <v>59</v>
      </c>
      <c r="H20" t="s">
        <v>130</v>
      </c>
      <c r="I20" t="s">
        <v>61</v>
      </c>
      <c r="J20" t="s">
        <v>91</v>
      </c>
      <c r="K20">
        <v>5</v>
      </c>
      <c r="L20">
        <v>3</v>
      </c>
      <c r="M20">
        <v>4</v>
      </c>
      <c r="N20">
        <v>3</v>
      </c>
      <c r="O20">
        <v>5</v>
      </c>
      <c r="P20">
        <v>5</v>
      </c>
      <c r="Q20">
        <v>3</v>
      </c>
      <c r="R20">
        <v>5</v>
      </c>
      <c r="S20">
        <v>3</v>
      </c>
      <c r="T20">
        <v>2</v>
      </c>
      <c r="U20">
        <v>4</v>
      </c>
      <c r="V20">
        <v>5</v>
      </c>
      <c r="W20">
        <v>6</v>
      </c>
      <c r="X20">
        <v>5</v>
      </c>
      <c r="Y20">
        <v>6</v>
      </c>
      <c r="Z20">
        <v>5</v>
      </c>
      <c r="AA20">
        <v>6</v>
      </c>
      <c r="AB20">
        <v>5</v>
      </c>
      <c r="AC20">
        <v>1</v>
      </c>
      <c r="AD20">
        <v>5</v>
      </c>
      <c r="AE20">
        <v>2</v>
      </c>
      <c r="AF20">
        <v>3</v>
      </c>
      <c r="AG20">
        <v>4</v>
      </c>
      <c r="AH20">
        <v>6</v>
      </c>
      <c r="AI20">
        <v>5</v>
      </c>
      <c r="AJ20">
        <v>5</v>
      </c>
      <c r="AK20">
        <v>3</v>
      </c>
      <c r="AL20">
        <v>3</v>
      </c>
      <c r="AM20">
        <v>4</v>
      </c>
      <c r="AN20">
        <v>6</v>
      </c>
      <c r="AO20">
        <v>4</v>
      </c>
      <c r="AP20">
        <f t="shared" si="0"/>
        <v>4</v>
      </c>
      <c r="AQ20">
        <f t="shared" si="1"/>
        <v>1</v>
      </c>
      <c r="AR20" t="s">
        <v>73</v>
      </c>
      <c r="AS20" t="s">
        <v>339</v>
      </c>
      <c r="AT20" t="s">
        <v>438</v>
      </c>
      <c r="AU20">
        <v>1</v>
      </c>
      <c r="AV20">
        <v>1</v>
      </c>
      <c r="AW20">
        <v>3</v>
      </c>
      <c r="AX20">
        <v>1</v>
      </c>
      <c r="AY20" t="s">
        <v>94</v>
      </c>
      <c r="AZ20" t="s">
        <v>95</v>
      </c>
      <c r="BA20" s="1">
        <v>6.5046296296296302E-3</v>
      </c>
      <c r="BB20" t="s">
        <v>439</v>
      </c>
      <c r="BC20" t="s">
        <v>440</v>
      </c>
    </row>
    <row r="21" spans="1:55">
      <c r="A21" t="s">
        <v>482</v>
      </c>
      <c r="B21" t="s">
        <v>483</v>
      </c>
      <c r="C21" t="s">
        <v>80</v>
      </c>
      <c r="D21" t="s">
        <v>81</v>
      </c>
      <c r="E21" t="s">
        <v>57</v>
      </c>
      <c r="F21" t="s">
        <v>58</v>
      </c>
      <c r="G21" t="s">
        <v>59</v>
      </c>
      <c r="H21" t="s">
        <v>170</v>
      </c>
      <c r="I21" t="s">
        <v>61</v>
      </c>
      <c r="J21" t="s">
        <v>91</v>
      </c>
      <c r="K21">
        <v>2</v>
      </c>
      <c r="L21">
        <v>4</v>
      </c>
      <c r="M21">
        <v>4</v>
      </c>
      <c r="N21">
        <v>2</v>
      </c>
      <c r="O21">
        <v>6</v>
      </c>
      <c r="P21">
        <v>4</v>
      </c>
      <c r="Q21">
        <v>4</v>
      </c>
      <c r="R21">
        <v>4</v>
      </c>
      <c r="S21">
        <v>0</v>
      </c>
      <c r="T21">
        <v>0</v>
      </c>
      <c r="U21">
        <v>0</v>
      </c>
      <c r="V21">
        <v>6</v>
      </c>
      <c r="W21">
        <v>6</v>
      </c>
      <c r="X21">
        <v>3</v>
      </c>
      <c r="Y21">
        <v>5</v>
      </c>
      <c r="Z21">
        <v>4</v>
      </c>
      <c r="AA21">
        <v>6</v>
      </c>
      <c r="AB21">
        <v>5</v>
      </c>
      <c r="AC21">
        <v>4</v>
      </c>
      <c r="AD21">
        <v>2</v>
      </c>
      <c r="AE21">
        <v>6</v>
      </c>
      <c r="AF21">
        <v>4</v>
      </c>
      <c r="AG21">
        <v>3</v>
      </c>
      <c r="AH21">
        <v>6</v>
      </c>
      <c r="AI21">
        <v>3</v>
      </c>
      <c r="AJ21">
        <v>2</v>
      </c>
      <c r="AK21">
        <v>3</v>
      </c>
      <c r="AL21">
        <v>0</v>
      </c>
      <c r="AM21">
        <v>0</v>
      </c>
      <c r="AN21">
        <v>6</v>
      </c>
      <c r="AO21">
        <v>2</v>
      </c>
      <c r="AP21">
        <f t="shared" si="0"/>
        <v>3.625</v>
      </c>
      <c r="AQ21">
        <f t="shared" si="1"/>
        <v>1</v>
      </c>
      <c r="AR21" t="s">
        <v>157</v>
      </c>
      <c r="AS21" t="s">
        <v>484</v>
      </c>
      <c r="AT21" t="s">
        <v>485</v>
      </c>
      <c r="AU21">
        <v>1</v>
      </c>
      <c r="AV21">
        <v>1</v>
      </c>
      <c r="AW21">
        <v>4</v>
      </c>
      <c r="AX21">
        <v>1</v>
      </c>
      <c r="AY21" t="s">
        <v>159</v>
      </c>
      <c r="AZ21" t="s">
        <v>160</v>
      </c>
      <c r="BA21" s="1">
        <v>4.3749999999999995E-3</v>
      </c>
      <c r="BB21" t="s">
        <v>486</v>
      </c>
    </row>
    <row r="22" spans="1:55">
      <c r="A22" t="s">
        <v>488</v>
      </c>
      <c r="B22" t="s">
        <v>489</v>
      </c>
      <c r="C22" t="s">
        <v>80</v>
      </c>
      <c r="D22" t="s">
        <v>56</v>
      </c>
      <c r="E22" t="s">
        <v>113</v>
      </c>
      <c r="F22" t="s">
        <v>70</v>
      </c>
      <c r="G22" t="s">
        <v>59</v>
      </c>
      <c r="H22" t="s">
        <v>490</v>
      </c>
      <c r="I22" t="s">
        <v>61</v>
      </c>
      <c r="J22" t="s">
        <v>253</v>
      </c>
      <c r="K22">
        <v>3</v>
      </c>
      <c r="L22">
        <v>2</v>
      </c>
      <c r="M22">
        <v>2</v>
      </c>
      <c r="N22">
        <v>1</v>
      </c>
      <c r="O22">
        <v>6</v>
      </c>
      <c r="P22">
        <v>5</v>
      </c>
      <c r="Q22">
        <v>6</v>
      </c>
      <c r="R22">
        <v>4</v>
      </c>
      <c r="S22">
        <v>4</v>
      </c>
      <c r="T22">
        <v>4</v>
      </c>
      <c r="U22">
        <v>3</v>
      </c>
      <c r="V22">
        <v>6</v>
      </c>
      <c r="W22">
        <v>6</v>
      </c>
      <c r="X22">
        <v>6</v>
      </c>
      <c r="Y22">
        <v>6</v>
      </c>
      <c r="Z22">
        <v>5</v>
      </c>
      <c r="AA22">
        <v>6</v>
      </c>
      <c r="AB22">
        <v>5</v>
      </c>
      <c r="AC22">
        <v>1</v>
      </c>
      <c r="AD22">
        <v>5</v>
      </c>
      <c r="AE22">
        <v>6</v>
      </c>
      <c r="AF22">
        <v>5</v>
      </c>
      <c r="AG22">
        <v>5</v>
      </c>
      <c r="AH22">
        <v>6</v>
      </c>
      <c r="AI22">
        <v>6</v>
      </c>
      <c r="AJ22">
        <v>3</v>
      </c>
      <c r="AK22">
        <v>1</v>
      </c>
      <c r="AL22">
        <v>4</v>
      </c>
      <c r="AM22">
        <v>6</v>
      </c>
      <c r="AN22">
        <v>6</v>
      </c>
      <c r="AO22">
        <v>5</v>
      </c>
      <c r="AP22">
        <f t="shared" si="0"/>
        <v>4.625</v>
      </c>
      <c r="AQ22">
        <f t="shared" si="1"/>
        <v>1</v>
      </c>
      <c r="AR22" t="s">
        <v>312</v>
      </c>
      <c r="AS22" t="s">
        <v>491</v>
      </c>
      <c r="AT22" t="s">
        <v>492</v>
      </c>
      <c r="AU22">
        <v>2</v>
      </c>
      <c r="AV22">
        <v>1</v>
      </c>
      <c r="AW22">
        <v>4</v>
      </c>
      <c r="AX22">
        <v>1</v>
      </c>
      <c r="AY22" t="s">
        <v>313</v>
      </c>
      <c r="AZ22" t="s">
        <v>314</v>
      </c>
      <c r="BA22" s="1">
        <v>1.042824074074074E-2</v>
      </c>
      <c r="BB22" t="s">
        <v>493</v>
      </c>
    </row>
    <row r="23" spans="1:55">
      <c r="A23" t="s">
        <v>499</v>
      </c>
      <c r="B23" t="s">
        <v>500</v>
      </c>
      <c r="C23" t="s">
        <v>80</v>
      </c>
      <c r="D23" t="s">
        <v>56</v>
      </c>
      <c r="E23" t="s">
        <v>127</v>
      </c>
      <c r="F23" t="s">
        <v>70</v>
      </c>
      <c r="G23" t="s">
        <v>82</v>
      </c>
      <c r="H23" t="s">
        <v>501</v>
      </c>
      <c r="I23" t="s">
        <v>72</v>
      </c>
      <c r="J23" t="s">
        <v>91</v>
      </c>
      <c r="K23">
        <v>4</v>
      </c>
      <c r="L23">
        <v>3</v>
      </c>
      <c r="M23">
        <v>4</v>
      </c>
      <c r="N23">
        <v>2</v>
      </c>
      <c r="O23">
        <v>5</v>
      </c>
      <c r="P23">
        <v>2</v>
      </c>
      <c r="Q23">
        <v>3</v>
      </c>
      <c r="R23">
        <v>4</v>
      </c>
      <c r="S23">
        <v>3</v>
      </c>
      <c r="T23">
        <v>4</v>
      </c>
      <c r="U23">
        <v>4</v>
      </c>
      <c r="V23">
        <v>5</v>
      </c>
      <c r="W23">
        <v>5</v>
      </c>
      <c r="X23">
        <v>4</v>
      </c>
      <c r="Y23">
        <v>5</v>
      </c>
      <c r="Z23">
        <v>5</v>
      </c>
      <c r="AA23">
        <v>6</v>
      </c>
      <c r="AB23">
        <v>3</v>
      </c>
      <c r="AC23">
        <v>3</v>
      </c>
      <c r="AD23">
        <v>3</v>
      </c>
      <c r="AE23">
        <v>5</v>
      </c>
      <c r="AF23">
        <v>3</v>
      </c>
      <c r="AG23">
        <v>3</v>
      </c>
      <c r="AH23">
        <v>6</v>
      </c>
      <c r="AI23">
        <v>5</v>
      </c>
      <c r="AJ23">
        <v>3</v>
      </c>
      <c r="AK23">
        <v>3</v>
      </c>
      <c r="AL23">
        <v>4</v>
      </c>
      <c r="AM23">
        <v>4</v>
      </c>
      <c r="AN23">
        <v>6</v>
      </c>
      <c r="AO23">
        <v>2</v>
      </c>
      <c r="AP23">
        <f t="shared" si="0"/>
        <v>3.75</v>
      </c>
      <c r="AQ23">
        <f t="shared" si="1"/>
        <v>1</v>
      </c>
      <c r="AR23" t="s">
        <v>131</v>
      </c>
      <c r="AS23" t="s">
        <v>241</v>
      </c>
      <c r="AT23" t="s">
        <v>502</v>
      </c>
      <c r="AU23">
        <v>2</v>
      </c>
      <c r="AV23">
        <v>1</v>
      </c>
      <c r="AW23">
        <v>2</v>
      </c>
      <c r="AX23">
        <v>1</v>
      </c>
      <c r="AY23" t="s">
        <v>268</v>
      </c>
      <c r="AZ23" t="s">
        <v>135</v>
      </c>
      <c r="BA23" s="1">
        <v>4.1782407407407402E-3</v>
      </c>
    </row>
    <row r="24" spans="1:55">
      <c r="A24" t="s">
        <v>515</v>
      </c>
      <c r="B24" t="s">
        <v>516</v>
      </c>
      <c r="C24" t="s">
        <v>80</v>
      </c>
      <c r="D24" t="s">
        <v>81</v>
      </c>
      <c r="E24" t="s">
        <v>113</v>
      </c>
      <c r="F24" t="s">
        <v>58</v>
      </c>
      <c r="G24" t="s">
        <v>59</v>
      </c>
      <c r="H24" t="s">
        <v>195</v>
      </c>
      <c r="I24" t="s">
        <v>72</v>
      </c>
      <c r="J24" t="s">
        <v>62</v>
      </c>
      <c r="K24">
        <v>5</v>
      </c>
      <c r="L24">
        <v>0</v>
      </c>
      <c r="M24">
        <v>5</v>
      </c>
      <c r="N24">
        <v>0</v>
      </c>
      <c r="O24">
        <v>6</v>
      </c>
      <c r="P24">
        <v>3</v>
      </c>
      <c r="Q24">
        <v>6</v>
      </c>
      <c r="R24">
        <v>5</v>
      </c>
      <c r="S24">
        <v>5</v>
      </c>
      <c r="T24">
        <v>6</v>
      </c>
      <c r="U24">
        <v>6</v>
      </c>
      <c r="V24">
        <v>6</v>
      </c>
      <c r="W24">
        <v>6</v>
      </c>
      <c r="X24">
        <v>6</v>
      </c>
      <c r="Y24">
        <v>6</v>
      </c>
      <c r="Z24">
        <v>6</v>
      </c>
      <c r="AA24">
        <v>6</v>
      </c>
      <c r="AB24">
        <v>6</v>
      </c>
      <c r="AC24">
        <v>0</v>
      </c>
      <c r="AD24">
        <v>6</v>
      </c>
      <c r="AE24">
        <v>6</v>
      </c>
      <c r="AF24">
        <v>6</v>
      </c>
      <c r="AG24">
        <v>6</v>
      </c>
      <c r="AH24">
        <v>6</v>
      </c>
      <c r="AI24">
        <v>6</v>
      </c>
      <c r="AJ24">
        <v>6</v>
      </c>
      <c r="AK24">
        <v>5</v>
      </c>
      <c r="AL24">
        <v>6</v>
      </c>
      <c r="AM24">
        <v>6</v>
      </c>
      <c r="AN24">
        <v>6</v>
      </c>
      <c r="AO24">
        <v>5</v>
      </c>
      <c r="AP24">
        <f t="shared" si="0"/>
        <v>5.75</v>
      </c>
      <c r="AQ24">
        <f t="shared" si="1"/>
        <v>1</v>
      </c>
      <c r="AR24" t="s">
        <v>157</v>
      </c>
      <c r="AS24" t="s">
        <v>517</v>
      </c>
      <c r="AT24" t="s">
        <v>518</v>
      </c>
      <c r="AU24">
        <v>3</v>
      </c>
      <c r="AV24">
        <v>4</v>
      </c>
      <c r="AW24">
        <v>4</v>
      </c>
      <c r="AX24">
        <v>3</v>
      </c>
      <c r="AY24" t="s">
        <v>519</v>
      </c>
      <c r="AZ24" t="s">
        <v>520</v>
      </c>
      <c r="BA24" s="1">
        <v>8.2754629629629619E-3</v>
      </c>
    </row>
    <row r="25" spans="1:55">
      <c r="A25" t="s">
        <v>531</v>
      </c>
      <c r="B25" t="s">
        <v>532</v>
      </c>
      <c r="C25" t="s">
        <v>80</v>
      </c>
      <c r="D25" t="s">
        <v>56</v>
      </c>
      <c r="E25" t="s">
        <v>57</v>
      </c>
      <c r="F25" t="s">
        <v>70</v>
      </c>
      <c r="G25" t="s">
        <v>82</v>
      </c>
      <c r="H25" t="s">
        <v>130</v>
      </c>
      <c r="I25" t="s">
        <v>72</v>
      </c>
      <c r="J25" t="s">
        <v>91</v>
      </c>
      <c r="K25">
        <v>1</v>
      </c>
      <c r="L25">
        <v>3</v>
      </c>
      <c r="M25">
        <v>3</v>
      </c>
      <c r="N25">
        <v>3</v>
      </c>
      <c r="O25">
        <v>4</v>
      </c>
      <c r="P25">
        <v>5</v>
      </c>
      <c r="Q25">
        <v>3</v>
      </c>
      <c r="R25">
        <v>1</v>
      </c>
      <c r="S25">
        <v>5</v>
      </c>
      <c r="T25">
        <v>4</v>
      </c>
      <c r="U25">
        <v>5</v>
      </c>
      <c r="V25">
        <v>5</v>
      </c>
      <c r="W25">
        <v>5</v>
      </c>
      <c r="X25">
        <v>1</v>
      </c>
      <c r="Y25">
        <v>5</v>
      </c>
      <c r="Z25">
        <v>4</v>
      </c>
      <c r="AA25">
        <v>5</v>
      </c>
      <c r="AB25">
        <v>2</v>
      </c>
      <c r="AC25">
        <v>3</v>
      </c>
      <c r="AD25">
        <v>3</v>
      </c>
      <c r="AE25">
        <v>4</v>
      </c>
      <c r="AF25">
        <v>5</v>
      </c>
      <c r="AG25">
        <v>5</v>
      </c>
      <c r="AH25">
        <v>6</v>
      </c>
      <c r="AI25">
        <v>6</v>
      </c>
      <c r="AJ25">
        <v>6</v>
      </c>
      <c r="AK25">
        <v>2</v>
      </c>
      <c r="AL25">
        <v>5</v>
      </c>
      <c r="AM25">
        <v>5</v>
      </c>
      <c r="AN25">
        <v>6</v>
      </c>
      <c r="AO25">
        <v>5</v>
      </c>
      <c r="AP25">
        <f t="shared" si="0"/>
        <v>4.875</v>
      </c>
      <c r="AQ25">
        <f t="shared" si="1"/>
        <v>1</v>
      </c>
      <c r="AR25" t="s">
        <v>131</v>
      </c>
      <c r="AS25" t="s">
        <v>533</v>
      </c>
      <c r="AT25" t="s">
        <v>534</v>
      </c>
      <c r="AU25">
        <v>1</v>
      </c>
      <c r="AV25">
        <v>1</v>
      </c>
      <c r="AW25">
        <v>2</v>
      </c>
      <c r="AX25">
        <v>1</v>
      </c>
      <c r="AY25" t="s">
        <v>535</v>
      </c>
      <c r="AZ25" t="s">
        <v>135</v>
      </c>
      <c r="BA25" s="1">
        <v>2.5347222222222221E-3</v>
      </c>
      <c r="BB25" t="s">
        <v>536</v>
      </c>
      <c r="BC25" t="s">
        <v>537</v>
      </c>
    </row>
    <row r="26" spans="1:55">
      <c r="A26" t="s">
        <v>554</v>
      </c>
      <c r="B26" t="s">
        <v>555</v>
      </c>
      <c r="C26" t="s">
        <v>80</v>
      </c>
      <c r="D26" t="s">
        <v>81</v>
      </c>
      <c r="E26" t="s">
        <v>57</v>
      </c>
      <c r="F26" t="s">
        <v>58</v>
      </c>
      <c r="G26" t="s">
        <v>59</v>
      </c>
      <c r="H26" t="s">
        <v>170</v>
      </c>
      <c r="I26" t="s">
        <v>72</v>
      </c>
      <c r="J26" t="s">
        <v>91</v>
      </c>
      <c r="K26">
        <v>3</v>
      </c>
      <c r="L26">
        <v>4</v>
      </c>
      <c r="M26">
        <v>4</v>
      </c>
      <c r="N26">
        <v>4</v>
      </c>
      <c r="O26">
        <v>5</v>
      </c>
      <c r="P26">
        <v>5</v>
      </c>
      <c r="Q26">
        <v>3</v>
      </c>
      <c r="R26">
        <v>4</v>
      </c>
      <c r="S26">
        <v>1</v>
      </c>
      <c r="T26">
        <v>1</v>
      </c>
      <c r="U26">
        <v>1</v>
      </c>
      <c r="V26">
        <v>6</v>
      </c>
      <c r="W26">
        <v>5</v>
      </c>
      <c r="X26">
        <v>1</v>
      </c>
      <c r="Y26">
        <v>5</v>
      </c>
      <c r="Z26">
        <v>5</v>
      </c>
      <c r="AA26">
        <v>6</v>
      </c>
      <c r="AB26">
        <v>4</v>
      </c>
      <c r="AC26">
        <v>0</v>
      </c>
      <c r="AD26">
        <v>6</v>
      </c>
      <c r="AE26">
        <v>2</v>
      </c>
      <c r="AF26">
        <v>3</v>
      </c>
      <c r="AG26">
        <v>3</v>
      </c>
      <c r="AH26">
        <v>6</v>
      </c>
      <c r="AI26">
        <v>3</v>
      </c>
      <c r="AJ26">
        <v>5</v>
      </c>
      <c r="AK26">
        <v>2</v>
      </c>
      <c r="AL26">
        <v>1</v>
      </c>
      <c r="AM26">
        <v>1</v>
      </c>
      <c r="AN26">
        <v>6</v>
      </c>
      <c r="AO26">
        <v>1</v>
      </c>
      <c r="AP26">
        <f t="shared" si="0"/>
        <v>3.125</v>
      </c>
      <c r="AQ26">
        <f t="shared" si="1"/>
        <v>1</v>
      </c>
      <c r="AR26" t="s">
        <v>157</v>
      </c>
      <c r="AS26" t="s">
        <v>556</v>
      </c>
      <c r="AT26" t="s">
        <v>557</v>
      </c>
      <c r="AU26">
        <v>2</v>
      </c>
      <c r="AV26">
        <v>1</v>
      </c>
      <c r="AW26">
        <v>2</v>
      </c>
      <c r="AX26">
        <v>1</v>
      </c>
      <c r="AY26" t="s">
        <v>558</v>
      </c>
      <c r="AZ26" t="s">
        <v>160</v>
      </c>
      <c r="BA26" s="1">
        <v>5.8449074074074072E-3</v>
      </c>
      <c r="BB26" t="s">
        <v>559</v>
      </c>
    </row>
    <row r="27" spans="1:55">
      <c r="A27" t="s">
        <v>601</v>
      </c>
      <c r="B27" t="s">
        <v>602</v>
      </c>
      <c r="C27" t="s">
        <v>80</v>
      </c>
      <c r="D27" t="s">
        <v>56</v>
      </c>
      <c r="E27" t="s">
        <v>113</v>
      </c>
      <c r="F27" t="s">
        <v>138</v>
      </c>
      <c r="G27" t="s">
        <v>59</v>
      </c>
      <c r="H27" t="s">
        <v>181</v>
      </c>
      <c r="I27" t="s">
        <v>72</v>
      </c>
      <c r="J27" t="s">
        <v>62</v>
      </c>
      <c r="K27">
        <v>1</v>
      </c>
      <c r="L27">
        <v>1</v>
      </c>
      <c r="M27">
        <v>1</v>
      </c>
      <c r="N27">
        <v>1</v>
      </c>
      <c r="O27">
        <v>3</v>
      </c>
      <c r="P27">
        <v>2</v>
      </c>
      <c r="Q27">
        <v>2</v>
      </c>
      <c r="R27">
        <v>3</v>
      </c>
      <c r="S27">
        <v>4</v>
      </c>
      <c r="T27">
        <v>4</v>
      </c>
      <c r="U27">
        <v>4</v>
      </c>
      <c r="V27">
        <v>2</v>
      </c>
      <c r="W27">
        <v>3</v>
      </c>
      <c r="X27">
        <v>3</v>
      </c>
      <c r="Y27">
        <v>3</v>
      </c>
      <c r="Z27">
        <v>3</v>
      </c>
      <c r="AA27">
        <v>3</v>
      </c>
      <c r="AB27">
        <v>4</v>
      </c>
      <c r="AC27">
        <v>3</v>
      </c>
      <c r="AD27">
        <v>3</v>
      </c>
      <c r="AE27">
        <v>4</v>
      </c>
      <c r="AF27">
        <v>5</v>
      </c>
      <c r="AG27">
        <v>4</v>
      </c>
      <c r="AH27">
        <v>4</v>
      </c>
      <c r="AI27">
        <v>4</v>
      </c>
      <c r="AJ27">
        <v>4</v>
      </c>
      <c r="AK27">
        <v>3</v>
      </c>
      <c r="AL27">
        <v>4</v>
      </c>
      <c r="AM27">
        <v>3</v>
      </c>
      <c r="AN27">
        <v>6</v>
      </c>
      <c r="AO27">
        <v>5</v>
      </c>
      <c r="AP27">
        <f t="shared" si="0"/>
        <v>4.125</v>
      </c>
      <c r="AQ27">
        <f t="shared" si="1"/>
        <v>1</v>
      </c>
      <c r="AR27" t="s">
        <v>157</v>
      </c>
      <c r="AS27" t="s">
        <v>271</v>
      </c>
      <c r="AT27" t="s">
        <v>603</v>
      </c>
      <c r="AU27">
        <v>1</v>
      </c>
      <c r="AV27">
        <v>2</v>
      </c>
      <c r="AW27">
        <v>4</v>
      </c>
      <c r="AX27">
        <v>2</v>
      </c>
      <c r="AY27" t="s">
        <v>604</v>
      </c>
      <c r="AZ27" t="s">
        <v>187</v>
      </c>
      <c r="BA27" s="1">
        <v>4.6527777777777774E-3</v>
      </c>
      <c r="BB27" t="s">
        <v>605</v>
      </c>
      <c r="BC27" t="s">
        <v>440</v>
      </c>
    </row>
    <row r="28" spans="1:55">
      <c r="A28" t="s">
        <v>606</v>
      </c>
      <c r="B28" t="s">
        <v>607</v>
      </c>
      <c r="C28" t="s">
        <v>80</v>
      </c>
      <c r="D28" t="s">
        <v>81</v>
      </c>
      <c r="E28" t="s">
        <v>113</v>
      </c>
      <c r="F28" t="s">
        <v>58</v>
      </c>
      <c r="G28" t="s">
        <v>59</v>
      </c>
      <c r="H28" t="s">
        <v>608</v>
      </c>
      <c r="I28" t="s">
        <v>72</v>
      </c>
      <c r="J28" t="s">
        <v>62</v>
      </c>
      <c r="K28">
        <v>3</v>
      </c>
      <c r="L28">
        <v>3</v>
      </c>
      <c r="M28">
        <v>3</v>
      </c>
      <c r="N28">
        <v>4</v>
      </c>
      <c r="O28">
        <v>4</v>
      </c>
      <c r="P28">
        <v>3</v>
      </c>
      <c r="Q28">
        <v>3</v>
      </c>
      <c r="R28">
        <v>4</v>
      </c>
      <c r="S28">
        <v>5</v>
      </c>
      <c r="T28">
        <v>5</v>
      </c>
      <c r="U28">
        <v>5</v>
      </c>
      <c r="V28">
        <v>5</v>
      </c>
      <c r="W28">
        <v>6</v>
      </c>
      <c r="X28">
        <v>6</v>
      </c>
      <c r="Y28">
        <v>6</v>
      </c>
      <c r="Z28">
        <v>6</v>
      </c>
      <c r="AA28">
        <v>6</v>
      </c>
      <c r="AB28">
        <v>6</v>
      </c>
      <c r="AC28">
        <v>2</v>
      </c>
      <c r="AD28">
        <v>4</v>
      </c>
      <c r="AE28">
        <v>6</v>
      </c>
      <c r="AF28">
        <v>5</v>
      </c>
      <c r="AG28">
        <v>4</v>
      </c>
      <c r="AH28">
        <v>6</v>
      </c>
      <c r="AI28">
        <v>4</v>
      </c>
      <c r="AJ28">
        <v>5</v>
      </c>
      <c r="AK28">
        <v>6</v>
      </c>
      <c r="AL28">
        <v>5</v>
      </c>
      <c r="AM28">
        <v>5</v>
      </c>
      <c r="AN28">
        <v>6</v>
      </c>
      <c r="AO28">
        <v>5</v>
      </c>
      <c r="AP28">
        <f t="shared" si="0"/>
        <v>5.125</v>
      </c>
      <c r="AQ28">
        <f t="shared" si="1"/>
        <v>1</v>
      </c>
      <c r="AR28" t="s">
        <v>157</v>
      </c>
      <c r="AS28" t="s">
        <v>566</v>
      </c>
      <c r="AT28" t="s">
        <v>609</v>
      </c>
      <c r="AU28">
        <v>1</v>
      </c>
      <c r="AV28">
        <v>1</v>
      </c>
      <c r="AW28">
        <v>2</v>
      </c>
      <c r="AX28">
        <v>1</v>
      </c>
      <c r="AY28" t="s">
        <v>159</v>
      </c>
      <c r="AZ28" t="s">
        <v>160</v>
      </c>
      <c r="BA28" s="1">
        <v>7.905092592592592E-3</v>
      </c>
      <c r="BB28" t="s">
        <v>610</v>
      </c>
      <c r="BC28" t="s">
        <v>611</v>
      </c>
    </row>
    <row r="29" spans="1:55">
      <c r="A29" t="s">
        <v>612</v>
      </c>
      <c r="B29" t="s">
        <v>613</v>
      </c>
      <c r="C29" t="s">
        <v>80</v>
      </c>
      <c r="D29" t="s">
        <v>81</v>
      </c>
      <c r="E29" t="s">
        <v>57</v>
      </c>
      <c r="F29" t="s">
        <v>58</v>
      </c>
      <c r="G29" t="s">
        <v>59</v>
      </c>
      <c r="H29" t="s">
        <v>71</v>
      </c>
      <c r="I29" t="s">
        <v>72</v>
      </c>
      <c r="J29" t="s">
        <v>62</v>
      </c>
      <c r="K29">
        <v>4</v>
      </c>
      <c r="L29">
        <v>5</v>
      </c>
      <c r="M29">
        <v>4</v>
      </c>
      <c r="N29">
        <v>3</v>
      </c>
      <c r="O29">
        <v>4</v>
      </c>
      <c r="P29">
        <v>4</v>
      </c>
      <c r="Q29">
        <v>5</v>
      </c>
      <c r="R29">
        <v>5</v>
      </c>
      <c r="S29">
        <v>5</v>
      </c>
      <c r="T29">
        <v>5</v>
      </c>
      <c r="U29">
        <v>5</v>
      </c>
      <c r="V29">
        <v>6</v>
      </c>
      <c r="W29">
        <v>6</v>
      </c>
      <c r="X29">
        <v>4</v>
      </c>
      <c r="Y29">
        <v>5</v>
      </c>
      <c r="Z29">
        <v>6</v>
      </c>
      <c r="AA29">
        <v>6</v>
      </c>
      <c r="AB29">
        <v>5</v>
      </c>
      <c r="AC29">
        <v>0</v>
      </c>
      <c r="AD29">
        <v>6</v>
      </c>
      <c r="AE29">
        <v>6</v>
      </c>
      <c r="AF29">
        <v>5</v>
      </c>
      <c r="AG29">
        <v>4</v>
      </c>
      <c r="AH29">
        <v>6</v>
      </c>
      <c r="AI29">
        <v>6</v>
      </c>
      <c r="AJ29">
        <v>5</v>
      </c>
      <c r="AK29">
        <v>4</v>
      </c>
      <c r="AL29">
        <v>5</v>
      </c>
      <c r="AM29">
        <v>5</v>
      </c>
      <c r="AN29">
        <v>6</v>
      </c>
      <c r="AO29">
        <v>6</v>
      </c>
      <c r="AP29">
        <f t="shared" si="0"/>
        <v>5.25</v>
      </c>
      <c r="AQ29">
        <f t="shared" si="1"/>
        <v>1</v>
      </c>
      <c r="AR29" t="s">
        <v>101</v>
      </c>
      <c r="AS29" t="s">
        <v>271</v>
      </c>
      <c r="AT29" t="s">
        <v>272</v>
      </c>
      <c r="AU29">
        <v>1</v>
      </c>
      <c r="AV29">
        <v>1</v>
      </c>
      <c r="AW29">
        <v>1</v>
      </c>
      <c r="AX29">
        <v>1</v>
      </c>
      <c r="AY29" t="s">
        <v>184</v>
      </c>
      <c r="AZ29" t="s">
        <v>185</v>
      </c>
      <c r="BA29" s="1">
        <v>2.4421296296296296E-3</v>
      </c>
      <c r="BB29" t="s">
        <v>614</v>
      </c>
      <c r="BC29" t="s">
        <v>615</v>
      </c>
    </row>
    <row r="30" spans="1:55">
      <c r="A30" t="s">
        <v>621</v>
      </c>
      <c r="B30" t="s">
        <v>622</v>
      </c>
      <c r="C30" t="s">
        <v>80</v>
      </c>
      <c r="D30" t="s">
        <v>56</v>
      </c>
      <c r="E30" t="s">
        <v>57</v>
      </c>
      <c r="F30" t="s">
        <v>138</v>
      </c>
      <c r="G30" t="s">
        <v>59</v>
      </c>
      <c r="H30" t="s">
        <v>290</v>
      </c>
      <c r="I30" t="s">
        <v>623</v>
      </c>
      <c r="J30" t="s">
        <v>62</v>
      </c>
      <c r="K30">
        <v>3</v>
      </c>
      <c r="L30">
        <v>4</v>
      </c>
      <c r="M30">
        <v>4</v>
      </c>
      <c r="N30">
        <v>2</v>
      </c>
      <c r="O30">
        <v>4</v>
      </c>
      <c r="P30">
        <v>5</v>
      </c>
      <c r="Q30">
        <v>3</v>
      </c>
      <c r="R30">
        <v>6</v>
      </c>
      <c r="S30">
        <v>4</v>
      </c>
      <c r="T30">
        <v>6</v>
      </c>
      <c r="U30">
        <v>6</v>
      </c>
      <c r="V30">
        <v>6</v>
      </c>
      <c r="W30">
        <v>6</v>
      </c>
      <c r="X30">
        <v>6</v>
      </c>
      <c r="Y30">
        <v>6</v>
      </c>
      <c r="Z30">
        <v>4</v>
      </c>
      <c r="AA30">
        <v>6</v>
      </c>
      <c r="AB30">
        <v>4</v>
      </c>
      <c r="AC30">
        <v>1</v>
      </c>
      <c r="AD30">
        <v>5</v>
      </c>
      <c r="AE30">
        <v>4</v>
      </c>
      <c r="AF30">
        <v>6</v>
      </c>
      <c r="AG30">
        <v>6</v>
      </c>
      <c r="AH30">
        <v>5</v>
      </c>
      <c r="AI30">
        <v>6</v>
      </c>
      <c r="AJ30">
        <v>4</v>
      </c>
      <c r="AK30">
        <v>5</v>
      </c>
      <c r="AL30">
        <v>5</v>
      </c>
      <c r="AM30">
        <v>6</v>
      </c>
      <c r="AN30">
        <v>6</v>
      </c>
      <c r="AO30">
        <v>6</v>
      </c>
      <c r="AP30">
        <f t="shared" si="0"/>
        <v>5.25</v>
      </c>
      <c r="AQ30">
        <f t="shared" si="1"/>
        <v>1</v>
      </c>
      <c r="AR30" t="s">
        <v>157</v>
      </c>
      <c r="AS30" t="s">
        <v>624</v>
      </c>
      <c r="AT30" t="s">
        <v>625</v>
      </c>
      <c r="AU30">
        <v>3</v>
      </c>
      <c r="AV30">
        <v>1</v>
      </c>
      <c r="AW30">
        <v>3</v>
      </c>
      <c r="AX30">
        <v>1</v>
      </c>
      <c r="AY30" t="s">
        <v>198</v>
      </c>
      <c r="AZ30" t="s">
        <v>160</v>
      </c>
      <c r="BA30" s="1">
        <v>2.8819444444444444E-3</v>
      </c>
      <c r="BB30" t="s">
        <v>626</v>
      </c>
    </row>
    <row r="31" spans="1:55">
      <c r="A31" t="s">
        <v>641</v>
      </c>
      <c r="B31" t="s">
        <v>642</v>
      </c>
      <c r="C31" t="s">
        <v>80</v>
      </c>
      <c r="D31" t="s">
        <v>56</v>
      </c>
      <c r="E31" t="s">
        <v>156</v>
      </c>
      <c r="F31" t="s">
        <v>58</v>
      </c>
      <c r="G31" t="s">
        <v>82</v>
      </c>
      <c r="H31" t="s">
        <v>425</v>
      </c>
      <c r="I31" t="s">
        <v>72</v>
      </c>
      <c r="J31" t="s">
        <v>62</v>
      </c>
      <c r="K31">
        <v>4</v>
      </c>
      <c r="L31">
        <v>5</v>
      </c>
      <c r="M31">
        <v>5</v>
      </c>
      <c r="N31">
        <v>3</v>
      </c>
      <c r="O31">
        <v>3</v>
      </c>
      <c r="P31">
        <v>4</v>
      </c>
      <c r="Q31">
        <v>5</v>
      </c>
      <c r="R31">
        <v>6</v>
      </c>
      <c r="S31">
        <v>6</v>
      </c>
      <c r="T31">
        <v>6</v>
      </c>
      <c r="U31">
        <v>6</v>
      </c>
      <c r="V31">
        <v>6</v>
      </c>
      <c r="W31">
        <v>6</v>
      </c>
      <c r="X31">
        <v>6</v>
      </c>
      <c r="Y31">
        <v>6</v>
      </c>
      <c r="Z31">
        <v>6</v>
      </c>
      <c r="AA31">
        <v>6</v>
      </c>
      <c r="AB31">
        <v>6</v>
      </c>
      <c r="AC31">
        <v>0</v>
      </c>
      <c r="AD31">
        <v>6</v>
      </c>
      <c r="AE31">
        <v>6</v>
      </c>
      <c r="AF31">
        <v>6</v>
      </c>
      <c r="AG31">
        <v>6</v>
      </c>
      <c r="AH31">
        <v>6</v>
      </c>
      <c r="AI31">
        <v>6</v>
      </c>
      <c r="AJ31">
        <v>6</v>
      </c>
      <c r="AK31">
        <v>6</v>
      </c>
      <c r="AL31">
        <v>6</v>
      </c>
      <c r="AM31">
        <v>6</v>
      </c>
      <c r="AN31">
        <v>6</v>
      </c>
      <c r="AO31">
        <v>5</v>
      </c>
      <c r="AP31">
        <f t="shared" si="0"/>
        <v>5.875</v>
      </c>
      <c r="AQ31">
        <f t="shared" si="1"/>
        <v>1</v>
      </c>
      <c r="AR31" t="s">
        <v>101</v>
      </c>
      <c r="AS31" t="s">
        <v>329</v>
      </c>
      <c r="AT31" t="s">
        <v>523</v>
      </c>
      <c r="AU31">
        <v>2</v>
      </c>
      <c r="AV31">
        <v>2</v>
      </c>
      <c r="AW31">
        <v>4</v>
      </c>
      <c r="AX31">
        <v>2</v>
      </c>
      <c r="AY31" t="s">
        <v>643</v>
      </c>
      <c r="AZ31" t="s">
        <v>105</v>
      </c>
    </row>
    <row r="32" spans="1:55">
      <c r="A32" t="s">
        <v>647</v>
      </c>
      <c r="B32" t="s">
        <v>525</v>
      </c>
      <c r="C32" t="s">
        <v>80</v>
      </c>
      <c r="D32" t="s">
        <v>56</v>
      </c>
      <c r="E32" t="s">
        <v>127</v>
      </c>
      <c r="F32" t="s">
        <v>58</v>
      </c>
      <c r="G32" t="s">
        <v>59</v>
      </c>
      <c r="H32" t="s">
        <v>71</v>
      </c>
      <c r="I32" t="s">
        <v>61</v>
      </c>
      <c r="J32" t="s">
        <v>62</v>
      </c>
      <c r="K32">
        <v>0</v>
      </c>
      <c r="L32">
        <v>4</v>
      </c>
      <c r="M32">
        <v>4</v>
      </c>
      <c r="N32">
        <v>3</v>
      </c>
      <c r="O32">
        <v>0</v>
      </c>
      <c r="P32">
        <v>5</v>
      </c>
      <c r="Q32">
        <v>3</v>
      </c>
      <c r="R32">
        <v>5</v>
      </c>
      <c r="S32">
        <v>3</v>
      </c>
      <c r="T32">
        <v>3</v>
      </c>
      <c r="U32">
        <v>4</v>
      </c>
      <c r="V32">
        <v>6</v>
      </c>
      <c r="W32">
        <v>6</v>
      </c>
      <c r="X32">
        <v>6</v>
      </c>
      <c r="Y32">
        <v>6</v>
      </c>
      <c r="Z32">
        <v>5</v>
      </c>
      <c r="AA32">
        <v>6</v>
      </c>
      <c r="AB32">
        <v>5</v>
      </c>
      <c r="AC32">
        <v>0</v>
      </c>
      <c r="AD32">
        <v>6</v>
      </c>
      <c r="AE32">
        <v>6</v>
      </c>
      <c r="AF32">
        <v>5</v>
      </c>
      <c r="AG32">
        <v>4</v>
      </c>
      <c r="AH32">
        <v>5</v>
      </c>
      <c r="AI32">
        <v>4</v>
      </c>
      <c r="AJ32">
        <v>5</v>
      </c>
      <c r="AK32">
        <v>4</v>
      </c>
      <c r="AL32">
        <v>3</v>
      </c>
      <c r="AM32">
        <v>3</v>
      </c>
      <c r="AN32">
        <v>6</v>
      </c>
      <c r="AO32">
        <v>4</v>
      </c>
      <c r="AP32">
        <f t="shared" si="0"/>
        <v>4.625</v>
      </c>
      <c r="AQ32">
        <f t="shared" si="1"/>
        <v>1</v>
      </c>
      <c r="AR32" t="s">
        <v>505</v>
      </c>
      <c r="AS32" t="s">
        <v>648</v>
      </c>
      <c r="AT32" t="s">
        <v>649</v>
      </c>
      <c r="AU32">
        <v>1</v>
      </c>
      <c r="AV32">
        <v>3</v>
      </c>
      <c r="AW32">
        <v>1</v>
      </c>
      <c r="AX32">
        <v>2</v>
      </c>
      <c r="AY32" t="s">
        <v>650</v>
      </c>
      <c r="AZ32" t="s">
        <v>651</v>
      </c>
      <c r="BA32" s="1">
        <v>5.7291666666666671E-3</v>
      </c>
      <c r="BB32" t="s">
        <v>652</v>
      </c>
      <c r="BC32" t="s">
        <v>653</v>
      </c>
    </row>
    <row r="33" spans="1:55">
      <c r="A33" t="s">
        <v>664</v>
      </c>
      <c r="B33" t="s">
        <v>665</v>
      </c>
      <c r="C33" t="s">
        <v>80</v>
      </c>
      <c r="D33" t="s">
        <v>169</v>
      </c>
      <c r="E33" t="s">
        <v>156</v>
      </c>
      <c r="F33" t="s">
        <v>138</v>
      </c>
      <c r="G33" t="s">
        <v>59</v>
      </c>
      <c r="H33" t="s">
        <v>177</v>
      </c>
      <c r="I33" t="s">
        <v>61</v>
      </c>
      <c r="J33" t="s">
        <v>62</v>
      </c>
      <c r="K33">
        <v>3</v>
      </c>
      <c r="L33">
        <v>3</v>
      </c>
      <c r="M33">
        <v>4</v>
      </c>
      <c r="N33">
        <v>1</v>
      </c>
      <c r="O33">
        <v>5</v>
      </c>
      <c r="P33">
        <v>4</v>
      </c>
      <c r="Q33">
        <v>6</v>
      </c>
      <c r="R33">
        <v>5</v>
      </c>
      <c r="S33">
        <v>5</v>
      </c>
      <c r="T33">
        <v>4</v>
      </c>
      <c r="U33">
        <v>5</v>
      </c>
      <c r="V33">
        <v>5</v>
      </c>
      <c r="W33">
        <v>4</v>
      </c>
      <c r="X33">
        <v>3</v>
      </c>
      <c r="Y33">
        <v>3</v>
      </c>
      <c r="Z33">
        <v>4</v>
      </c>
      <c r="AA33">
        <v>5</v>
      </c>
      <c r="AB33">
        <v>4</v>
      </c>
      <c r="AC33">
        <v>0</v>
      </c>
      <c r="AD33">
        <v>6</v>
      </c>
      <c r="AE33">
        <v>1</v>
      </c>
      <c r="AF33">
        <v>4</v>
      </c>
      <c r="AG33">
        <v>3</v>
      </c>
      <c r="AH33">
        <v>4</v>
      </c>
      <c r="AI33">
        <v>4</v>
      </c>
      <c r="AJ33">
        <v>4</v>
      </c>
      <c r="AK33">
        <v>4</v>
      </c>
      <c r="AL33">
        <v>4</v>
      </c>
      <c r="AM33">
        <v>4</v>
      </c>
      <c r="AN33">
        <v>6</v>
      </c>
      <c r="AO33">
        <v>2</v>
      </c>
      <c r="AP33">
        <f t="shared" si="0"/>
        <v>3.25</v>
      </c>
      <c r="AQ33">
        <f t="shared" si="1"/>
        <v>1</v>
      </c>
      <c r="AR33" t="s">
        <v>63</v>
      </c>
      <c r="AS33" t="s">
        <v>666</v>
      </c>
      <c r="AT33" t="s">
        <v>667</v>
      </c>
      <c r="AU33">
        <v>1</v>
      </c>
      <c r="AV33">
        <v>1</v>
      </c>
      <c r="AW33">
        <v>2</v>
      </c>
      <c r="AX33">
        <v>1</v>
      </c>
      <c r="AY33" t="s">
        <v>66</v>
      </c>
      <c r="AZ33" t="s">
        <v>67</v>
      </c>
      <c r="BA33" s="1">
        <v>5.0115740740740737E-3</v>
      </c>
      <c r="BB33" t="s">
        <v>668</v>
      </c>
      <c r="BC33" t="s">
        <v>669</v>
      </c>
    </row>
    <row r="34" spans="1:55">
      <c r="A34" t="s">
        <v>680</v>
      </c>
      <c r="B34" t="s">
        <v>681</v>
      </c>
      <c r="C34" t="s">
        <v>80</v>
      </c>
      <c r="D34" t="s">
        <v>81</v>
      </c>
      <c r="E34" t="s">
        <v>113</v>
      </c>
      <c r="F34" t="s">
        <v>58</v>
      </c>
      <c r="G34" t="s">
        <v>129</v>
      </c>
      <c r="H34" t="s">
        <v>130</v>
      </c>
      <c r="I34" t="s">
        <v>72</v>
      </c>
      <c r="J34" t="s">
        <v>91</v>
      </c>
      <c r="K34">
        <v>4</v>
      </c>
      <c r="L34">
        <v>4</v>
      </c>
      <c r="M34">
        <v>5</v>
      </c>
      <c r="N34">
        <v>4</v>
      </c>
      <c r="O34">
        <v>5</v>
      </c>
      <c r="P34">
        <v>5</v>
      </c>
      <c r="Q34">
        <v>5</v>
      </c>
      <c r="R34">
        <v>6</v>
      </c>
      <c r="S34">
        <v>5</v>
      </c>
      <c r="T34">
        <v>5</v>
      </c>
      <c r="U34">
        <v>5</v>
      </c>
      <c r="V34">
        <v>6</v>
      </c>
      <c r="W34">
        <v>5</v>
      </c>
      <c r="X34">
        <v>5</v>
      </c>
      <c r="Y34">
        <v>6</v>
      </c>
      <c r="Z34">
        <v>5</v>
      </c>
      <c r="AA34">
        <v>6</v>
      </c>
      <c r="AB34">
        <v>5</v>
      </c>
      <c r="AC34">
        <v>1</v>
      </c>
      <c r="AD34">
        <v>5</v>
      </c>
      <c r="AE34">
        <v>6</v>
      </c>
      <c r="AF34">
        <v>5</v>
      </c>
      <c r="AG34">
        <v>5</v>
      </c>
      <c r="AH34">
        <v>6</v>
      </c>
      <c r="AI34">
        <v>5</v>
      </c>
      <c r="AJ34">
        <v>5</v>
      </c>
      <c r="AK34">
        <v>5</v>
      </c>
      <c r="AL34">
        <v>5</v>
      </c>
      <c r="AM34">
        <v>5</v>
      </c>
      <c r="AN34">
        <v>6</v>
      </c>
      <c r="AO34">
        <v>5</v>
      </c>
      <c r="AP34">
        <f t="shared" si="0"/>
        <v>5.25</v>
      </c>
      <c r="AQ34">
        <f t="shared" si="1"/>
        <v>1</v>
      </c>
      <c r="AR34" t="s">
        <v>101</v>
      </c>
      <c r="AS34" t="s">
        <v>329</v>
      </c>
      <c r="AT34" t="s">
        <v>523</v>
      </c>
      <c r="AU34">
        <v>1</v>
      </c>
      <c r="AV34">
        <v>1</v>
      </c>
      <c r="AW34">
        <v>2</v>
      </c>
      <c r="AX34">
        <v>1</v>
      </c>
      <c r="AY34" t="s">
        <v>184</v>
      </c>
      <c r="AZ34" t="s">
        <v>185</v>
      </c>
      <c r="BA34" s="1">
        <v>4.3749999999999995E-3</v>
      </c>
      <c r="BB34" t="s">
        <v>682</v>
      </c>
      <c r="BC34" t="s">
        <v>683</v>
      </c>
    </row>
    <row r="35" spans="1:55">
      <c r="A35" t="s">
        <v>689</v>
      </c>
      <c r="B35" t="s">
        <v>690</v>
      </c>
      <c r="C35" t="s">
        <v>80</v>
      </c>
      <c r="D35" t="s">
        <v>81</v>
      </c>
      <c r="E35" t="s">
        <v>113</v>
      </c>
      <c r="F35" t="s">
        <v>58</v>
      </c>
      <c r="G35" t="s">
        <v>59</v>
      </c>
      <c r="H35" t="s">
        <v>691</v>
      </c>
      <c r="I35" t="s">
        <v>72</v>
      </c>
      <c r="J35" t="s">
        <v>91</v>
      </c>
      <c r="K35">
        <v>5</v>
      </c>
      <c r="L35">
        <v>3</v>
      </c>
      <c r="M35">
        <v>4</v>
      </c>
      <c r="N35">
        <v>4</v>
      </c>
      <c r="O35">
        <v>3</v>
      </c>
      <c r="P35">
        <v>5</v>
      </c>
      <c r="Q35">
        <v>0</v>
      </c>
      <c r="R35">
        <v>5</v>
      </c>
      <c r="S35">
        <v>3</v>
      </c>
      <c r="T35">
        <v>4</v>
      </c>
      <c r="U35">
        <v>4</v>
      </c>
      <c r="V35">
        <v>2</v>
      </c>
      <c r="W35">
        <v>6</v>
      </c>
      <c r="X35">
        <v>5</v>
      </c>
      <c r="Y35">
        <v>5</v>
      </c>
      <c r="Z35">
        <v>5</v>
      </c>
      <c r="AA35">
        <v>6</v>
      </c>
      <c r="AB35">
        <v>5</v>
      </c>
      <c r="AC35">
        <v>1</v>
      </c>
      <c r="AD35">
        <v>5</v>
      </c>
      <c r="AE35">
        <v>1</v>
      </c>
      <c r="AF35">
        <v>3</v>
      </c>
      <c r="AG35">
        <v>3</v>
      </c>
      <c r="AH35">
        <v>4</v>
      </c>
      <c r="AI35">
        <v>3</v>
      </c>
      <c r="AJ35">
        <v>4</v>
      </c>
      <c r="AK35">
        <v>5</v>
      </c>
      <c r="AL35">
        <v>4</v>
      </c>
      <c r="AM35">
        <v>4</v>
      </c>
      <c r="AN35">
        <v>6</v>
      </c>
      <c r="AO35">
        <v>3</v>
      </c>
      <c r="AP35">
        <f t="shared" si="0"/>
        <v>3.25</v>
      </c>
      <c r="AQ35">
        <f t="shared" si="1"/>
        <v>1</v>
      </c>
      <c r="AR35" t="s">
        <v>157</v>
      </c>
      <c r="AS35" t="s">
        <v>692</v>
      </c>
      <c r="AT35" t="s">
        <v>693</v>
      </c>
      <c r="AU35">
        <v>1</v>
      </c>
      <c r="AV35">
        <v>1</v>
      </c>
      <c r="AW35">
        <v>2</v>
      </c>
      <c r="AX35">
        <v>1</v>
      </c>
      <c r="AY35" t="s">
        <v>694</v>
      </c>
      <c r="AZ35" t="s">
        <v>250</v>
      </c>
      <c r="BA35" s="1">
        <v>3.5532407407407405E-3</v>
      </c>
    </row>
    <row r="36" spans="1:55">
      <c r="A36" t="s">
        <v>698</v>
      </c>
      <c r="B36" t="s">
        <v>699</v>
      </c>
      <c r="C36" t="s">
        <v>80</v>
      </c>
      <c r="D36" t="s">
        <v>56</v>
      </c>
      <c r="E36" t="s">
        <v>113</v>
      </c>
      <c r="F36" t="s">
        <v>70</v>
      </c>
      <c r="G36" t="s">
        <v>82</v>
      </c>
      <c r="H36" t="s">
        <v>71</v>
      </c>
      <c r="I36" t="s">
        <v>72</v>
      </c>
      <c r="J36" t="s">
        <v>62</v>
      </c>
      <c r="K36">
        <v>3</v>
      </c>
      <c r="L36">
        <v>3</v>
      </c>
      <c r="M36">
        <v>5</v>
      </c>
      <c r="N36">
        <v>4</v>
      </c>
      <c r="O36">
        <v>5</v>
      </c>
      <c r="P36">
        <v>5</v>
      </c>
      <c r="Q36">
        <v>4</v>
      </c>
      <c r="R36">
        <v>5</v>
      </c>
      <c r="S36">
        <v>5</v>
      </c>
      <c r="T36">
        <v>5</v>
      </c>
      <c r="U36">
        <v>6</v>
      </c>
      <c r="V36">
        <v>6</v>
      </c>
      <c r="W36">
        <v>2</v>
      </c>
      <c r="X36">
        <v>6</v>
      </c>
      <c r="Y36">
        <v>6</v>
      </c>
      <c r="Z36">
        <v>6</v>
      </c>
      <c r="AA36">
        <v>6</v>
      </c>
      <c r="AB36">
        <v>5</v>
      </c>
      <c r="AC36">
        <v>0</v>
      </c>
      <c r="AD36">
        <v>6</v>
      </c>
      <c r="AE36">
        <v>5</v>
      </c>
      <c r="AF36">
        <v>4</v>
      </c>
      <c r="AG36">
        <v>6</v>
      </c>
      <c r="AH36">
        <v>6</v>
      </c>
      <c r="AI36">
        <v>5</v>
      </c>
      <c r="AJ36">
        <v>5</v>
      </c>
      <c r="AK36">
        <v>4</v>
      </c>
      <c r="AL36">
        <v>5</v>
      </c>
      <c r="AM36">
        <v>5</v>
      </c>
      <c r="AN36">
        <v>6</v>
      </c>
      <c r="AO36">
        <v>5</v>
      </c>
      <c r="AP36">
        <f t="shared" si="0"/>
        <v>5</v>
      </c>
      <c r="AQ36">
        <f t="shared" si="1"/>
        <v>1</v>
      </c>
      <c r="AR36" t="s">
        <v>63</v>
      </c>
      <c r="AS36" t="s">
        <v>624</v>
      </c>
      <c r="AT36" t="s">
        <v>230</v>
      </c>
      <c r="AU36">
        <v>1</v>
      </c>
      <c r="AV36">
        <v>1</v>
      </c>
      <c r="AW36">
        <v>5</v>
      </c>
      <c r="AX36">
        <v>1</v>
      </c>
      <c r="AY36" t="s">
        <v>110</v>
      </c>
      <c r="AZ36" t="s">
        <v>67</v>
      </c>
      <c r="BA36" s="1">
        <v>8.2407407407407412E-3</v>
      </c>
      <c r="BB36" t="s">
        <v>700</v>
      </c>
    </row>
    <row r="37" spans="1:55">
      <c r="A37" t="s">
        <v>701</v>
      </c>
      <c r="B37" t="s">
        <v>702</v>
      </c>
      <c r="C37" t="s">
        <v>80</v>
      </c>
      <c r="D37" t="s">
        <v>56</v>
      </c>
      <c r="E37" t="s">
        <v>113</v>
      </c>
      <c r="F37" t="s">
        <v>70</v>
      </c>
      <c r="G37" t="s">
        <v>82</v>
      </c>
      <c r="H37" t="s">
        <v>71</v>
      </c>
      <c r="I37" t="s">
        <v>72</v>
      </c>
      <c r="J37" t="s">
        <v>62</v>
      </c>
      <c r="K37">
        <v>0</v>
      </c>
      <c r="L37">
        <v>4</v>
      </c>
      <c r="M37">
        <v>3</v>
      </c>
      <c r="N37">
        <v>3</v>
      </c>
      <c r="O37">
        <v>0</v>
      </c>
      <c r="P37">
        <v>4</v>
      </c>
      <c r="Q37">
        <v>5</v>
      </c>
      <c r="R37">
        <v>0</v>
      </c>
      <c r="S37">
        <v>1</v>
      </c>
      <c r="T37">
        <v>2</v>
      </c>
      <c r="U37">
        <v>2</v>
      </c>
      <c r="V37">
        <v>2</v>
      </c>
      <c r="W37">
        <v>2</v>
      </c>
      <c r="X37">
        <v>1</v>
      </c>
      <c r="Y37">
        <v>2</v>
      </c>
      <c r="Z37">
        <v>3</v>
      </c>
      <c r="AA37">
        <v>2</v>
      </c>
      <c r="AB37">
        <v>1</v>
      </c>
      <c r="AC37">
        <v>5</v>
      </c>
      <c r="AD37">
        <v>1</v>
      </c>
      <c r="AE37">
        <v>4</v>
      </c>
      <c r="AF37">
        <v>3</v>
      </c>
      <c r="AG37">
        <v>1</v>
      </c>
      <c r="AH37">
        <v>4</v>
      </c>
      <c r="AI37">
        <v>3</v>
      </c>
      <c r="AJ37">
        <v>5</v>
      </c>
      <c r="AK37">
        <v>4</v>
      </c>
      <c r="AL37">
        <v>2</v>
      </c>
      <c r="AM37">
        <v>2</v>
      </c>
      <c r="AN37">
        <v>6</v>
      </c>
      <c r="AO37">
        <v>2</v>
      </c>
      <c r="AP37">
        <f t="shared" si="0"/>
        <v>3.25</v>
      </c>
      <c r="AQ37">
        <f t="shared" si="1"/>
        <v>1</v>
      </c>
      <c r="AR37" t="s">
        <v>73</v>
      </c>
      <c r="AS37" t="s">
        <v>703</v>
      </c>
      <c r="AT37" t="s">
        <v>704</v>
      </c>
      <c r="AU37">
        <v>0</v>
      </c>
      <c r="AV37">
        <v>3</v>
      </c>
      <c r="AW37">
        <v>5</v>
      </c>
      <c r="AX37">
        <v>3</v>
      </c>
      <c r="AY37" t="s">
        <v>705</v>
      </c>
      <c r="AZ37" t="s">
        <v>362</v>
      </c>
      <c r="BA37" s="1">
        <v>5.8449074074074072E-3</v>
      </c>
      <c r="BB37" t="s">
        <v>706</v>
      </c>
    </row>
    <row r="38" spans="1:55">
      <c r="A38" t="s">
        <v>707</v>
      </c>
      <c r="B38" t="s">
        <v>708</v>
      </c>
      <c r="C38" t="s">
        <v>80</v>
      </c>
      <c r="D38" t="s">
        <v>56</v>
      </c>
      <c r="E38" t="s">
        <v>156</v>
      </c>
      <c r="F38" t="s">
        <v>58</v>
      </c>
      <c r="G38" t="s">
        <v>59</v>
      </c>
      <c r="H38" t="s">
        <v>71</v>
      </c>
      <c r="I38" t="s">
        <v>72</v>
      </c>
      <c r="J38" t="s">
        <v>62</v>
      </c>
      <c r="K38">
        <v>3</v>
      </c>
      <c r="L38">
        <v>2</v>
      </c>
      <c r="M38">
        <v>5</v>
      </c>
      <c r="N38">
        <v>2</v>
      </c>
      <c r="O38">
        <v>3</v>
      </c>
      <c r="P38">
        <v>5</v>
      </c>
      <c r="Q38">
        <v>5</v>
      </c>
      <c r="R38">
        <v>6</v>
      </c>
      <c r="S38">
        <v>6</v>
      </c>
      <c r="T38">
        <v>6</v>
      </c>
      <c r="U38">
        <v>6</v>
      </c>
      <c r="V38">
        <v>6</v>
      </c>
      <c r="W38">
        <v>3</v>
      </c>
      <c r="X38">
        <v>6</v>
      </c>
      <c r="Y38">
        <v>6</v>
      </c>
      <c r="Z38">
        <v>6</v>
      </c>
      <c r="AA38">
        <v>6</v>
      </c>
      <c r="AB38">
        <v>3</v>
      </c>
      <c r="AC38">
        <v>0</v>
      </c>
      <c r="AD38">
        <v>6</v>
      </c>
      <c r="AE38">
        <v>6</v>
      </c>
      <c r="AF38">
        <v>6</v>
      </c>
      <c r="AG38">
        <v>5</v>
      </c>
      <c r="AH38">
        <v>6</v>
      </c>
      <c r="AI38">
        <v>6</v>
      </c>
      <c r="AJ38">
        <v>6</v>
      </c>
      <c r="AK38">
        <v>3</v>
      </c>
      <c r="AL38">
        <v>6</v>
      </c>
      <c r="AM38">
        <v>6</v>
      </c>
      <c r="AN38">
        <v>6</v>
      </c>
      <c r="AO38">
        <v>6</v>
      </c>
      <c r="AP38">
        <f t="shared" si="0"/>
        <v>5.5</v>
      </c>
      <c r="AQ38">
        <f t="shared" si="1"/>
        <v>1</v>
      </c>
      <c r="AR38" t="s">
        <v>101</v>
      </c>
      <c r="AS38" t="s">
        <v>709</v>
      </c>
      <c r="AT38" t="s">
        <v>710</v>
      </c>
      <c r="AU38">
        <v>1</v>
      </c>
      <c r="AV38">
        <v>1</v>
      </c>
      <c r="AW38">
        <v>3</v>
      </c>
      <c r="AX38">
        <v>1</v>
      </c>
      <c r="AY38" t="s">
        <v>711</v>
      </c>
      <c r="AZ38" t="s">
        <v>185</v>
      </c>
      <c r="BA38" s="1">
        <v>4.5254629629629629E-3</v>
      </c>
      <c r="BB38" t="s">
        <v>712</v>
      </c>
      <c r="BC38" t="s">
        <v>713</v>
      </c>
    </row>
    <row r="39" spans="1:55">
      <c r="A39" t="s">
        <v>714</v>
      </c>
      <c r="B39" t="s">
        <v>715</v>
      </c>
      <c r="C39" t="s">
        <v>80</v>
      </c>
      <c r="D39" t="s">
        <v>81</v>
      </c>
      <c r="E39" t="s">
        <v>127</v>
      </c>
      <c r="F39" t="s">
        <v>716</v>
      </c>
      <c r="G39" t="s">
        <v>59</v>
      </c>
      <c r="H39" t="s">
        <v>717</v>
      </c>
      <c r="I39" t="s">
        <v>61</v>
      </c>
      <c r="J39" t="s">
        <v>62</v>
      </c>
      <c r="K39">
        <v>4</v>
      </c>
      <c r="L39">
        <v>3</v>
      </c>
      <c r="M39">
        <v>4</v>
      </c>
      <c r="N39">
        <v>2</v>
      </c>
      <c r="O39">
        <v>3</v>
      </c>
      <c r="P39">
        <v>4</v>
      </c>
      <c r="Q39">
        <v>3</v>
      </c>
      <c r="R39">
        <v>5</v>
      </c>
      <c r="S39">
        <v>4</v>
      </c>
      <c r="T39">
        <v>3</v>
      </c>
      <c r="U39">
        <v>4</v>
      </c>
      <c r="V39">
        <v>5</v>
      </c>
      <c r="W39">
        <v>6</v>
      </c>
      <c r="X39">
        <v>4</v>
      </c>
      <c r="Y39">
        <v>3</v>
      </c>
      <c r="Z39">
        <v>5</v>
      </c>
      <c r="AA39">
        <v>6</v>
      </c>
      <c r="AB39">
        <v>3</v>
      </c>
      <c r="AC39">
        <v>3</v>
      </c>
      <c r="AD39">
        <v>3</v>
      </c>
      <c r="AE39">
        <v>3</v>
      </c>
      <c r="AF39">
        <v>4</v>
      </c>
      <c r="AG39">
        <v>5</v>
      </c>
      <c r="AH39">
        <v>6</v>
      </c>
      <c r="AI39">
        <v>6</v>
      </c>
      <c r="AJ39">
        <v>5</v>
      </c>
      <c r="AK39">
        <v>5</v>
      </c>
      <c r="AL39">
        <v>4</v>
      </c>
      <c r="AM39">
        <v>5</v>
      </c>
      <c r="AN39">
        <v>6</v>
      </c>
      <c r="AO39">
        <v>6</v>
      </c>
      <c r="AP39">
        <f t="shared" si="0"/>
        <v>5</v>
      </c>
      <c r="AQ39">
        <f t="shared" si="1"/>
        <v>1</v>
      </c>
      <c r="AR39" t="s">
        <v>73</v>
      </c>
      <c r="AS39" t="s">
        <v>339</v>
      </c>
      <c r="AT39" t="s">
        <v>438</v>
      </c>
      <c r="AU39">
        <v>2</v>
      </c>
      <c r="AV39">
        <v>1</v>
      </c>
      <c r="AW39">
        <v>3</v>
      </c>
      <c r="AX39">
        <v>1</v>
      </c>
      <c r="AY39" t="s">
        <v>117</v>
      </c>
      <c r="AZ39" t="s">
        <v>95</v>
      </c>
      <c r="BA39" s="1">
        <v>5.8101851851851856E-3</v>
      </c>
      <c r="BB39" t="s">
        <v>718</v>
      </c>
    </row>
    <row r="40" spans="1:55">
      <c r="A40" t="s">
        <v>735</v>
      </c>
      <c r="B40" t="s">
        <v>736</v>
      </c>
      <c r="C40" t="s">
        <v>80</v>
      </c>
      <c r="D40" t="s">
        <v>169</v>
      </c>
      <c r="E40" t="s">
        <v>57</v>
      </c>
      <c r="F40" t="s">
        <v>138</v>
      </c>
      <c r="G40" t="s">
        <v>59</v>
      </c>
      <c r="H40" t="s">
        <v>109</v>
      </c>
      <c r="I40" t="s">
        <v>61</v>
      </c>
      <c r="J40" t="s">
        <v>91</v>
      </c>
      <c r="K40">
        <v>4</v>
      </c>
      <c r="L40">
        <v>3</v>
      </c>
      <c r="M40">
        <v>5</v>
      </c>
      <c r="N40">
        <v>2</v>
      </c>
      <c r="O40">
        <v>5</v>
      </c>
      <c r="P40">
        <v>4</v>
      </c>
      <c r="Q40">
        <v>4</v>
      </c>
      <c r="R40">
        <v>5</v>
      </c>
      <c r="S40">
        <v>3</v>
      </c>
      <c r="T40">
        <v>4</v>
      </c>
      <c r="U40">
        <v>4</v>
      </c>
      <c r="V40">
        <v>5</v>
      </c>
      <c r="W40">
        <v>6</v>
      </c>
      <c r="X40">
        <v>4</v>
      </c>
      <c r="Y40">
        <v>6</v>
      </c>
      <c r="Z40">
        <v>5</v>
      </c>
      <c r="AA40">
        <v>6</v>
      </c>
      <c r="AB40">
        <v>4</v>
      </c>
      <c r="AC40">
        <v>0</v>
      </c>
      <c r="AD40">
        <v>6</v>
      </c>
      <c r="AE40">
        <v>4</v>
      </c>
      <c r="AF40">
        <v>4</v>
      </c>
      <c r="AG40">
        <v>4</v>
      </c>
      <c r="AH40">
        <v>6</v>
      </c>
      <c r="AI40">
        <v>6</v>
      </c>
      <c r="AJ40">
        <v>6</v>
      </c>
      <c r="AK40">
        <v>5</v>
      </c>
      <c r="AL40">
        <v>3</v>
      </c>
      <c r="AM40">
        <v>4</v>
      </c>
      <c r="AN40">
        <v>6</v>
      </c>
      <c r="AO40">
        <v>5</v>
      </c>
      <c r="AP40">
        <f t="shared" si="0"/>
        <v>5</v>
      </c>
      <c r="AQ40">
        <f t="shared" si="1"/>
        <v>1</v>
      </c>
      <c r="AR40" t="s">
        <v>157</v>
      </c>
      <c r="AS40" t="s">
        <v>132</v>
      </c>
      <c r="AT40" t="s">
        <v>335</v>
      </c>
      <c r="AU40">
        <v>3</v>
      </c>
      <c r="AV40">
        <v>1</v>
      </c>
      <c r="AW40">
        <v>3</v>
      </c>
      <c r="AX40">
        <v>1</v>
      </c>
      <c r="AY40" t="s">
        <v>159</v>
      </c>
      <c r="AZ40" t="s">
        <v>160</v>
      </c>
      <c r="BA40" s="1">
        <v>2.6620370370370374E-3</v>
      </c>
      <c r="BB40" t="s">
        <v>737</v>
      </c>
      <c r="BC40" t="s">
        <v>174</v>
      </c>
    </row>
    <row r="41" spans="1:55">
      <c r="A41" t="s">
        <v>748</v>
      </c>
      <c r="B41" t="s">
        <v>749</v>
      </c>
      <c r="C41" t="s">
        <v>80</v>
      </c>
      <c r="D41" t="s">
        <v>81</v>
      </c>
      <c r="E41" t="s">
        <v>113</v>
      </c>
      <c r="F41" t="s">
        <v>70</v>
      </c>
      <c r="G41" t="s">
        <v>59</v>
      </c>
      <c r="H41" t="s">
        <v>181</v>
      </c>
      <c r="I41" t="s">
        <v>61</v>
      </c>
      <c r="J41" t="s">
        <v>62</v>
      </c>
      <c r="K41">
        <v>3</v>
      </c>
      <c r="L41">
        <v>1</v>
      </c>
      <c r="M41">
        <v>3</v>
      </c>
      <c r="N41">
        <v>2</v>
      </c>
      <c r="O41">
        <v>4</v>
      </c>
      <c r="P41">
        <v>4</v>
      </c>
      <c r="Q41">
        <v>3</v>
      </c>
      <c r="R41">
        <v>2</v>
      </c>
      <c r="S41">
        <v>5</v>
      </c>
      <c r="T41">
        <v>4</v>
      </c>
      <c r="U41">
        <v>4</v>
      </c>
      <c r="V41">
        <v>3</v>
      </c>
      <c r="W41">
        <v>6</v>
      </c>
      <c r="X41">
        <v>2</v>
      </c>
      <c r="Y41">
        <v>5</v>
      </c>
      <c r="Z41">
        <v>5</v>
      </c>
      <c r="AA41">
        <v>5</v>
      </c>
      <c r="AB41">
        <v>3</v>
      </c>
      <c r="AC41">
        <v>4</v>
      </c>
      <c r="AD41">
        <v>2</v>
      </c>
      <c r="AE41">
        <v>4</v>
      </c>
      <c r="AF41">
        <v>3</v>
      </c>
      <c r="AG41">
        <v>4</v>
      </c>
      <c r="AH41">
        <v>5</v>
      </c>
      <c r="AI41">
        <v>5</v>
      </c>
      <c r="AJ41">
        <v>5</v>
      </c>
      <c r="AK41">
        <v>6</v>
      </c>
      <c r="AL41">
        <v>4</v>
      </c>
      <c r="AM41">
        <v>4</v>
      </c>
      <c r="AN41">
        <v>6</v>
      </c>
      <c r="AO41">
        <v>6</v>
      </c>
      <c r="AP41">
        <f t="shared" si="0"/>
        <v>4.75</v>
      </c>
      <c r="AQ41">
        <f t="shared" si="1"/>
        <v>1</v>
      </c>
      <c r="AR41" t="s">
        <v>73</v>
      </c>
      <c r="AS41" t="s">
        <v>102</v>
      </c>
      <c r="AT41" t="s">
        <v>152</v>
      </c>
      <c r="AU41">
        <v>1</v>
      </c>
      <c r="AV41">
        <v>1</v>
      </c>
      <c r="AW41">
        <v>1</v>
      </c>
      <c r="AX41">
        <v>1</v>
      </c>
      <c r="AY41" t="s">
        <v>750</v>
      </c>
      <c r="AZ41" t="s">
        <v>95</v>
      </c>
      <c r="BA41" s="1">
        <v>4.1319444444444442E-3</v>
      </c>
    </row>
    <row r="42" spans="1:55">
      <c r="A42" t="s">
        <v>756</v>
      </c>
      <c r="B42" t="s">
        <v>757</v>
      </c>
      <c r="C42" t="s">
        <v>80</v>
      </c>
      <c r="D42" t="s">
        <v>81</v>
      </c>
      <c r="E42" t="s">
        <v>113</v>
      </c>
      <c r="F42" t="s">
        <v>58</v>
      </c>
      <c r="G42" t="s">
        <v>59</v>
      </c>
      <c r="H42" t="s">
        <v>130</v>
      </c>
      <c r="I42" t="s">
        <v>72</v>
      </c>
      <c r="J42" t="s">
        <v>91</v>
      </c>
      <c r="K42">
        <v>4</v>
      </c>
      <c r="L42">
        <v>4</v>
      </c>
      <c r="M42">
        <v>4</v>
      </c>
      <c r="N42">
        <v>3</v>
      </c>
      <c r="O42">
        <v>5</v>
      </c>
      <c r="P42">
        <v>5</v>
      </c>
      <c r="Q42">
        <v>6</v>
      </c>
      <c r="R42">
        <v>2</v>
      </c>
      <c r="S42">
        <v>3</v>
      </c>
      <c r="T42">
        <v>4</v>
      </c>
      <c r="U42">
        <v>4</v>
      </c>
      <c r="V42">
        <v>1</v>
      </c>
      <c r="W42">
        <v>4</v>
      </c>
      <c r="X42">
        <v>1</v>
      </c>
      <c r="Y42">
        <v>4</v>
      </c>
      <c r="Z42">
        <v>4</v>
      </c>
      <c r="AA42">
        <v>4</v>
      </c>
      <c r="AB42">
        <v>0</v>
      </c>
      <c r="AC42">
        <v>6</v>
      </c>
      <c r="AD42">
        <v>0</v>
      </c>
      <c r="AE42">
        <v>4</v>
      </c>
      <c r="AF42">
        <v>4</v>
      </c>
      <c r="AG42">
        <v>4</v>
      </c>
      <c r="AH42">
        <v>4</v>
      </c>
      <c r="AI42">
        <v>4</v>
      </c>
      <c r="AJ42">
        <v>4</v>
      </c>
      <c r="AK42">
        <v>4</v>
      </c>
      <c r="AL42">
        <v>3</v>
      </c>
      <c r="AM42">
        <v>3</v>
      </c>
      <c r="AN42">
        <v>6</v>
      </c>
      <c r="AO42">
        <v>4</v>
      </c>
      <c r="AP42">
        <f t="shared" si="0"/>
        <v>4</v>
      </c>
      <c r="AQ42">
        <f t="shared" si="1"/>
        <v>1</v>
      </c>
      <c r="AR42" t="s">
        <v>157</v>
      </c>
      <c r="AS42" t="s">
        <v>656</v>
      </c>
      <c r="AT42" t="s">
        <v>758</v>
      </c>
      <c r="AU42">
        <v>0</v>
      </c>
      <c r="AV42">
        <v>1</v>
      </c>
      <c r="AW42">
        <v>2</v>
      </c>
      <c r="AX42">
        <v>1</v>
      </c>
      <c r="AY42" t="s">
        <v>159</v>
      </c>
      <c r="AZ42" t="s">
        <v>160</v>
      </c>
      <c r="BA42" s="1">
        <v>7.0254629629629634E-3</v>
      </c>
      <c r="BB42" t="s">
        <v>759</v>
      </c>
      <c r="BC42" t="s">
        <v>760</v>
      </c>
    </row>
    <row r="43" spans="1:55">
      <c r="A43" t="s">
        <v>97</v>
      </c>
      <c r="B43" t="s">
        <v>98</v>
      </c>
      <c r="C43" t="s">
        <v>99</v>
      </c>
      <c r="D43" t="s">
        <v>56</v>
      </c>
      <c r="E43" t="s">
        <v>57</v>
      </c>
      <c r="F43" t="s">
        <v>70</v>
      </c>
      <c r="G43" t="s">
        <v>82</v>
      </c>
      <c r="H43" t="s">
        <v>100</v>
      </c>
      <c r="I43" t="s">
        <v>61</v>
      </c>
      <c r="J43" t="s">
        <v>62</v>
      </c>
      <c r="K43">
        <v>3</v>
      </c>
      <c r="L43">
        <v>1</v>
      </c>
      <c r="M43">
        <v>2</v>
      </c>
      <c r="N43">
        <v>1</v>
      </c>
      <c r="O43">
        <v>3</v>
      </c>
      <c r="P43">
        <v>4</v>
      </c>
      <c r="Q43">
        <v>3</v>
      </c>
      <c r="R43">
        <v>5</v>
      </c>
      <c r="S43">
        <v>5</v>
      </c>
      <c r="T43">
        <v>5</v>
      </c>
      <c r="U43">
        <v>5</v>
      </c>
      <c r="V43">
        <v>5</v>
      </c>
      <c r="W43">
        <v>3</v>
      </c>
      <c r="X43">
        <v>5</v>
      </c>
      <c r="Y43">
        <v>6</v>
      </c>
      <c r="Z43">
        <v>5</v>
      </c>
      <c r="AA43">
        <v>5</v>
      </c>
      <c r="AB43">
        <v>5</v>
      </c>
      <c r="AC43">
        <v>2</v>
      </c>
      <c r="AD43">
        <v>4</v>
      </c>
      <c r="AE43">
        <v>5</v>
      </c>
      <c r="AF43">
        <v>5</v>
      </c>
      <c r="AG43">
        <v>4</v>
      </c>
      <c r="AH43">
        <v>6</v>
      </c>
      <c r="AI43">
        <v>5</v>
      </c>
      <c r="AJ43">
        <v>5</v>
      </c>
      <c r="AK43">
        <v>4</v>
      </c>
      <c r="AL43">
        <v>5</v>
      </c>
      <c r="AM43">
        <v>5</v>
      </c>
      <c r="AN43">
        <v>6</v>
      </c>
      <c r="AO43">
        <v>5</v>
      </c>
      <c r="AP43">
        <f t="shared" si="0"/>
        <v>4.875</v>
      </c>
      <c r="AQ43">
        <f t="shared" si="1"/>
        <v>1</v>
      </c>
      <c r="AR43" t="s">
        <v>101</v>
      </c>
      <c r="AS43" t="s">
        <v>102</v>
      </c>
      <c r="AT43" t="s">
        <v>103</v>
      </c>
      <c r="AU43">
        <v>2</v>
      </c>
      <c r="AV43">
        <v>2</v>
      </c>
      <c r="AW43">
        <v>4</v>
      </c>
      <c r="AX43">
        <v>2</v>
      </c>
      <c r="AY43" t="s">
        <v>104</v>
      </c>
      <c r="AZ43" t="s">
        <v>105</v>
      </c>
      <c r="BA43" s="1">
        <v>4.6759259259259263E-3</v>
      </c>
      <c r="BB43" t="s">
        <v>106</v>
      </c>
    </row>
    <row r="44" spans="1:55">
      <c r="A44" t="s">
        <v>111</v>
      </c>
      <c r="B44" t="s">
        <v>112</v>
      </c>
      <c r="C44" t="s">
        <v>99</v>
      </c>
      <c r="D44" t="s">
        <v>81</v>
      </c>
      <c r="E44" t="s">
        <v>113</v>
      </c>
      <c r="F44" t="s">
        <v>58</v>
      </c>
      <c r="G44" t="s">
        <v>59</v>
      </c>
      <c r="H44" t="s">
        <v>114</v>
      </c>
      <c r="I44" t="s">
        <v>61</v>
      </c>
      <c r="J44" t="s">
        <v>91</v>
      </c>
      <c r="K44">
        <v>3</v>
      </c>
      <c r="L44">
        <v>4</v>
      </c>
      <c r="M44">
        <v>3</v>
      </c>
      <c r="N44">
        <v>4</v>
      </c>
      <c r="O44">
        <v>6</v>
      </c>
      <c r="P44">
        <v>2</v>
      </c>
      <c r="Q44">
        <v>2</v>
      </c>
      <c r="R44">
        <v>6</v>
      </c>
      <c r="S44">
        <v>6</v>
      </c>
      <c r="T44">
        <v>5</v>
      </c>
      <c r="U44">
        <v>6</v>
      </c>
      <c r="V44">
        <v>6</v>
      </c>
      <c r="W44">
        <v>6</v>
      </c>
      <c r="X44">
        <v>6</v>
      </c>
      <c r="Y44">
        <v>6</v>
      </c>
      <c r="Z44">
        <v>6</v>
      </c>
      <c r="AA44">
        <v>6</v>
      </c>
      <c r="AB44">
        <v>6</v>
      </c>
      <c r="AC44">
        <v>0</v>
      </c>
      <c r="AD44">
        <v>6</v>
      </c>
      <c r="AE44">
        <v>5</v>
      </c>
      <c r="AF44">
        <v>4</v>
      </c>
      <c r="AG44">
        <v>3</v>
      </c>
      <c r="AH44">
        <v>6</v>
      </c>
      <c r="AI44">
        <v>6</v>
      </c>
      <c r="AJ44">
        <v>6</v>
      </c>
      <c r="AK44">
        <v>4</v>
      </c>
      <c r="AL44">
        <v>2</v>
      </c>
      <c r="AM44">
        <v>5</v>
      </c>
      <c r="AN44">
        <v>6</v>
      </c>
      <c r="AO44">
        <v>3</v>
      </c>
      <c r="AP44">
        <f t="shared" si="0"/>
        <v>4.625</v>
      </c>
      <c r="AQ44">
        <f t="shared" si="1"/>
        <v>1</v>
      </c>
      <c r="AR44" t="s">
        <v>73</v>
      </c>
      <c r="AS44" t="s">
        <v>115</v>
      </c>
      <c r="AT44" t="s">
        <v>116</v>
      </c>
      <c r="AU44">
        <v>1</v>
      </c>
      <c r="AV44">
        <v>1</v>
      </c>
      <c r="AW44">
        <v>4</v>
      </c>
      <c r="AX44">
        <v>1</v>
      </c>
      <c r="AY44" t="s">
        <v>117</v>
      </c>
      <c r="AZ44" t="s">
        <v>95</v>
      </c>
      <c r="BA44" s="1">
        <v>1.2812499999999999E-2</v>
      </c>
      <c r="BB44" t="s">
        <v>118</v>
      </c>
      <c r="BC44" t="s">
        <v>118</v>
      </c>
    </row>
    <row r="45" spans="1:55">
      <c r="A45" t="s">
        <v>119</v>
      </c>
      <c r="B45" t="s">
        <v>120</v>
      </c>
      <c r="C45" t="s">
        <v>99</v>
      </c>
      <c r="D45" t="s">
        <v>56</v>
      </c>
      <c r="E45" t="s">
        <v>113</v>
      </c>
      <c r="F45" t="s">
        <v>70</v>
      </c>
      <c r="G45" t="s">
        <v>59</v>
      </c>
      <c r="H45" t="s">
        <v>71</v>
      </c>
      <c r="I45" t="s">
        <v>61</v>
      </c>
      <c r="J45" t="s">
        <v>62</v>
      </c>
      <c r="K45">
        <v>5</v>
      </c>
      <c r="L45">
        <v>4</v>
      </c>
      <c r="M45">
        <v>5</v>
      </c>
      <c r="N45">
        <v>3</v>
      </c>
      <c r="O45">
        <v>5</v>
      </c>
      <c r="P45">
        <v>5</v>
      </c>
      <c r="Q45">
        <v>5</v>
      </c>
      <c r="R45">
        <v>5</v>
      </c>
      <c r="S45">
        <v>5</v>
      </c>
      <c r="T45">
        <v>6</v>
      </c>
      <c r="U45">
        <v>5</v>
      </c>
      <c r="V45">
        <v>6</v>
      </c>
      <c r="W45">
        <v>3</v>
      </c>
      <c r="X45">
        <v>5</v>
      </c>
      <c r="Y45">
        <v>6</v>
      </c>
      <c r="Z45">
        <v>5</v>
      </c>
      <c r="AA45">
        <v>5</v>
      </c>
      <c r="AB45">
        <v>4</v>
      </c>
      <c r="AC45">
        <v>0</v>
      </c>
      <c r="AD45">
        <v>6</v>
      </c>
      <c r="AE45">
        <v>4</v>
      </c>
      <c r="AF45">
        <v>5</v>
      </c>
      <c r="AG45">
        <v>5</v>
      </c>
      <c r="AH45">
        <v>6</v>
      </c>
      <c r="AI45">
        <v>5</v>
      </c>
      <c r="AJ45">
        <v>6</v>
      </c>
      <c r="AK45">
        <v>4</v>
      </c>
      <c r="AL45">
        <v>5</v>
      </c>
      <c r="AM45">
        <v>5</v>
      </c>
      <c r="AN45">
        <v>6</v>
      </c>
      <c r="AO45">
        <v>6</v>
      </c>
      <c r="AP45">
        <f t="shared" si="0"/>
        <v>5.125</v>
      </c>
      <c r="AQ45">
        <f t="shared" si="1"/>
        <v>1</v>
      </c>
      <c r="AR45" t="s">
        <v>63</v>
      </c>
      <c r="AS45" t="s">
        <v>121</v>
      </c>
      <c r="AT45" t="s">
        <v>122</v>
      </c>
      <c r="AU45">
        <v>2</v>
      </c>
      <c r="AV45">
        <v>1</v>
      </c>
      <c r="AW45">
        <v>2</v>
      </c>
      <c r="AX45">
        <v>1</v>
      </c>
      <c r="AY45" t="s">
        <v>123</v>
      </c>
      <c r="AZ45" t="s">
        <v>124</v>
      </c>
      <c r="BA45" s="1">
        <v>4.0856481481481481E-3</v>
      </c>
    </row>
    <row r="46" spans="1:55">
      <c r="A46" t="s">
        <v>149</v>
      </c>
      <c r="B46" t="s">
        <v>150</v>
      </c>
      <c r="C46" t="s">
        <v>99</v>
      </c>
      <c r="D46" t="s">
        <v>81</v>
      </c>
      <c r="E46" t="s">
        <v>127</v>
      </c>
      <c r="F46" t="s">
        <v>58</v>
      </c>
      <c r="G46" t="s">
        <v>82</v>
      </c>
      <c r="H46" t="s">
        <v>71</v>
      </c>
      <c r="I46" t="s">
        <v>72</v>
      </c>
      <c r="J46" t="s">
        <v>62</v>
      </c>
      <c r="K46">
        <v>2</v>
      </c>
      <c r="L46">
        <v>2</v>
      </c>
      <c r="M46">
        <v>3</v>
      </c>
      <c r="N46">
        <v>3</v>
      </c>
      <c r="O46">
        <v>4</v>
      </c>
      <c r="P46">
        <v>5</v>
      </c>
      <c r="Q46">
        <v>5</v>
      </c>
      <c r="R46">
        <v>3</v>
      </c>
      <c r="S46">
        <v>4</v>
      </c>
      <c r="T46">
        <v>4</v>
      </c>
      <c r="U46">
        <v>4</v>
      </c>
      <c r="V46">
        <v>5</v>
      </c>
      <c r="W46">
        <v>0</v>
      </c>
      <c r="X46">
        <v>0</v>
      </c>
      <c r="Y46">
        <v>3</v>
      </c>
      <c r="Z46">
        <v>0</v>
      </c>
      <c r="AA46">
        <v>3</v>
      </c>
      <c r="AB46">
        <v>0</v>
      </c>
      <c r="AC46">
        <v>0</v>
      </c>
      <c r="AD46">
        <v>6</v>
      </c>
      <c r="AE46">
        <v>3</v>
      </c>
      <c r="AF46">
        <v>5</v>
      </c>
      <c r="AG46">
        <v>3</v>
      </c>
      <c r="AH46">
        <v>6</v>
      </c>
      <c r="AI46">
        <v>4</v>
      </c>
      <c r="AJ46">
        <v>3</v>
      </c>
      <c r="AK46">
        <v>3</v>
      </c>
      <c r="AL46">
        <v>4</v>
      </c>
      <c r="AM46">
        <v>3</v>
      </c>
      <c r="AN46">
        <v>6</v>
      </c>
      <c r="AO46">
        <v>4</v>
      </c>
      <c r="AP46">
        <f t="shared" si="0"/>
        <v>3.875</v>
      </c>
      <c r="AQ46">
        <f t="shared" si="1"/>
        <v>1</v>
      </c>
      <c r="AR46" t="s">
        <v>73</v>
      </c>
      <c r="AS46" t="s">
        <v>151</v>
      </c>
      <c r="AT46" t="s">
        <v>152</v>
      </c>
      <c r="AU46">
        <v>1</v>
      </c>
      <c r="AV46">
        <v>1</v>
      </c>
      <c r="AW46">
        <v>1</v>
      </c>
      <c r="AX46">
        <v>1</v>
      </c>
      <c r="AY46" t="s">
        <v>153</v>
      </c>
      <c r="AZ46" t="s">
        <v>95</v>
      </c>
      <c r="BA46" s="1">
        <v>2.1874999999999998E-3</v>
      </c>
      <c r="BB46" t="s">
        <v>154</v>
      </c>
      <c r="BC46" t="s">
        <v>155</v>
      </c>
    </row>
    <row r="47" spans="1:55">
      <c r="A47" t="s">
        <v>175</v>
      </c>
      <c r="B47" t="s">
        <v>176</v>
      </c>
      <c r="C47" t="s">
        <v>99</v>
      </c>
      <c r="D47" t="s">
        <v>56</v>
      </c>
      <c r="E47" t="s">
        <v>57</v>
      </c>
      <c r="F47" t="s">
        <v>58</v>
      </c>
      <c r="G47" t="s">
        <v>129</v>
      </c>
      <c r="H47" t="s">
        <v>177</v>
      </c>
      <c r="I47" t="s">
        <v>72</v>
      </c>
      <c r="J47" t="s">
        <v>91</v>
      </c>
      <c r="K47">
        <v>4</v>
      </c>
      <c r="L47">
        <v>3</v>
      </c>
      <c r="M47">
        <v>4</v>
      </c>
      <c r="N47">
        <v>4</v>
      </c>
      <c r="O47">
        <v>5</v>
      </c>
      <c r="P47">
        <v>3</v>
      </c>
      <c r="Q47">
        <v>4</v>
      </c>
      <c r="R47">
        <v>4</v>
      </c>
      <c r="S47">
        <v>4</v>
      </c>
      <c r="T47">
        <v>5</v>
      </c>
      <c r="U47">
        <v>5</v>
      </c>
      <c r="V47">
        <v>4</v>
      </c>
      <c r="W47">
        <v>2</v>
      </c>
      <c r="X47">
        <v>4</v>
      </c>
      <c r="Y47">
        <v>4</v>
      </c>
      <c r="Z47">
        <v>4</v>
      </c>
      <c r="AA47">
        <v>4</v>
      </c>
      <c r="AB47">
        <v>4</v>
      </c>
      <c r="AC47">
        <v>4</v>
      </c>
      <c r="AD47">
        <v>2</v>
      </c>
      <c r="AE47">
        <v>3</v>
      </c>
      <c r="AF47">
        <v>4</v>
      </c>
      <c r="AG47">
        <v>4</v>
      </c>
      <c r="AH47">
        <v>5</v>
      </c>
      <c r="AI47">
        <v>5</v>
      </c>
      <c r="AJ47">
        <v>5</v>
      </c>
      <c r="AK47">
        <v>4</v>
      </c>
      <c r="AL47">
        <v>5</v>
      </c>
      <c r="AM47">
        <v>5</v>
      </c>
      <c r="AN47">
        <v>6</v>
      </c>
      <c r="AO47">
        <v>4</v>
      </c>
      <c r="AP47">
        <f t="shared" si="0"/>
        <v>4.25</v>
      </c>
      <c r="AQ47">
        <f t="shared" si="1"/>
        <v>1</v>
      </c>
      <c r="AR47" t="s">
        <v>63</v>
      </c>
      <c r="AS47" t="s">
        <v>178</v>
      </c>
      <c r="AT47" t="s">
        <v>122</v>
      </c>
      <c r="AU47">
        <v>1</v>
      </c>
      <c r="AV47">
        <v>1</v>
      </c>
      <c r="AW47">
        <v>1</v>
      </c>
      <c r="AX47">
        <v>1</v>
      </c>
      <c r="AY47" t="s">
        <v>110</v>
      </c>
      <c r="AZ47" t="s">
        <v>67</v>
      </c>
      <c r="BA47" s="1">
        <v>2.3611111111111111E-3</v>
      </c>
    </row>
    <row r="48" spans="1:55">
      <c r="A48" t="s">
        <v>179</v>
      </c>
      <c r="B48" t="s">
        <v>180</v>
      </c>
      <c r="C48" t="s">
        <v>99</v>
      </c>
      <c r="D48" t="s">
        <v>169</v>
      </c>
      <c r="E48" t="s">
        <v>127</v>
      </c>
      <c r="F48" t="s">
        <v>58</v>
      </c>
      <c r="G48" t="s">
        <v>82</v>
      </c>
      <c r="H48" t="s">
        <v>181</v>
      </c>
      <c r="I48" t="s">
        <v>61</v>
      </c>
      <c r="J48" t="s">
        <v>62</v>
      </c>
      <c r="K48">
        <v>5</v>
      </c>
      <c r="L48">
        <v>4</v>
      </c>
      <c r="M48">
        <v>5</v>
      </c>
      <c r="N48">
        <v>1</v>
      </c>
      <c r="O48">
        <v>3</v>
      </c>
      <c r="P48">
        <v>2</v>
      </c>
      <c r="Q48">
        <v>4</v>
      </c>
      <c r="R48">
        <v>5</v>
      </c>
      <c r="S48">
        <v>3</v>
      </c>
      <c r="T48">
        <v>3</v>
      </c>
      <c r="U48">
        <v>4</v>
      </c>
      <c r="V48">
        <v>3</v>
      </c>
      <c r="W48">
        <v>4</v>
      </c>
      <c r="X48">
        <v>5</v>
      </c>
      <c r="Y48">
        <v>4</v>
      </c>
      <c r="Z48">
        <v>2</v>
      </c>
      <c r="AA48">
        <v>5</v>
      </c>
      <c r="AB48">
        <v>4</v>
      </c>
      <c r="AC48">
        <v>5</v>
      </c>
      <c r="AD48">
        <v>1</v>
      </c>
      <c r="AE48">
        <v>3</v>
      </c>
      <c r="AF48">
        <v>4</v>
      </c>
      <c r="AG48">
        <v>6</v>
      </c>
      <c r="AH48">
        <v>4</v>
      </c>
      <c r="AI48">
        <v>5</v>
      </c>
      <c r="AJ48">
        <v>3</v>
      </c>
      <c r="AK48">
        <v>5</v>
      </c>
      <c r="AL48">
        <v>3</v>
      </c>
      <c r="AM48">
        <v>4</v>
      </c>
      <c r="AN48">
        <v>6</v>
      </c>
      <c r="AO48">
        <v>5</v>
      </c>
      <c r="AP48">
        <f t="shared" si="0"/>
        <v>4.375</v>
      </c>
      <c r="AQ48">
        <f t="shared" si="1"/>
        <v>1</v>
      </c>
      <c r="AR48" t="s">
        <v>101</v>
      </c>
      <c r="AS48" t="s">
        <v>182</v>
      </c>
      <c r="AT48" t="s">
        <v>183</v>
      </c>
      <c r="AU48">
        <v>0</v>
      </c>
      <c r="AV48">
        <v>1</v>
      </c>
      <c r="AW48">
        <v>1</v>
      </c>
      <c r="AX48">
        <v>1</v>
      </c>
      <c r="AY48" t="s">
        <v>184</v>
      </c>
      <c r="AZ48" t="s">
        <v>185</v>
      </c>
      <c r="BA48" s="1">
        <v>2.7662037037037034E-3</v>
      </c>
      <c r="BB48" t="s">
        <v>186</v>
      </c>
    </row>
    <row r="49" spans="1:55">
      <c r="A49" t="s">
        <v>192</v>
      </c>
      <c r="B49" t="s">
        <v>193</v>
      </c>
      <c r="C49" t="s">
        <v>99</v>
      </c>
      <c r="D49" t="s">
        <v>56</v>
      </c>
      <c r="E49" t="s">
        <v>113</v>
      </c>
      <c r="F49" t="s">
        <v>194</v>
      </c>
      <c r="G49" t="s">
        <v>82</v>
      </c>
      <c r="H49" t="s">
        <v>195</v>
      </c>
      <c r="I49" t="s">
        <v>72</v>
      </c>
      <c r="J49" t="s">
        <v>62</v>
      </c>
      <c r="K49">
        <v>1</v>
      </c>
      <c r="L49">
        <v>4</v>
      </c>
      <c r="M49">
        <v>2</v>
      </c>
      <c r="N49">
        <v>3</v>
      </c>
      <c r="O49">
        <v>6</v>
      </c>
      <c r="P49">
        <v>4</v>
      </c>
      <c r="Q49">
        <v>4</v>
      </c>
      <c r="R49">
        <v>5</v>
      </c>
      <c r="S49">
        <v>5</v>
      </c>
      <c r="T49">
        <v>5</v>
      </c>
      <c r="U49">
        <v>5</v>
      </c>
      <c r="V49">
        <v>4</v>
      </c>
      <c r="W49">
        <v>2</v>
      </c>
      <c r="X49">
        <v>4</v>
      </c>
      <c r="Y49">
        <v>5</v>
      </c>
      <c r="Z49">
        <v>5</v>
      </c>
      <c r="AA49">
        <v>5</v>
      </c>
      <c r="AB49">
        <v>4</v>
      </c>
      <c r="AC49">
        <v>1</v>
      </c>
      <c r="AD49">
        <v>5</v>
      </c>
      <c r="AE49">
        <v>3</v>
      </c>
      <c r="AF49">
        <v>5</v>
      </c>
      <c r="AG49">
        <v>4</v>
      </c>
      <c r="AH49">
        <v>6</v>
      </c>
      <c r="AI49">
        <v>4</v>
      </c>
      <c r="AJ49">
        <v>4</v>
      </c>
      <c r="AK49">
        <v>5</v>
      </c>
      <c r="AL49">
        <v>5</v>
      </c>
      <c r="AM49">
        <v>5</v>
      </c>
      <c r="AN49">
        <v>6</v>
      </c>
      <c r="AO49">
        <v>4</v>
      </c>
      <c r="AP49">
        <f t="shared" si="0"/>
        <v>4.375</v>
      </c>
      <c r="AQ49">
        <f t="shared" si="1"/>
        <v>1</v>
      </c>
      <c r="AR49" t="s">
        <v>157</v>
      </c>
      <c r="AS49" t="s">
        <v>196</v>
      </c>
      <c r="AT49" t="s">
        <v>197</v>
      </c>
      <c r="AU49">
        <v>1</v>
      </c>
      <c r="AV49">
        <v>1</v>
      </c>
      <c r="AW49">
        <v>5</v>
      </c>
      <c r="AX49">
        <v>1</v>
      </c>
      <c r="AY49" t="s">
        <v>198</v>
      </c>
      <c r="AZ49" t="s">
        <v>160</v>
      </c>
      <c r="BA49" s="1">
        <v>8.9583333333333338E-3</v>
      </c>
      <c r="BB49" t="s">
        <v>199</v>
      </c>
    </row>
    <row r="50" spans="1:55">
      <c r="A50" t="s">
        <v>212</v>
      </c>
      <c r="B50" t="s">
        <v>213</v>
      </c>
      <c r="C50" t="s">
        <v>99</v>
      </c>
      <c r="D50" t="s">
        <v>56</v>
      </c>
      <c r="E50" t="s">
        <v>156</v>
      </c>
      <c r="F50" t="s">
        <v>70</v>
      </c>
      <c r="G50" t="s">
        <v>82</v>
      </c>
      <c r="H50" t="s">
        <v>71</v>
      </c>
      <c r="I50" t="s">
        <v>72</v>
      </c>
      <c r="J50" t="s">
        <v>62</v>
      </c>
      <c r="K50">
        <v>1</v>
      </c>
      <c r="L50">
        <v>5</v>
      </c>
      <c r="M50">
        <v>3</v>
      </c>
      <c r="N50">
        <v>4</v>
      </c>
      <c r="O50">
        <v>6</v>
      </c>
      <c r="P50">
        <v>6</v>
      </c>
      <c r="Q50">
        <v>5</v>
      </c>
      <c r="R50">
        <v>2</v>
      </c>
      <c r="S50">
        <v>3</v>
      </c>
      <c r="T50">
        <v>2</v>
      </c>
      <c r="U50">
        <v>3</v>
      </c>
      <c r="V50">
        <v>1</v>
      </c>
      <c r="W50">
        <v>2</v>
      </c>
      <c r="X50">
        <v>2</v>
      </c>
      <c r="Y50">
        <v>2</v>
      </c>
      <c r="Z50">
        <v>2</v>
      </c>
      <c r="AA50">
        <v>5</v>
      </c>
      <c r="AB50">
        <v>4</v>
      </c>
      <c r="AC50">
        <v>2</v>
      </c>
      <c r="AD50">
        <v>4</v>
      </c>
      <c r="AE50">
        <v>1</v>
      </c>
      <c r="AF50">
        <v>1</v>
      </c>
      <c r="AG50">
        <v>1</v>
      </c>
      <c r="AH50">
        <v>5</v>
      </c>
      <c r="AI50">
        <v>4</v>
      </c>
      <c r="AJ50">
        <v>4</v>
      </c>
      <c r="AK50">
        <v>4</v>
      </c>
      <c r="AL50">
        <v>5</v>
      </c>
      <c r="AM50">
        <v>3</v>
      </c>
      <c r="AN50">
        <v>6</v>
      </c>
      <c r="AO50">
        <v>4</v>
      </c>
      <c r="AP50">
        <f t="shared" si="0"/>
        <v>3</v>
      </c>
      <c r="AQ50">
        <f t="shared" si="1"/>
        <v>0</v>
      </c>
      <c r="AR50" t="s">
        <v>63</v>
      </c>
      <c r="AS50" t="s">
        <v>214</v>
      </c>
      <c r="AT50" t="s">
        <v>215</v>
      </c>
      <c r="AU50">
        <v>2</v>
      </c>
      <c r="AV50">
        <v>1</v>
      </c>
      <c r="AW50">
        <v>4</v>
      </c>
      <c r="AX50">
        <v>1</v>
      </c>
      <c r="AY50" t="s">
        <v>110</v>
      </c>
      <c r="AZ50" t="s">
        <v>67</v>
      </c>
      <c r="BA50" s="1">
        <v>3.1828703703703702E-3</v>
      </c>
    </row>
    <row r="51" spans="1:55">
      <c r="A51" t="s">
        <v>226</v>
      </c>
      <c r="B51" t="s">
        <v>227</v>
      </c>
      <c r="C51" t="s">
        <v>99</v>
      </c>
      <c r="D51" t="s">
        <v>81</v>
      </c>
      <c r="E51" t="s">
        <v>57</v>
      </c>
      <c r="F51" t="s">
        <v>138</v>
      </c>
      <c r="G51" t="s">
        <v>59</v>
      </c>
      <c r="H51" t="s">
        <v>228</v>
      </c>
      <c r="I51" t="s">
        <v>72</v>
      </c>
      <c r="J51" t="s">
        <v>91</v>
      </c>
      <c r="K51">
        <v>5</v>
      </c>
      <c r="L51">
        <v>3</v>
      </c>
      <c r="M51">
        <v>5</v>
      </c>
      <c r="N51">
        <v>3</v>
      </c>
      <c r="O51">
        <v>5</v>
      </c>
      <c r="P51">
        <v>4</v>
      </c>
      <c r="Q51">
        <v>2</v>
      </c>
      <c r="R51">
        <v>1</v>
      </c>
      <c r="S51">
        <v>3</v>
      </c>
      <c r="T51">
        <v>3</v>
      </c>
      <c r="U51">
        <v>3</v>
      </c>
      <c r="V51">
        <v>2</v>
      </c>
      <c r="W51">
        <v>2</v>
      </c>
      <c r="X51">
        <v>1</v>
      </c>
      <c r="Y51">
        <v>1</v>
      </c>
      <c r="Z51">
        <v>3</v>
      </c>
      <c r="AA51">
        <v>4</v>
      </c>
      <c r="AB51">
        <v>2</v>
      </c>
      <c r="AC51">
        <v>4</v>
      </c>
      <c r="AD51">
        <v>2</v>
      </c>
      <c r="AE51">
        <v>1</v>
      </c>
      <c r="AF51">
        <v>2</v>
      </c>
      <c r="AG51">
        <v>0</v>
      </c>
      <c r="AH51">
        <v>5</v>
      </c>
      <c r="AI51">
        <v>3</v>
      </c>
      <c r="AJ51">
        <v>5</v>
      </c>
      <c r="AK51">
        <v>3</v>
      </c>
      <c r="AL51">
        <v>2</v>
      </c>
      <c r="AM51">
        <v>2</v>
      </c>
      <c r="AN51">
        <v>6</v>
      </c>
      <c r="AO51">
        <v>1</v>
      </c>
      <c r="AP51">
        <f t="shared" si="0"/>
        <v>2.5</v>
      </c>
      <c r="AQ51">
        <f t="shared" si="1"/>
        <v>0</v>
      </c>
      <c r="AR51" t="s">
        <v>63</v>
      </c>
      <c r="AS51" t="s">
        <v>229</v>
      </c>
      <c r="AT51" t="s">
        <v>230</v>
      </c>
      <c r="AU51">
        <v>2</v>
      </c>
      <c r="AV51">
        <v>2</v>
      </c>
      <c r="AW51">
        <v>5</v>
      </c>
      <c r="AX51">
        <v>2</v>
      </c>
      <c r="AY51" t="s">
        <v>231</v>
      </c>
      <c r="AZ51" t="s">
        <v>232</v>
      </c>
      <c r="BA51" s="1">
        <v>4.6874999999999998E-3</v>
      </c>
      <c r="BB51" t="s">
        <v>233</v>
      </c>
    </row>
    <row r="52" spans="1:55">
      <c r="A52" t="s">
        <v>251</v>
      </c>
      <c r="B52" t="s">
        <v>252</v>
      </c>
      <c r="C52" t="s">
        <v>99</v>
      </c>
      <c r="D52" t="s">
        <v>81</v>
      </c>
      <c r="E52" t="s">
        <v>127</v>
      </c>
      <c r="F52" t="s">
        <v>58</v>
      </c>
      <c r="G52" t="s">
        <v>82</v>
      </c>
      <c r="H52" t="s">
        <v>195</v>
      </c>
      <c r="I52" t="s">
        <v>72</v>
      </c>
      <c r="J52" t="s">
        <v>253</v>
      </c>
      <c r="K52">
        <v>3</v>
      </c>
      <c r="L52">
        <v>2</v>
      </c>
      <c r="M52">
        <v>3</v>
      </c>
      <c r="N52">
        <v>4</v>
      </c>
      <c r="O52">
        <v>4</v>
      </c>
      <c r="P52">
        <v>5</v>
      </c>
      <c r="Q52">
        <v>3</v>
      </c>
      <c r="R52">
        <v>5</v>
      </c>
      <c r="S52">
        <v>6</v>
      </c>
      <c r="T52">
        <v>6</v>
      </c>
      <c r="U52">
        <v>6</v>
      </c>
      <c r="V52">
        <v>4</v>
      </c>
      <c r="W52">
        <v>2</v>
      </c>
      <c r="X52">
        <v>5</v>
      </c>
      <c r="Y52">
        <v>4</v>
      </c>
      <c r="Z52">
        <v>5</v>
      </c>
      <c r="AA52">
        <v>6</v>
      </c>
      <c r="AB52">
        <v>4</v>
      </c>
      <c r="AC52">
        <v>1</v>
      </c>
      <c r="AD52">
        <v>5</v>
      </c>
      <c r="AE52">
        <v>5</v>
      </c>
      <c r="AF52">
        <v>6</v>
      </c>
      <c r="AG52">
        <v>6</v>
      </c>
      <c r="AH52">
        <v>6</v>
      </c>
      <c r="AI52">
        <v>6</v>
      </c>
      <c r="AJ52">
        <v>4</v>
      </c>
      <c r="AK52">
        <v>3</v>
      </c>
      <c r="AL52">
        <v>6</v>
      </c>
      <c r="AM52">
        <v>6</v>
      </c>
      <c r="AN52">
        <v>6</v>
      </c>
      <c r="AO52">
        <v>5</v>
      </c>
      <c r="AP52">
        <f t="shared" si="0"/>
        <v>5.125</v>
      </c>
      <c r="AQ52">
        <f t="shared" si="1"/>
        <v>1</v>
      </c>
      <c r="AR52" t="s">
        <v>63</v>
      </c>
      <c r="AS52" t="s">
        <v>254</v>
      </c>
      <c r="AT52" t="s">
        <v>255</v>
      </c>
      <c r="AU52">
        <v>0</v>
      </c>
      <c r="AV52">
        <v>1</v>
      </c>
      <c r="AW52">
        <v>2</v>
      </c>
      <c r="AX52">
        <v>1</v>
      </c>
      <c r="AY52" t="s">
        <v>110</v>
      </c>
      <c r="AZ52" t="s">
        <v>67</v>
      </c>
      <c r="BA52" s="1">
        <v>9.3055555555555548E-3</v>
      </c>
      <c r="BB52" t="s">
        <v>256</v>
      </c>
      <c r="BC52" t="s">
        <v>87</v>
      </c>
    </row>
    <row r="53" spans="1:55">
      <c r="A53" t="s">
        <v>257</v>
      </c>
      <c r="B53" t="s">
        <v>258</v>
      </c>
      <c r="C53" t="s">
        <v>99</v>
      </c>
      <c r="D53" t="s">
        <v>56</v>
      </c>
      <c r="E53" t="s">
        <v>113</v>
      </c>
      <c r="F53" t="s">
        <v>70</v>
      </c>
      <c r="G53" t="s">
        <v>82</v>
      </c>
      <c r="H53" t="s">
        <v>259</v>
      </c>
      <c r="I53" t="s">
        <v>61</v>
      </c>
      <c r="J53" t="s">
        <v>62</v>
      </c>
      <c r="K53">
        <v>3</v>
      </c>
      <c r="L53">
        <v>4</v>
      </c>
      <c r="M53">
        <v>3</v>
      </c>
      <c r="N53">
        <v>3</v>
      </c>
      <c r="O53">
        <v>5</v>
      </c>
      <c r="P53">
        <v>4</v>
      </c>
      <c r="Q53">
        <v>5</v>
      </c>
      <c r="R53">
        <v>6</v>
      </c>
      <c r="S53">
        <v>6</v>
      </c>
      <c r="T53">
        <v>6</v>
      </c>
      <c r="U53">
        <v>6</v>
      </c>
      <c r="V53">
        <v>6</v>
      </c>
      <c r="W53">
        <v>4</v>
      </c>
      <c r="X53">
        <v>6</v>
      </c>
      <c r="Y53">
        <v>6</v>
      </c>
      <c r="Z53">
        <v>6</v>
      </c>
      <c r="AA53">
        <v>6</v>
      </c>
      <c r="AB53">
        <v>5</v>
      </c>
      <c r="AC53">
        <v>1</v>
      </c>
      <c r="AD53">
        <v>5</v>
      </c>
      <c r="AE53">
        <v>6</v>
      </c>
      <c r="AF53">
        <v>6</v>
      </c>
      <c r="AG53">
        <v>6</v>
      </c>
      <c r="AH53">
        <v>6</v>
      </c>
      <c r="AI53">
        <v>6</v>
      </c>
      <c r="AJ53">
        <v>6</v>
      </c>
      <c r="AK53">
        <v>6</v>
      </c>
      <c r="AL53">
        <v>6</v>
      </c>
      <c r="AM53">
        <v>6</v>
      </c>
      <c r="AN53">
        <v>6</v>
      </c>
      <c r="AO53">
        <v>6</v>
      </c>
      <c r="AP53">
        <f t="shared" si="0"/>
        <v>6</v>
      </c>
      <c r="AQ53">
        <f t="shared" si="1"/>
        <v>1</v>
      </c>
      <c r="AR53" t="s">
        <v>63</v>
      </c>
      <c r="AS53" t="s">
        <v>260</v>
      </c>
      <c r="AT53" t="s">
        <v>261</v>
      </c>
      <c r="AU53">
        <v>0</v>
      </c>
      <c r="AV53">
        <v>1</v>
      </c>
      <c r="AW53">
        <v>2</v>
      </c>
      <c r="AX53">
        <v>1</v>
      </c>
      <c r="AY53" t="s">
        <v>110</v>
      </c>
      <c r="AZ53" t="s">
        <v>67</v>
      </c>
      <c r="BA53" t="s">
        <v>262</v>
      </c>
      <c r="BB53" t="s">
        <v>263</v>
      </c>
    </row>
    <row r="54" spans="1:55">
      <c r="A54" t="s">
        <v>264</v>
      </c>
      <c r="B54" t="s">
        <v>265</v>
      </c>
      <c r="C54" t="s">
        <v>99</v>
      </c>
      <c r="D54" t="s">
        <v>56</v>
      </c>
      <c r="E54" t="s">
        <v>57</v>
      </c>
      <c r="F54" t="s">
        <v>70</v>
      </c>
      <c r="G54" t="s">
        <v>108</v>
      </c>
      <c r="H54" t="s">
        <v>195</v>
      </c>
      <c r="I54" t="s">
        <v>72</v>
      </c>
      <c r="J54" t="s">
        <v>62</v>
      </c>
      <c r="K54">
        <v>3</v>
      </c>
      <c r="L54">
        <v>1</v>
      </c>
      <c r="M54">
        <v>3</v>
      </c>
      <c r="N54">
        <v>2</v>
      </c>
      <c r="O54">
        <v>1</v>
      </c>
      <c r="P54">
        <v>3</v>
      </c>
      <c r="Q54">
        <v>1</v>
      </c>
      <c r="R54">
        <v>6</v>
      </c>
      <c r="S54">
        <v>4</v>
      </c>
      <c r="T54">
        <v>2</v>
      </c>
      <c r="U54">
        <v>3</v>
      </c>
      <c r="V54">
        <v>6</v>
      </c>
      <c r="W54">
        <v>2</v>
      </c>
      <c r="X54">
        <v>4</v>
      </c>
      <c r="Y54">
        <v>4</v>
      </c>
      <c r="Z54">
        <v>6</v>
      </c>
      <c r="AA54">
        <v>6</v>
      </c>
      <c r="AB54">
        <v>5</v>
      </c>
      <c r="AC54">
        <v>2</v>
      </c>
      <c r="AD54">
        <v>4</v>
      </c>
      <c r="AE54">
        <v>3</v>
      </c>
      <c r="AF54">
        <v>4</v>
      </c>
      <c r="AG54">
        <v>4</v>
      </c>
      <c r="AH54">
        <v>4</v>
      </c>
      <c r="AI54">
        <v>4</v>
      </c>
      <c r="AJ54">
        <v>4</v>
      </c>
      <c r="AK54">
        <v>4</v>
      </c>
      <c r="AL54">
        <v>4</v>
      </c>
      <c r="AM54">
        <v>4</v>
      </c>
      <c r="AN54">
        <v>6</v>
      </c>
      <c r="AO54">
        <v>5</v>
      </c>
      <c r="AP54">
        <f t="shared" si="0"/>
        <v>4</v>
      </c>
      <c r="AQ54">
        <f t="shared" si="1"/>
        <v>1</v>
      </c>
      <c r="AR54" t="s">
        <v>131</v>
      </c>
      <c r="AS54" t="s">
        <v>266</v>
      </c>
      <c r="AT54" t="s">
        <v>267</v>
      </c>
      <c r="AU54">
        <v>1</v>
      </c>
      <c r="AV54">
        <v>1</v>
      </c>
      <c r="AW54">
        <v>1</v>
      </c>
      <c r="AX54">
        <v>1</v>
      </c>
      <c r="AY54" t="s">
        <v>268</v>
      </c>
      <c r="AZ54" t="s">
        <v>135</v>
      </c>
      <c r="BA54" s="1">
        <v>1.9444444444444442E-3</v>
      </c>
    </row>
    <row r="55" spans="1:55">
      <c r="A55" t="s">
        <v>292</v>
      </c>
      <c r="B55" t="s">
        <v>293</v>
      </c>
      <c r="C55" t="s">
        <v>99</v>
      </c>
      <c r="D55" t="s">
        <v>81</v>
      </c>
      <c r="E55" t="s">
        <v>113</v>
      </c>
      <c r="F55" t="s">
        <v>58</v>
      </c>
      <c r="G55" t="s">
        <v>59</v>
      </c>
      <c r="H55" t="s">
        <v>71</v>
      </c>
      <c r="I55" t="s">
        <v>72</v>
      </c>
      <c r="J55" t="s">
        <v>62</v>
      </c>
      <c r="K55">
        <v>1</v>
      </c>
      <c r="L55">
        <v>5</v>
      </c>
      <c r="M55">
        <v>4</v>
      </c>
      <c r="N55">
        <v>3</v>
      </c>
      <c r="O55">
        <v>5</v>
      </c>
      <c r="P55">
        <v>5</v>
      </c>
      <c r="Q55">
        <v>2</v>
      </c>
      <c r="R55">
        <v>4</v>
      </c>
      <c r="S55">
        <v>6</v>
      </c>
      <c r="T55">
        <v>6</v>
      </c>
      <c r="U55">
        <v>6</v>
      </c>
      <c r="V55">
        <v>5</v>
      </c>
      <c r="W55">
        <v>0</v>
      </c>
      <c r="X55">
        <v>4</v>
      </c>
      <c r="Y55">
        <v>6</v>
      </c>
      <c r="Z55">
        <v>1</v>
      </c>
      <c r="AA55">
        <v>3</v>
      </c>
      <c r="AB55">
        <v>1</v>
      </c>
      <c r="AC55">
        <v>6</v>
      </c>
      <c r="AD55">
        <v>0</v>
      </c>
      <c r="AE55">
        <v>6</v>
      </c>
      <c r="AF55">
        <v>4</v>
      </c>
      <c r="AG55">
        <v>4</v>
      </c>
      <c r="AH55">
        <v>5</v>
      </c>
      <c r="AI55">
        <v>6</v>
      </c>
      <c r="AJ55">
        <v>0</v>
      </c>
      <c r="AK55">
        <v>0</v>
      </c>
      <c r="AL55">
        <v>6</v>
      </c>
      <c r="AM55">
        <v>6</v>
      </c>
      <c r="AN55">
        <v>6</v>
      </c>
      <c r="AO55">
        <v>5</v>
      </c>
      <c r="AP55">
        <f t="shared" ref="AP55:AP106" si="2">AVERAGE(AO55,AE55,AF55,AG55,AH55,AI55,AJ55,AK55)</f>
        <v>3.75</v>
      </c>
      <c r="AQ55">
        <f t="shared" ref="AQ55:AQ106" si="3">IF(AP55&gt;3,1,0)</f>
        <v>1</v>
      </c>
      <c r="AR55" t="s">
        <v>101</v>
      </c>
      <c r="AS55" t="s">
        <v>294</v>
      </c>
      <c r="AT55" t="s">
        <v>295</v>
      </c>
      <c r="AU55">
        <v>2</v>
      </c>
      <c r="AV55">
        <v>2</v>
      </c>
      <c r="AW55">
        <v>5</v>
      </c>
      <c r="AX55">
        <v>2</v>
      </c>
      <c r="AY55" t="s">
        <v>296</v>
      </c>
      <c r="AZ55" t="s">
        <v>297</v>
      </c>
      <c r="BA55" s="1">
        <v>1.1087962962962964E-2</v>
      </c>
      <c r="BB55" t="s">
        <v>298</v>
      </c>
    </row>
    <row r="56" spans="1:55">
      <c r="A56" t="s">
        <v>316</v>
      </c>
      <c r="B56" t="s">
        <v>317</v>
      </c>
      <c r="C56" t="s">
        <v>99</v>
      </c>
      <c r="D56" t="s">
        <v>81</v>
      </c>
      <c r="E56" t="s">
        <v>113</v>
      </c>
      <c r="F56" t="s">
        <v>58</v>
      </c>
      <c r="G56" t="s">
        <v>82</v>
      </c>
      <c r="H56" t="s">
        <v>109</v>
      </c>
      <c r="I56" t="s">
        <v>72</v>
      </c>
      <c r="J56" t="s">
        <v>91</v>
      </c>
      <c r="K56">
        <v>2</v>
      </c>
      <c r="L56">
        <v>3</v>
      </c>
      <c r="M56">
        <v>2</v>
      </c>
      <c r="N56">
        <v>3</v>
      </c>
      <c r="O56">
        <v>1</v>
      </c>
      <c r="P56">
        <v>3</v>
      </c>
      <c r="Q56">
        <v>5</v>
      </c>
      <c r="R56">
        <v>4</v>
      </c>
      <c r="S56">
        <v>2</v>
      </c>
      <c r="T56">
        <v>4</v>
      </c>
      <c r="U56">
        <v>4</v>
      </c>
      <c r="V56">
        <v>4</v>
      </c>
      <c r="W56">
        <v>1</v>
      </c>
      <c r="X56">
        <v>3</v>
      </c>
      <c r="Y56">
        <v>4</v>
      </c>
      <c r="Z56">
        <v>4</v>
      </c>
      <c r="AA56">
        <v>4</v>
      </c>
      <c r="AB56">
        <v>4</v>
      </c>
      <c r="AC56">
        <v>2</v>
      </c>
      <c r="AD56">
        <v>4</v>
      </c>
      <c r="AE56">
        <v>1</v>
      </c>
      <c r="AF56">
        <v>5</v>
      </c>
      <c r="AG56">
        <v>5</v>
      </c>
      <c r="AH56">
        <v>5</v>
      </c>
      <c r="AI56">
        <v>4</v>
      </c>
      <c r="AJ56">
        <v>3</v>
      </c>
      <c r="AK56">
        <v>4</v>
      </c>
      <c r="AL56">
        <v>4</v>
      </c>
      <c r="AM56">
        <v>5</v>
      </c>
      <c r="AN56">
        <v>6</v>
      </c>
      <c r="AO56">
        <v>4</v>
      </c>
      <c r="AP56">
        <f t="shared" si="2"/>
        <v>3.875</v>
      </c>
      <c r="AQ56">
        <f t="shared" si="3"/>
        <v>1</v>
      </c>
      <c r="AR56" t="s">
        <v>157</v>
      </c>
      <c r="AS56" t="s">
        <v>318</v>
      </c>
      <c r="AT56" t="s">
        <v>319</v>
      </c>
      <c r="AU56">
        <v>0</v>
      </c>
      <c r="AV56">
        <v>1</v>
      </c>
      <c r="AW56">
        <v>1</v>
      </c>
      <c r="AX56">
        <v>1</v>
      </c>
      <c r="AY56" t="s">
        <v>159</v>
      </c>
      <c r="AZ56" t="s">
        <v>160</v>
      </c>
      <c r="BA56" s="1">
        <v>5.115740740740741E-3</v>
      </c>
      <c r="BB56" t="s">
        <v>320</v>
      </c>
      <c r="BC56" t="s">
        <v>321</v>
      </c>
    </row>
    <row r="57" spans="1:55">
      <c r="A57" t="s">
        <v>327</v>
      </c>
      <c r="B57" t="s">
        <v>328</v>
      </c>
      <c r="C57" t="s">
        <v>99</v>
      </c>
      <c r="D57" t="s">
        <v>56</v>
      </c>
      <c r="E57" t="s">
        <v>113</v>
      </c>
      <c r="F57" t="s">
        <v>58</v>
      </c>
      <c r="G57" t="s">
        <v>59</v>
      </c>
      <c r="H57" t="s">
        <v>324</v>
      </c>
      <c r="I57" t="s">
        <v>61</v>
      </c>
      <c r="J57" t="s">
        <v>62</v>
      </c>
      <c r="K57">
        <v>1</v>
      </c>
      <c r="L57">
        <v>2</v>
      </c>
      <c r="M57">
        <v>4</v>
      </c>
      <c r="N57">
        <v>2</v>
      </c>
      <c r="O57">
        <v>4</v>
      </c>
      <c r="P57">
        <v>4</v>
      </c>
      <c r="Q57">
        <v>3</v>
      </c>
      <c r="R57">
        <v>0</v>
      </c>
      <c r="S57">
        <v>0</v>
      </c>
      <c r="T57">
        <v>0</v>
      </c>
      <c r="U57">
        <v>0</v>
      </c>
      <c r="V57">
        <v>1</v>
      </c>
      <c r="W57">
        <v>1</v>
      </c>
      <c r="X57">
        <v>2</v>
      </c>
      <c r="Y57">
        <v>4</v>
      </c>
      <c r="Z57">
        <v>4</v>
      </c>
      <c r="AA57">
        <v>5</v>
      </c>
      <c r="AB57">
        <v>2</v>
      </c>
      <c r="AC57">
        <v>5</v>
      </c>
      <c r="AD57">
        <v>1</v>
      </c>
      <c r="AE57">
        <v>0</v>
      </c>
      <c r="AF57">
        <v>0</v>
      </c>
      <c r="AG57">
        <v>0</v>
      </c>
      <c r="AH57">
        <v>4</v>
      </c>
      <c r="AI57">
        <v>0</v>
      </c>
      <c r="AJ57">
        <v>2</v>
      </c>
      <c r="AK57">
        <v>0</v>
      </c>
      <c r="AL57">
        <v>0</v>
      </c>
      <c r="AM57">
        <v>0</v>
      </c>
      <c r="AN57">
        <v>6</v>
      </c>
      <c r="AO57">
        <v>0</v>
      </c>
      <c r="AP57">
        <f t="shared" si="2"/>
        <v>0.75</v>
      </c>
      <c r="AQ57">
        <f t="shared" si="3"/>
        <v>0</v>
      </c>
      <c r="AR57" t="s">
        <v>218</v>
      </c>
      <c r="AS57" t="s">
        <v>329</v>
      </c>
      <c r="AT57" t="s">
        <v>330</v>
      </c>
      <c r="AU57">
        <v>0</v>
      </c>
      <c r="AV57">
        <v>1</v>
      </c>
      <c r="AW57">
        <v>5</v>
      </c>
      <c r="AX57">
        <v>1</v>
      </c>
      <c r="AY57" t="s">
        <v>145</v>
      </c>
      <c r="AZ57" t="s">
        <v>146</v>
      </c>
      <c r="BA57" s="1">
        <v>5.4629629629629637E-3</v>
      </c>
      <c r="BB57" t="s">
        <v>331</v>
      </c>
    </row>
    <row r="58" spans="1:55">
      <c r="A58" t="s">
        <v>340</v>
      </c>
      <c r="B58" t="s">
        <v>341</v>
      </c>
      <c r="C58" t="s">
        <v>99</v>
      </c>
      <c r="D58" t="s">
        <v>56</v>
      </c>
      <c r="E58" t="s">
        <v>127</v>
      </c>
      <c r="F58" t="s">
        <v>58</v>
      </c>
      <c r="G58" t="s">
        <v>59</v>
      </c>
      <c r="H58" t="s">
        <v>325</v>
      </c>
      <c r="I58" t="s">
        <v>61</v>
      </c>
      <c r="J58" t="s">
        <v>62</v>
      </c>
      <c r="K58">
        <v>5</v>
      </c>
      <c r="L58">
        <v>1</v>
      </c>
      <c r="M58">
        <v>5</v>
      </c>
      <c r="N58">
        <v>1</v>
      </c>
      <c r="O58">
        <v>4</v>
      </c>
      <c r="P58">
        <v>4</v>
      </c>
      <c r="Q58">
        <v>5</v>
      </c>
      <c r="R58">
        <v>5</v>
      </c>
      <c r="S58">
        <v>4</v>
      </c>
      <c r="T58">
        <v>4</v>
      </c>
      <c r="U58">
        <v>4</v>
      </c>
      <c r="V58">
        <v>5</v>
      </c>
      <c r="W58">
        <v>1</v>
      </c>
      <c r="X58">
        <v>5</v>
      </c>
      <c r="Y58">
        <v>6</v>
      </c>
      <c r="Z58">
        <v>5</v>
      </c>
      <c r="AA58">
        <v>6</v>
      </c>
      <c r="AB58">
        <v>5</v>
      </c>
      <c r="AC58">
        <v>1</v>
      </c>
      <c r="AD58">
        <v>5</v>
      </c>
      <c r="AE58">
        <v>5</v>
      </c>
      <c r="AF58">
        <v>5</v>
      </c>
      <c r="AG58">
        <v>3</v>
      </c>
      <c r="AH58">
        <v>5</v>
      </c>
      <c r="AI58">
        <v>5</v>
      </c>
      <c r="AJ58">
        <v>4</v>
      </c>
      <c r="AK58">
        <v>3</v>
      </c>
      <c r="AL58">
        <v>4</v>
      </c>
      <c r="AM58">
        <v>4</v>
      </c>
      <c r="AN58">
        <v>6</v>
      </c>
      <c r="AO58">
        <v>4</v>
      </c>
      <c r="AP58">
        <f t="shared" si="2"/>
        <v>4.25</v>
      </c>
      <c r="AQ58">
        <f t="shared" si="3"/>
        <v>1</v>
      </c>
      <c r="AR58" t="s">
        <v>63</v>
      </c>
      <c r="AS58" t="s">
        <v>342</v>
      </c>
      <c r="AT58" t="s">
        <v>242</v>
      </c>
      <c r="AU58">
        <v>2</v>
      </c>
      <c r="AV58">
        <v>2</v>
      </c>
      <c r="AW58">
        <v>3</v>
      </c>
      <c r="AX58">
        <v>2</v>
      </c>
      <c r="AY58" t="s">
        <v>343</v>
      </c>
      <c r="AZ58" t="s">
        <v>232</v>
      </c>
      <c r="BA58" s="1">
        <v>5.0462962962962961E-3</v>
      </c>
      <c r="BB58" t="s">
        <v>344</v>
      </c>
    </row>
    <row r="59" spans="1:55">
      <c r="A59" t="s">
        <v>351</v>
      </c>
      <c r="B59" t="s">
        <v>352</v>
      </c>
      <c r="C59" t="s">
        <v>99</v>
      </c>
      <c r="D59" t="s">
        <v>169</v>
      </c>
      <c r="E59" t="s">
        <v>107</v>
      </c>
      <c r="F59" t="s">
        <v>58</v>
      </c>
      <c r="G59" t="s">
        <v>82</v>
      </c>
      <c r="H59" t="s">
        <v>353</v>
      </c>
      <c r="I59" t="s">
        <v>72</v>
      </c>
      <c r="J59" t="s">
        <v>62</v>
      </c>
      <c r="K59">
        <v>3</v>
      </c>
      <c r="L59">
        <v>2</v>
      </c>
      <c r="M59">
        <v>3</v>
      </c>
      <c r="N59">
        <v>2</v>
      </c>
      <c r="O59">
        <v>5</v>
      </c>
      <c r="P59">
        <v>4</v>
      </c>
      <c r="Q59">
        <v>5</v>
      </c>
      <c r="R59">
        <v>6</v>
      </c>
      <c r="S59">
        <v>6</v>
      </c>
      <c r="T59">
        <v>6</v>
      </c>
      <c r="U59">
        <v>6</v>
      </c>
      <c r="V59">
        <v>6</v>
      </c>
      <c r="W59">
        <v>3</v>
      </c>
      <c r="X59">
        <v>6</v>
      </c>
      <c r="Y59">
        <v>6</v>
      </c>
      <c r="Z59">
        <v>6</v>
      </c>
      <c r="AA59">
        <v>6</v>
      </c>
      <c r="AB59">
        <v>4</v>
      </c>
      <c r="AC59">
        <v>0</v>
      </c>
      <c r="AD59">
        <v>6</v>
      </c>
      <c r="AE59">
        <v>4</v>
      </c>
      <c r="AF59">
        <v>6</v>
      </c>
      <c r="AG59">
        <v>6</v>
      </c>
      <c r="AH59">
        <v>6</v>
      </c>
      <c r="AI59">
        <v>6</v>
      </c>
      <c r="AJ59">
        <v>5</v>
      </c>
      <c r="AK59">
        <v>4</v>
      </c>
      <c r="AL59">
        <v>6</v>
      </c>
      <c r="AM59">
        <v>6</v>
      </c>
      <c r="AN59">
        <v>6</v>
      </c>
      <c r="AO59">
        <v>6</v>
      </c>
      <c r="AP59">
        <f t="shared" si="2"/>
        <v>5.375</v>
      </c>
      <c r="AQ59">
        <f t="shared" si="3"/>
        <v>1</v>
      </c>
      <c r="AR59" t="s">
        <v>101</v>
      </c>
      <c r="AS59" t="s">
        <v>354</v>
      </c>
      <c r="AT59" t="s">
        <v>355</v>
      </c>
      <c r="AU59">
        <v>2</v>
      </c>
      <c r="AV59">
        <v>1</v>
      </c>
      <c r="AW59">
        <v>2</v>
      </c>
      <c r="AX59">
        <v>1</v>
      </c>
      <c r="AY59" t="s">
        <v>211</v>
      </c>
      <c r="AZ59" t="s">
        <v>185</v>
      </c>
      <c r="BA59" s="1">
        <v>8.6921296296296312E-3</v>
      </c>
      <c r="BB59" t="s">
        <v>356</v>
      </c>
      <c r="BC59" t="s">
        <v>357</v>
      </c>
    </row>
    <row r="60" spans="1:55">
      <c r="A60" t="s">
        <v>372</v>
      </c>
      <c r="B60" t="s">
        <v>345</v>
      </c>
      <c r="C60" t="s">
        <v>99</v>
      </c>
      <c r="D60" t="s">
        <v>56</v>
      </c>
      <c r="E60" t="s">
        <v>113</v>
      </c>
      <c r="F60" t="s">
        <v>138</v>
      </c>
      <c r="G60" t="s">
        <v>59</v>
      </c>
      <c r="H60" t="s">
        <v>373</v>
      </c>
      <c r="I60" t="s">
        <v>61</v>
      </c>
      <c r="J60" t="s">
        <v>253</v>
      </c>
      <c r="K60">
        <v>3</v>
      </c>
      <c r="L60">
        <v>3</v>
      </c>
      <c r="M60">
        <v>4</v>
      </c>
      <c r="N60">
        <v>3</v>
      </c>
      <c r="O60">
        <v>4</v>
      </c>
      <c r="P60">
        <v>4</v>
      </c>
      <c r="Q60">
        <v>1</v>
      </c>
      <c r="R60">
        <v>2</v>
      </c>
      <c r="S60">
        <v>5</v>
      </c>
      <c r="T60">
        <v>6</v>
      </c>
      <c r="U60">
        <v>6</v>
      </c>
      <c r="V60">
        <v>5</v>
      </c>
      <c r="W60">
        <v>4</v>
      </c>
      <c r="X60">
        <v>3</v>
      </c>
      <c r="Y60">
        <v>1</v>
      </c>
      <c r="Z60">
        <v>4</v>
      </c>
      <c r="AA60">
        <v>5</v>
      </c>
      <c r="AB60">
        <v>3</v>
      </c>
      <c r="AC60">
        <v>2</v>
      </c>
      <c r="AD60">
        <v>4</v>
      </c>
      <c r="AE60">
        <v>5</v>
      </c>
      <c r="AF60">
        <v>4</v>
      </c>
      <c r="AG60">
        <v>4</v>
      </c>
      <c r="AH60">
        <v>6</v>
      </c>
      <c r="AI60">
        <v>5</v>
      </c>
      <c r="AJ60">
        <v>4</v>
      </c>
      <c r="AK60">
        <v>1</v>
      </c>
      <c r="AL60">
        <v>6</v>
      </c>
      <c r="AM60">
        <v>6</v>
      </c>
      <c r="AN60">
        <v>6</v>
      </c>
      <c r="AO60">
        <v>2</v>
      </c>
      <c r="AP60">
        <f t="shared" si="2"/>
        <v>3.875</v>
      </c>
      <c r="AQ60">
        <f t="shared" si="3"/>
        <v>1</v>
      </c>
      <c r="AR60" t="s">
        <v>157</v>
      </c>
      <c r="AS60" t="s">
        <v>374</v>
      </c>
      <c r="AT60" t="s">
        <v>375</v>
      </c>
      <c r="AU60">
        <v>2</v>
      </c>
      <c r="AV60">
        <v>1</v>
      </c>
      <c r="AW60">
        <v>3</v>
      </c>
      <c r="AX60">
        <v>1</v>
      </c>
      <c r="AY60" t="s">
        <v>376</v>
      </c>
      <c r="AZ60" t="s">
        <v>250</v>
      </c>
      <c r="BA60" s="1">
        <v>4.2476851851851851E-3</v>
      </c>
      <c r="BB60" t="s">
        <v>377</v>
      </c>
      <c r="BC60" t="s">
        <v>378</v>
      </c>
    </row>
    <row r="61" spans="1:55">
      <c r="A61" t="s">
        <v>411</v>
      </c>
      <c r="B61" t="s">
        <v>412</v>
      </c>
      <c r="C61" t="s">
        <v>99</v>
      </c>
      <c r="D61" t="s">
        <v>56</v>
      </c>
      <c r="E61" t="s">
        <v>127</v>
      </c>
      <c r="F61" t="s">
        <v>58</v>
      </c>
      <c r="G61" t="s">
        <v>59</v>
      </c>
      <c r="H61" t="s">
        <v>71</v>
      </c>
      <c r="I61" t="s">
        <v>72</v>
      </c>
      <c r="J61" t="s">
        <v>62</v>
      </c>
      <c r="K61">
        <v>0</v>
      </c>
      <c r="L61">
        <v>2</v>
      </c>
      <c r="M61">
        <v>2</v>
      </c>
      <c r="N61">
        <v>3</v>
      </c>
      <c r="O61">
        <v>4</v>
      </c>
      <c r="P61">
        <v>5</v>
      </c>
      <c r="Q61">
        <v>4</v>
      </c>
      <c r="R61">
        <v>3</v>
      </c>
      <c r="S61">
        <v>4</v>
      </c>
      <c r="T61">
        <v>5</v>
      </c>
      <c r="U61">
        <v>4</v>
      </c>
      <c r="V61">
        <v>6</v>
      </c>
      <c r="W61">
        <v>1</v>
      </c>
      <c r="X61">
        <v>4</v>
      </c>
      <c r="Y61">
        <v>5</v>
      </c>
      <c r="Z61">
        <v>5</v>
      </c>
      <c r="AA61">
        <v>5</v>
      </c>
      <c r="AB61">
        <v>3</v>
      </c>
      <c r="AC61">
        <v>1</v>
      </c>
      <c r="AD61">
        <v>5</v>
      </c>
      <c r="AE61">
        <v>6</v>
      </c>
      <c r="AF61">
        <v>5</v>
      </c>
      <c r="AG61">
        <v>3</v>
      </c>
      <c r="AH61">
        <v>6</v>
      </c>
      <c r="AI61">
        <v>6</v>
      </c>
      <c r="AJ61">
        <v>5</v>
      </c>
      <c r="AK61">
        <v>5</v>
      </c>
      <c r="AL61">
        <v>5</v>
      </c>
      <c r="AM61">
        <v>4</v>
      </c>
      <c r="AN61">
        <v>6</v>
      </c>
      <c r="AO61">
        <v>5</v>
      </c>
      <c r="AP61">
        <f t="shared" si="2"/>
        <v>5.125</v>
      </c>
      <c r="AQ61">
        <f t="shared" si="3"/>
        <v>1</v>
      </c>
      <c r="AR61" t="s">
        <v>101</v>
      </c>
      <c r="AS61" t="s">
        <v>413</v>
      </c>
      <c r="AT61" t="s">
        <v>414</v>
      </c>
      <c r="AU61">
        <v>1</v>
      </c>
      <c r="AV61">
        <v>2</v>
      </c>
      <c r="AW61">
        <v>4</v>
      </c>
      <c r="AX61">
        <v>2</v>
      </c>
      <c r="AY61" t="s">
        <v>415</v>
      </c>
      <c r="AZ61" t="s">
        <v>297</v>
      </c>
      <c r="BA61" s="1">
        <v>4.31712962962963E-3</v>
      </c>
    </row>
    <row r="62" spans="1:55">
      <c r="A62" t="s">
        <v>423</v>
      </c>
      <c r="B62" t="s">
        <v>424</v>
      </c>
      <c r="C62" t="s">
        <v>99</v>
      </c>
      <c r="D62" t="s">
        <v>81</v>
      </c>
      <c r="E62" t="s">
        <v>127</v>
      </c>
      <c r="F62" t="s">
        <v>58</v>
      </c>
      <c r="G62" t="s">
        <v>108</v>
      </c>
      <c r="H62" t="s">
        <v>425</v>
      </c>
      <c r="I62" t="s">
        <v>72</v>
      </c>
      <c r="J62" t="s">
        <v>62</v>
      </c>
      <c r="K62">
        <v>0</v>
      </c>
      <c r="L62">
        <v>3</v>
      </c>
      <c r="M62">
        <v>3</v>
      </c>
      <c r="N62">
        <v>2</v>
      </c>
      <c r="O62">
        <v>3</v>
      </c>
      <c r="P62">
        <v>4</v>
      </c>
      <c r="Q62">
        <v>4</v>
      </c>
      <c r="R62">
        <v>6</v>
      </c>
      <c r="S62">
        <v>4</v>
      </c>
      <c r="T62">
        <v>4</v>
      </c>
      <c r="U62">
        <v>4</v>
      </c>
      <c r="V62">
        <v>6</v>
      </c>
      <c r="W62">
        <v>3</v>
      </c>
      <c r="X62">
        <v>6</v>
      </c>
      <c r="Y62">
        <v>6</v>
      </c>
      <c r="Z62">
        <v>6</v>
      </c>
      <c r="AA62">
        <v>6</v>
      </c>
      <c r="AB62">
        <v>6</v>
      </c>
      <c r="AC62">
        <v>0</v>
      </c>
      <c r="AD62">
        <v>6</v>
      </c>
      <c r="AE62">
        <v>6</v>
      </c>
      <c r="AF62">
        <v>4</v>
      </c>
      <c r="AG62">
        <v>5</v>
      </c>
      <c r="AH62">
        <v>6</v>
      </c>
      <c r="AI62">
        <v>5</v>
      </c>
      <c r="AJ62">
        <v>6</v>
      </c>
      <c r="AK62">
        <v>4</v>
      </c>
      <c r="AL62">
        <v>4</v>
      </c>
      <c r="AM62">
        <v>4</v>
      </c>
      <c r="AN62">
        <v>6</v>
      </c>
      <c r="AO62">
        <v>5</v>
      </c>
      <c r="AP62">
        <f t="shared" si="2"/>
        <v>5.125</v>
      </c>
      <c r="AQ62">
        <f t="shared" si="3"/>
        <v>1</v>
      </c>
      <c r="AR62" t="s">
        <v>101</v>
      </c>
      <c r="AS62" t="s">
        <v>164</v>
      </c>
      <c r="AT62" t="s">
        <v>426</v>
      </c>
      <c r="AU62">
        <v>3</v>
      </c>
      <c r="AV62">
        <v>1</v>
      </c>
      <c r="AW62">
        <v>4</v>
      </c>
      <c r="AX62">
        <v>1</v>
      </c>
      <c r="AY62" t="s">
        <v>184</v>
      </c>
      <c r="AZ62" t="s">
        <v>185</v>
      </c>
      <c r="BA62" t="s">
        <v>427</v>
      </c>
    </row>
    <row r="63" spans="1:55">
      <c r="A63" t="s">
        <v>432</v>
      </c>
      <c r="B63" t="s">
        <v>433</v>
      </c>
      <c r="C63" t="s">
        <v>99</v>
      </c>
      <c r="D63" t="s">
        <v>56</v>
      </c>
      <c r="E63" t="s">
        <v>127</v>
      </c>
      <c r="F63" t="s">
        <v>58</v>
      </c>
      <c r="G63" t="s">
        <v>59</v>
      </c>
      <c r="H63" t="s">
        <v>195</v>
      </c>
      <c r="I63" t="s">
        <v>72</v>
      </c>
      <c r="J63" t="s">
        <v>62</v>
      </c>
      <c r="K63">
        <v>2</v>
      </c>
      <c r="L63">
        <v>3</v>
      </c>
      <c r="M63">
        <v>1</v>
      </c>
      <c r="N63">
        <v>3</v>
      </c>
      <c r="O63">
        <v>1</v>
      </c>
      <c r="P63">
        <v>2</v>
      </c>
      <c r="Q63">
        <v>2</v>
      </c>
      <c r="R63">
        <v>6</v>
      </c>
      <c r="S63">
        <v>5</v>
      </c>
      <c r="T63">
        <v>5</v>
      </c>
      <c r="U63">
        <v>6</v>
      </c>
      <c r="V63">
        <v>6</v>
      </c>
      <c r="W63">
        <v>2</v>
      </c>
      <c r="X63">
        <v>6</v>
      </c>
      <c r="Y63">
        <v>5</v>
      </c>
      <c r="Z63">
        <v>6</v>
      </c>
      <c r="AA63">
        <v>6</v>
      </c>
      <c r="AB63">
        <v>6</v>
      </c>
      <c r="AC63">
        <v>0</v>
      </c>
      <c r="AD63">
        <v>6</v>
      </c>
      <c r="AE63">
        <v>4</v>
      </c>
      <c r="AF63">
        <v>5</v>
      </c>
      <c r="AG63">
        <v>5</v>
      </c>
      <c r="AH63">
        <v>6</v>
      </c>
      <c r="AI63">
        <v>5</v>
      </c>
      <c r="AJ63">
        <v>5</v>
      </c>
      <c r="AK63">
        <v>3</v>
      </c>
      <c r="AL63">
        <v>4</v>
      </c>
      <c r="AM63">
        <v>5</v>
      </c>
      <c r="AN63">
        <v>6</v>
      </c>
      <c r="AO63">
        <v>4</v>
      </c>
      <c r="AP63">
        <f t="shared" si="2"/>
        <v>4.625</v>
      </c>
      <c r="AQ63">
        <f t="shared" si="3"/>
        <v>1</v>
      </c>
      <c r="AR63" t="s">
        <v>63</v>
      </c>
      <c r="AS63" t="s">
        <v>434</v>
      </c>
      <c r="AT63" t="s">
        <v>435</v>
      </c>
      <c r="AU63">
        <v>2</v>
      </c>
      <c r="AV63">
        <v>1</v>
      </c>
      <c r="AW63">
        <v>3</v>
      </c>
      <c r="AX63">
        <v>1</v>
      </c>
      <c r="AY63" t="s">
        <v>110</v>
      </c>
      <c r="AZ63" t="s">
        <v>67</v>
      </c>
      <c r="BA63" s="1">
        <v>4.8726851851851856E-3</v>
      </c>
    </row>
    <row r="64" spans="1:55">
      <c r="A64" t="s">
        <v>447</v>
      </c>
      <c r="B64" t="s">
        <v>448</v>
      </c>
      <c r="C64" t="s">
        <v>99</v>
      </c>
      <c r="D64" t="s">
        <v>56</v>
      </c>
      <c r="E64" t="s">
        <v>57</v>
      </c>
      <c r="F64" t="s">
        <v>128</v>
      </c>
      <c r="G64" t="s">
        <v>59</v>
      </c>
      <c r="H64" t="s">
        <v>109</v>
      </c>
      <c r="I64" t="s">
        <v>61</v>
      </c>
      <c r="J64" t="s">
        <v>62</v>
      </c>
      <c r="K64">
        <v>5</v>
      </c>
      <c r="L64">
        <v>4</v>
      </c>
      <c r="M64">
        <v>4</v>
      </c>
      <c r="N64">
        <v>3</v>
      </c>
      <c r="O64">
        <v>5</v>
      </c>
      <c r="P64">
        <v>4</v>
      </c>
      <c r="Q64">
        <v>4</v>
      </c>
      <c r="R64">
        <v>5</v>
      </c>
      <c r="S64">
        <v>6</v>
      </c>
      <c r="T64">
        <v>6</v>
      </c>
      <c r="U64">
        <v>6</v>
      </c>
      <c r="V64">
        <v>3</v>
      </c>
      <c r="W64">
        <v>1</v>
      </c>
      <c r="X64">
        <v>4</v>
      </c>
      <c r="Y64">
        <v>5</v>
      </c>
      <c r="Z64">
        <v>4</v>
      </c>
      <c r="AA64">
        <v>5</v>
      </c>
      <c r="AB64">
        <v>4</v>
      </c>
      <c r="AC64">
        <v>0</v>
      </c>
      <c r="AD64">
        <v>6</v>
      </c>
      <c r="AE64">
        <v>4</v>
      </c>
      <c r="AF64">
        <v>5</v>
      </c>
      <c r="AG64">
        <v>3</v>
      </c>
      <c r="AH64">
        <v>5</v>
      </c>
      <c r="AI64">
        <v>5</v>
      </c>
      <c r="AJ64">
        <v>1</v>
      </c>
      <c r="AK64">
        <v>4</v>
      </c>
      <c r="AL64">
        <v>6</v>
      </c>
      <c r="AM64">
        <v>6</v>
      </c>
      <c r="AN64">
        <v>6</v>
      </c>
      <c r="AO64">
        <v>5</v>
      </c>
      <c r="AP64">
        <f t="shared" si="2"/>
        <v>4</v>
      </c>
      <c r="AQ64">
        <f t="shared" si="3"/>
        <v>1</v>
      </c>
      <c r="AR64" t="s">
        <v>73</v>
      </c>
      <c r="AS64" t="s">
        <v>449</v>
      </c>
      <c r="AT64" t="s">
        <v>360</v>
      </c>
      <c r="AU64">
        <v>3</v>
      </c>
      <c r="AV64">
        <v>1</v>
      </c>
      <c r="AW64">
        <v>3</v>
      </c>
      <c r="AX64">
        <v>1</v>
      </c>
      <c r="AY64" t="s">
        <v>450</v>
      </c>
      <c r="AZ64" t="s">
        <v>95</v>
      </c>
      <c r="BA64" s="1">
        <v>8.7499999999999991E-3</v>
      </c>
      <c r="BB64" t="s">
        <v>451</v>
      </c>
      <c r="BC64" t="s">
        <v>452</v>
      </c>
    </row>
    <row r="65" spans="1:55">
      <c r="A65" t="s">
        <v>457</v>
      </c>
      <c r="B65" t="s">
        <v>458</v>
      </c>
      <c r="C65" t="s">
        <v>99</v>
      </c>
      <c r="D65" t="s">
        <v>81</v>
      </c>
      <c r="E65" t="s">
        <v>107</v>
      </c>
      <c r="F65" t="s">
        <v>58</v>
      </c>
      <c r="G65" t="s">
        <v>129</v>
      </c>
      <c r="H65" t="s">
        <v>207</v>
      </c>
      <c r="I65" t="s">
        <v>61</v>
      </c>
      <c r="J65" t="s">
        <v>62</v>
      </c>
      <c r="K65">
        <v>1</v>
      </c>
      <c r="L65">
        <v>1</v>
      </c>
      <c r="M65">
        <v>1</v>
      </c>
      <c r="N65">
        <v>3</v>
      </c>
      <c r="O65">
        <v>1</v>
      </c>
      <c r="P65">
        <v>3</v>
      </c>
      <c r="Q65">
        <v>2</v>
      </c>
      <c r="R65">
        <v>3</v>
      </c>
      <c r="S65">
        <v>3</v>
      </c>
      <c r="T65">
        <v>4</v>
      </c>
      <c r="U65">
        <v>4</v>
      </c>
      <c r="V65">
        <v>5</v>
      </c>
      <c r="W65">
        <v>5</v>
      </c>
      <c r="X65">
        <v>6</v>
      </c>
      <c r="Y65">
        <v>6</v>
      </c>
      <c r="Z65">
        <v>5</v>
      </c>
      <c r="AA65">
        <v>5</v>
      </c>
      <c r="AB65">
        <v>5</v>
      </c>
      <c r="AC65">
        <v>0</v>
      </c>
      <c r="AD65">
        <v>6</v>
      </c>
      <c r="AE65">
        <v>3</v>
      </c>
      <c r="AF65">
        <v>4</v>
      </c>
      <c r="AG65">
        <v>4</v>
      </c>
      <c r="AH65">
        <v>6</v>
      </c>
      <c r="AI65">
        <v>6</v>
      </c>
      <c r="AJ65">
        <v>6</v>
      </c>
      <c r="AK65">
        <v>5</v>
      </c>
      <c r="AL65">
        <v>4</v>
      </c>
      <c r="AM65">
        <v>3</v>
      </c>
      <c r="AN65">
        <v>6</v>
      </c>
      <c r="AO65">
        <v>4</v>
      </c>
      <c r="AP65">
        <f t="shared" si="2"/>
        <v>4.75</v>
      </c>
      <c r="AQ65">
        <f t="shared" si="3"/>
        <v>1</v>
      </c>
      <c r="AR65" t="s">
        <v>73</v>
      </c>
      <c r="AS65" t="s">
        <v>391</v>
      </c>
      <c r="AT65" t="s">
        <v>459</v>
      </c>
      <c r="AU65">
        <v>0</v>
      </c>
      <c r="AV65">
        <v>1</v>
      </c>
      <c r="AW65">
        <v>1</v>
      </c>
      <c r="AX65">
        <v>1</v>
      </c>
      <c r="AY65" t="s">
        <v>94</v>
      </c>
      <c r="AZ65" t="s">
        <v>95</v>
      </c>
      <c r="BA65" s="1">
        <v>1.736111111111111E-3</v>
      </c>
      <c r="BB65" t="s">
        <v>460</v>
      </c>
      <c r="BC65" t="s">
        <v>461</v>
      </c>
    </row>
    <row r="66" spans="1:55">
      <c r="A66" t="s">
        <v>470</v>
      </c>
      <c r="B66" t="s">
        <v>471</v>
      </c>
      <c r="C66" t="s">
        <v>99</v>
      </c>
      <c r="D66" t="s">
        <v>169</v>
      </c>
      <c r="E66" t="s">
        <v>113</v>
      </c>
      <c r="F66" t="s">
        <v>128</v>
      </c>
      <c r="G66" t="s">
        <v>129</v>
      </c>
      <c r="H66" t="s">
        <v>109</v>
      </c>
      <c r="I66" t="s">
        <v>61</v>
      </c>
      <c r="J66" t="s">
        <v>91</v>
      </c>
      <c r="K66">
        <v>1</v>
      </c>
      <c r="L66">
        <v>2</v>
      </c>
      <c r="M66">
        <v>6</v>
      </c>
      <c r="N66">
        <v>3</v>
      </c>
      <c r="O66">
        <v>2</v>
      </c>
      <c r="P66">
        <v>1</v>
      </c>
      <c r="Q66">
        <v>1</v>
      </c>
      <c r="R66">
        <v>4</v>
      </c>
      <c r="S66">
        <v>3</v>
      </c>
      <c r="T66">
        <v>3</v>
      </c>
      <c r="U66">
        <v>3</v>
      </c>
      <c r="V66">
        <v>6</v>
      </c>
      <c r="W66">
        <v>1</v>
      </c>
      <c r="X66">
        <v>4</v>
      </c>
      <c r="Y66">
        <v>5</v>
      </c>
      <c r="Z66">
        <v>4</v>
      </c>
      <c r="AA66">
        <v>5</v>
      </c>
      <c r="AB66">
        <v>4</v>
      </c>
      <c r="AC66">
        <v>2</v>
      </c>
      <c r="AD66">
        <v>4</v>
      </c>
      <c r="AE66">
        <v>2</v>
      </c>
      <c r="AF66">
        <v>2</v>
      </c>
      <c r="AG66">
        <v>1</v>
      </c>
      <c r="AH66">
        <v>6</v>
      </c>
      <c r="AI66">
        <v>3</v>
      </c>
      <c r="AJ66">
        <v>6</v>
      </c>
      <c r="AK66">
        <v>1</v>
      </c>
      <c r="AL66">
        <v>3</v>
      </c>
      <c r="AM66">
        <v>3</v>
      </c>
      <c r="AN66">
        <v>6</v>
      </c>
      <c r="AO66">
        <v>4</v>
      </c>
      <c r="AP66">
        <f t="shared" si="2"/>
        <v>3.125</v>
      </c>
      <c r="AQ66">
        <f t="shared" si="3"/>
        <v>1</v>
      </c>
      <c r="AR66" t="s">
        <v>73</v>
      </c>
      <c r="AS66" t="s">
        <v>210</v>
      </c>
      <c r="AT66" t="s">
        <v>472</v>
      </c>
      <c r="AU66">
        <v>2</v>
      </c>
      <c r="AV66">
        <v>2</v>
      </c>
      <c r="AW66">
        <v>3</v>
      </c>
      <c r="AX66">
        <v>2</v>
      </c>
      <c r="AY66" t="s">
        <v>473</v>
      </c>
      <c r="AZ66" t="s">
        <v>287</v>
      </c>
      <c r="BA66" s="1">
        <v>8.1597222222222227E-3</v>
      </c>
      <c r="BB66" t="s">
        <v>474</v>
      </c>
    </row>
    <row r="67" spans="1:55">
      <c r="A67" t="s">
        <v>479</v>
      </c>
      <c r="B67" t="s">
        <v>480</v>
      </c>
      <c r="C67" t="s">
        <v>99</v>
      </c>
      <c r="D67" t="s">
        <v>56</v>
      </c>
      <c r="E67" t="s">
        <v>156</v>
      </c>
      <c r="F67" t="s">
        <v>70</v>
      </c>
      <c r="G67" t="s">
        <v>82</v>
      </c>
      <c r="H67" t="s">
        <v>195</v>
      </c>
      <c r="I67" t="s">
        <v>61</v>
      </c>
      <c r="J67" t="s">
        <v>62</v>
      </c>
      <c r="K67">
        <v>1</v>
      </c>
      <c r="L67">
        <v>0</v>
      </c>
      <c r="M67">
        <v>2</v>
      </c>
      <c r="N67">
        <v>2</v>
      </c>
      <c r="O67">
        <v>3</v>
      </c>
      <c r="P67">
        <v>4</v>
      </c>
      <c r="Q67">
        <v>2</v>
      </c>
      <c r="R67">
        <v>5</v>
      </c>
      <c r="S67">
        <v>4</v>
      </c>
      <c r="T67">
        <v>4</v>
      </c>
      <c r="U67">
        <v>4</v>
      </c>
      <c r="V67">
        <v>5</v>
      </c>
      <c r="W67">
        <v>3</v>
      </c>
      <c r="X67">
        <v>5</v>
      </c>
      <c r="Y67">
        <v>5</v>
      </c>
      <c r="Z67">
        <v>5</v>
      </c>
      <c r="AA67">
        <v>5</v>
      </c>
      <c r="AB67">
        <v>5</v>
      </c>
      <c r="AC67">
        <v>2</v>
      </c>
      <c r="AD67">
        <v>4</v>
      </c>
      <c r="AE67">
        <v>4</v>
      </c>
      <c r="AF67">
        <v>5</v>
      </c>
      <c r="AG67">
        <v>3</v>
      </c>
      <c r="AH67">
        <v>3</v>
      </c>
      <c r="AI67">
        <v>4</v>
      </c>
      <c r="AJ67">
        <v>4</v>
      </c>
      <c r="AK67">
        <v>4</v>
      </c>
      <c r="AL67">
        <v>2</v>
      </c>
      <c r="AM67">
        <v>4</v>
      </c>
      <c r="AN67">
        <v>6</v>
      </c>
      <c r="AO67">
        <v>4</v>
      </c>
      <c r="AP67">
        <f t="shared" si="2"/>
        <v>3.875</v>
      </c>
      <c r="AQ67">
        <f t="shared" si="3"/>
        <v>1</v>
      </c>
      <c r="AR67" t="s">
        <v>157</v>
      </c>
      <c r="AS67" t="s">
        <v>311</v>
      </c>
      <c r="AT67" t="s">
        <v>481</v>
      </c>
      <c r="AU67">
        <v>1</v>
      </c>
      <c r="AV67">
        <v>1</v>
      </c>
      <c r="AW67">
        <v>3</v>
      </c>
      <c r="AX67">
        <v>1</v>
      </c>
      <c r="AY67" t="s">
        <v>159</v>
      </c>
      <c r="AZ67" t="s">
        <v>160</v>
      </c>
      <c r="BA67" s="1">
        <v>4.2476851851851851E-3</v>
      </c>
    </row>
    <row r="68" spans="1:55">
      <c r="A68" t="s">
        <v>494</v>
      </c>
      <c r="B68" t="s">
        <v>487</v>
      </c>
      <c r="C68" t="s">
        <v>99</v>
      </c>
      <c r="D68" t="s">
        <v>56</v>
      </c>
      <c r="E68" t="s">
        <v>113</v>
      </c>
      <c r="F68" t="s">
        <v>128</v>
      </c>
      <c r="G68" t="s">
        <v>82</v>
      </c>
      <c r="H68" t="s">
        <v>495</v>
      </c>
      <c r="I68" t="s">
        <v>72</v>
      </c>
      <c r="J68" t="s">
        <v>62</v>
      </c>
      <c r="K68">
        <v>2</v>
      </c>
      <c r="L68">
        <v>2</v>
      </c>
      <c r="M68">
        <v>1</v>
      </c>
      <c r="N68">
        <v>3</v>
      </c>
      <c r="O68">
        <v>2</v>
      </c>
      <c r="P68">
        <v>2</v>
      </c>
      <c r="Q68">
        <v>3</v>
      </c>
      <c r="R68">
        <v>6</v>
      </c>
      <c r="S68">
        <v>3</v>
      </c>
      <c r="T68">
        <v>3</v>
      </c>
      <c r="U68">
        <v>4</v>
      </c>
      <c r="V68">
        <v>6</v>
      </c>
      <c r="W68">
        <v>4</v>
      </c>
      <c r="X68">
        <v>5</v>
      </c>
      <c r="Y68">
        <v>6</v>
      </c>
      <c r="Z68">
        <v>5</v>
      </c>
      <c r="AA68">
        <v>5</v>
      </c>
      <c r="AB68">
        <v>4</v>
      </c>
      <c r="AC68">
        <v>3</v>
      </c>
      <c r="AD68">
        <v>3</v>
      </c>
      <c r="AE68">
        <v>5</v>
      </c>
      <c r="AF68">
        <v>5</v>
      </c>
      <c r="AG68">
        <v>5</v>
      </c>
      <c r="AH68">
        <v>5</v>
      </c>
      <c r="AI68">
        <v>5</v>
      </c>
      <c r="AJ68">
        <v>6</v>
      </c>
      <c r="AK68">
        <v>5</v>
      </c>
      <c r="AL68">
        <v>3</v>
      </c>
      <c r="AM68">
        <v>4</v>
      </c>
      <c r="AN68">
        <v>6</v>
      </c>
      <c r="AO68">
        <v>4</v>
      </c>
      <c r="AP68">
        <f t="shared" si="2"/>
        <v>5</v>
      </c>
      <c r="AQ68">
        <f t="shared" si="3"/>
        <v>1</v>
      </c>
      <c r="AR68" t="s">
        <v>312</v>
      </c>
      <c r="AS68" t="s">
        <v>318</v>
      </c>
      <c r="AT68" t="s">
        <v>496</v>
      </c>
      <c r="AU68">
        <v>0</v>
      </c>
      <c r="AV68">
        <v>1</v>
      </c>
      <c r="AW68">
        <v>1</v>
      </c>
      <c r="AX68">
        <v>1</v>
      </c>
      <c r="AY68" t="s">
        <v>497</v>
      </c>
      <c r="AZ68" t="s">
        <v>314</v>
      </c>
      <c r="BA68" s="1">
        <v>8.3449074074074085E-3</v>
      </c>
      <c r="BB68" t="s">
        <v>498</v>
      </c>
    </row>
    <row r="69" spans="1:55">
      <c r="A69" t="s">
        <v>503</v>
      </c>
      <c r="B69" t="s">
        <v>504</v>
      </c>
      <c r="C69" t="s">
        <v>99</v>
      </c>
      <c r="D69" t="s">
        <v>56</v>
      </c>
      <c r="E69" t="s">
        <v>57</v>
      </c>
      <c r="F69" t="s">
        <v>70</v>
      </c>
      <c r="G69" t="s">
        <v>82</v>
      </c>
      <c r="H69" t="s">
        <v>130</v>
      </c>
      <c r="I69" t="s">
        <v>61</v>
      </c>
      <c r="J69" t="s">
        <v>91</v>
      </c>
      <c r="K69">
        <v>2</v>
      </c>
      <c r="L69">
        <v>4</v>
      </c>
      <c r="M69">
        <v>3</v>
      </c>
      <c r="N69">
        <v>4</v>
      </c>
      <c r="O69">
        <v>4</v>
      </c>
      <c r="P69">
        <v>4</v>
      </c>
      <c r="Q69">
        <v>4</v>
      </c>
      <c r="R69">
        <v>5</v>
      </c>
      <c r="S69">
        <v>3</v>
      </c>
      <c r="T69">
        <v>3</v>
      </c>
      <c r="U69">
        <v>2</v>
      </c>
      <c r="V69">
        <v>5</v>
      </c>
      <c r="W69">
        <v>1</v>
      </c>
      <c r="X69">
        <v>4</v>
      </c>
      <c r="Y69">
        <v>5</v>
      </c>
      <c r="Z69">
        <v>5</v>
      </c>
      <c r="AA69">
        <v>6</v>
      </c>
      <c r="AB69">
        <v>6</v>
      </c>
      <c r="AC69">
        <v>1</v>
      </c>
      <c r="AD69">
        <v>5</v>
      </c>
      <c r="AE69">
        <v>3</v>
      </c>
      <c r="AF69">
        <v>3</v>
      </c>
      <c r="AG69">
        <v>1</v>
      </c>
      <c r="AH69">
        <v>5</v>
      </c>
      <c r="AI69">
        <v>4</v>
      </c>
      <c r="AJ69">
        <v>2</v>
      </c>
      <c r="AK69">
        <v>4</v>
      </c>
      <c r="AL69">
        <v>3</v>
      </c>
      <c r="AM69">
        <v>3</v>
      </c>
      <c r="AN69">
        <v>6</v>
      </c>
      <c r="AO69">
        <v>5</v>
      </c>
      <c r="AP69">
        <f t="shared" si="2"/>
        <v>3.375</v>
      </c>
      <c r="AQ69">
        <f t="shared" si="3"/>
        <v>1</v>
      </c>
      <c r="AR69" t="s">
        <v>505</v>
      </c>
      <c r="AS69" t="s">
        <v>413</v>
      </c>
      <c r="AT69" t="s">
        <v>506</v>
      </c>
      <c r="AU69">
        <v>0</v>
      </c>
      <c r="AV69">
        <v>4</v>
      </c>
      <c r="AW69">
        <v>2</v>
      </c>
      <c r="AX69">
        <v>3</v>
      </c>
      <c r="AY69" t="s">
        <v>507</v>
      </c>
      <c r="AZ69" t="s">
        <v>508</v>
      </c>
      <c r="BA69" s="1">
        <v>4.2013888888888891E-3</v>
      </c>
      <c r="BB69" t="s">
        <v>509</v>
      </c>
    </row>
    <row r="70" spans="1:55">
      <c r="A70" t="s">
        <v>510</v>
      </c>
      <c r="B70" t="s">
        <v>511</v>
      </c>
      <c r="C70" t="s">
        <v>99</v>
      </c>
      <c r="D70" t="s">
        <v>56</v>
      </c>
      <c r="E70" t="s">
        <v>127</v>
      </c>
      <c r="F70" t="s">
        <v>138</v>
      </c>
      <c r="G70" t="s">
        <v>59</v>
      </c>
      <c r="H70" t="s">
        <v>71</v>
      </c>
      <c r="I70" t="s">
        <v>61</v>
      </c>
      <c r="J70" t="s">
        <v>381</v>
      </c>
      <c r="K70">
        <v>3</v>
      </c>
      <c r="L70">
        <v>2</v>
      </c>
      <c r="M70">
        <v>3</v>
      </c>
      <c r="N70">
        <v>2</v>
      </c>
      <c r="O70">
        <v>2</v>
      </c>
      <c r="P70">
        <v>5</v>
      </c>
      <c r="Q70">
        <v>3</v>
      </c>
      <c r="R70">
        <v>4</v>
      </c>
      <c r="S70">
        <v>4</v>
      </c>
      <c r="T70">
        <v>4</v>
      </c>
      <c r="U70">
        <v>4</v>
      </c>
      <c r="V70">
        <v>5</v>
      </c>
      <c r="W70">
        <v>0</v>
      </c>
      <c r="X70">
        <v>4</v>
      </c>
      <c r="Y70">
        <v>4</v>
      </c>
      <c r="Z70">
        <v>2</v>
      </c>
      <c r="AA70">
        <v>4</v>
      </c>
      <c r="AB70">
        <v>3</v>
      </c>
      <c r="AC70">
        <v>2</v>
      </c>
      <c r="AD70">
        <v>4</v>
      </c>
      <c r="AE70">
        <v>1</v>
      </c>
      <c r="AF70">
        <v>4</v>
      </c>
      <c r="AG70">
        <v>2</v>
      </c>
      <c r="AH70">
        <v>5</v>
      </c>
      <c r="AI70">
        <v>4</v>
      </c>
      <c r="AJ70">
        <v>5</v>
      </c>
      <c r="AK70">
        <v>1</v>
      </c>
      <c r="AL70">
        <v>4</v>
      </c>
      <c r="AM70">
        <v>4</v>
      </c>
      <c r="AN70">
        <v>6</v>
      </c>
      <c r="AO70">
        <v>4</v>
      </c>
      <c r="AP70">
        <f t="shared" si="2"/>
        <v>3.25</v>
      </c>
      <c r="AQ70">
        <f t="shared" si="3"/>
        <v>1</v>
      </c>
      <c r="AR70" t="s">
        <v>101</v>
      </c>
      <c r="AS70" t="s">
        <v>512</v>
      </c>
      <c r="AT70" t="s">
        <v>513</v>
      </c>
      <c r="AU70">
        <v>3</v>
      </c>
      <c r="AV70">
        <v>1</v>
      </c>
      <c r="AW70">
        <v>4</v>
      </c>
      <c r="AX70">
        <v>1</v>
      </c>
      <c r="AY70" t="s">
        <v>514</v>
      </c>
      <c r="AZ70" t="s">
        <v>185</v>
      </c>
      <c r="BA70" s="1">
        <v>3.9699074074074072E-3</v>
      </c>
    </row>
    <row r="71" spans="1:55">
      <c r="A71" t="s">
        <v>526</v>
      </c>
      <c r="B71" t="s">
        <v>527</v>
      </c>
      <c r="C71" t="s">
        <v>99</v>
      </c>
      <c r="D71" t="s">
        <v>81</v>
      </c>
      <c r="E71" t="s">
        <v>107</v>
      </c>
      <c r="F71" t="s">
        <v>58</v>
      </c>
      <c r="G71" t="s">
        <v>236</v>
      </c>
      <c r="H71" t="s">
        <v>528</v>
      </c>
      <c r="I71" t="s">
        <v>72</v>
      </c>
      <c r="J71" t="s">
        <v>62</v>
      </c>
      <c r="K71">
        <v>3</v>
      </c>
      <c r="L71">
        <v>1</v>
      </c>
      <c r="M71">
        <v>3</v>
      </c>
      <c r="N71">
        <v>1</v>
      </c>
      <c r="O71">
        <v>4</v>
      </c>
      <c r="P71">
        <v>4</v>
      </c>
      <c r="Q71">
        <v>1</v>
      </c>
      <c r="R71">
        <v>5</v>
      </c>
      <c r="S71">
        <v>2</v>
      </c>
      <c r="T71">
        <v>3</v>
      </c>
      <c r="U71">
        <v>4</v>
      </c>
      <c r="V71">
        <v>5</v>
      </c>
      <c r="W71">
        <v>2</v>
      </c>
      <c r="X71">
        <v>4</v>
      </c>
      <c r="Y71">
        <v>5</v>
      </c>
      <c r="Z71">
        <v>5</v>
      </c>
      <c r="AA71">
        <v>6</v>
      </c>
      <c r="AB71">
        <v>4</v>
      </c>
      <c r="AC71">
        <v>2</v>
      </c>
      <c r="AD71">
        <v>4</v>
      </c>
      <c r="AE71">
        <v>5</v>
      </c>
      <c r="AF71">
        <v>5</v>
      </c>
      <c r="AG71">
        <v>3</v>
      </c>
      <c r="AH71">
        <v>6</v>
      </c>
      <c r="AI71">
        <v>5</v>
      </c>
      <c r="AJ71">
        <v>4</v>
      </c>
      <c r="AK71">
        <v>4</v>
      </c>
      <c r="AL71">
        <v>2</v>
      </c>
      <c r="AM71">
        <v>2</v>
      </c>
      <c r="AN71">
        <v>6</v>
      </c>
      <c r="AO71">
        <v>5</v>
      </c>
      <c r="AP71">
        <f t="shared" si="2"/>
        <v>4.625</v>
      </c>
      <c r="AQ71">
        <f t="shared" si="3"/>
        <v>1</v>
      </c>
      <c r="AR71" t="s">
        <v>73</v>
      </c>
      <c r="AS71" t="s">
        <v>229</v>
      </c>
      <c r="AT71" t="s">
        <v>438</v>
      </c>
      <c r="AU71">
        <v>0</v>
      </c>
      <c r="AV71">
        <v>1</v>
      </c>
      <c r="AW71">
        <v>2</v>
      </c>
      <c r="AX71">
        <v>1</v>
      </c>
      <c r="AY71" t="s">
        <v>94</v>
      </c>
      <c r="AZ71" t="s">
        <v>95</v>
      </c>
      <c r="BA71" s="1">
        <v>3.5185185185185185E-3</v>
      </c>
      <c r="BB71" t="s">
        <v>529</v>
      </c>
      <c r="BC71" t="s">
        <v>530</v>
      </c>
    </row>
    <row r="72" spans="1:55">
      <c r="A72" t="s">
        <v>538</v>
      </c>
      <c r="B72" t="s">
        <v>539</v>
      </c>
      <c r="C72" t="s">
        <v>99</v>
      </c>
      <c r="D72" t="s">
        <v>81</v>
      </c>
      <c r="E72" t="s">
        <v>57</v>
      </c>
      <c r="F72" t="s">
        <v>58</v>
      </c>
      <c r="G72" t="s">
        <v>82</v>
      </c>
      <c r="H72" t="s">
        <v>181</v>
      </c>
      <c r="I72" t="s">
        <v>72</v>
      </c>
      <c r="J72" t="s">
        <v>62</v>
      </c>
      <c r="K72">
        <v>1</v>
      </c>
      <c r="L72">
        <v>1</v>
      </c>
      <c r="M72">
        <v>0</v>
      </c>
      <c r="N72">
        <v>1</v>
      </c>
      <c r="O72">
        <v>2</v>
      </c>
      <c r="P72">
        <v>2</v>
      </c>
      <c r="Q72">
        <v>2</v>
      </c>
      <c r="R72">
        <v>4</v>
      </c>
      <c r="S72">
        <v>5</v>
      </c>
      <c r="T72">
        <v>5</v>
      </c>
      <c r="U72">
        <v>5</v>
      </c>
      <c r="V72">
        <v>4</v>
      </c>
      <c r="W72">
        <v>1</v>
      </c>
      <c r="X72">
        <v>3</v>
      </c>
      <c r="Y72">
        <v>3</v>
      </c>
      <c r="Z72">
        <v>3</v>
      </c>
      <c r="AA72">
        <v>3</v>
      </c>
      <c r="AB72">
        <v>3</v>
      </c>
      <c r="AC72">
        <v>1</v>
      </c>
      <c r="AD72">
        <v>5</v>
      </c>
      <c r="AE72">
        <v>5</v>
      </c>
      <c r="AF72">
        <v>5</v>
      </c>
      <c r="AG72">
        <v>5</v>
      </c>
      <c r="AH72">
        <v>5</v>
      </c>
      <c r="AI72">
        <v>5</v>
      </c>
      <c r="AJ72">
        <v>4</v>
      </c>
      <c r="AK72">
        <v>4</v>
      </c>
      <c r="AL72">
        <v>5</v>
      </c>
      <c r="AM72">
        <v>5</v>
      </c>
      <c r="AN72">
        <v>6</v>
      </c>
      <c r="AO72">
        <v>5</v>
      </c>
      <c r="AP72">
        <f t="shared" si="2"/>
        <v>4.75</v>
      </c>
      <c r="AQ72">
        <f t="shared" si="3"/>
        <v>1</v>
      </c>
      <c r="AR72" t="s">
        <v>101</v>
      </c>
      <c r="AS72" t="s">
        <v>540</v>
      </c>
      <c r="AT72" t="s">
        <v>541</v>
      </c>
      <c r="AU72">
        <v>1</v>
      </c>
      <c r="AV72">
        <v>1</v>
      </c>
      <c r="AW72">
        <v>1</v>
      </c>
      <c r="AX72">
        <v>1</v>
      </c>
      <c r="AY72" t="s">
        <v>184</v>
      </c>
      <c r="AZ72" t="s">
        <v>185</v>
      </c>
      <c r="BA72" s="1">
        <v>2.7314814814814819E-3</v>
      </c>
      <c r="BB72" t="s">
        <v>542</v>
      </c>
    </row>
    <row r="73" spans="1:55">
      <c r="A73" t="s">
        <v>549</v>
      </c>
      <c r="B73" t="s">
        <v>550</v>
      </c>
      <c r="C73" t="s">
        <v>99</v>
      </c>
      <c r="D73" t="s">
        <v>81</v>
      </c>
      <c r="E73" t="s">
        <v>57</v>
      </c>
      <c r="F73" t="s">
        <v>58</v>
      </c>
      <c r="G73" t="s">
        <v>59</v>
      </c>
      <c r="H73" t="s">
        <v>373</v>
      </c>
      <c r="I73" t="s">
        <v>61</v>
      </c>
      <c r="J73" t="s">
        <v>368</v>
      </c>
      <c r="K73">
        <v>4</v>
      </c>
      <c r="L73">
        <v>1</v>
      </c>
      <c r="M73">
        <v>3</v>
      </c>
      <c r="N73">
        <v>1</v>
      </c>
      <c r="O73">
        <v>5</v>
      </c>
      <c r="P73">
        <v>0</v>
      </c>
      <c r="Q73">
        <v>5</v>
      </c>
      <c r="R73">
        <v>5</v>
      </c>
      <c r="S73">
        <v>6</v>
      </c>
      <c r="T73">
        <v>5</v>
      </c>
      <c r="U73">
        <v>5</v>
      </c>
      <c r="V73">
        <v>6</v>
      </c>
      <c r="W73">
        <v>5</v>
      </c>
      <c r="X73">
        <v>5</v>
      </c>
      <c r="Y73">
        <v>5</v>
      </c>
      <c r="Z73">
        <v>6</v>
      </c>
      <c r="AA73">
        <v>5</v>
      </c>
      <c r="AB73">
        <v>4</v>
      </c>
      <c r="AC73">
        <v>4</v>
      </c>
      <c r="AD73">
        <v>2</v>
      </c>
      <c r="AE73">
        <v>5</v>
      </c>
      <c r="AF73">
        <v>5</v>
      </c>
      <c r="AG73">
        <v>5</v>
      </c>
      <c r="AH73">
        <v>6</v>
      </c>
      <c r="AI73">
        <v>5</v>
      </c>
      <c r="AJ73">
        <v>4</v>
      </c>
      <c r="AK73">
        <v>5</v>
      </c>
      <c r="AL73">
        <v>6</v>
      </c>
      <c r="AM73">
        <v>5</v>
      </c>
      <c r="AN73">
        <v>6</v>
      </c>
      <c r="AO73">
        <v>5</v>
      </c>
      <c r="AP73">
        <f t="shared" si="2"/>
        <v>5</v>
      </c>
      <c r="AQ73">
        <f t="shared" si="3"/>
        <v>1</v>
      </c>
      <c r="AR73" t="s">
        <v>101</v>
      </c>
      <c r="AS73" t="s">
        <v>301</v>
      </c>
      <c r="AT73" t="s">
        <v>551</v>
      </c>
      <c r="AU73">
        <v>0</v>
      </c>
      <c r="AV73">
        <v>1</v>
      </c>
      <c r="AW73">
        <v>2</v>
      </c>
      <c r="AX73">
        <v>1</v>
      </c>
      <c r="AY73" t="s">
        <v>184</v>
      </c>
      <c r="AZ73" t="s">
        <v>185</v>
      </c>
      <c r="BA73" s="1">
        <v>3.4375E-3</v>
      </c>
      <c r="BB73" t="s">
        <v>552</v>
      </c>
      <c r="BC73" t="s">
        <v>553</v>
      </c>
    </row>
    <row r="74" spans="1:55">
      <c r="A74" t="s">
        <v>561</v>
      </c>
      <c r="B74" t="s">
        <v>562</v>
      </c>
      <c r="C74" t="s">
        <v>99</v>
      </c>
      <c r="D74" t="s">
        <v>56</v>
      </c>
      <c r="E74" t="s">
        <v>57</v>
      </c>
      <c r="F74" t="s">
        <v>138</v>
      </c>
      <c r="G74" t="s">
        <v>59</v>
      </c>
      <c r="H74" t="s">
        <v>177</v>
      </c>
      <c r="I74" t="s">
        <v>61</v>
      </c>
      <c r="J74" t="s">
        <v>91</v>
      </c>
      <c r="K74">
        <v>3</v>
      </c>
      <c r="L74">
        <v>3</v>
      </c>
      <c r="M74">
        <v>4</v>
      </c>
      <c r="N74">
        <v>2</v>
      </c>
      <c r="O74">
        <v>3</v>
      </c>
      <c r="P74">
        <v>3</v>
      </c>
      <c r="Q74">
        <v>3</v>
      </c>
      <c r="R74">
        <v>4</v>
      </c>
      <c r="S74">
        <v>6</v>
      </c>
      <c r="T74">
        <v>3</v>
      </c>
      <c r="U74">
        <v>5</v>
      </c>
      <c r="V74">
        <v>6</v>
      </c>
      <c r="W74">
        <v>2</v>
      </c>
      <c r="X74">
        <v>4</v>
      </c>
      <c r="Y74">
        <v>6</v>
      </c>
      <c r="Z74">
        <v>4</v>
      </c>
      <c r="AA74">
        <v>6</v>
      </c>
      <c r="AB74">
        <v>3</v>
      </c>
      <c r="AC74">
        <v>4</v>
      </c>
      <c r="AD74">
        <v>2</v>
      </c>
      <c r="AE74">
        <v>6</v>
      </c>
      <c r="AF74">
        <v>6</v>
      </c>
      <c r="AG74">
        <v>6</v>
      </c>
      <c r="AH74">
        <v>6</v>
      </c>
      <c r="AI74">
        <v>6</v>
      </c>
      <c r="AJ74">
        <v>5</v>
      </c>
      <c r="AK74">
        <v>4</v>
      </c>
      <c r="AL74">
        <v>3</v>
      </c>
      <c r="AM74">
        <v>6</v>
      </c>
      <c r="AN74">
        <v>6</v>
      </c>
      <c r="AO74">
        <v>5</v>
      </c>
      <c r="AP74">
        <f t="shared" si="2"/>
        <v>5.5</v>
      </c>
      <c r="AQ74">
        <f t="shared" si="3"/>
        <v>1</v>
      </c>
      <c r="AR74" t="s">
        <v>101</v>
      </c>
      <c r="AS74" t="s">
        <v>143</v>
      </c>
      <c r="AT74" t="s">
        <v>563</v>
      </c>
      <c r="AU74">
        <v>1</v>
      </c>
      <c r="AV74">
        <v>1</v>
      </c>
      <c r="AW74">
        <v>2</v>
      </c>
      <c r="AX74">
        <v>1</v>
      </c>
      <c r="AY74" t="s">
        <v>211</v>
      </c>
      <c r="AZ74" t="s">
        <v>185</v>
      </c>
      <c r="BA74" s="1">
        <v>2.8240740740740739E-3</v>
      </c>
      <c r="BB74" t="s">
        <v>440</v>
      </c>
      <c r="BC74" t="s">
        <v>440</v>
      </c>
    </row>
    <row r="75" spans="1:55">
      <c r="A75" t="s">
        <v>569</v>
      </c>
      <c r="B75" t="s">
        <v>570</v>
      </c>
      <c r="C75" t="s">
        <v>99</v>
      </c>
      <c r="D75" t="s">
        <v>81</v>
      </c>
      <c r="E75" t="s">
        <v>127</v>
      </c>
      <c r="F75" t="s">
        <v>58</v>
      </c>
      <c r="G75" t="s">
        <v>82</v>
      </c>
      <c r="H75" t="s">
        <v>130</v>
      </c>
      <c r="I75" t="s">
        <v>72</v>
      </c>
      <c r="J75" t="s">
        <v>91</v>
      </c>
      <c r="K75">
        <v>4</v>
      </c>
      <c r="L75">
        <v>4</v>
      </c>
      <c r="M75">
        <v>5</v>
      </c>
      <c r="N75">
        <v>4</v>
      </c>
      <c r="O75">
        <v>5</v>
      </c>
      <c r="P75">
        <v>5</v>
      </c>
      <c r="Q75">
        <v>5</v>
      </c>
      <c r="R75">
        <v>1</v>
      </c>
      <c r="S75">
        <v>3</v>
      </c>
      <c r="T75">
        <v>3</v>
      </c>
      <c r="U75">
        <v>3</v>
      </c>
      <c r="V75">
        <v>2</v>
      </c>
      <c r="W75">
        <v>2</v>
      </c>
      <c r="X75">
        <v>1</v>
      </c>
      <c r="Y75">
        <v>3</v>
      </c>
      <c r="Z75">
        <v>2</v>
      </c>
      <c r="AA75">
        <v>4</v>
      </c>
      <c r="AB75">
        <v>1</v>
      </c>
      <c r="AC75">
        <v>2</v>
      </c>
      <c r="AD75">
        <v>4</v>
      </c>
      <c r="AE75">
        <v>4</v>
      </c>
      <c r="AF75">
        <v>2</v>
      </c>
      <c r="AG75">
        <v>3</v>
      </c>
      <c r="AH75">
        <v>3</v>
      </c>
      <c r="AI75">
        <v>3</v>
      </c>
      <c r="AJ75">
        <v>3</v>
      </c>
      <c r="AK75">
        <v>4</v>
      </c>
      <c r="AL75">
        <v>3</v>
      </c>
      <c r="AM75">
        <v>3</v>
      </c>
      <c r="AN75">
        <v>6</v>
      </c>
      <c r="AO75">
        <v>3</v>
      </c>
      <c r="AP75">
        <f t="shared" si="2"/>
        <v>3.125</v>
      </c>
      <c r="AQ75">
        <f t="shared" si="3"/>
        <v>1</v>
      </c>
      <c r="AR75" t="s">
        <v>73</v>
      </c>
      <c r="AS75" t="s">
        <v>329</v>
      </c>
      <c r="AT75" t="s">
        <v>152</v>
      </c>
      <c r="AU75">
        <v>0</v>
      </c>
      <c r="AV75">
        <v>11</v>
      </c>
      <c r="AW75">
        <v>0</v>
      </c>
      <c r="AX75">
        <v>6</v>
      </c>
      <c r="AY75" t="s">
        <v>571</v>
      </c>
      <c r="AZ75" t="s">
        <v>572</v>
      </c>
      <c r="BA75" s="1">
        <v>2.4768518518518516E-3</v>
      </c>
      <c r="BB75" t="s">
        <v>573</v>
      </c>
    </row>
    <row r="76" spans="1:55">
      <c r="A76" t="s">
        <v>578</v>
      </c>
      <c r="B76" t="s">
        <v>579</v>
      </c>
      <c r="C76" t="s">
        <v>99</v>
      </c>
      <c r="D76" t="s">
        <v>56</v>
      </c>
      <c r="E76" t="s">
        <v>57</v>
      </c>
      <c r="F76" t="s">
        <v>128</v>
      </c>
      <c r="G76" t="s">
        <v>82</v>
      </c>
      <c r="H76" t="s">
        <v>130</v>
      </c>
      <c r="I76" t="s">
        <v>72</v>
      </c>
      <c r="J76" t="s">
        <v>91</v>
      </c>
      <c r="K76">
        <v>5</v>
      </c>
      <c r="L76">
        <v>2</v>
      </c>
      <c r="M76">
        <v>4</v>
      </c>
      <c r="N76">
        <v>4</v>
      </c>
      <c r="O76">
        <v>4</v>
      </c>
      <c r="P76">
        <v>5</v>
      </c>
      <c r="Q76">
        <v>4</v>
      </c>
      <c r="R76">
        <v>5</v>
      </c>
      <c r="S76">
        <v>5</v>
      </c>
      <c r="T76">
        <v>5</v>
      </c>
      <c r="U76">
        <v>6</v>
      </c>
      <c r="V76">
        <v>5</v>
      </c>
      <c r="W76">
        <v>6</v>
      </c>
      <c r="X76">
        <v>5</v>
      </c>
      <c r="Y76">
        <v>6</v>
      </c>
      <c r="Z76">
        <v>6</v>
      </c>
      <c r="AA76">
        <v>6</v>
      </c>
      <c r="AB76">
        <v>6</v>
      </c>
      <c r="AC76">
        <v>3</v>
      </c>
      <c r="AD76">
        <v>3</v>
      </c>
      <c r="AE76">
        <v>5</v>
      </c>
      <c r="AF76">
        <v>5</v>
      </c>
      <c r="AG76">
        <v>5</v>
      </c>
      <c r="AH76">
        <v>6</v>
      </c>
      <c r="AI76">
        <v>5</v>
      </c>
      <c r="AJ76">
        <v>5</v>
      </c>
      <c r="AK76">
        <v>5</v>
      </c>
      <c r="AL76">
        <v>5</v>
      </c>
      <c r="AM76">
        <v>5</v>
      </c>
      <c r="AN76">
        <v>6</v>
      </c>
      <c r="AO76">
        <v>6</v>
      </c>
      <c r="AP76">
        <f t="shared" si="2"/>
        <v>5.25</v>
      </c>
      <c r="AQ76">
        <f t="shared" si="3"/>
        <v>1</v>
      </c>
      <c r="AR76" t="s">
        <v>63</v>
      </c>
      <c r="AS76" t="s">
        <v>580</v>
      </c>
      <c r="AT76" t="s">
        <v>85</v>
      </c>
      <c r="AU76">
        <v>1</v>
      </c>
      <c r="AV76">
        <v>1</v>
      </c>
      <c r="AW76">
        <v>3</v>
      </c>
      <c r="AX76">
        <v>1</v>
      </c>
      <c r="AY76" t="s">
        <v>66</v>
      </c>
      <c r="AZ76" t="s">
        <v>67</v>
      </c>
      <c r="BA76" s="1">
        <v>6.828703703703704E-3</v>
      </c>
      <c r="BB76" t="s">
        <v>581</v>
      </c>
      <c r="BC76" t="s">
        <v>582</v>
      </c>
    </row>
    <row r="77" spans="1:55">
      <c r="A77" t="s">
        <v>583</v>
      </c>
      <c r="B77" t="s">
        <v>584</v>
      </c>
      <c r="C77" t="s">
        <v>99</v>
      </c>
      <c r="D77" t="s">
        <v>81</v>
      </c>
      <c r="E77" t="s">
        <v>57</v>
      </c>
      <c r="F77" t="s">
        <v>58</v>
      </c>
      <c r="G77" t="s">
        <v>59</v>
      </c>
      <c r="H77" t="s">
        <v>130</v>
      </c>
      <c r="I77" t="s">
        <v>72</v>
      </c>
      <c r="J77" t="s">
        <v>91</v>
      </c>
      <c r="K77">
        <v>4</v>
      </c>
      <c r="L77">
        <v>4</v>
      </c>
      <c r="M77">
        <v>4</v>
      </c>
      <c r="N77">
        <v>4</v>
      </c>
      <c r="O77">
        <v>3</v>
      </c>
      <c r="P77">
        <v>4</v>
      </c>
      <c r="Q77">
        <v>1</v>
      </c>
      <c r="R77">
        <v>1</v>
      </c>
      <c r="S77">
        <v>1</v>
      </c>
      <c r="T77">
        <v>1</v>
      </c>
      <c r="U77">
        <v>3</v>
      </c>
      <c r="V77">
        <v>6</v>
      </c>
      <c r="W77">
        <v>4</v>
      </c>
      <c r="X77">
        <v>2</v>
      </c>
      <c r="Y77">
        <v>4</v>
      </c>
      <c r="Z77">
        <v>4</v>
      </c>
      <c r="AA77">
        <v>4</v>
      </c>
      <c r="AB77">
        <v>3</v>
      </c>
      <c r="AC77">
        <v>2</v>
      </c>
      <c r="AD77">
        <v>4</v>
      </c>
      <c r="AE77">
        <v>0</v>
      </c>
      <c r="AF77">
        <v>5</v>
      </c>
      <c r="AG77">
        <v>1</v>
      </c>
      <c r="AH77">
        <v>6</v>
      </c>
      <c r="AI77">
        <v>2</v>
      </c>
      <c r="AJ77">
        <v>6</v>
      </c>
      <c r="AK77">
        <v>4</v>
      </c>
      <c r="AL77">
        <v>1</v>
      </c>
      <c r="AM77">
        <v>1</v>
      </c>
      <c r="AN77">
        <v>6</v>
      </c>
      <c r="AO77">
        <v>4</v>
      </c>
      <c r="AP77">
        <f t="shared" si="2"/>
        <v>3.5</v>
      </c>
      <c r="AQ77">
        <f t="shared" si="3"/>
        <v>1</v>
      </c>
      <c r="AR77" t="s">
        <v>157</v>
      </c>
      <c r="AS77" t="s">
        <v>585</v>
      </c>
      <c r="AT77" t="s">
        <v>586</v>
      </c>
      <c r="AU77">
        <v>0</v>
      </c>
      <c r="AV77">
        <v>2</v>
      </c>
      <c r="AW77">
        <v>5</v>
      </c>
      <c r="AX77">
        <v>2</v>
      </c>
      <c r="AY77" t="s">
        <v>587</v>
      </c>
      <c r="AZ77" t="s">
        <v>588</v>
      </c>
      <c r="BA77" s="1">
        <v>7.789351851851852E-3</v>
      </c>
      <c r="BB77" t="s">
        <v>589</v>
      </c>
    </row>
    <row r="78" spans="1:55">
      <c r="A78" t="s">
        <v>633</v>
      </c>
      <c r="B78" t="s">
        <v>634</v>
      </c>
      <c r="C78" t="s">
        <v>99</v>
      </c>
      <c r="D78" t="s">
        <v>81</v>
      </c>
      <c r="E78" t="s">
        <v>127</v>
      </c>
      <c r="F78" t="s">
        <v>58</v>
      </c>
      <c r="G78" t="s">
        <v>82</v>
      </c>
      <c r="H78" t="s">
        <v>490</v>
      </c>
      <c r="I78" t="s">
        <v>61</v>
      </c>
      <c r="J78" t="s">
        <v>62</v>
      </c>
      <c r="K78">
        <v>3</v>
      </c>
      <c r="L78">
        <v>4</v>
      </c>
      <c r="M78">
        <v>5</v>
      </c>
      <c r="N78">
        <v>1</v>
      </c>
      <c r="O78">
        <v>3</v>
      </c>
      <c r="P78">
        <v>4</v>
      </c>
      <c r="Q78">
        <v>1</v>
      </c>
      <c r="R78">
        <v>2</v>
      </c>
      <c r="S78">
        <v>6</v>
      </c>
      <c r="T78">
        <v>6</v>
      </c>
      <c r="U78">
        <v>6</v>
      </c>
      <c r="V78">
        <v>6</v>
      </c>
      <c r="W78">
        <v>0</v>
      </c>
      <c r="X78">
        <v>3</v>
      </c>
      <c r="Y78">
        <v>6</v>
      </c>
      <c r="Z78">
        <v>3</v>
      </c>
      <c r="AA78">
        <v>5</v>
      </c>
      <c r="AB78">
        <v>4</v>
      </c>
      <c r="AC78">
        <v>2</v>
      </c>
      <c r="AD78">
        <v>4</v>
      </c>
      <c r="AE78">
        <v>5</v>
      </c>
      <c r="AF78">
        <v>5</v>
      </c>
      <c r="AG78">
        <v>4</v>
      </c>
      <c r="AH78">
        <v>6</v>
      </c>
      <c r="AI78">
        <v>6</v>
      </c>
      <c r="AJ78">
        <v>5</v>
      </c>
      <c r="AK78">
        <v>0</v>
      </c>
      <c r="AL78">
        <v>6</v>
      </c>
      <c r="AM78">
        <v>6</v>
      </c>
      <c r="AN78">
        <v>6</v>
      </c>
      <c r="AO78">
        <v>2</v>
      </c>
      <c r="AP78">
        <f t="shared" si="2"/>
        <v>4.125</v>
      </c>
      <c r="AQ78">
        <f t="shared" si="3"/>
        <v>1</v>
      </c>
      <c r="AR78" t="s">
        <v>63</v>
      </c>
      <c r="AS78" t="s">
        <v>580</v>
      </c>
      <c r="AT78" t="s">
        <v>85</v>
      </c>
      <c r="AU78">
        <v>2</v>
      </c>
      <c r="AV78">
        <v>1</v>
      </c>
      <c r="AW78">
        <v>3</v>
      </c>
      <c r="AX78">
        <v>1</v>
      </c>
      <c r="AY78" t="s">
        <v>635</v>
      </c>
      <c r="AZ78" t="s">
        <v>124</v>
      </c>
      <c r="BA78" s="1">
        <v>4.2939814814814811E-3</v>
      </c>
    </row>
    <row r="79" spans="1:55">
      <c r="A79" t="s">
        <v>636</v>
      </c>
      <c r="B79" t="s">
        <v>637</v>
      </c>
      <c r="C79" t="s">
        <v>99</v>
      </c>
      <c r="D79" t="s">
        <v>56</v>
      </c>
      <c r="E79" t="s">
        <v>113</v>
      </c>
      <c r="F79" t="s">
        <v>138</v>
      </c>
      <c r="G79" t="s">
        <v>59</v>
      </c>
      <c r="H79" t="s">
        <v>181</v>
      </c>
      <c r="I79" t="s">
        <v>61</v>
      </c>
      <c r="J79" t="s">
        <v>62</v>
      </c>
      <c r="K79">
        <v>4</v>
      </c>
      <c r="L79">
        <v>4</v>
      </c>
      <c r="M79">
        <v>3</v>
      </c>
      <c r="N79">
        <v>4</v>
      </c>
      <c r="O79">
        <v>4</v>
      </c>
      <c r="P79">
        <v>4</v>
      </c>
      <c r="Q79">
        <v>3</v>
      </c>
      <c r="R79">
        <v>4</v>
      </c>
      <c r="S79">
        <v>2</v>
      </c>
      <c r="T79">
        <v>2</v>
      </c>
      <c r="U79">
        <v>2</v>
      </c>
      <c r="V79">
        <v>5</v>
      </c>
      <c r="W79">
        <v>2</v>
      </c>
      <c r="X79">
        <v>4</v>
      </c>
      <c r="Y79">
        <v>4</v>
      </c>
      <c r="Z79">
        <v>4</v>
      </c>
      <c r="AA79">
        <v>4</v>
      </c>
      <c r="AB79">
        <v>4</v>
      </c>
      <c r="AC79">
        <v>2</v>
      </c>
      <c r="AD79">
        <v>4</v>
      </c>
      <c r="AE79">
        <v>4</v>
      </c>
      <c r="AF79">
        <v>3</v>
      </c>
      <c r="AG79">
        <v>4</v>
      </c>
      <c r="AH79">
        <v>5</v>
      </c>
      <c r="AI79">
        <v>5</v>
      </c>
      <c r="AJ79">
        <v>4</v>
      </c>
      <c r="AK79">
        <v>2</v>
      </c>
      <c r="AL79">
        <v>2</v>
      </c>
      <c r="AM79">
        <v>2</v>
      </c>
      <c r="AN79">
        <v>6</v>
      </c>
      <c r="AO79">
        <v>4</v>
      </c>
      <c r="AP79">
        <f t="shared" si="2"/>
        <v>3.875</v>
      </c>
      <c r="AQ79">
        <f t="shared" si="3"/>
        <v>1</v>
      </c>
      <c r="AR79" t="s">
        <v>101</v>
      </c>
      <c r="AS79" t="s">
        <v>556</v>
      </c>
      <c r="AT79" t="s">
        <v>638</v>
      </c>
      <c r="AU79">
        <v>1</v>
      </c>
      <c r="AV79">
        <v>1</v>
      </c>
      <c r="AW79">
        <v>3</v>
      </c>
      <c r="AX79">
        <v>1</v>
      </c>
      <c r="AY79" t="s">
        <v>639</v>
      </c>
      <c r="AZ79" t="s">
        <v>185</v>
      </c>
      <c r="BA79" s="1">
        <v>4.3749999999999995E-3</v>
      </c>
      <c r="BB79" t="s">
        <v>640</v>
      </c>
      <c r="BC79" t="s">
        <v>87</v>
      </c>
    </row>
    <row r="80" spans="1:55">
      <c r="A80" t="s">
        <v>660</v>
      </c>
      <c r="B80" t="s">
        <v>661</v>
      </c>
      <c r="C80" t="s">
        <v>99</v>
      </c>
      <c r="D80" t="s">
        <v>81</v>
      </c>
      <c r="E80" t="s">
        <v>127</v>
      </c>
      <c r="F80" t="s">
        <v>58</v>
      </c>
      <c r="G80" t="s">
        <v>59</v>
      </c>
      <c r="H80" t="s">
        <v>109</v>
      </c>
      <c r="I80" t="s">
        <v>623</v>
      </c>
      <c r="J80" t="s">
        <v>91</v>
      </c>
      <c r="K80">
        <v>4</v>
      </c>
      <c r="L80">
        <v>2</v>
      </c>
      <c r="M80">
        <v>5</v>
      </c>
      <c r="N80">
        <v>3</v>
      </c>
      <c r="O80">
        <v>5</v>
      </c>
      <c r="P80">
        <v>3</v>
      </c>
      <c r="Q80">
        <v>4</v>
      </c>
      <c r="R80">
        <v>1</v>
      </c>
      <c r="S80">
        <v>0</v>
      </c>
      <c r="T80">
        <v>0</v>
      </c>
      <c r="U80">
        <v>0</v>
      </c>
      <c r="V80">
        <v>1</v>
      </c>
      <c r="W80">
        <v>0</v>
      </c>
      <c r="X80">
        <v>0</v>
      </c>
      <c r="Y80">
        <v>0</v>
      </c>
      <c r="Z80">
        <v>0</v>
      </c>
      <c r="AA80">
        <v>0</v>
      </c>
      <c r="AB80">
        <v>0</v>
      </c>
      <c r="AC80">
        <v>6</v>
      </c>
      <c r="AD80">
        <v>0</v>
      </c>
      <c r="AE80">
        <v>2</v>
      </c>
      <c r="AF80">
        <v>0</v>
      </c>
      <c r="AG80">
        <v>0</v>
      </c>
      <c r="AH80">
        <v>5</v>
      </c>
      <c r="AI80">
        <v>3</v>
      </c>
      <c r="AJ80">
        <v>4</v>
      </c>
      <c r="AK80">
        <v>4</v>
      </c>
      <c r="AL80">
        <v>0</v>
      </c>
      <c r="AM80">
        <v>0</v>
      </c>
      <c r="AN80">
        <v>6</v>
      </c>
      <c r="AO80">
        <v>0</v>
      </c>
      <c r="AP80">
        <f t="shared" si="2"/>
        <v>2.25</v>
      </c>
      <c r="AQ80">
        <f t="shared" si="3"/>
        <v>0</v>
      </c>
      <c r="AR80" t="s">
        <v>312</v>
      </c>
      <c r="AS80" t="s">
        <v>132</v>
      </c>
      <c r="AT80" t="s">
        <v>662</v>
      </c>
      <c r="AU80">
        <v>2</v>
      </c>
      <c r="AV80">
        <v>1</v>
      </c>
      <c r="AW80">
        <v>5</v>
      </c>
      <c r="AX80">
        <v>1</v>
      </c>
      <c r="AY80" t="s">
        <v>497</v>
      </c>
      <c r="AZ80" t="s">
        <v>314</v>
      </c>
      <c r="BA80" s="1">
        <v>3.8888888888888883E-3</v>
      </c>
      <c r="BC80" t="s">
        <v>663</v>
      </c>
    </row>
    <row r="81" spans="1:55">
      <c r="A81" t="s">
        <v>675</v>
      </c>
      <c r="B81" t="s">
        <v>676</v>
      </c>
      <c r="C81" t="s">
        <v>99</v>
      </c>
      <c r="D81" t="s">
        <v>81</v>
      </c>
      <c r="E81" t="s">
        <v>57</v>
      </c>
      <c r="F81" t="s">
        <v>58</v>
      </c>
      <c r="G81" t="s">
        <v>82</v>
      </c>
      <c r="H81" t="s">
        <v>677</v>
      </c>
      <c r="I81" t="s">
        <v>61</v>
      </c>
      <c r="J81" t="s">
        <v>62</v>
      </c>
      <c r="K81">
        <v>5</v>
      </c>
      <c r="L81">
        <v>3</v>
      </c>
      <c r="M81">
        <v>4</v>
      </c>
      <c r="N81">
        <v>3</v>
      </c>
      <c r="O81">
        <v>5</v>
      </c>
      <c r="P81">
        <v>5</v>
      </c>
      <c r="Q81">
        <v>4</v>
      </c>
      <c r="R81">
        <v>6</v>
      </c>
      <c r="S81">
        <v>6</v>
      </c>
      <c r="T81">
        <v>6</v>
      </c>
      <c r="U81">
        <v>6</v>
      </c>
      <c r="V81">
        <v>6</v>
      </c>
      <c r="W81">
        <v>2</v>
      </c>
      <c r="X81">
        <v>6</v>
      </c>
      <c r="Y81">
        <v>6</v>
      </c>
      <c r="Z81">
        <v>6</v>
      </c>
      <c r="AA81">
        <v>6</v>
      </c>
      <c r="AB81">
        <v>5</v>
      </c>
      <c r="AC81">
        <v>0</v>
      </c>
      <c r="AD81">
        <v>6</v>
      </c>
      <c r="AE81">
        <v>6</v>
      </c>
      <c r="AF81">
        <v>6</v>
      </c>
      <c r="AG81">
        <v>6</v>
      </c>
      <c r="AH81">
        <v>6</v>
      </c>
      <c r="AI81">
        <v>6</v>
      </c>
      <c r="AJ81">
        <v>6</v>
      </c>
      <c r="AK81">
        <v>5</v>
      </c>
      <c r="AL81">
        <v>6</v>
      </c>
      <c r="AM81">
        <v>6</v>
      </c>
      <c r="AN81">
        <v>6</v>
      </c>
      <c r="AO81">
        <v>5</v>
      </c>
      <c r="AP81">
        <f t="shared" si="2"/>
        <v>5.75</v>
      </c>
      <c r="AQ81">
        <f t="shared" si="3"/>
        <v>1</v>
      </c>
      <c r="AR81" t="s">
        <v>101</v>
      </c>
      <c r="AS81" t="s">
        <v>102</v>
      </c>
      <c r="AT81" t="s">
        <v>103</v>
      </c>
      <c r="AU81">
        <v>0</v>
      </c>
      <c r="AV81">
        <v>1</v>
      </c>
      <c r="AW81">
        <v>3</v>
      </c>
      <c r="AX81">
        <v>1</v>
      </c>
      <c r="AY81" t="s">
        <v>211</v>
      </c>
      <c r="AZ81" t="s">
        <v>185</v>
      </c>
      <c r="BA81" s="1">
        <v>8.611111111111111E-3</v>
      </c>
      <c r="BB81" t="s">
        <v>678</v>
      </c>
      <c r="BC81" t="s">
        <v>679</v>
      </c>
    </row>
    <row r="82" spans="1:55">
      <c r="A82" t="s">
        <v>695</v>
      </c>
      <c r="B82" t="s">
        <v>696</v>
      </c>
      <c r="C82" t="s">
        <v>99</v>
      </c>
      <c r="D82" t="s">
        <v>169</v>
      </c>
      <c r="E82" t="s">
        <v>156</v>
      </c>
      <c r="F82" t="s">
        <v>128</v>
      </c>
      <c r="G82" t="s">
        <v>59</v>
      </c>
      <c r="H82" t="s">
        <v>130</v>
      </c>
      <c r="I82" t="s">
        <v>72</v>
      </c>
      <c r="J82" t="s">
        <v>91</v>
      </c>
      <c r="K82">
        <v>2</v>
      </c>
      <c r="L82">
        <v>4</v>
      </c>
      <c r="M82">
        <v>5</v>
      </c>
      <c r="N82">
        <v>1</v>
      </c>
      <c r="O82">
        <v>4</v>
      </c>
      <c r="P82">
        <v>5</v>
      </c>
      <c r="Q82">
        <v>4</v>
      </c>
      <c r="R82">
        <v>5</v>
      </c>
      <c r="S82">
        <v>4</v>
      </c>
      <c r="T82">
        <v>5</v>
      </c>
      <c r="U82">
        <v>5</v>
      </c>
      <c r="V82">
        <v>6</v>
      </c>
      <c r="W82">
        <v>1</v>
      </c>
      <c r="X82">
        <v>5</v>
      </c>
      <c r="Y82">
        <v>6</v>
      </c>
      <c r="Z82">
        <v>6</v>
      </c>
      <c r="AA82">
        <v>6</v>
      </c>
      <c r="AB82">
        <v>5</v>
      </c>
      <c r="AC82">
        <v>0</v>
      </c>
      <c r="AD82">
        <v>6</v>
      </c>
      <c r="AE82">
        <v>4</v>
      </c>
      <c r="AF82">
        <v>5</v>
      </c>
      <c r="AG82">
        <v>5</v>
      </c>
      <c r="AH82">
        <v>6</v>
      </c>
      <c r="AI82">
        <v>5</v>
      </c>
      <c r="AJ82">
        <v>5</v>
      </c>
      <c r="AK82">
        <v>4</v>
      </c>
      <c r="AL82">
        <v>5</v>
      </c>
      <c r="AM82">
        <v>4</v>
      </c>
      <c r="AN82">
        <v>6</v>
      </c>
      <c r="AO82">
        <v>4</v>
      </c>
      <c r="AP82">
        <f t="shared" si="2"/>
        <v>4.75</v>
      </c>
      <c r="AQ82">
        <f t="shared" si="3"/>
        <v>1</v>
      </c>
      <c r="AR82" t="s">
        <v>73</v>
      </c>
      <c r="AS82" t="s">
        <v>449</v>
      </c>
      <c r="AT82" t="s">
        <v>360</v>
      </c>
      <c r="AU82">
        <v>1</v>
      </c>
      <c r="AV82">
        <v>1</v>
      </c>
      <c r="AW82">
        <v>2</v>
      </c>
      <c r="AX82">
        <v>1</v>
      </c>
      <c r="AY82" t="s">
        <v>94</v>
      </c>
      <c r="AZ82" t="s">
        <v>95</v>
      </c>
      <c r="BA82" s="1">
        <v>6.2268518518518515E-3</v>
      </c>
      <c r="BB82" t="s">
        <v>697</v>
      </c>
    </row>
    <row r="83" spans="1:55">
      <c r="A83" t="s">
        <v>722</v>
      </c>
      <c r="B83" t="s">
        <v>723</v>
      </c>
      <c r="C83" t="s">
        <v>99</v>
      </c>
      <c r="D83" t="s">
        <v>56</v>
      </c>
      <c r="E83" t="s">
        <v>57</v>
      </c>
      <c r="F83" t="s">
        <v>70</v>
      </c>
      <c r="G83" t="s">
        <v>59</v>
      </c>
      <c r="H83" t="s">
        <v>724</v>
      </c>
      <c r="I83" t="s">
        <v>61</v>
      </c>
      <c r="J83" t="s">
        <v>62</v>
      </c>
      <c r="K83">
        <v>3</v>
      </c>
      <c r="L83">
        <v>1</v>
      </c>
      <c r="M83">
        <v>4</v>
      </c>
      <c r="N83">
        <v>2</v>
      </c>
      <c r="O83">
        <v>5</v>
      </c>
      <c r="P83">
        <v>1</v>
      </c>
      <c r="Q83">
        <v>3</v>
      </c>
      <c r="R83">
        <v>4</v>
      </c>
      <c r="S83">
        <v>5</v>
      </c>
      <c r="T83">
        <v>2</v>
      </c>
      <c r="U83">
        <v>4</v>
      </c>
      <c r="V83">
        <v>5</v>
      </c>
      <c r="W83">
        <v>1</v>
      </c>
      <c r="X83">
        <v>5</v>
      </c>
      <c r="Y83">
        <v>4</v>
      </c>
      <c r="Z83">
        <v>2</v>
      </c>
      <c r="AA83">
        <v>3</v>
      </c>
      <c r="AB83">
        <v>2</v>
      </c>
      <c r="AC83">
        <v>3</v>
      </c>
      <c r="AD83">
        <v>3</v>
      </c>
      <c r="AE83">
        <v>6</v>
      </c>
      <c r="AF83">
        <v>5</v>
      </c>
      <c r="AG83">
        <v>4</v>
      </c>
      <c r="AH83">
        <v>5</v>
      </c>
      <c r="AI83">
        <v>5</v>
      </c>
      <c r="AJ83">
        <v>5</v>
      </c>
      <c r="AK83">
        <v>4</v>
      </c>
      <c r="AL83">
        <v>4</v>
      </c>
      <c r="AM83">
        <v>4</v>
      </c>
      <c r="AN83">
        <v>6</v>
      </c>
      <c r="AO83">
        <v>5</v>
      </c>
      <c r="AP83">
        <f t="shared" si="2"/>
        <v>4.875</v>
      </c>
      <c r="AQ83">
        <f t="shared" si="3"/>
        <v>1</v>
      </c>
      <c r="AR83" t="s">
        <v>101</v>
      </c>
      <c r="AS83" t="s">
        <v>190</v>
      </c>
      <c r="AT83" t="s">
        <v>725</v>
      </c>
      <c r="AU83">
        <v>1</v>
      </c>
      <c r="AV83">
        <v>1</v>
      </c>
      <c r="AW83">
        <v>3</v>
      </c>
      <c r="AX83">
        <v>1</v>
      </c>
      <c r="AY83" t="s">
        <v>726</v>
      </c>
      <c r="AZ83" t="s">
        <v>185</v>
      </c>
      <c r="BA83" s="1">
        <v>3.8310185185185183E-3</v>
      </c>
      <c r="BB83" t="s">
        <v>727</v>
      </c>
    </row>
    <row r="84" spans="1:55">
      <c r="A84" t="s">
        <v>728</v>
      </c>
      <c r="B84" t="s">
        <v>729</v>
      </c>
      <c r="C84" t="s">
        <v>99</v>
      </c>
      <c r="D84" t="s">
        <v>81</v>
      </c>
      <c r="E84" t="s">
        <v>57</v>
      </c>
      <c r="F84" t="s">
        <v>138</v>
      </c>
      <c r="G84" t="s">
        <v>82</v>
      </c>
      <c r="H84" t="s">
        <v>181</v>
      </c>
      <c r="I84" t="s">
        <v>72</v>
      </c>
      <c r="J84" t="s">
        <v>62</v>
      </c>
      <c r="K84">
        <v>3</v>
      </c>
      <c r="L84">
        <v>0</v>
      </c>
      <c r="M84">
        <v>1</v>
      </c>
      <c r="N84">
        <v>3</v>
      </c>
      <c r="O84">
        <v>0</v>
      </c>
      <c r="P84">
        <v>5</v>
      </c>
      <c r="Q84">
        <v>0</v>
      </c>
      <c r="R84">
        <v>5</v>
      </c>
      <c r="S84">
        <v>6</v>
      </c>
      <c r="T84">
        <v>6</v>
      </c>
      <c r="U84">
        <v>6</v>
      </c>
      <c r="V84">
        <v>6</v>
      </c>
      <c r="W84">
        <v>0</v>
      </c>
      <c r="X84">
        <v>4</v>
      </c>
      <c r="Y84">
        <v>6</v>
      </c>
      <c r="Z84">
        <v>5</v>
      </c>
      <c r="AA84">
        <v>6</v>
      </c>
      <c r="AB84">
        <v>5</v>
      </c>
      <c r="AC84">
        <v>0</v>
      </c>
      <c r="AD84">
        <v>6</v>
      </c>
      <c r="AE84">
        <v>6</v>
      </c>
      <c r="AF84">
        <v>6</v>
      </c>
      <c r="AG84">
        <v>6</v>
      </c>
      <c r="AH84">
        <v>6</v>
      </c>
      <c r="AI84">
        <v>6</v>
      </c>
      <c r="AJ84">
        <v>5</v>
      </c>
      <c r="AK84">
        <v>4</v>
      </c>
      <c r="AL84">
        <v>6</v>
      </c>
      <c r="AM84">
        <v>6</v>
      </c>
      <c r="AN84">
        <v>6</v>
      </c>
      <c r="AO84">
        <v>6</v>
      </c>
      <c r="AP84">
        <f t="shared" si="2"/>
        <v>5.625</v>
      </c>
      <c r="AQ84">
        <f t="shared" si="3"/>
        <v>1</v>
      </c>
      <c r="AR84" t="s">
        <v>63</v>
      </c>
      <c r="AS84" t="s">
        <v>730</v>
      </c>
      <c r="AT84" t="s">
        <v>731</v>
      </c>
      <c r="AU84">
        <v>1</v>
      </c>
      <c r="AV84">
        <v>2</v>
      </c>
      <c r="AW84">
        <v>5</v>
      </c>
      <c r="AX84">
        <v>2</v>
      </c>
      <c r="AY84" t="s">
        <v>732</v>
      </c>
      <c r="AZ84" t="s">
        <v>326</v>
      </c>
      <c r="BA84" s="1">
        <v>4.7569444444444447E-3</v>
      </c>
      <c r="BB84" t="s">
        <v>733</v>
      </c>
      <c r="BC84" t="s">
        <v>734</v>
      </c>
    </row>
    <row r="85" spans="1:55">
      <c r="A85" t="s">
        <v>743</v>
      </c>
      <c r="B85" t="s">
        <v>744</v>
      </c>
      <c r="C85" t="s">
        <v>99</v>
      </c>
      <c r="D85" t="s">
        <v>81</v>
      </c>
      <c r="E85" t="s">
        <v>107</v>
      </c>
      <c r="F85" t="s">
        <v>128</v>
      </c>
      <c r="G85" t="s">
        <v>59</v>
      </c>
      <c r="H85" t="s">
        <v>745</v>
      </c>
      <c r="I85" t="s">
        <v>61</v>
      </c>
      <c r="J85" t="s">
        <v>368</v>
      </c>
      <c r="K85">
        <v>2</v>
      </c>
      <c r="L85">
        <v>3</v>
      </c>
      <c r="M85">
        <v>3</v>
      </c>
      <c r="N85">
        <v>4</v>
      </c>
      <c r="O85">
        <v>5</v>
      </c>
      <c r="P85">
        <v>3</v>
      </c>
      <c r="Q85">
        <v>2</v>
      </c>
      <c r="R85">
        <v>5</v>
      </c>
      <c r="S85">
        <v>5</v>
      </c>
      <c r="T85">
        <v>5</v>
      </c>
      <c r="U85">
        <v>5</v>
      </c>
      <c r="V85">
        <v>6</v>
      </c>
      <c r="W85">
        <v>6</v>
      </c>
      <c r="X85">
        <v>4</v>
      </c>
      <c r="Y85">
        <v>4</v>
      </c>
      <c r="Z85">
        <v>6</v>
      </c>
      <c r="AA85">
        <v>6</v>
      </c>
      <c r="AB85">
        <v>5</v>
      </c>
      <c r="AC85">
        <v>1</v>
      </c>
      <c r="AD85">
        <v>5</v>
      </c>
      <c r="AE85">
        <v>1</v>
      </c>
      <c r="AF85">
        <v>4</v>
      </c>
      <c r="AG85">
        <v>2</v>
      </c>
      <c r="AH85">
        <v>6</v>
      </c>
      <c r="AI85">
        <v>5</v>
      </c>
      <c r="AJ85">
        <v>5</v>
      </c>
      <c r="AK85">
        <v>2</v>
      </c>
      <c r="AL85">
        <v>5</v>
      </c>
      <c r="AM85">
        <v>5</v>
      </c>
      <c r="AN85">
        <v>6</v>
      </c>
      <c r="AO85">
        <v>3</v>
      </c>
      <c r="AP85">
        <f t="shared" si="2"/>
        <v>3.5</v>
      </c>
      <c r="AQ85">
        <f t="shared" si="3"/>
        <v>1</v>
      </c>
      <c r="AR85" t="s">
        <v>101</v>
      </c>
      <c r="AS85" t="s">
        <v>318</v>
      </c>
      <c r="AT85" t="s">
        <v>746</v>
      </c>
      <c r="AU85">
        <v>0</v>
      </c>
      <c r="AV85">
        <v>1</v>
      </c>
      <c r="AW85">
        <v>3</v>
      </c>
      <c r="AX85">
        <v>1</v>
      </c>
      <c r="AY85" t="s">
        <v>184</v>
      </c>
      <c r="AZ85" t="s">
        <v>185</v>
      </c>
      <c r="BA85" s="1">
        <v>1.0844907407407407E-2</v>
      </c>
      <c r="BB85" t="s">
        <v>747</v>
      </c>
    </row>
    <row r="86" spans="1:55">
      <c r="A86" t="s">
        <v>53</v>
      </c>
      <c r="B86" t="s">
        <v>54</v>
      </c>
      <c r="C86" t="s">
        <v>55</v>
      </c>
      <c r="D86" t="s">
        <v>56</v>
      </c>
      <c r="E86" t="s">
        <v>57</v>
      </c>
      <c r="F86" t="s">
        <v>58</v>
      </c>
      <c r="G86" t="s">
        <v>59</v>
      </c>
      <c r="H86" t="s">
        <v>60</v>
      </c>
      <c r="I86" t="s">
        <v>61</v>
      </c>
      <c r="J86" t="s">
        <v>62</v>
      </c>
      <c r="K86">
        <v>1</v>
      </c>
      <c r="L86">
        <v>3</v>
      </c>
      <c r="M86">
        <v>1</v>
      </c>
      <c r="N86">
        <v>3</v>
      </c>
      <c r="O86">
        <v>3</v>
      </c>
      <c r="P86">
        <v>3</v>
      </c>
      <c r="Q86">
        <v>3</v>
      </c>
      <c r="R86">
        <v>6</v>
      </c>
      <c r="S86">
        <v>4</v>
      </c>
      <c r="T86">
        <v>3</v>
      </c>
      <c r="U86">
        <v>4</v>
      </c>
      <c r="V86">
        <v>6</v>
      </c>
      <c r="W86">
        <v>6</v>
      </c>
      <c r="X86">
        <v>6</v>
      </c>
      <c r="Y86">
        <v>6</v>
      </c>
      <c r="Z86">
        <v>6</v>
      </c>
      <c r="AA86">
        <v>6</v>
      </c>
      <c r="AB86">
        <v>6</v>
      </c>
      <c r="AC86">
        <v>1</v>
      </c>
      <c r="AD86">
        <v>5</v>
      </c>
      <c r="AE86">
        <v>4</v>
      </c>
      <c r="AF86">
        <v>5</v>
      </c>
      <c r="AG86">
        <v>4</v>
      </c>
      <c r="AH86">
        <v>5</v>
      </c>
      <c r="AI86">
        <v>6</v>
      </c>
      <c r="AJ86">
        <v>6</v>
      </c>
      <c r="AK86">
        <v>5</v>
      </c>
      <c r="AL86">
        <v>3</v>
      </c>
      <c r="AM86">
        <v>3</v>
      </c>
      <c r="AN86">
        <v>6</v>
      </c>
      <c r="AO86">
        <v>6</v>
      </c>
      <c r="AP86">
        <f t="shared" si="2"/>
        <v>5.125</v>
      </c>
      <c r="AQ86">
        <f t="shared" si="3"/>
        <v>1</v>
      </c>
      <c r="AR86" t="s">
        <v>63</v>
      </c>
      <c r="AS86" t="s">
        <v>64</v>
      </c>
      <c r="AT86" t="s">
        <v>65</v>
      </c>
      <c r="AU86">
        <v>1</v>
      </c>
      <c r="AV86">
        <v>1</v>
      </c>
      <c r="AW86">
        <v>1</v>
      </c>
      <c r="AX86">
        <v>1</v>
      </c>
      <c r="AY86" t="s">
        <v>66</v>
      </c>
      <c r="AZ86" t="s">
        <v>67</v>
      </c>
      <c r="BA86" s="1">
        <v>3.1944444444444442E-3</v>
      </c>
    </row>
    <row r="87" spans="1:55">
      <c r="A87" t="s">
        <v>68</v>
      </c>
      <c r="B87" t="s">
        <v>69</v>
      </c>
      <c r="C87" t="s">
        <v>55</v>
      </c>
      <c r="D87" t="s">
        <v>56</v>
      </c>
      <c r="E87" t="s">
        <v>57</v>
      </c>
      <c r="F87" t="s">
        <v>70</v>
      </c>
      <c r="G87" t="s">
        <v>59</v>
      </c>
      <c r="H87" t="s">
        <v>71</v>
      </c>
      <c r="I87" t="s">
        <v>72</v>
      </c>
      <c r="J87" t="s">
        <v>62</v>
      </c>
      <c r="K87">
        <v>4</v>
      </c>
      <c r="L87">
        <v>1</v>
      </c>
      <c r="M87">
        <v>4</v>
      </c>
      <c r="N87">
        <v>3</v>
      </c>
      <c r="O87">
        <v>1</v>
      </c>
      <c r="P87">
        <v>5</v>
      </c>
      <c r="Q87">
        <v>2</v>
      </c>
      <c r="R87">
        <v>5</v>
      </c>
      <c r="S87">
        <v>6</v>
      </c>
      <c r="T87">
        <v>6</v>
      </c>
      <c r="U87">
        <v>6</v>
      </c>
      <c r="V87">
        <v>6</v>
      </c>
      <c r="W87">
        <v>6</v>
      </c>
      <c r="X87">
        <v>3</v>
      </c>
      <c r="Y87">
        <v>3</v>
      </c>
      <c r="Z87">
        <v>4</v>
      </c>
      <c r="AA87">
        <v>5</v>
      </c>
      <c r="AB87">
        <v>3</v>
      </c>
      <c r="AC87">
        <v>3</v>
      </c>
      <c r="AD87">
        <v>3</v>
      </c>
      <c r="AE87">
        <v>6</v>
      </c>
      <c r="AF87">
        <v>6</v>
      </c>
      <c r="AG87">
        <v>6</v>
      </c>
      <c r="AH87">
        <v>6</v>
      </c>
      <c r="AI87">
        <v>6</v>
      </c>
      <c r="AJ87">
        <v>4</v>
      </c>
      <c r="AK87">
        <v>2</v>
      </c>
      <c r="AL87">
        <v>6</v>
      </c>
      <c r="AM87">
        <v>6</v>
      </c>
      <c r="AN87">
        <v>6</v>
      </c>
      <c r="AO87">
        <v>6</v>
      </c>
      <c r="AP87">
        <f t="shared" si="2"/>
        <v>5.25</v>
      </c>
      <c r="AQ87">
        <f t="shared" si="3"/>
        <v>1</v>
      </c>
      <c r="AR87" t="s">
        <v>73</v>
      </c>
      <c r="AS87" t="s">
        <v>74</v>
      </c>
      <c r="AT87" t="s">
        <v>75</v>
      </c>
      <c r="AU87">
        <v>1</v>
      </c>
      <c r="AV87">
        <v>1</v>
      </c>
      <c r="AW87">
        <v>3</v>
      </c>
      <c r="AX87">
        <v>1</v>
      </c>
      <c r="AY87" t="s">
        <v>76</v>
      </c>
      <c r="AZ87" t="s">
        <v>77</v>
      </c>
      <c r="BA87" s="1">
        <v>4.2939814814814811E-3</v>
      </c>
    </row>
    <row r="88" spans="1:55">
      <c r="A88" t="s">
        <v>88</v>
      </c>
      <c r="B88" t="s">
        <v>89</v>
      </c>
      <c r="C88" t="s">
        <v>55</v>
      </c>
      <c r="D88" t="s">
        <v>81</v>
      </c>
      <c r="E88" t="s">
        <v>57</v>
      </c>
      <c r="F88" t="s">
        <v>58</v>
      </c>
      <c r="G88" t="s">
        <v>59</v>
      </c>
      <c r="H88" t="s">
        <v>90</v>
      </c>
      <c r="I88" t="s">
        <v>61</v>
      </c>
      <c r="J88" t="s">
        <v>91</v>
      </c>
      <c r="K88">
        <v>4</v>
      </c>
      <c r="L88">
        <v>4</v>
      </c>
      <c r="M88">
        <v>3</v>
      </c>
      <c r="N88">
        <v>4</v>
      </c>
      <c r="O88">
        <v>5</v>
      </c>
      <c r="P88">
        <v>4</v>
      </c>
      <c r="Q88">
        <v>5</v>
      </c>
      <c r="R88">
        <v>5</v>
      </c>
      <c r="S88">
        <v>5</v>
      </c>
      <c r="T88">
        <v>5</v>
      </c>
      <c r="U88">
        <v>6</v>
      </c>
      <c r="V88">
        <v>5</v>
      </c>
      <c r="W88">
        <v>6</v>
      </c>
      <c r="X88">
        <v>5</v>
      </c>
      <c r="Y88">
        <v>5</v>
      </c>
      <c r="Z88">
        <v>5</v>
      </c>
      <c r="AA88">
        <v>6</v>
      </c>
      <c r="AB88">
        <v>5</v>
      </c>
      <c r="AC88">
        <v>0</v>
      </c>
      <c r="AD88">
        <v>6</v>
      </c>
      <c r="AE88">
        <v>5</v>
      </c>
      <c r="AF88">
        <v>6</v>
      </c>
      <c r="AG88">
        <v>5</v>
      </c>
      <c r="AH88">
        <v>6</v>
      </c>
      <c r="AI88">
        <v>6</v>
      </c>
      <c r="AJ88">
        <v>6</v>
      </c>
      <c r="AK88">
        <v>4</v>
      </c>
      <c r="AL88">
        <v>5</v>
      </c>
      <c r="AM88">
        <v>6</v>
      </c>
      <c r="AN88">
        <v>6</v>
      </c>
      <c r="AO88">
        <v>5</v>
      </c>
      <c r="AP88">
        <f t="shared" si="2"/>
        <v>5.375</v>
      </c>
      <c r="AQ88">
        <f t="shared" si="3"/>
        <v>1</v>
      </c>
      <c r="AR88" t="s">
        <v>73</v>
      </c>
      <c r="AS88" t="s">
        <v>92</v>
      </c>
      <c r="AT88" t="s">
        <v>93</v>
      </c>
      <c r="AU88">
        <v>1</v>
      </c>
      <c r="AV88">
        <v>1</v>
      </c>
      <c r="AW88">
        <v>1</v>
      </c>
      <c r="AX88">
        <v>1</v>
      </c>
      <c r="AY88" t="s">
        <v>94</v>
      </c>
      <c r="AZ88" t="s">
        <v>95</v>
      </c>
      <c r="BA88" s="1">
        <v>2.4189814814814816E-3</v>
      </c>
      <c r="BB88" t="s">
        <v>96</v>
      </c>
      <c r="BC88" t="s">
        <v>87</v>
      </c>
    </row>
    <row r="89" spans="1:55">
      <c r="A89" t="s">
        <v>125</v>
      </c>
      <c r="B89" t="s">
        <v>126</v>
      </c>
      <c r="C89" t="s">
        <v>55</v>
      </c>
      <c r="D89" t="s">
        <v>81</v>
      </c>
      <c r="E89" t="s">
        <v>127</v>
      </c>
      <c r="F89" t="s">
        <v>128</v>
      </c>
      <c r="G89" t="s">
        <v>129</v>
      </c>
      <c r="H89" t="s">
        <v>130</v>
      </c>
      <c r="I89" t="s">
        <v>72</v>
      </c>
      <c r="J89" t="s">
        <v>91</v>
      </c>
      <c r="K89">
        <v>5</v>
      </c>
      <c r="L89">
        <v>2</v>
      </c>
      <c r="M89">
        <v>2</v>
      </c>
      <c r="N89">
        <v>1</v>
      </c>
      <c r="O89">
        <v>4</v>
      </c>
      <c r="P89">
        <v>5</v>
      </c>
      <c r="Q89">
        <v>5</v>
      </c>
      <c r="R89">
        <v>4</v>
      </c>
      <c r="S89">
        <v>1</v>
      </c>
      <c r="T89">
        <v>4</v>
      </c>
      <c r="U89">
        <v>5</v>
      </c>
      <c r="V89">
        <v>5</v>
      </c>
      <c r="W89">
        <v>6</v>
      </c>
      <c r="X89">
        <v>5</v>
      </c>
      <c r="Y89">
        <v>5</v>
      </c>
      <c r="Z89">
        <v>4</v>
      </c>
      <c r="AA89">
        <v>4</v>
      </c>
      <c r="AB89">
        <v>5</v>
      </c>
      <c r="AC89">
        <v>2</v>
      </c>
      <c r="AD89">
        <v>4</v>
      </c>
      <c r="AE89">
        <v>5</v>
      </c>
      <c r="AF89">
        <v>5</v>
      </c>
      <c r="AG89">
        <v>5</v>
      </c>
      <c r="AH89">
        <v>4</v>
      </c>
      <c r="AI89">
        <v>5</v>
      </c>
      <c r="AJ89">
        <v>4</v>
      </c>
      <c r="AK89">
        <v>6</v>
      </c>
      <c r="AL89">
        <v>3</v>
      </c>
      <c r="AM89">
        <v>5</v>
      </c>
      <c r="AN89">
        <v>6</v>
      </c>
      <c r="AO89">
        <v>5</v>
      </c>
      <c r="AP89">
        <f t="shared" si="2"/>
        <v>4.875</v>
      </c>
      <c r="AQ89">
        <f t="shared" si="3"/>
        <v>1</v>
      </c>
      <c r="AR89" t="s">
        <v>131</v>
      </c>
      <c r="AS89" t="s">
        <v>132</v>
      </c>
      <c r="AT89" t="s">
        <v>133</v>
      </c>
      <c r="AU89">
        <v>1</v>
      </c>
      <c r="AV89">
        <v>1</v>
      </c>
      <c r="AW89">
        <v>3</v>
      </c>
      <c r="AX89">
        <v>1</v>
      </c>
      <c r="AY89" t="s">
        <v>134</v>
      </c>
      <c r="AZ89" t="s">
        <v>135</v>
      </c>
      <c r="BA89" s="1">
        <v>3.3680555555555551E-3</v>
      </c>
      <c r="BB89" t="s">
        <v>136</v>
      </c>
      <c r="BC89" t="s">
        <v>137</v>
      </c>
    </row>
    <row r="90" spans="1:55">
      <c r="A90" t="s">
        <v>167</v>
      </c>
      <c r="B90" t="s">
        <v>168</v>
      </c>
      <c r="C90" t="s">
        <v>55</v>
      </c>
      <c r="D90" t="s">
        <v>169</v>
      </c>
      <c r="E90" t="s">
        <v>113</v>
      </c>
      <c r="F90" t="s">
        <v>58</v>
      </c>
      <c r="G90" t="s">
        <v>59</v>
      </c>
      <c r="H90" t="s">
        <v>170</v>
      </c>
      <c r="I90" t="s">
        <v>72</v>
      </c>
      <c r="J90" t="s">
        <v>91</v>
      </c>
      <c r="K90">
        <v>2</v>
      </c>
      <c r="L90">
        <v>5</v>
      </c>
      <c r="M90">
        <v>3</v>
      </c>
      <c r="N90">
        <v>3</v>
      </c>
      <c r="O90">
        <v>5</v>
      </c>
      <c r="P90">
        <v>3</v>
      </c>
      <c r="Q90">
        <v>2</v>
      </c>
      <c r="R90">
        <v>2</v>
      </c>
      <c r="S90">
        <v>0</v>
      </c>
      <c r="T90">
        <v>0</v>
      </c>
      <c r="U90">
        <v>0</v>
      </c>
      <c r="V90">
        <v>4</v>
      </c>
      <c r="W90">
        <v>6</v>
      </c>
      <c r="X90">
        <v>1</v>
      </c>
      <c r="Y90">
        <v>5</v>
      </c>
      <c r="Z90">
        <v>2</v>
      </c>
      <c r="AA90">
        <v>6</v>
      </c>
      <c r="AB90">
        <v>3</v>
      </c>
      <c r="AC90">
        <v>0</v>
      </c>
      <c r="AD90">
        <v>6</v>
      </c>
      <c r="AE90">
        <v>5</v>
      </c>
      <c r="AF90">
        <v>1</v>
      </c>
      <c r="AG90">
        <v>3</v>
      </c>
      <c r="AH90">
        <v>5</v>
      </c>
      <c r="AI90">
        <v>5</v>
      </c>
      <c r="AJ90">
        <v>4</v>
      </c>
      <c r="AK90">
        <v>3</v>
      </c>
      <c r="AL90">
        <v>0</v>
      </c>
      <c r="AM90">
        <v>0</v>
      </c>
      <c r="AN90">
        <v>6</v>
      </c>
      <c r="AO90">
        <v>5</v>
      </c>
      <c r="AP90">
        <f t="shared" si="2"/>
        <v>3.875</v>
      </c>
      <c r="AQ90">
        <f t="shared" si="3"/>
        <v>1</v>
      </c>
      <c r="AR90" t="s">
        <v>157</v>
      </c>
      <c r="AS90" t="s">
        <v>171</v>
      </c>
      <c r="AT90" t="s">
        <v>172</v>
      </c>
      <c r="AU90">
        <v>1</v>
      </c>
      <c r="AV90">
        <v>1</v>
      </c>
      <c r="AW90">
        <v>1</v>
      </c>
      <c r="AX90">
        <v>1</v>
      </c>
      <c r="AY90" t="s">
        <v>159</v>
      </c>
      <c r="AZ90" t="s">
        <v>160</v>
      </c>
      <c r="BA90" s="1">
        <v>8.1597222222222227E-3</v>
      </c>
      <c r="BB90" t="s">
        <v>173</v>
      </c>
      <c r="BC90" t="s">
        <v>174</v>
      </c>
    </row>
    <row r="91" spans="1:55">
      <c r="A91" t="s">
        <v>200</v>
      </c>
      <c r="B91" t="s">
        <v>201</v>
      </c>
      <c r="C91" t="s">
        <v>55</v>
      </c>
      <c r="D91" t="s">
        <v>81</v>
      </c>
      <c r="E91" t="s">
        <v>113</v>
      </c>
      <c r="F91" t="s">
        <v>58</v>
      </c>
      <c r="G91" t="s">
        <v>59</v>
      </c>
      <c r="H91" t="s">
        <v>177</v>
      </c>
      <c r="I91" t="s">
        <v>72</v>
      </c>
      <c r="J91" t="s">
        <v>91</v>
      </c>
      <c r="K91">
        <v>1</v>
      </c>
      <c r="L91">
        <v>5</v>
      </c>
      <c r="M91">
        <v>3</v>
      </c>
      <c r="N91">
        <v>3</v>
      </c>
      <c r="O91">
        <v>4</v>
      </c>
      <c r="P91">
        <v>0</v>
      </c>
      <c r="Q91">
        <v>4</v>
      </c>
      <c r="R91">
        <v>6</v>
      </c>
      <c r="S91">
        <v>2</v>
      </c>
      <c r="T91">
        <v>2</v>
      </c>
      <c r="U91">
        <v>6</v>
      </c>
      <c r="V91">
        <v>6</v>
      </c>
      <c r="W91">
        <v>3</v>
      </c>
      <c r="X91">
        <v>3</v>
      </c>
      <c r="Y91">
        <v>4</v>
      </c>
      <c r="Z91">
        <v>3</v>
      </c>
      <c r="AA91">
        <v>3</v>
      </c>
      <c r="AB91">
        <v>0</v>
      </c>
      <c r="AC91">
        <v>5</v>
      </c>
      <c r="AD91">
        <v>1</v>
      </c>
      <c r="AE91">
        <v>6</v>
      </c>
      <c r="AF91">
        <v>6</v>
      </c>
      <c r="AG91">
        <v>4</v>
      </c>
      <c r="AH91">
        <v>6</v>
      </c>
      <c r="AI91">
        <v>6</v>
      </c>
      <c r="AJ91">
        <v>6</v>
      </c>
      <c r="AK91">
        <v>3</v>
      </c>
      <c r="AL91">
        <v>2</v>
      </c>
      <c r="AM91">
        <v>2</v>
      </c>
      <c r="AN91">
        <v>6</v>
      </c>
      <c r="AO91">
        <v>6</v>
      </c>
      <c r="AP91">
        <f t="shared" si="2"/>
        <v>5.375</v>
      </c>
      <c r="AQ91">
        <f t="shared" si="3"/>
        <v>1</v>
      </c>
      <c r="AR91" t="s">
        <v>73</v>
      </c>
      <c r="AS91" t="s">
        <v>202</v>
      </c>
      <c r="AT91" t="s">
        <v>203</v>
      </c>
      <c r="AU91">
        <v>1</v>
      </c>
      <c r="AV91">
        <v>1</v>
      </c>
      <c r="AW91">
        <v>3</v>
      </c>
      <c r="AX91">
        <v>1</v>
      </c>
      <c r="AY91" t="s">
        <v>94</v>
      </c>
      <c r="AZ91" t="s">
        <v>95</v>
      </c>
      <c r="BA91" s="1">
        <v>3.8657407407407408E-3</v>
      </c>
      <c r="BB91" t="s">
        <v>204</v>
      </c>
    </row>
    <row r="92" spans="1:55">
      <c r="A92" t="s">
        <v>222</v>
      </c>
      <c r="B92" t="s">
        <v>223</v>
      </c>
      <c r="C92" t="s">
        <v>55</v>
      </c>
      <c r="D92" t="s">
        <v>56</v>
      </c>
      <c r="E92" t="s">
        <v>113</v>
      </c>
      <c r="F92" t="s">
        <v>70</v>
      </c>
      <c r="G92" t="s">
        <v>82</v>
      </c>
      <c r="H92" t="s">
        <v>224</v>
      </c>
      <c r="I92" t="s">
        <v>72</v>
      </c>
      <c r="J92" t="s">
        <v>62</v>
      </c>
      <c r="K92">
        <v>2</v>
      </c>
      <c r="L92">
        <v>3</v>
      </c>
      <c r="M92">
        <v>3</v>
      </c>
      <c r="N92">
        <v>4</v>
      </c>
      <c r="O92">
        <v>3</v>
      </c>
      <c r="P92">
        <v>0</v>
      </c>
      <c r="Q92">
        <v>2</v>
      </c>
      <c r="R92">
        <v>6</v>
      </c>
      <c r="S92">
        <v>3</v>
      </c>
      <c r="T92">
        <v>3</v>
      </c>
      <c r="U92">
        <v>3</v>
      </c>
      <c r="V92">
        <v>6</v>
      </c>
      <c r="W92">
        <v>3</v>
      </c>
      <c r="X92">
        <v>3</v>
      </c>
      <c r="Y92">
        <v>6</v>
      </c>
      <c r="Z92">
        <v>5</v>
      </c>
      <c r="AA92">
        <v>5</v>
      </c>
      <c r="AB92">
        <v>3</v>
      </c>
      <c r="AC92">
        <v>3</v>
      </c>
      <c r="AD92">
        <v>3</v>
      </c>
      <c r="AE92">
        <v>5</v>
      </c>
      <c r="AF92">
        <v>4</v>
      </c>
      <c r="AG92">
        <v>5</v>
      </c>
      <c r="AH92">
        <v>6</v>
      </c>
      <c r="AI92">
        <v>5</v>
      </c>
      <c r="AJ92">
        <v>5</v>
      </c>
      <c r="AK92">
        <v>4</v>
      </c>
      <c r="AL92">
        <v>3</v>
      </c>
      <c r="AM92">
        <v>3</v>
      </c>
      <c r="AN92">
        <v>6</v>
      </c>
      <c r="AO92">
        <v>3</v>
      </c>
      <c r="AP92">
        <f t="shared" si="2"/>
        <v>4.625</v>
      </c>
      <c r="AQ92">
        <f t="shared" si="3"/>
        <v>1</v>
      </c>
      <c r="AR92" t="s">
        <v>73</v>
      </c>
      <c r="AS92" t="s">
        <v>164</v>
      </c>
      <c r="AT92" t="s">
        <v>225</v>
      </c>
      <c r="AU92">
        <v>2</v>
      </c>
      <c r="AV92">
        <v>1</v>
      </c>
      <c r="AW92">
        <v>2</v>
      </c>
      <c r="AX92">
        <v>1</v>
      </c>
      <c r="AY92" t="s">
        <v>117</v>
      </c>
      <c r="AZ92" t="s">
        <v>95</v>
      </c>
      <c r="BA92" s="1">
        <v>4.0972222222222226E-3</v>
      </c>
    </row>
    <row r="93" spans="1:55">
      <c r="A93" t="s">
        <v>239</v>
      </c>
      <c r="B93" t="s">
        <v>240</v>
      </c>
      <c r="C93" t="s">
        <v>55</v>
      </c>
      <c r="D93" t="s">
        <v>56</v>
      </c>
      <c r="E93" t="s">
        <v>113</v>
      </c>
      <c r="F93" t="s">
        <v>70</v>
      </c>
      <c r="G93" t="s">
        <v>59</v>
      </c>
      <c r="H93" t="s">
        <v>109</v>
      </c>
      <c r="I93" t="s">
        <v>61</v>
      </c>
      <c r="J93" t="s">
        <v>91</v>
      </c>
      <c r="K93">
        <v>4</v>
      </c>
      <c r="L93">
        <v>3</v>
      </c>
      <c r="M93">
        <v>5</v>
      </c>
      <c r="N93">
        <v>3</v>
      </c>
      <c r="O93">
        <v>5</v>
      </c>
      <c r="P93">
        <v>4</v>
      </c>
      <c r="Q93">
        <v>6</v>
      </c>
      <c r="R93">
        <v>3</v>
      </c>
      <c r="S93">
        <v>4</v>
      </c>
      <c r="T93">
        <v>4</v>
      </c>
      <c r="U93">
        <v>4</v>
      </c>
      <c r="V93">
        <v>4</v>
      </c>
      <c r="W93">
        <v>6</v>
      </c>
      <c r="X93">
        <v>1</v>
      </c>
      <c r="Y93">
        <v>3</v>
      </c>
      <c r="Z93">
        <v>6</v>
      </c>
      <c r="AA93">
        <v>6</v>
      </c>
      <c r="AB93">
        <v>3</v>
      </c>
      <c r="AC93">
        <v>2</v>
      </c>
      <c r="AD93">
        <v>4</v>
      </c>
      <c r="AE93">
        <v>2</v>
      </c>
      <c r="AF93">
        <v>6</v>
      </c>
      <c r="AG93">
        <v>4</v>
      </c>
      <c r="AH93">
        <v>6</v>
      </c>
      <c r="AI93">
        <v>5</v>
      </c>
      <c r="AJ93">
        <v>5</v>
      </c>
      <c r="AK93">
        <v>3</v>
      </c>
      <c r="AL93">
        <v>1</v>
      </c>
      <c r="AM93">
        <v>3</v>
      </c>
      <c r="AN93">
        <v>6</v>
      </c>
      <c r="AO93">
        <v>4</v>
      </c>
      <c r="AP93">
        <f t="shared" si="2"/>
        <v>4.375</v>
      </c>
      <c r="AQ93">
        <f t="shared" si="3"/>
        <v>1</v>
      </c>
      <c r="AR93" t="s">
        <v>63</v>
      </c>
      <c r="AS93" t="s">
        <v>241</v>
      </c>
      <c r="AT93" t="s">
        <v>242</v>
      </c>
      <c r="AU93">
        <v>2</v>
      </c>
      <c r="AV93">
        <v>1</v>
      </c>
      <c r="AW93">
        <v>5</v>
      </c>
      <c r="AX93">
        <v>1</v>
      </c>
      <c r="AY93" t="s">
        <v>243</v>
      </c>
      <c r="AZ93" t="s">
        <v>124</v>
      </c>
      <c r="BA93" s="1">
        <v>5.8449074074074072E-3</v>
      </c>
      <c r="BB93" t="s">
        <v>244</v>
      </c>
      <c r="BC93" t="s">
        <v>245</v>
      </c>
    </row>
    <row r="94" spans="1:55">
      <c r="A94" t="s">
        <v>246</v>
      </c>
      <c r="B94" t="s">
        <v>247</v>
      </c>
      <c r="C94" t="s">
        <v>55</v>
      </c>
      <c r="D94" t="s">
        <v>81</v>
      </c>
      <c r="E94" t="s">
        <v>127</v>
      </c>
      <c r="F94" t="s">
        <v>58</v>
      </c>
      <c r="G94" t="s">
        <v>82</v>
      </c>
      <c r="H94" t="s">
        <v>248</v>
      </c>
      <c r="I94" t="s">
        <v>61</v>
      </c>
      <c r="J94" t="s">
        <v>62</v>
      </c>
      <c r="K94">
        <v>1</v>
      </c>
      <c r="L94">
        <v>3</v>
      </c>
      <c r="M94">
        <v>4</v>
      </c>
      <c r="N94">
        <v>4</v>
      </c>
      <c r="O94">
        <v>4</v>
      </c>
      <c r="P94">
        <v>4</v>
      </c>
      <c r="Q94">
        <v>5</v>
      </c>
      <c r="R94">
        <v>4</v>
      </c>
      <c r="S94">
        <v>0</v>
      </c>
      <c r="T94">
        <v>1</v>
      </c>
      <c r="U94">
        <v>1</v>
      </c>
      <c r="V94">
        <v>6</v>
      </c>
      <c r="W94">
        <v>5</v>
      </c>
      <c r="X94">
        <v>4</v>
      </c>
      <c r="Y94">
        <v>6</v>
      </c>
      <c r="Z94">
        <v>5</v>
      </c>
      <c r="AA94">
        <v>6</v>
      </c>
      <c r="AB94">
        <v>3</v>
      </c>
      <c r="AC94">
        <v>0</v>
      </c>
      <c r="AD94">
        <v>6</v>
      </c>
      <c r="AE94">
        <v>4</v>
      </c>
      <c r="AF94">
        <v>4</v>
      </c>
      <c r="AG94">
        <v>2</v>
      </c>
      <c r="AH94">
        <v>5</v>
      </c>
      <c r="AI94">
        <v>3</v>
      </c>
      <c r="AJ94">
        <v>5</v>
      </c>
      <c r="AK94">
        <v>6</v>
      </c>
      <c r="AL94">
        <v>1</v>
      </c>
      <c r="AM94">
        <v>1</v>
      </c>
      <c r="AN94">
        <v>6</v>
      </c>
      <c r="AO94">
        <v>3</v>
      </c>
      <c r="AP94">
        <f t="shared" si="2"/>
        <v>4</v>
      </c>
      <c r="AQ94">
        <f t="shared" si="3"/>
        <v>1</v>
      </c>
      <c r="AR94" t="s">
        <v>73</v>
      </c>
      <c r="AS94" t="s">
        <v>164</v>
      </c>
      <c r="AT94" t="s">
        <v>225</v>
      </c>
      <c r="AU94">
        <v>1</v>
      </c>
      <c r="AV94">
        <v>1</v>
      </c>
      <c r="AW94">
        <v>2</v>
      </c>
      <c r="AX94">
        <v>1</v>
      </c>
      <c r="AY94" t="s">
        <v>94</v>
      </c>
      <c r="AZ94" t="s">
        <v>95</v>
      </c>
      <c r="BA94" s="1">
        <v>6.053240740740741E-3</v>
      </c>
    </row>
    <row r="95" spans="1:55">
      <c r="A95" t="s">
        <v>269</v>
      </c>
      <c r="B95" t="s">
        <v>270</v>
      </c>
      <c r="C95" t="s">
        <v>55</v>
      </c>
      <c r="D95" t="s">
        <v>81</v>
      </c>
      <c r="E95" t="s">
        <v>113</v>
      </c>
      <c r="F95" t="s">
        <v>58</v>
      </c>
      <c r="G95" t="s">
        <v>82</v>
      </c>
      <c r="H95" t="s">
        <v>181</v>
      </c>
      <c r="I95" t="s">
        <v>61</v>
      </c>
      <c r="J95" t="s">
        <v>62</v>
      </c>
      <c r="K95">
        <v>2</v>
      </c>
      <c r="L95">
        <v>1</v>
      </c>
      <c r="M95">
        <v>1</v>
      </c>
      <c r="N95">
        <v>2</v>
      </c>
      <c r="O95">
        <v>3</v>
      </c>
      <c r="P95">
        <v>3</v>
      </c>
      <c r="Q95">
        <v>4</v>
      </c>
      <c r="R95">
        <v>1</v>
      </c>
      <c r="S95">
        <v>0</v>
      </c>
      <c r="T95">
        <v>1</v>
      </c>
      <c r="U95">
        <v>4</v>
      </c>
      <c r="V95">
        <v>6</v>
      </c>
      <c r="W95">
        <v>6</v>
      </c>
      <c r="X95">
        <v>6</v>
      </c>
      <c r="Y95">
        <v>6</v>
      </c>
      <c r="Z95">
        <v>6</v>
      </c>
      <c r="AA95">
        <v>6</v>
      </c>
      <c r="AB95">
        <v>6</v>
      </c>
      <c r="AC95">
        <v>0</v>
      </c>
      <c r="AD95">
        <v>6</v>
      </c>
      <c r="AE95">
        <v>3</v>
      </c>
      <c r="AF95">
        <v>3</v>
      </c>
      <c r="AG95">
        <v>1</v>
      </c>
      <c r="AH95">
        <v>6</v>
      </c>
      <c r="AI95">
        <v>3</v>
      </c>
      <c r="AJ95">
        <v>5</v>
      </c>
      <c r="AK95">
        <v>5</v>
      </c>
      <c r="AL95">
        <v>1</v>
      </c>
      <c r="AM95">
        <v>0</v>
      </c>
      <c r="AN95">
        <v>6</v>
      </c>
      <c r="AO95">
        <v>4</v>
      </c>
      <c r="AP95">
        <f t="shared" si="2"/>
        <v>3.75</v>
      </c>
      <c r="AQ95">
        <f t="shared" si="3"/>
        <v>1</v>
      </c>
      <c r="AR95" t="s">
        <v>101</v>
      </c>
      <c r="AS95" t="s">
        <v>271</v>
      </c>
      <c r="AT95" t="s">
        <v>272</v>
      </c>
      <c r="AU95">
        <v>0</v>
      </c>
      <c r="AV95">
        <v>2</v>
      </c>
      <c r="AW95">
        <v>3</v>
      </c>
      <c r="AX95">
        <v>2</v>
      </c>
      <c r="AY95" t="s">
        <v>273</v>
      </c>
      <c r="AZ95" t="s">
        <v>105</v>
      </c>
      <c r="BA95" s="1">
        <v>3.6111111111111114E-3</v>
      </c>
      <c r="BB95" t="s">
        <v>274</v>
      </c>
    </row>
    <row r="96" spans="1:55">
      <c r="A96" t="s">
        <v>288</v>
      </c>
      <c r="B96" t="s">
        <v>289</v>
      </c>
      <c r="C96" t="s">
        <v>55</v>
      </c>
      <c r="D96" t="s">
        <v>81</v>
      </c>
      <c r="E96" t="s">
        <v>156</v>
      </c>
      <c r="F96" t="s">
        <v>128</v>
      </c>
      <c r="G96" t="s">
        <v>59</v>
      </c>
      <c r="H96" t="s">
        <v>290</v>
      </c>
      <c r="I96" t="s">
        <v>61</v>
      </c>
      <c r="J96" t="s">
        <v>62</v>
      </c>
      <c r="K96">
        <v>2</v>
      </c>
      <c r="L96">
        <v>2</v>
      </c>
      <c r="M96">
        <v>3</v>
      </c>
      <c r="N96">
        <v>2</v>
      </c>
      <c r="O96">
        <v>3</v>
      </c>
      <c r="P96">
        <v>2</v>
      </c>
      <c r="Q96">
        <v>5</v>
      </c>
      <c r="R96">
        <v>6</v>
      </c>
      <c r="S96">
        <v>5</v>
      </c>
      <c r="T96">
        <v>5</v>
      </c>
      <c r="U96">
        <v>5</v>
      </c>
      <c r="V96">
        <v>6</v>
      </c>
      <c r="W96">
        <v>6</v>
      </c>
      <c r="X96">
        <v>4</v>
      </c>
      <c r="Y96">
        <v>5</v>
      </c>
      <c r="Z96">
        <v>4</v>
      </c>
      <c r="AA96">
        <v>6</v>
      </c>
      <c r="AB96">
        <v>5</v>
      </c>
      <c r="AC96">
        <v>0</v>
      </c>
      <c r="AD96">
        <v>6</v>
      </c>
      <c r="AE96">
        <v>6</v>
      </c>
      <c r="AF96">
        <v>6</v>
      </c>
      <c r="AG96">
        <v>6</v>
      </c>
      <c r="AH96">
        <v>6</v>
      </c>
      <c r="AI96">
        <v>6</v>
      </c>
      <c r="AJ96">
        <v>5</v>
      </c>
      <c r="AK96">
        <v>5</v>
      </c>
      <c r="AL96">
        <v>5</v>
      </c>
      <c r="AM96">
        <v>5</v>
      </c>
      <c r="AN96">
        <v>6</v>
      </c>
      <c r="AO96">
        <v>5</v>
      </c>
      <c r="AP96">
        <f t="shared" si="2"/>
        <v>5.625</v>
      </c>
      <c r="AQ96">
        <f t="shared" si="3"/>
        <v>1</v>
      </c>
      <c r="AR96" t="s">
        <v>101</v>
      </c>
      <c r="AS96" t="s">
        <v>158</v>
      </c>
      <c r="AT96" t="s">
        <v>291</v>
      </c>
      <c r="AU96">
        <v>1</v>
      </c>
      <c r="AV96">
        <v>2</v>
      </c>
      <c r="AW96">
        <v>4</v>
      </c>
      <c r="AX96">
        <v>2</v>
      </c>
      <c r="AY96" t="s">
        <v>104</v>
      </c>
      <c r="AZ96" t="s">
        <v>105</v>
      </c>
      <c r="BA96" s="1">
        <v>4.1203703703703706E-3</v>
      </c>
    </row>
    <row r="97" spans="1:55">
      <c r="A97" t="s">
        <v>299</v>
      </c>
      <c r="B97" t="s">
        <v>300</v>
      </c>
      <c r="C97" t="s">
        <v>55</v>
      </c>
      <c r="D97" t="s">
        <v>81</v>
      </c>
      <c r="E97" t="s">
        <v>57</v>
      </c>
      <c r="F97" t="s">
        <v>138</v>
      </c>
      <c r="G97" t="s">
        <v>59</v>
      </c>
      <c r="H97" t="s">
        <v>109</v>
      </c>
      <c r="I97" t="s">
        <v>61</v>
      </c>
      <c r="J97" t="s">
        <v>91</v>
      </c>
      <c r="K97">
        <v>6</v>
      </c>
      <c r="L97">
        <v>3</v>
      </c>
      <c r="M97">
        <v>2</v>
      </c>
      <c r="N97">
        <v>0</v>
      </c>
      <c r="O97">
        <v>5</v>
      </c>
      <c r="P97">
        <v>0</v>
      </c>
      <c r="Q97">
        <v>4</v>
      </c>
      <c r="R97">
        <v>5</v>
      </c>
      <c r="S97">
        <v>6</v>
      </c>
      <c r="T97">
        <v>6</v>
      </c>
      <c r="U97">
        <v>6</v>
      </c>
      <c r="V97">
        <v>4</v>
      </c>
      <c r="W97">
        <v>5</v>
      </c>
      <c r="X97">
        <v>4</v>
      </c>
      <c r="Y97">
        <v>5</v>
      </c>
      <c r="Z97">
        <v>6</v>
      </c>
      <c r="AA97">
        <v>6</v>
      </c>
      <c r="AB97">
        <v>4</v>
      </c>
      <c r="AC97">
        <v>0</v>
      </c>
      <c r="AD97">
        <v>6</v>
      </c>
      <c r="AE97">
        <v>6</v>
      </c>
      <c r="AF97">
        <v>6</v>
      </c>
      <c r="AG97">
        <v>6</v>
      </c>
      <c r="AH97">
        <v>6</v>
      </c>
      <c r="AI97">
        <v>6</v>
      </c>
      <c r="AJ97">
        <v>6</v>
      </c>
      <c r="AK97">
        <v>5</v>
      </c>
      <c r="AL97">
        <v>6</v>
      </c>
      <c r="AM97">
        <v>6</v>
      </c>
      <c r="AN97">
        <v>6</v>
      </c>
      <c r="AO97">
        <v>6</v>
      </c>
      <c r="AP97">
        <f t="shared" si="2"/>
        <v>5.875</v>
      </c>
      <c r="AQ97">
        <f t="shared" si="3"/>
        <v>1</v>
      </c>
      <c r="AR97" t="s">
        <v>73</v>
      </c>
      <c r="AS97" t="s">
        <v>301</v>
      </c>
      <c r="AT97" t="s">
        <v>302</v>
      </c>
      <c r="AU97">
        <v>4</v>
      </c>
      <c r="AV97">
        <v>1</v>
      </c>
      <c r="AW97">
        <v>5</v>
      </c>
      <c r="AX97">
        <v>1</v>
      </c>
      <c r="AY97" t="s">
        <v>303</v>
      </c>
      <c r="AZ97" t="s">
        <v>95</v>
      </c>
      <c r="BA97" s="1">
        <v>7.5000000000000006E-3</v>
      </c>
      <c r="BB97" t="s">
        <v>304</v>
      </c>
      <c r="BC97" t="s">
        <v>305</v>
      </c>
    </row>
    <row r="98" spans="1:55">
      <c r="A98" t="s">
        <v>306</v>
      </c>
      <c r="B98" t="s">
        <v>307</v>
      </c>
      <c r="C98" t="s">
        <v>55</v>
      </c>
      <c r="D98" t="s">
        <v>169</v>
      </c>
      <c r="E98" t="s">
        <v>113</v>
      </c>
      <c r="F98" t="s">
        <v>58</v>
      </c>
      <c r="G98" t="s">
        <v>59</v>
      </c>
      <c r="H98" t="s">
        <v>207</v>
      </c>
      <c r="I98" t="s">
        <v>72</v>
      </c>
      <c r="J98" t="s">
        <v>62</v>
      </c>
      <c r="K98">
        <v>6</v>
      </c>
      <c r="L98">
        <v>0</v>
      </c>
      <c r="M98">
        <v>0</v>
      </c>
      <c r="N98">
        <v>0</v>
      </c>
      <c r="O98">
        <v>1</v>
      </c>
      <c r="P98">
        <v>3</v>
      </c>
      <c r="Q98">
        <v>0</v>
      </c>
      <c r="R98">
        <v>2</v>
      </c>
      <c r="S98">
        <v>2</v>
      </c>
      <c r="T98">
        <v>1</v>
      </c>
      <c r="U98">
        <v>4</v>
      </c>
      <c r="V98">
        <v>5</v>
      </c>
      <c r="W98">
        <v>3</v>
      </c>
      <c r="X98">
        <v>3</v>
      </c>
      <c r="Y98">
        <v>4</v>
      </c>
      <c r="Z98">
        <v>2</v>
      </c>
      <c r="AA98">
        <v>4</v>
      </c>
      <c r="AB98">
        <v>2</v>
      </c>
      <c r="AC98">
        <v>4</v>
      </c>
      <c r="AD98">
        <v>2</v>
      </c>
      <c r="AE98">
        <v>3</v>
      </c>
      <c r="AF98">
        <v>4</v>
      </c>
      <c r="AG98">
        <v>4</v>
      </c>
      <c r="AH98">
        <v>5</v>
      </c>
      <c r="AI98">
        <v>5</v>
      </c>
      <c r="AJ98">
        <v>5</v>
      </c>
      <c r="AK98">
        <v>2</v>
      </c>
      <c r="AL98">
        <v>1</v>
      </c>
      <c r="AM98">
        <v>1</v>
      </c>
      <c r="AN98">
        <v>6</v>
      </c>
      <c r="AO98">
        <v>4</v>
      </c>
      <c r="AP98">
        <f t="shared" si="2"/>
        <v>4</v>
      </c>
      <c r="AQ98">
        <f t="shared" si="3"/>
        <v>1</v>
      </c>
      <c r="AR98" t="s">
        <v>63</v>
      </c>
      <c r="AS98" t="s">
        <v>308</v>
      </c>
      <c r="AT98" t="s">
        <v>255</v>
      </c>
      <c r="AU98">
        <v>2</v>
      </c>
      <c r="AV98">
        <v>1</v>
      </c>
      <c r="AW98">
        <v>2</v>
      </c>
      <c r="AX98">
        <v>1</v>
      </c>
      <c r="AY98" t="s">
        <v>110</v>
      </c>
      <c r="AZ98" t="s">
        <v>67</v>
      </c>
      <c r="BA98" s="1">
        <v>6.6782407407407415E-3</v>
      </c>
    </row>
    <row r="99" spans="1:55">
      <c r="A99" t="s">
        <v>322</v>
      </c>
      <c r="B99" t="s">
        <v>323</v>
      </c>
      <c r="C99" t="s">
        <v>55</v>
      </c>
      <c r="D99" t="s">
        <v>81</v>
      </c>
      <c r="E99" t="s">
        <v>127</v>
      </c>
      <c r="F99" t="s">
        <v>58</v>
      </c>
      <c r="G99" t="s">
        <v>82</v>
      </c>
      <c r="H99" t="s">
        <v>130</v>
      </c>
      <c r="I99" t="s">
        <v>72</v>
      </c>
      <c r="J99" t="s">
        <v>91</v>
      </c>
      <c r="K99">
        <v>4</v>
      </c>
      <c r="L99">
        <v>3</v>
      </c>
      <c r="M99">
        <v>2</v>
      </c>
      <c r="N99">
        <v>3</v>
      </c>
      <c r="O99">
        <v>5</v>
      </c>
      <c r="P99">
        <v>2</v>
      </c>
      <c r="Q99">
        <v>2</v>
      </c>
      <c r="R99">
        <v>3</v>
      </c>
      <c r="S99">
        <v>2</v>
      </c>
      <c r="T99">
        <v>1</v>
      </c>
      <c r="U99">
        <v>1</v>
      </c>
      <c r="V99">
        <v>5</v>
      </c>
      <c r="W99">
        <v>4</v>
      </c>
      <c r="X99">
        <v>4</v>
      </c>
      <c r="Y99">
        <v>5</v>
      </c>
      <c r="Z99">
        <v>3</v>
      </c>
      <c r="AA99">
        <v>6</v>
      </c>
      <c r="AB99">
        <v>3</v>
      </c>
      <c r="AC99">
        <v>3</v>
      </c>
      <c r="AD99">
        <v>3</v>
      </c>
      <c r="AE99">
        <v>1</v>
      </c>
      <c r="AF99">
        <v>4</v>
      </c>
      <c r="AG99">
        <v>3</v>
      </c>
      <c r="AH99">
        <v>5</v>
      </c>
      <c r="AI99">
        <v>5</v>
      </c>
      <c r="AJ99">
        <v>4</v>
      </c>
      <c r="AK99">
        <v>4</v>
      </c>
      <c r="AL99">
        <v>1</v>
      </c>
      <c r="AM99">
        <v>1</v>
      </c>
      <c r="AN99">
        <v>6</v>
      </c>
      <c r="AO99">
        <v>5</v>
      </c>
      <c r="AP99">
        <f t="shared" si="2"/>
        <v>3.875</v>
      </c>
      <c r="AQ99">
        <f t="shared" si="3"/>
        <v>1</v>
      </c>
      <c r="AR99" t="s">
        <v>63</v>
      </c>
      <c r="AS99" t="s">
        <v>271</v>
      </c>
      <c r="AT99" t="s">
        <v>122</v>
      </c>
      <c r="AU99">
        <v>1</v>
      </c>
      <c r="AV99">
        <v>1</v>
      </c>
      <c r="AW99">
        <v>1</v>
      </c>
      <c r="AX99">
        <v>1</v>
      </c>
      <c r="AY99" t="s">
        <v>66</v>
      </c>
      <c r="AZ99" t="s">
        <v>67</v>
      </c>
      <c r="BA99" s="1">
        <v>2.3842592592592591E-3</v>
      </c>
    </row>
    <row r="100" spans="1:55">
      <c r="A100" t="s">
        <v>337</v>
      </c>
      <c r="B100" t="s">
        <v>338</v>
      </c>
      <c r="C100" t="s">
        <v>55</v>
      </c>
      <c r="D100" t="s">
        <v>81</v>
      </c>
      <c r="E100" t="s">
        <v>113</v>
      </c>
      <c r="F100" t="s">
        <v>138</v>
      </c>
      <c r="G100" t="s">
        <v>59</v>
      </c>
      <c r="H100" t="s">
        <v>181</v>
      </c>
      <c r="I100" t="s">
        <v>61</v>
      </c>
      <c r="J100" t="s">
        <v>62</v>
      </c>
      <c r="K100">
        <v>5</v>
      </c>
      <c r="L100">
        <v>3</v>
      </c>
      <c r="M100">
        <v>5</v>
      </c>
      <c r="N100">
        <v>4</v>
      </c>
      <c r="O100">
        <v>5</v>
      </c>
      <c r="P100">
        <v>3</v>
      </c>
      <c r="Q100">
        <v>2</v>
      </c>
      <c r="R100">
        <v>4</v>
      </c>
      <c r="S100">
        <v>5</v>
      </c>
      <c r="T100">
        <v>5</v>
      </c>
      <c r="U100">
        <v>5</v>
      </c>
      <c r="V100">
        <v>4</v>
      </c>
      <c r="W100">
        <v>5</v>
      </c>
      <c r="X100">
        <v>5</v>
      </c>
      <c r="Y100">
        <v>6</v>
      </c>
      <c r="Z100">
        <v>6</v>
      </c>
      <c r="AA100">
        <v>6</v>
      </c>
      <c r="AB100">
        <v>5</v>
      </c>
      <c r="AC100">
        <v>1</v>
      </c>
      <c r="AD100">
        <v>5</v>
      </c>
      <c r="AE100">
        <v>6</v>
      </c>
      <c r="AF100">
        <v>4</v>
      </c>
      <c r="AG100">
        <v>4</v>
      </c>
      <c r="AH100">
        <v>6</v>
      </c>
      <c r="AI100">
        <v>5</v>
      </c>
      <c r="AJ100">
        <v>5</v>
      </c>
      <c r="AK100">
        <v>5</v>
      </c>
      <c r="AL100">
        <v>5</v>
      </c>
      <c r="AM100">
        <v>5</v>
      </c>
      <c r="AN100">
        <v>6</v>
      </c>
      <c r="AO100">
        <v>6</v>
      </c>
      <c r="AP100">
        <f t="shared" si="2"/>
        <v>5.125</v>
      </c>
      <c r="AQ100">
        <f t="shared" si="3"/>
        <v>1</v>
      </c>
      <c r="AR100" t="s">
        <v>63</v>
      </c>
      <c r="AS100" t="s">
        <v>339</v>
      </c>
      <c r="AT100" t="s">
        <v>230</v>
      </c>
      <c r="AU100">
        <v>2</v>
      </c>
      <c r="AV100">
        <v>1</v>
      </c>
      <c r="AW100">
        <v>5</v>
      </c>
      <c r="AX100">
        <v>1</v>
      </c>
      <c r="AY100" t="s">
        <v>243</v>
      </c>
      <c r="AZ100" t="s">
        <v>124</v>
      </c>
      <c r="BA100" s="1">
        <v>4.5717592592592589E-3</v>
      </c>
    </row>
    <row r="101" spans="1:55">
      <c r="A101" t="s">
        <v>346</v>
      </c>
      <c r="B101" t="s">
        <v>347</v>
      </c>
      <c r="C101" t="s">
        <v>55</v>
      </c>
      <c r="D101" t="s">
        <v>81</v>
      </c>
      <c r="E101" t="s">
        <v>113</v>
      </c>
      <c r="F101" t="s">
        <v>58</v>
      </c>
      <c r="G101" t="s">
        <v>59</v>
      </c>
      <c r="H101" t="s">
        <v>348</v>
      </c>
      <c r="I101" t="s">
        <v>72</v>
      </c>
      <c r="J101" t="s">
        <v>91</v>
      </c>
      <c r="K101">
        <v>2</v>
      </c>
      <c r="L101">
        <v>3</v>
      </c>
      <c r="M101">
        <v>3</v>
      </c>
      <c r="N101">
        <v>2</v>
      </c>
      <c r="O101">
        <v>3</v>
      </c>
      <c r="P101">
        <v>1</v>
      </c>
      <c r="Q101">
        <v>1</v>
      </c>
      <c r="R101">
        <v>4</v>
      </c>
      <c r="S101">
        <v>5</v>
      </c>
      <c r="T101">
        <v>4</v>
      </c>
      <c r="U101">
        <v>4</v>
      </c>
      <c r="V101">
        <v>6</v>
      </c>
      <c r="W101">
        <v>6</v>
      </c>
      <c r="X101">
        <v>3</v>
      </c>
      <c r="Y101">
        <v>3</v>
      </c>
      <c r="Z101">
        <v>4</v>
      </c>
      <c r="AA101">
        <v>6</v>
      </c>
      <c r="AB101">
        <v>1</v>
      </c>
      <c r="AC101">
        <v>3</v>
      </c>
      <c r="AD101">
        <v>3</v>
      </c>
      <c r="AE101">
        <v>4</v>
      </c>
      <c r="AF101">
        <v>6</v>
      </c>
      <c r="AG101">
        <v>4</v>
      </c>
      <c r="AH101">
        <v>5</v>
      </c>
      <c r="AI101">
        <v>4</v>
      </c>
      <c r="AJ101">
        <v>3</v>
      </c>
      <c r="AK101">
        <v>4</v>
      </c>
      <c r="AL101">
        <v>4</v>
      </c>
      <c r="AM101">
        <v>4</v>
      </c>
      <c r="AN101">
        <v>6</v>
      </c>
      <c r="AO101">
        <v>3</v>
      </c>
      <c r="AP101">
        <f t="shared" si="2"/>
        <v>4.125</v>
      </c>
      <c r="AQ101">
        <f t="shared" si="3"/>
        <v>1</v>
      </c>
      <c r="AR101" t="s">
        <v>157</v>
      </c>
      <c r="AS101" t="s">
        <v>151</v>
      </c>
      <c r="AT101" t="s">
        <v>349</v>
      </c>
      <c r="AU101">
        <v>1</v>
      </c>
      <c r="AV101">
        <v>1</v>
      </c>
      <c r="AW101">
        <v>2</v>
      </c>
      <c r="AX101">
        <v>1</v>
      </c>
      <c r="AY101" t="s">
        <v>159</v>
      </c>
      <c r="AZ101" t="s">
        <v>160</v>
      </c>
      <c r="BA101" s="1">
        <v>4.0740740740740746E-3</v>
      </c>
      <c r="BB101" t="s">
        <v>350</v>
      </c>
    </row>
    <row r="102" spans="1:55">
      <c r="A102" t="s">
        <v>365</v>
      </c>
      <c r="B102" t="s">
        <v>366</v>
      </c>
      <c r="C102" t="s">
        <v>55</v>
      </c>
      <c r="D102" t="s">
        <v>81</v>
      </c>
      <c r="E102" t="s">
        <v>127</v>
      </c>
      <c r="F102" t="s">
        <v>58</v>
      </c>
      <c r="G102" t="s">
        <v>59</v>
      </c>
      <c r="H102" t="s">
        <v>367</v>
      </c>
      <c r="I102" t="s">
        <v>61</v>
      </c>
      <c r="J102" t="s">
        <v>368</v>
      </c>
      <c r="K102">
        <v>3</v>
      </c>
      <c r="L102">
        <v>2</v>
      </c>
      <c r="M102">
        <v>3</v>
      </c>
      <c r="N102">
        <v>2</v>
      </c>
      <c r="O102">
        <v>4</v>
      </c>
      <c r="P102">
        <v>4</v>
      </c>
      <c r="Q102">
        <v>3</v>
      </c>
      <c r="R102">
        <v>4</v>
      </c>
      <c r="S102">
        <v>6</v>
      </c>
      <c r="T102">
        <v>6</v>
      </c>
      <c r="U102">
        <v>6</v>
      </c>
      <c r="V102">
        <v>5</v>
      </c>
      <c r="W102">
        <v>4</v>
      </c>
      <c r="X102">
        <v>3</v>
      </c>
      <c r="Y102">
        <v>4</v>
      </c>
      <c r="Z102">
        <v>5</v>
      </c>
      <c r="AA102">
        <v>5</v>
      </c>
      <c r="AB102">
        <v>3</v>
      </c>
      <c r="AC102">
        <v>1</v>
      </c>
      <c r="AD102">
        <v>5</v>
      </c>
      <c r="AE102">
        <v>3</v>
      </c>
      <c r="AF102">
        <v>5</v>
      </c>
      <c r="AG102">
        <v>3</v>
      </c>
      <c r="AH102">
        <v>6</v>
      </c>
      <c r="AI102">
        <v>5</v>
      </c>
      <c r="AJ102">
        <v>5</v>
      </c>
      <c r="AK102">
        <v>1</v>
      </c>
      <c r="AL102">
        <v>6</v>
      </c>
      <c r="AM102">
        <v>6</v>
      </c>
      <c r="AN102">
        <v>6</v>
      </c>
      <c r="AO102">
        <v>6</v>
      </c>
      <c r="AP102">
        <f t="shared" si="2"/>
        <v>4.25</v>
      </c>
      <c r="AQ102">
        <f t="shared" si="3"/>
        <v>1</v>
      </c>
      <c r="AR102" t="s">
        <v>131</v>
      </c>
      <c r="AS102" t="s">
        <v>143</v>
      </c>
      <c r="AT102" t="s">
        <v>369</v>
      </c>
      <c r="AU102">
        <v>1</v>
      </c>
      <c r="AV102">
        <v>1</v>
      </c>
      <c r="AW102">
        <v>2</v>
      </c>
      <c r="AX102">
        <v>1</v>
      </c>
      <c r="AY102" t="s">
        <v>370</v>
      </c>
      <c r="AZ102" t="s">
        <v>135</v>
      </c>
      <c r="BA102" s="1">
        <v>3.7731481481481483E-3</v>
      </c>
      <c r="BB102" t="s">
        <v>371</v>
      </c>
    </row>
    <row r="103" spans="1:55">
      <c r="A103" t="s">
        <v>385</v>
      </c>
      <c r="B103" t="s">
        <v>386</v>
      </c>
      <c r="C103" t="s">
        <v>55</v>
      </c>
      <c r="D103" t="s">
        <v>56</v>
      </c>
      <c r="E103" t="s">
        <v>156</v>
      </c>
      <c r="F103" t="s">
        <v>70</v>
      </c>
      <c r="G103" t="s">
        <v>59</v>
      </c>
      <c r="H103" t="s">
        <v>224</v>
      </c>
      <c r="I103" t="s">
        <v>61</v>
      </c>
      <c r="J103" t="s">
        <v>62</v>
      </c>
      <c r="K103">
        <v>2</v>
      </c>
      <c r="L103">
        <v>5</v>
      </c>
      <c r="M103">
        <v>3</v>
      </c>
      <c r="N103">
        <v>4</v>
      </c>
      <c r="O103">
        <v>5</v>
      </c>
      <c r="P103">
        <v>5</v>
      </c>
      <c r="Q103">
        <v>5</v>
      </c>
      <c r="R103">
        <v>5</v>
      </c>
      <c r="S103">
        <v>6</v>
      </c>
      <c r="T103">
        <v>5</v>
      </c>
      <c r="U103">
        <v>5</v>
      </c>
      <c r="V103">
        <v>5</v>
      </c>
      <c r="W103">
        <v>4</v>
      </c>
      <c r="X103">
        <v>5</v>
      </c>
      <c r="Y103">
        <v>5</v>
      </c>
      <c r="Z103">
        <v>4</v>
      </c>
      <c r="AA103">
        <v>4</v>
      </c>
      <c r="AB103">
        <v>5</v>
      </c>
      <c r="AC103">
        <v>1</v>
      </c>
      <c r="AD103">
        <v>5</v>
      </c>
      <c r="AE103">
        <v>5</v>
      </c>
      <c r="AF103">
        <v>5</v>
      </c>
      <c r="AG103">
        <v>5</v>
      </c>
      <c r="AH103">
        <v>6</v>
      </c>
      <c r="AI103">
        <v>6</v>
      </c>
      <c r="AJ103">
        <v>5</v>
      </c>
      <c r="AK103">
        <v>1</v>
      </c>
      <c r="AL103">
        <v>5</v>
      </c>
      <c r="AM103">
        <v>5</v>
      </c>
      <c r="AN103">
        <v>6</v>
      </c>
      <c r="AO103">
        <v>5</v>
      </c>
      <c r="AP103">
        <f t="shared" si="2"/>
        <v>4.75</v>
      </c>
      <c r="AQ103">
        <f t="shared" si="3"/>
        <v>1</v>
      </c>
      <c r="AR103" t="s">
        <v>218</v>
      </c>
      <c r="AS103" t="s">
        <v>387</v>
      </c>
      <c r="AT103" t="s">
        <v>388</v>
      </c>
      <c r="AU103">
        <v>0</v>
      </c>
      <c r="AV103">
        <v>1</v>
      </c>
      <c r="AW103">
        <v>2</v>
      </c>
      <c r="AX103">
        <v>1</v>
      </c>
      <c r="AY103" t="s">
        <v>145</v>
      </c>
      <c r="AZ103" t="s">
        <v>146</v>
      </c>
      <c r="BA103" s="1">
        <v>5.5092592592592589E-3</v>
      </c>
    </row>
    <row r="104" spans="1:55">
      <c r="A104" t="s">
        <v>393</v>
      </c>
      <c r="B104" t="s">
        <v>394</v>
      </c>
      <c r="C104" t="s">
        <v>55</v>
      </c>
      <c r="D104" t="s">
        <v>56</v>
      </c>
      <c r="E104" t="s">
        <v>113</v>
      </c>
      <c r="F104" t="s">
        <v>58</v>
      </c>
      <c r="G104" t="s">
        <v>59</v>
      </c>
      <c r="H104" t="s">
        <v>395</v>
      </c>
      <c r="I104" t="s">
        <v>61</v>
      </c>
      <c r="J104" t="s">
        <v>91</v>
      </c>
      <c r="K104">
        <v>3</v>
      </c>
      <c r="L104">
        <v>2</v>
      </c>
      <c r="M104">
        <v>3</v>
      </c>
      <c r="N104">
        <v>3</v>
      </c>
      <c r="O104">
        <v>3</v>
      </c>
      <c r="P104">
        <v>4</v>
      </c>
      <c r="Q104">
        <v>3</v>
      </c>
      <c r="R104">
        <v>6</v>
      </c>
      <c r="S104">
        <v>6</v>
      </c>
      <c r="T104">
        <v>6</v>
      </c>
      <c r="U104">
        <v>6</v>
      </c>
      <c r="V104">
        <v>6</v>
      </c>
      <c r="W104">
        <v>6</v>
      </c>
      <c r="X104">
        <v>6</v>
      </c>
      <c r="Y104">
        <v>5</v>
      </c>
      <c r="Z104">
        <v>6</v>
      </c>
      <c r="AA104">
        <v>6</v>
      </c>
      <c r="AB104">
        <v>6</v>
      </c>
      <c r="AC104">
        <v>0</v>
      </c>
      <c r="AD104">
        <v>6</v>
      </c>
      <c r="AE104">
        <v>6</v>
      </c>
      <c r="AF104">
        <v>6</v>
      </c>
      <c r="AG104">
        <v>6</v>
      </c>
      <c r="AH104">
        <v>6</v>
      </c>
      <c r="AI104">
        <v>6</v>
      </c>
      <c r="AJ104">
        <v>6</v>
      </c>
      <c r="AK104">
        <v>6</v>
      </c>
      <c r="AL104">
        <v>5</v>
      </c>
      <c r="AM104">
        <v>6</v>
      </c>
      <c r="AN104">
        <v>6</v>
      </c>
      <c r="AO104">
        <v>6</v>
      </c>
      <c r="AP104">
        <f t="shared" si="2"/>
        <v>6</v>
      </c>
      <c r="AQ104">
        <f t="shared" si="3"/>
        <v>1</v>
      </c>
      <c r="AR104" t="s">
        <v>63</v>
      </c>
      <c r="AS104" t="s">
        <v>311</v>
      </c>
      <c r="AT104" t="s">
        <v>85</v>
      </c>
      <c r="AU104">
        <v>2</v>
      </c>
      <c r="AV104">
        <v>1</v>
      </c>
      <c r="AW104">
        <v>2</v>
      </c>
      <c r="AX104">
        <v>1</v>
      </c>
      <c r="AY104" t="s">
        <v>110</v>
      </c>
      <c r="AZ104" t="s">
        <v>67</v>
      </c>
      <c r="BA104" s="1">
        <v>2.3958333333333336E-3</v>
      </c>
      <c r="BB104" t="s">
        <v>396</v>
      </c>
    </row>
    <row r="105" spans="1:55">
      <c r="A105" t="s">
        <v>400</v>
      </c>
      <c r="B105" t="s">
        <v>401</v>
      </c>
      <c r="C105" t="s">
        <v>55</v>
      </c>
      <c r="D105" t="s">
        <v>56</v>
      </c>
      <c r="E105" t="s">
        <v>57</v>
      </c>
      <c r="F105" t="s">
        <v>138</v>
      </c>
      <c r="G105" t="s">
        <v>59</v>
      </c>
      <c r="H105" t="s">
        <v>224</v>
      </c>
      <c r="I105" t="s">
        <v>61</v>
      </c>
      <c r="J105" t="s">
        <v>62</v>
      </c>
      <c r="K105">
        <v>0</v>
      </c>
      <c r="L105">
        <v>2</v>
      </c>
      <c r="M105">
        <v>2</v>
      </c>
      <c r="N105">
        <v>3</v>
      </c>
      <c r="O105">
        <v>5</v>
      </c>
      <c r="P105">
        <v>5</v>
      </c>
      <c r="Q105">
        <v>5</v>
      </c>
      <c r="R105">
        <v>6</v>
      </c>
      <c r="S105">
        <v>5</v>
      </c>
      <c r="T105">
        <v>5</v>
      </c>
      <c r="U105">
        <v>5</v>
      </c>
      <c r="V105">
        <v>6</v>
      </c>
      <c r="W105">
        <v>0</v>
      </c>
      <c r="X105">
        <v>5</v>
      </c>
      <c r="Y105">
        <v>6</v>
      </c>
      <c r="Z105">
        <v>5</v>
      </c>
      <c r="AA105">
        <v>6</v>
      </c>
      <c r="AB105">
        <v>4</v>
      </c>
      <c r="AC105">
        <v>0</v>
      </c>
      <c r="AD105">
        <v>6</v>
      </c>
      <c r="AE105">
        <v>6</v>
      </c>
      <c r="AF105">
        <v>6</v>
      </c>
      <c r="AG105">
        <v>6</v>
      </c>
      <c r="AH105">
        <v>6</v>
      </c>
      <c r="AI105">
        <v>6</v>
      </c>
      <c r="AJ105">
        <v>6</v>
      </c>
      <c r="AK105">
        <v>5</v>
      </c>
      <c r="AL105">
        <v>5</v>
      </c>
      <c r="AM105">
        <v>4</v>
      </c>
      <c r="AN105">
        <v>6</v>
      </c>
      <c r="AO105">
        <v>4</v>
      </c>
      <c r="AP105">
        <f t="shared" si="2"/>
        <v>5.625</v>
      </c>
      <c r="AQ105">
        <f t="shared" si="3"/>
        <v>1</v>
      </c>
      <c r="AR105" t="s">
        <v>157</v>
      </c>
      <c r="AS105" t="s">
        <v>402</v>
      </c>
      <c r="AT105" t="s">
        <v>403</v>
      </c>
      <c r="AU105">
        <v>1</v>
      </c>
      <c r="AV105">
        <v>1</v>
      </c>
      <c r="AW105">
        <v>3</v>
      </c>
      <c r="AX105">
        <v>1</v>
      </c>
      <c r="AY105" t="s">
        <v>404</v>
      </c>
      <c r="AZ105" t="s">
        <v>160</v>
      </c>
      <c r="BA105" s="1">
        <v>7.2453703703703708E-3</v>
      </c>
      <c r="BB105" t="s">
        <v>405</v>
      </c>
      <c r="BC105" t="s">
        <v>406</v>
      </c>
    </row>
    <row r="106" spans="1:55">
      <c r="A106" t="s">
        <v>428</v>
      </c>
      <c r="B106" t="s">
        <v>429</v>
      </c>
      <c r="C106" t="s">
        <v>55</v>
      </c>
      <c r="D106" t="s">
        <v>169</v>
      </c>
      <c r="E106" t="s">
        <v>57</v>
      </c>
      <c r="F106" t="s">
        <v>58</v>
      </c>
      <c r="G106" t="s">
        <v>59</v>
      </c>
      <c r="H106" t="s">
        <v>207</v>
      </c>
      <c r="I106" t="s">
        <v>61</v>
      </c>
      <c r="J106" t="s">
        <v>62</v>
      </c>
      <c r="K106">
        <v>3</v>
      </c>
      <c r="L106">
        <v>3</v>
      </c>
      <c r="M106">
        <v>2</v>
      </c>
      <c r="N106">
        <v>4</v>
      </c>
      <c r="O106">
        <v>5</v>
      </c>
      <c r="P106">
        <v>4</v>
      </c>
      <c r="Q106">
        <v>4</v>
      </c>
      <c r="R106">
        <v>6</v>
      </c>
      <c r="S106">
        <v>5</v>
      </c>
      <c r="T106">
        <v>5</v>
      </c>
      <c r="U106">
        <v>5</v>
      </c>
      <c r="V106">
        <v>6</v>
      </c>
      <c r="W106">
        <v>6</v>
      </c>
      <c r="X106">
        <v>6</v>
      </c>
      <c r="Y106">
        <v>6</v>
      </c>
      <c r="Z106">
        <v>6</v>
      </c>
      <c r="AA106">
        <v>6</v>
      </c>
      <c r="AB106">
        <v>6</v>
      </c>
      <c r="AC106">
        <v>1</v>
      </c>
      <c r="AD106">
        <v>5</v>
      </c>
      <c r="AE106">
        <v>5</v>
      </c>
      <c r="AF106">
        <v>5</v>
      </c>
      <c r="AG106">
        <v>4</v>
      </c>
      <c r="AH106">
        <v>5</v>
      </c>
      <c r="AI106">
        <v>5</v>
      </c>
      <c r="AJ106">
        <v>6</v>
      </c>
      <c r="AK106">
        <v>6</v>
      </c>
      <c r="AL106">
        <v>4</v>
      </c>
      <c r="AM106">
        <v>4</v>
      </c>
      <c r="AN106">
        <v>6</v>
      </c>
      <c r="AO106">
        <v>5</v>
      </c>
      <c r="AP106">
        <f t="shared" si="2"/>
        <v>5.125</v>
      </c>
      <c r="AQ106">
        <f t="shared" si="3"/>
        <v>1</v>
      </c>
      <c r="AR106" t="s">
        <v>73</v>
      </c>
      <c r="AS106" t="s">
        <v>164</v>
      </c>
      <c r="AT106" t="s">
        <v>225</v>
      </c>
      <c r="AU106">
        <v>1</v>
      </c>
      <c r="AV106">
        <v>2</v>
      </c>
      <c r="AW106">
        <v>5</v>
      </c>
      <c r="AX106">
        <v>2</v>
      </c>
      <c r="AY106" t="s">
        <v>430</v>
      </c>
      <c r="AZ106" t="s">
        <v>287</v>
      </c>
      <c r="BA106" s="1">
        <v>7.3958333333333341E-3</v>
      </c>
      <c r="BB106" t="s">
        <v>431</v>
      </c>
      <c r="BC106" t="s">
        <v>87</v>
      </c>
    </row>
    <row r="107" spans="1:55">
      <c r="A107" t="s">
        <v>441</v>
      </c>
      <c r="B107" t="s">
        <v>442</v>
      </c>
      <c r="C107" t="s">
        <v>55</v>
      </c>
      <c r="D107" t="s">
        <v>81</v>
      </c>
      <c r="E107" t="s">
        <v>156</v>
      </c>
      <c r="F107" t="s">
        <v>138</v>
      </c>
      <c r="G107" t="s">
        <v>59</v>
      </c>
      <c r="H107" t="s">
        <v>130</v>
      </c>
      <c r="I107" t="s">
        <v>61</v>
      </c>
      <c r="J107" t="s">
        <v>91</v>
      </c>
      <c r="K107">
        <v>1</v>
      </c>
      <c r="L107">
        <v>5</v>
      </c>
      <c r="M107">
        <v>0</v>
      </c>
      <c r="N107">
        <v>2</v>
      </c>
      <c r="O107">
        <v>3</v>
      </c>
      <c r="P107">
        <v>3</v>
      </c>
      <c r="Q107">
        <v>5</v>
      </c>
      <c r="R107">
        <v>6</v>
      </c>
      <c r="S107">
        <v>0</v>
      </c>
      <c r="T107">
        <v>0</v>
      </c>
      <c r="U107">
        <v>0</v>
      </c>
      <c r="V107">
        <v>4</v>
      </c>
      <c r="W107">
        <v>5</v>
      </c>
      <c r="X107">
        <v>5</v>
      </c>
      <c r="Y107">
        <v>6</v>
      </c>
      <c r="Z107">
        <v>5</v>
      </c>
      <c r="AA107">
        <v>6</v>
      </c>
      <c r="AB107">
        <v>5</v>
      </c>
      <c r="AC107">
        <v>0</v>
      </c>
      <c r="AD107">
        <v>6</v>
      </c>
      <c r="AE107">
        <v>6</v>
      </c>
      <c r="AF107">
        <v>6</v>
      </c>
      <c r="AG107">
        <v>0</v>
      </c>
      <c r="AH107">
        <v>6</v>
      </c>
      <c r="AI107">
        <v>1</v>
      </c>
      <c r="AJ107">
        <v>5</v>
      </c>
      <c r="AK107">
        <v>3</v>
      </c>
      <c r="AL107">
        <v>0</v>
      </c>
      <c r="AM107">
        <v>0</v>
      </c>
      <c r="AN107">
        <v>6</v>
      </c>
      <c r="AO107">
        <v>1</v>
      </c>
      <c r="AP107">
        <f t="shared" ref="AP107:AP127" si="4">AVERAGE(AO107,AE107,AF107,AG107,AH107,AI107,AJ107,AK107)</f>
        <v>3.5</v>
      </c>
      <c r="AQ107">
        <f t="shared" ref="AQ107:AQ127" si="5">IF(AP107&gt;3,1,0)</f>
        <v>1</v>
      </c>
      <c r="AR107" t="s">
        <v>63</v>
      </c>
      <c r="AS107" t="s">
        <v>443</v>
      </c>
      <c r="AT107" t="s">
        <v>444</v>
      </c>
      <c r="AU107">
        <v>0</v>
      </c>
      <c r="AV107">
        <v>2</v>
      </c>
      <c r="AW107">
        <v>5</v>
      </c>
      <c r="AX107">
        <v>2</v>
      </c>
      <c r="AY107" t="s">
        <v>445</v>
      </c>
      <c r="AZ107" t="s">
        <v>232</v>
      </c>
      <c r="BA107" s="1">
        <v>4.9537037037037041E-3</v>
      </c>
      <c r="BB107" t="s">
        <v>446</v>
      </c>
    </row>
    <row r="108" spans="1:55">
      <c r="A108" t="s">
        <v>453</v>
      </c>
      <c r="B108" t="s">
        <v>454</v>
      </c>
      <c r="C108" t="s">
        <v>55</v>
      </c>
      <c r="D108" t="s">
        <v>169</v>
      </c>
      <c r="E108" t="s">
        <v>156</v>
      </c>
      <c r="F108" t="s">
        <v>138</v>
      </c>
      <c r="G108" t="s">
        <v>59</v>
      </c>
      <c r="H108" t="s">
        <v>109</v>
      </c>
      <c r="I108" t="s">
        <v>61</v>
      </c>
      <c r="J108" t="s">
        <v>91</v>
      </c>
      <c r="K108">
        <v>5</v>
      </c>
      <c r="L108">
        <v>4</v>
      </c>
      <c r="M108">
        <v>4</v>
      </c>
      <c r="N108">
        <v>2</v>
      </c>
      <c r="O108">
        <v>5</v>
      </c>
      <c r="P108">
        <v>4</v>
      </c>
      <c r="Q108">
        <v>5</v>
      </c>
      <c r="R108">
        <v>4</v>
      </c>
      <c r="S108">
        <v>5</v>
      </c>
      <c r="T108">
        <v>5</v>
      </c>
      <c r="U108">
        <v>5</v>
      </c>
      <c r="V108">
        <v>5</v>
      </c>
      <c r="W108">
        <v>5</v>
      </c>
      <c r="X108">
        <v>4</v>
      </c>
      <c r="Y108">
        <v>6</v>
      </c>
      <c r="Z108">
        <v>5</v>
      </c>
      <c r="AA108">
        <v>5</v>
      </c>
      <c r="AB108">
        <v>4</v>
      </c>
      <c r="AC108">
        <v>4</v>
      </c>
      <c r="AD108">
        <v>2</v>
      </c>
      <c r="AE108">
        <v>5</v>
      </c>
      <c r="AF108">
        <v>5</v>
      </c>
      <c r="AG108">
        <v>4</v>
      </c>
      <c r="AH108">
        <v>5</v>
      </c>
      <c r="AI108">
        <v>5</v>
      </c>
      <c r="AJ108">
        <v>5</v>
      </c>
      <c r="AK108">
        <v>5</v>
      </c>
      <c r="AL108">
        <v>5</v>
      </c>
      <c r="AM108">
        <v>5</v>
      </c>
      <c r="AN108">
        <v>6</v>
      </c>
      <c r="AO108">
        <v>5</v>
      </c>
      <c r="AP108">
        <f t="shared" si="4"/>
        <v>4.875</v>
      </c>
      <c r="AQ108">
        <f t="shared" si="5"/>
        <v>1</v>
      </c>
      <c r="AR108" t="s">
        <v>63</v>
      </c>
      <c r="AS108" t="s">
        <v>241</v>
      </c>
      <c r="AT108" t="s">
        <v>242</v>
      </c>
      <c r="AU108">
        <v>3</v>
      </c>
      <c r="AV108">
        <v>2</v>
      </c>
      <c r="AW108">
        <v>5</v>
      </c>
      <c r="AX108">
        <v>2</v>
      </c>
      <c r="AY108" t="s">
        <v>231</v>
      </c>
      <c r="AZ108" t="s">
        <v>232</v>
      </c>
      <c r="BA108" s="1">
        <v>5.7754629629629623E-3</v>
      </c>
      <c r="BB108" t="s">
        <v>455</v>
      </c>
      <c r="BC108" t="s">
        <v>456</v>
      </c>
    </row>
    <row r="109" spans="1:55">
      <c r="A109" t="s">
        <v>462</v>
      </c>
      <c r="B109" t="s">
        <v>463</v>
      </c>
      <c r="C109" t="s">
        <v>55</v>
      </c>
      <c r="D109" t="s">
        <v>56</v>
      </c>
      <c r="E109" t="s">
        <v>127</v>
      </c>
      <c r="F109" t="s">
        <v>58</v>
      </c>
      <c r="G109" t="s">
        <v>129</v>
      </c>
      <c r="H109" t="s">
        <v>71</v>
      </c>
      <c r="I109" t="s">
        <v>72</v>
      </c>
      <c r="J109" t="s">
        <v>62</v>
      </c>
      <c r="K109">
        <v>0</v>
      </c>
      <c r="L109">
        <v>5</v>
      </c>
      <c r="M109">
        <v>3</v>
      </c>
      <c r="N109">
        <v>5</v>
      </c>
      <c r="O109">
        <v>0</v>
      </c>
      <c r="P109">
        <v>3</v>
      </c>
      <c r="Q109">
        <v>3</v>
      </c>
      <c r="R109">
        <v>6</v>
      </c>
      <c r="S109">
        <v>6</v>
      </c>
      <c r="T109">
        <v>6</v>
      </c>
      <c r="U109">
        <v>6</v>
      </c>
      <c r="V109">
        <v>6</v>
      </c>
      <c r="W109">
        <v>6</v>
      </c>
      <c r="X109">
        <v>6</v>
      </c>
      <c r="Y109">
        <v>6</v>
      </c>
      <c r="Z109">
        <v>6</v>
      </c>
      <c r="AA109">
        <v>6</v>
      </c>
      <c r="AB109">
        <v>6</v>
      </c>
      <c r="AC109">
        <v>0</v>
      </c>
      <c r="AD109">
        <v>6</v>
      </c>
      <c r="AE109">
        <v>6</v>
      </c>
      <c r="AF109">
        <v>6</v>
      </c>
      <c r="AG109">
        <v>6</v>
      </c>
      <c r="AH109">
        <v>6</v>
      </c>
      <c r="AI109">
        <v>6</v>
      </c>
      <c r="AJ109">
        <v>6</v>
      </c>
      <c r="AK109">
        <v>6</v>
      </c>
      <c r="AL109">
        <v>6</v>
      </c>
      <c r="AM109">
        <v>6</v>
      </c>
      <c r="AN109">
        <v>6</v>
      </c>
      <c r="AO109">
        <v>6</v>
      </c>
      <c r="AP109">
        <f t="shared" si="4"/>
        <v>6</v>
      </c>
      <c r="AQ109">
        <f t="shared" si="5"/>
        <v>1</v>
      </c>
      <c r="AR109" t="s">
        <v>218</v>
      </c>
      <c r="AS109" t="s">
        <v>464</v>
      </c>
      <c r="AT109" t="s">
        <v>465</v>
      </c>
      <c r="AU109">
        <v>1</v>
      </c>
      <c r="AV109">
        <v>1</v>
      </c>
      <c r="AW109">
        <v>1</v>
      </c>
      <c r="AX109">
        <v>1</v>
      </c>
      <c r="AY109" t="s">
        <v>466</v>
      </c>
      <c r="AZ109" t="s">
        <v>467</v>
      </c>
      <c r="BA109" s="1">
        <v>2.7777777777777779E-3</v>
      </c>
      <c r="BB109" t="s">
        <v>468</v>
      </c>
      <c r="BC109" t="s">
        <v>469</v>
      </c>
    </row>
    <row r="110" spans="1:55">
      <c r="A110" t="s">
        <v>475</v>
      </c>
      <c r="B110" t="s">
        <v>476</v>
      </c>
      <c r="C110" t="s">
        <v>55</v>
      </c>
      <c r="D110" t="s">
        <v>56</v>
      </c>
      <c r="E110" t="s">
        <v>57</v>
      </c>
      <c r="F110" t="s">
        <v>194</v>
      </c>
      <c r="G110" t="s">
        <v>59</v>
      </c>
      <c r="H110" t="s">
        <v>109</v>
      </c>
      <c r="I110" t="s">
        <v>61</v>
      </c>
      <c r="J110" t="s">
        <v>91</v>
      </c>
      <c r="K110">
        <v>2</v>
      </c>
      <c r="L110">
        <v>3</v>
      </c>
      <c r="M110">
        <v>3</v>
      </c>
      <c r="N110">
        <v>3</v>
      </c>
      <c r="O110">
        <v>3</v>
      </c>
      <c r="P110">
        <v>3</v>
      </c>
      <c r="Q110">
        <v>1</v>
      </c>
      <c r="R110">
        <v>4</v>
      </c>
      <c r="S110">
        <v>1</v>
      </c>
      <c r="T110">
        <v>1</v>
      </c>
      <c r="U110">
        <v>1</v>
      </c>
      <c r="V110">
        <v>4</v>
      </c>
      <c r="W110">
        <v>4</v>
      </c>
      <c r="X110">
        <v>3</v>
      </c>
      <c r="Y110">
        <v>4</v>
      </c>
      <c r="Z110">
        <v>4</v>
      </c>
      <c r="AA110">
        <v>4</v>
      </c>
      <c r="AB110">
        <v>4</v>
      </c>
      <c r="AC110">
        <v>2</v>
      </c>
      <c r="AD110">
        <v>4</v>
      </c>
      <c r="AE110">
        <v>5</v>
      </c>
      <c r="AF110">
        <v>1</v>
      </c>
      <c r="AG110">
        <v>4</v>
      </c>
      <c r="AH110">
        <v>4</v>
      </c>
      <c r="AI110">
        <v>4</v>
      </c>
      <c r="AJ110">
        <v>4</v>
      </c>
      <c r="AK110">
        <v>4</v>
      </c>
      <c r="AL110">
        <v>1</v>
      </c>
      <c r="AM110">
        <v>1</v>
      </c>
      <c r="AN110">
        <v>6</v>
      </c>
      <c r="AO110">
        <v>5</v>
      </c>
      <c r="AP110">
        <f t="shared" si="4"/>
        <v>3.875</v>
      </c>
      <c r="AQ110">
        <f t="shared" si="5"/>
        <v>1</v>
      </c>
      <c r="AR110" t="s">
        <v>101</v>
      </c>
      <c r="AS110" t="s">
        <v>139</v>
      </c>
      <c r="AT110" t="s">
        <v>477</v>
      </c>
      <c r="AU110">
        <v>0</v>
      </c>
      <c r="AV110">
        <v>1</v>
      </c>
      <c r="AW110">
        <v>1</v>
      </c>
      <c r="AX110">
        <v>1</v>
      </c>
      <c r="AY110" t="s">
        <v>211</v>
      </c>
      <c r="AZ110" t="s">
        <v>185</v>
      </c>
      <c r="BA110" s="1">
        <v>2.2569444444444447E-3</v>
      </c>
      <c r="BB110" t="s">
        <v>478</v>
      </c>
    </row>
    <row r="111" spans="1:55">
      <c r="A111" t="s">
        <v>521</v>
      </c>
      <c r="B111" t="s">
        <v>522</v>
      </c>
      <c r="C111" t="s">
        <v>55</v>
      </c>
      <c r="D111" t="s">
        <v>56</v>
      </c>
      <c r="E111" t="s">
        <v>156</v>
      </c>
      <c r="F111" t="s">
        <v>138</v>
      </c>
      <c r="G111" t="s">
        <v>59</v>
      </c>
      <c r="H111" t="s">
        <v>71</v>
      </c>
      <c r="I111" t="s">
        <v>61</v>
      </c>
      <c r="J111" t="s">
        <v>62</v>
      </c>
      <c r="K111">
        <v>3</v>
      </c>
      <c r="L111">
        <v>3</v>
      </c>
      <c r="M111">
        <v>3</v>
      </c>
      <c r="N111">
        <v>2</v>
      </c>
      <c r="O111">
        <v>4</v>
      </c>
      <c r="P111">
        <v>5</v>
      </c>
      <c r="Q111">
        <v>4</v>
      </c>
      <c r="R111">
        <v>5</v>
      </c>
      <c r="S111">
        <v>4</v>
      </c>
      <c r="T111">
        <v>5</v>
      </c>
      <c r="U111">
        <v>4</v>
      </c>
      <c r="V111">
        <v>5</v>
      </c>
      <c r="W111">
        <v>5</v>
      </c>
      <c r="X111">
        <v>4</v>
      </c>
      <c r="Y111">
        <v>5</v>
      </c>
      <c r="Z111">
        <v>5</v>
      </c>
      <c r="AA111">
        <v>5</v>
      </c>
      <c r="AB111">
        <v>4</v>
      </c>
      <c r="AC111">
        <v>4</v>
      </c>
      <c r="AD111">
        <v>2</v>
      </c>
      <c r="AE111">
        <v>4</v>
      </c>
      <c r="AF111">
        <v>4</v>
      </c>
      <c r="AG111">
        <v>4</v>
      </c>
      <c r="AH111">
        <v>6</v>
      </c>
      <c r="AI111">
        <v>6</v>
      </c>
      <c r="AJ111">
        <v>5</v>
      </c>
      <c r="AK111">
        <v>5</v>
      </c>
      <c r="AL111">
        <v>4</v>
      </c>
      <c r="AM111">
        <v>4</v>
      </c>
      <c r="AN111">
        <v>6</v>
      </c>
      <c r="AO111">
        <v>6</v>
      </c>
      <c r="AP111">
        <f t="shared" si="4"/>
        <v>5</v>
      </c>
      <c r="AQ111">
        <f t="shared" si="5"/>
        <v>1</v>
      </c>
      <c r="AR111" t="s">
        <v>101</v>
      </c>
      <c r="AS111" t="s">
        <v>329</v>
      </c>
      <c r="AT111" t="s">
        <v>523</v>
      </c>
      <c r="AU111">
        <v>1</v>
      </c>
      <c r="AV111">
        <v>1</v>
      </c>
      <c r="AW111">
        <v>3</v>
      </c>
      <c r="AX111">
        <v>1</v>
      </c>
      <c r="AY111" t="s">
        <v>184</v>
      </c>
      <c r="AZ111" t="s">
        <v>185</v>
      </c>
      <c r="BA111" s="1">
        <v>2.2106481481481478E-3</v>
      </c>
      <c r="BB111" t="s">
        <v>524</v>
      </c>
    </row>
    <row r="112" spans="1:55">
      <c r="A112" t="s">
        <v>543</v>
      </c>
      <c r="B112" t="s">
        <v>544</v>
      </c>
      <c r="C112" t="s">
        <v>55</v>
      </c>
      <c r="D112" t="s">
        <v>56</v>
      </c>
      <c r="E112" t="s">
        <v>127</v>
      </c>
      <c r="F112" t="s">
        <v>58</v>
      </c>
      <c r="G112" t="s">
        <v>82</v>
      </c>
      <c r="H112" t="s">
        <v>71</v>
      </c>
      <c r="I112" t="s">
        <v>72</v>
      </c>
      <c r="J112" t="s">
        <v>62</v>
      </c>
      <c r="K112">
        <v>2</v>
      </c>
      <c r="L112">
        <v>5</v>
      </c>
      <c r="M112">
        <v>4</v>
      </c>
      <c r="N112">
        <v>3</v>
      </c>
      <c r="O112">
        <v>6</v>
      </c>
      <c r="P112">
        <v>5</v>
      </c>
      <c r="Q112">
        <v>5</v>
      </c>
      <c r="R112">
        <v>4</v>
      </c>
      <c r="S112">
        <v>4</v>
      </c>
      <c r="T112">
        <v>4</v>
      </c>
      <c r="U112">
        <v>4</v>
      </c>
      <c r="V112">
        <v>5</v>
      </c>
      <c r="W112">
        <v>3</v>
      </c>
      <c r="X112">
        <v>1</v>
      </c>
      <c r="Y112">
        <v>1</v>
      </c>
      <c r="Z112">
        <v>2</v>
      </c>
      <c r="AA112">
        <v>2</v>
      </c>
      <c r="AB112">
        <v>3</v>
      </c>
      <c r="AC112">
        <v>3</v>
      </c>
      <c r="AD112">
        <v>3</v>
      </c>
      <c r="AE112">
        <v>3</v>
      </c>
      <c r="AF112">
        <v>5</v>
      </c>
      <c r="AG112">
        <v>3</v>
      </c>
      <c r="AH112">
        <v>5</v>
      </c>
      <c r="AI112">
        <v>4</v>
      </c>
      <c r="AJ112">
        <v>4</v>
      </c>
      <c r="AK112">
        <v>4</v>
      </c>
      <c r="AL112">
        <v>5</v>
      </c>
      <c r="AM112">
        <v>3</v>
      </c>
      <c r="AN112">
        <v>6</v>
      </c>
      <c r="AO112">
        <v>3</v>
      </c>
      <c r="AP112">
        <f t="shared" si="4"/>
        <v>3.875</v>
      </c>
      <c r="AQ112">
        <f t="shared" si="5"/>
        <v>1</v>
      </c>
      <c r="AR112" t="s">
        <v>157</v>
      </c>
      <c r="AS112" t="s">
        <v>545</v>
      </c>
      <c r="AT112" t="s">
        <v>546</v>
      </c>
      <c r="AU112">
        <v>0</v>
      </c>
      <c r="AV112">
        <v>1</v>
      </c>
      <c r="AW112">
        <v>2</v>
      </c>
      <c r="AX112">
        <v>1</v>
      </c>
      <c r="AY112" t="s">
        <v>198</v>
      </c>
      <c r="AZ112" t="s">
        <v>160</v>
      </c>
      <c r="BA112" s="1">
        <v>4.1666666666666666E-3</v>
      </c>
    </row>
    <row r="113" spans="1:55">
      <c r="A113" t="s">
        <v>547</v>
      </c>
      <c r="B113" t="s">
        <v>548</v>
      </c>
      <c r="C113" t="s">
        <v>55</v>
      </c>
      <c r="D113" t="s">
        <v>56</v>
      </c>
      <c r="E113" t="s">
        <v>156</v>
      </c>
      <c r="F113" t="s">
        <v>58</v>
      </c>
      <c r="G113" t="s">
        <v>82</v>
      </c>
      <c r="H113" t="s">
        <v>195</v>
      </c>
      <c r="I113" t="s">
        <v>72</v>
      </c>
      <c r="J113" t="s">
        <v>62</v>
      </c>
      <c r="K113">
        <v>0</v>
      </c>
      <c r="L113">
        <v>1</v>
      </c>
      <c r="M113">
        <v>2</v>
      </c>
      <c r="N113">
        <v>2</v>
      </c>
      <c r="O113">
        <v>0</v>
      </c>
      <c r="P113">
        <v>4</v>
      </c>
      <c r="Q113">
        <v>4</v>
      </c>
      <c r="R113">
        <v>5</v>
      </c>
      <c r="S113">
        <v>2</v>
      </c>
      <c r="T113">
        <v>1</v>
      </c>
      <c r="U113">
        <v>3</v>
      </c>
      <c r="V113">
        <v>5</v>
      </c>
      <c r="W113">
        <v>2</v>
      </c>
      <c r="X113">
        <v>6</v>
      </c>
      <c r="Y113">
        <v>5</v>
      </c>
      <c r="Z113">
        <v>6</v>
      </c>
      <c r="AA113">
        <v>6</v>
      </c>
      <c r="AB113">
        <v>4</v>
      </c>
      <c r="AC113">
        <v>1</v>
      </c>
      <c r="AD113">
        <v>5</v>
      </c>
      <c r="AE113">
        <v>4</v>
      </c>
      <c r="AF113">
        <v>1</v>
      </c>
      <c r="AG113">
        <v>4</v>
      </c>
      <c r="AH113">
        <v>4</v>
      </c>
      <c r="AI113">
        <v>5</v>
      </c>
      <c r="AJ113">
        <v>4</v>
      </c>
      <c r="AK113">
        <v>5</v>
      </c>
      <c r="AL113">
        <v>5</v>
      </c>
      <c r="AM113">
        <v>1</v>
      </c>
      <c r="AN113">
        <v>6</v>
      </c>
      <c r="AO113">
        <v>4</v>
      </c>
      <c r="AP113">
        <f t="shared" si="4"/>
        <v>3.875</v>
      </c>
      <c r="AQ113">
        <f t="shared" si="5"/>
        <v>1</v>
      </c>
      <c r="AR113" t="s">
        <v>101</v>
      </c>
      <c r="AS113" t="s">
        <v>139</v>
      </c>
      <c r="AT113" t="s">
        <v>477</v>
      </c>
      <c r="AU113">
        <v>0</v>
      </c>
      <c r="AV113">
        <v>1</v>
      </c>
      <c r="AW113">
        <v>2</v>
      </c>
      <c r="AX113">
        <v>1</v>
      </c>
      <c r="AY113" t="s">
        <v>184</v>
      </c>
      <c r="AZ113" t="s">
        <v>185</v>
      </c>
      <c r="BA113" s="1">
        <v>5.6249999999999989E-3</v>
      </c>
    </row>
    <row r="114" spans="1:55">
      <c r="A114" t="s">
        <v>564</v>
      </c>
      <c r="B114" t="s">
        <v>565</v>
      </c>
      <c r="C114" t="s">
        <v>55</v>
      </c>
      <c r="D114" t="s">
        <v>56</v>
      </c>
      <c r="E114" t="s">
        <v>113</v>
      </c>
      <c r="F114" t="s">
        <v>58</v>
      </c>
      <c r="G114" t="s">
        <v>59</v>
      </c>
      <c r="H114" t="s">
        <v>181</v>
      </c>
      <c r="I114" t="s">
        <v>72</v>
      </c>
      <c r="J114" t="s">
        <v>62</v>
      </c>
      <c r="K114">
        <v>0</v>
      </c>
      <c r="L114">
        <v>1</v>
      </c>
      <c r="M114">
        <v>2</v>
      </c>
      <c r="N114">
        <v>2</v>
      </c>
      <c r="O114">
        <v>3</v>
      </c>
      <c r="P114">
        <v>3</v>
      </c>
      <c r="Q114">
        <v>2</v>
      </c>
      <c r="R114">
        <v>4</v>
      </c>
      <c r="S114">
        <v>3</v>
      </c>
      <c r="T114">
        <v>4</v>
      </c>
      <c r="U114">
        <v>4</v>
      </c>
      <c r="V114">
        <v>4</v>
      </c>
      <c r="W114">
        <v>5</v>
      </c>
      <c r="X114">
        <v>2</v>
      </c>
      <c r="Y114">
        <v>5</v>
      </c>
      <c r="Z114">
        <v>4</v>
      </c>
      <c r="AA114">
        <v>5</v>
      </c>
      <c r="AB114">
        <v>3</v>
      </c>
      <c r="AC114">
        <v>5</v>
      </c>
      <c r="AD114">
        <v>1</v>
      </c>
      <c r="AE114">
        <v>5</v>
      </c>
      <c r="AF114">
        <v>2</v>
      </c>
      <c r="AG114">
        <v>2</v>
      </c>
      <c r="AH114">
        <v>6</v>
      </c>
      <c r="AI114">
        <v>5</v>
      </c>
      <c r="AJ114">
        <v>5</v>
      </c>
      <c r="AK114">
        <v>6</v>
      </c>
      <c r="AL114">
        <v>4</v>
      </c>
      <c r="AM114">
        <v>4</v>
      </c>
      <c r="AN114">
        <v>6</v>
      </c>
      <c r="AO114">
        <v>4</v>
      </c>
      <c r="AP114">
        <f t="shared" si="4"/>
        <v>4.375</v>
      </c>
      <c r="AQ114">
        <f t="shared" si="5"/>
        <v>1</v>
      </c>
      <c r="AR114" t="s">
        <v>73</v>
      </c>
      <c r="AS114" t="s">
        <v>566</v>
      </c>
      <c r="AT114" t="s">
        <v>567</v>
      </c>
      <c r="AU114">
        <v>1</v>
      </c>
      <c r="AV114">
        <v>1</v>
      </c>
      <c r="AW114">
        <v>1</v>
      </c>
      <c r="AX114">
        <v>1</v>
      </c>
      <c r="AY114" t="s">
        <v>94</v>
      </c>
      <c r="AZ114" t="s">
        <v>95</v>
      </c>
      <c r="BA114" s="1">
        <v>4.6412037037037038E-3</v>
      </c>
      <c r="BB114" t="s">
        <v>568</v>
      </c>
    </row>
    <row r="115" spans="1:55">
      <c r="A115" t="s">
        <v>574</v>
      </c>
      <c r="B115" t="s">
        <v>575</v>
      </c>
      <c r="C115" t="s">
        <v>55</v>
      </c>
      <c r="D115" t="s">
        <v>56</v>
      </c>
      <c r="E115" t="s">
        <v>156</v>
      </c>
      <c r="F115" t="s">
        <v>58</v>
      </c>
      <c r="G115" t="s">
        <v>82</v>
      </c>
      <c r="H115" t="s">
        <v>576</v>
      </c>
      <c r="I115" t="s">
        <v>72</v>
      </c>
      <c r="J115" t="s">
        <v>62</v>
      </c>
      <c r="K115">
        <v>4</v>
      </c>
      <c r="L115">
        <v>2</v>
      </c>
      <c r="M115">
        <v>1</v>
      </c>
      <c r="N115">
        <v>5</v>
      </c>
      <c r="O115">
        <v>4</v>
      </c>
      <c r="P115">
        <v>4</v>
      </c>
      <c r="Q115">
        <v>4</v>
      </c>
      <c r="R115">
        <v>5</v>
      </c>
      <c r="S115">
        <v>5</v>
      </c>
      <c r="T115">
        <v>4</v>
      </c>
      <c r="U115">
        <v>5</v>
      </c>
      <c r="V115">
        <v>6</v>
      </c>
      <c r="W115">
        <v>5</v>
      </c>
      <c r="X115">
        <v>5</v>
      </c>
      <c r="Y115">
        <v>5</v>
      </c>
      <c r="Z115">
        <v>6</v>
      </c>
      <c r="AA115">
        <v>5</v>
      </c>
      <c r="AB115">
        <v>4</v>
      </c>
      <c r="AC115">
        <v>0</v>
      </c>
      <c r="AD115">
        <v>6</v>
      </c>
      <c r="AE115">
        <v>5</v>
      </c>
      <c r="AF115">
        <v>4</v>
      </c>
      <c r="AG115">
        <v>6</v>
      </c>
      <c r="AH115">
        <v>5</v>
      </c>
      <c r="AI115">
        <v>4</v>
      </c>
      <c r="AJ115">
        <v>6</v>
      </c>
      <c r="AK115">
        <v>5</v>
      </c>
      <c r="AL115">
        <v>5</v>
      </c>
      <c r="AM115">
        <v>5</v>
      </c>
      <c r="AN115">
        <v>6</v>
      </c>
      <c r="AO115">
        <v>4</v>
      </c>
      <c r="AP115">
        <f t="shared" si="4"/>
        <v>4.875</v>
      </c>
      <c r="AQ115">
        <f t="shared" si="5"/>
        <v>1</v>
      </c>
      <c r="AR115" t="s">
        <v>101</v>
      </c>
      <c r="AS115" t="s">
        <v>533</v>
      </c>
      <c r="AT115" t="s">
        <v>577</v>
      </c>
      <c r="AU115">
        <v>1</v>
      </c>
      <c r="AV115">
        <v>1</v>
      </c>
      <c r="AW115">
        <v>1</v>
      </c>
      <c r="AX115">
        <v>1</v>
      </c>
      <c r="AY115" t="s">
        <v>211</v>
      </c>
      <c r="AZ115" t="s">
        <v>185</v>
      </c>
      <c r="BA115" s="1">
        <v>2.2569444444444447E-3</v>
      </c>
    </row>
    <row r="116" spans="1:55">
      <c r="A116" t="s">
        <v>590</v>
      </c>
      <c r="B116" t="s">
        <v>591</v>
      </c>
      <c r="C116" t="s">
        <v>55</v>
      </c>
      <c r="D116" t="s">
        <v>169</v>
      </c>
      <c r="E116" t="s">
        <v>113</v>
      </c>
      <c r="F116" t="s">
        <v>128</v>
      </c>
      <c r="G116" t="s">
        <v>59</v>
      </c>
      <c r="H116" t="s">
        <v>130</v>
      </c>
      <c r="I116" t="s">
        <v>61</v>
      </c>
      <c r="J116" t="s">
        <v>91</v>
      </c>
      <c r="K116">
        <v>1</v>
      </c>
      <c r="L116">
        <v>2</v>
      </c>
      <c r="M116">
        <v>4</v>
      </c>
      <c r="N116">
        <v>2</v>
      </c>
      <c r="O116">
        <v>6</v>
      </c>
      <c r="P116">
        <v>4</v>
      </c>
      <c r="Q116">
        <v>5</v>
      </c>
      <c r="R116">
        <v>2</v>
      </c>
      <c r="S116">
        <v>2</v>
      </c>
      <c r="T116">
        <v>2</v>
      </c>
      <c r="U116">
        <v>2</v>
      </c>
      <c r="V116">
        <v>3</v>
      </c>
      <c r="W116">
        <v>4</v>
      </c>
      <c r="X116">
        <v>4</v>
      </c>
      <c r="Y116">
        <v>3</v>
      </c>
      <c r="Z116">
        <v>5</v>
      </c>
      <c r="AA116">
        <v>5</v>
      </c>
      <c r="AB116">
        <v>1</v>
      </c>
      <c r="AC116">
        <v>5</v>
      </c>
      <c r="AD116">
        <v>1</v>
      </c>
      <c r="AE116">
        <v>5</v>
      </c>
      <c r="AF116">
        <v>3</v>
      </c>
      <c r="AG116">
        <v>4</v>
      </c>
      <c r="AH116">
        <v>6</v>
      </c>
      <c r="AI116">
        <v>4</v>
      </c>
      <c r="AJ116">
        <v>2</v>
      </c>
      <c r="AK116">
        <v>3</v>
      </c>
      <c r="AL116">
        <v>2</v>
      </c>
      <c r="AM116">
        <v>2</v>
      </c>
      <c r="AN116">
        <v>6</v>
      </c>
      <c r="AO116">
        <v>4</v>
      </c>
      <c r="AP116">
        <f t="shared" si="4"/>
        <v>3.875</v>
      </c>
      <c r="AQ116">
        <f t="shared" si="5"/>
        <v>1</v>
      </c>
      <c r="AR116" t="s">
        <v>101</v>
      </c>
      <c r="AS116" t="s">
        <v>592</v>
      </c>
      <c r="AT116" t="s">
        <v>593</v>
      </c>
      <c r="AU116">
        <v>1</v>
      </c>
      <c r="AV116">
        <v>1</v>
      </c>
      <c r="AW116">
        <v>5</v>
      </c>
      <c r="AX116">
        <v>1</v>
      </c>
      <c r="AY116" t="s">
        <v>184</v>
      </c>
      <c r="AZ116" t="s">
        <v>185</v>
      </c>
      <c r="BA116" s="1">
        <v>7.4884259259259262E-3</v>
      </c>
      <c r="BB116" t="s">
        <v>594</v>
      </c>
      <c r="BC116" t="s">
        <v>595</v>
      </c>
    </row>
    <row r="117" spans="1:55">
      <c r="A117" t="s">
        <v>596</v>
      </c>
      <c r="B117" t="s">
        <v>597</v>
      </c>
      <c r="C117" t="s">
        <v>55</v>
      </c>
      <c r="D117" t="s">
        <v>56</v>
      </c>
      <c r="E117" t="s">
        <v>113</v>
      </c>
      <c r="F117" t="s">
        <v>58</v>
      </c>
      <c r="G117" t="s">
        <v>59</v>
      </c>
      <c r="H117" t="s">
        <v>181</v>
      </c>
      <c r="I117" t="s">
        <v>72</v>
      </c>
      <c r="J117" t="s">
        <v>62</v>
      </c>
      <c r="K117">
        <v>4</v>
      </c>
      <c r="L117">
        <v>3</v>
      </c>
      <c r="M117">
        <v>4</v>
      </c>
      <c r="N117">
        <v>4</v>
      </c>
      <c r="O117">
        <v>5</v>
      </c>
      <c r="P117">
        <v>5</v>
      </c>
      <c r="Q117">
        <v>5</v>
      </c>
      <c r="R117">
        <v>5</v>
      </c>
      <c r="S117">
        <v>6</v>
      </c>
      <c r="T117">
        <v>5</v>
      </c>
      <c r="U117">
        <v>6</v>
      </c>
      <c r="V117">
        <v>5</v>
      </c>
      <c r="W117">
        <v>2</v>
      </c>
      <c r="X117">
        <v>5</v>
      </c>
      <c r="Y117">
        <v>6</v>
      </c>
      <c r="Z117">
        <v>5</v>
      </c>
      <c r="AA117">
        <v>6</v>
      </c>
      <c r="AB117">
        <v>5</v>
      </c>
      <c r="AC117">
        <v>1</v>
      </c>
      <c r="AD117">
        <v>5</v>
      </c>
      <c r="AE117">
        <v>5</v>
      </c>
      <c r="AF117">
        <v>4</v>
      </c>
      <c r="AG117">
        <v>5</v>
      </c>
      <c r="AH117">
        <v>6</v>
      </c>
      <c r="AI117">
        <v>5</v>
      </c>
      <c r="AJ117">
        <v>5</v>
      </c>
      <c r="AK117">
        <v>5</v>
      </c>
      <c r="AL117">
        <v>6</v>
      </c>
      <c r="AM117">
        <v>5</v>
      </c>
      <c r="AN117">
        <v>6</v>
      </c>
      <c r="AO117">
        <v>5</v>
      </c>
      <c r="AP117">
        <f t="shared" si="4"/>
        <v>5</v>
      </c>
      <c r="AQ117">
        <f t="shared" si="5"/>
        <v>1</v>
      </c>
      <c r="AR117" t="s">
        <v>157</v>
      </c>
      <c r="AS117" t="s">
        <v>329</v>
      </c>
      <c r="AT117" t="s">
        <v>598</v>
      </c>
      <c r="AU117">
        <v>0</v>
      </c>
      <c r="AV117">
        <v>1</v>
      </c>
      <c r="AW117">
        <v>1</v>
      </c>
      <c r="AX117">
        <v>1</v>
      </c>
      <c r="AY117" t="s">
        <v>159</v>
      </c>
      <c r="AZ117" t="s">
        <v>160</v>
      </c>
      <c r="BA117" s="1">
        <v>4.5949074074074078E-3</v>
      </c>
      <c r="BB117" t="s">
        <v>599</v>
      </c>
      <c r="BC117" t="s">
        <v>600</v>
      </c>
    </row>
    <row r="118" spans="1:55">
      <c r="A118" t="s">
        <v>616</v>
      </c>
      <c r="B118" t="s">
        <v>617</v>
      </c>
      <c r="C118" t="s">
        <v>55</v>
      </c>
      <c r="D118" t="s">
        <v>56</v>
      </c>
      <c r="E118" t="s">
        <v>156</v>
      </c>
      <c r="F118" t="s">
        <v>128</v>
      </c>
      <c r="G118" t="s">
        <v>59</v>
      </c>
      <c r="H118" t="s">
        <v>181</v>
      </c>
      <c r="I118" t="s">
        <v>72</v>
      </c>
      <c r="J118" t="s">
        <v>62</v>
      </c>
      <c r="K118">
        <v>3</v>
      </c>
      <c r="L118">
        <v>4</v>
      </c>
      <c r="M118">
        <v>0</v>
      </c>
      <c r="N118">
        <v>3</v>
      </c>
      <c r="O118">
        <v>5</v>
      </c>
      <c r="P118">
        <v>5</v>
      </c>
      <c r="Q118">
        <v>4</v>
      </c>
      <c r="R118">
        <v>3</v>
      </c>
      <c r="S118">
        <v>5</v>
      </c>
      <c r="T118">
        <v>4</v>
      </c>
      <c r="U118">
        <v>5</v>
      </c>
      <c r="V118">
        <v>6</v>
      </c>
      <c r="W118">
        <v>6</v>
      </c>
      <c r="X118">
        <v>0</v>
      </c>
      <c r="Y118">
        <v>6</v>
      </c>
      <c r="Z118">
        <v>0</v>
      </c>
      <c r="AA118">
        <v>6</v>
      </c>
      <c r="AB118">
        <v>6</v>
      </c>
      <c r="AC118">
        <v>6</v>
      </c>
      <c r="AD118">
        <v>0</v>
      </c>
      <c r="AE118">
        <v>6</v>
      </c>
      <c r="AF118">
        <v>6</v>
      </c>
      <c r="AG118">
        <v>6</v>
      </c>
      <c r="AH118">
        <v>5</v>
      </c>
      <c r="AI118">
        <v>5</v>
      </c>
      <c r="AJ118">
        <v>6</v>
      </c>
      <c r="AK118">
        <v>4</v>
      </c>
      <c r="AL118">
        <v>6</v>
      </c>
      <c r="AM118">
        <v>5</v>
      </c>
      <c r="AN118">
        <v>6</v>
      </c>
      <c r="AO118">
        <v>5</v>
      </c>
      <c r="AP118">
        <f t="shared" si="4"/>
        <v>5.375</v>
      </c>
      <c r="AQ118">
        <f t="shared" si="5"/>
        <v>1</v>
      </c>
      <c r="AR118" t="s">
        <v>73</v>
      </c>
      <c r="AS118" t="s">
        <v>387</v>
      </c>
      <c r="AT118" t="s">
        <v>618</v>
      </c>
      <c r="AU118">
        <v>1</v>
      </c>
      <c r="AV118">
        <v>1</v>
      </c>
      <c r="AW118">
        <v>2</v>
      </c>
      <c r="AX118">
        <v>1</v>
      </c>
      <c r="AY118" t="s">
        <v>94</v>
      </c>
      <c r="AZ118" t="s">
        <v>95</v>
      </c>
      <c r="BA118" s="1">
        <v>6.1805555555555563E-3</v>
      </c>
      <c r="BB118" t="s">
        <v>619</v>
      </c>
      <c r="BC118" t="s">
        <v>620</v>
      </c>
    </row>
    <row r="119" spans="1:55">
      <c r="A119" t="s">
        <v>627</v>
      </c>
      <c r="B119" t="s">
        <v>628</v>
      </c>
      <c r="C119" t="s">
        <v>55</v>
      </c>
      <c r="D119" t="s">
        <v>81</v>
      </c>
      <c r="E119" t="s">
        <v>127</v>
      </c>
      <c r="F119" t="s">
        <v>58</v>
      </c>
      <c r="G119" t="s">
        <v>82</v>
      </c>
      <c r="H119" t="s">
        <v>629</v>
      </c>
      <c r="I119" t="s">
        <v>61</v>
      </c>
      <c r="J119" t="s">
        <v>62</v>
      </c>
      <c r="K119">
        <v>2</v>
      </c>
      <c r="L119">
        <v>4</v>
      </c>
      <c r="M119">
        <v>2</v>
      </c>
      <c r="N119">
        <v>3</v>
      </c>
      <c r="O119">
        <v>4</v>
      </c>
      <c r="P119">
        <v>4</v>
      </c>
      <c r="Q119">
        <v>4</v>
      </c>
      <c r="R119">
        <v>4</v>
      </c>
      <c r="S119">
        <v>2</v>
      </c>
      <c r="T119">
        <v>2</v>
      </c>
      <c r="U119">
        <v>2</v>
      </c>
      <c r="V119">
        <v>5</v>
      </c>
      <c r="W119">
        <v>2</v>
      </c>
      <c r="X119">
        <v>3</v>
      </c>
      <c r="Y119">
        <v>2</v>
      </c>
      <c r="Z119">
        <v>4</v>
      </c>
      <c r="AA119">
        <v>5</v>
      </c>
      <c r="AB119">
        <v>3</v>
      </c>
      <c r="AC119">
        <v>4</v>
      </c>
      <c r="AD119">
        <v>2</v>
      </c>
      <c r="AE119">
        <v>3</v>
      </c>
      <c r="AF119">
        <v>3</v>
      </c>
      <c r="AG119">
        <v>2</v>
      </c>
      <c r="AH119">
        <v>6</v>
      </c>
      <c r="AI119">
        <v>2</v>
      </c>
      <c r="AJ119">
        <v>4</v>
      </c>
      <c r="AK119">
        <v>5</v>
      </c>
      <c r="AL119">
        <v>2</v>
      </c>
      <c r="AM119">
        <v>2</v>
      </c>
      <c r="AN119">
        <v>6</v>
      </c>
      <c r="AO119">
        <v>2</v>
      </c>
      <c r="AP119">
        <f t="shared" si="4"/>
        <v>3.375</v>
      </c>
      <c r="AQ119">
        <f t="shared" si="5"/>
        <v>1</v>
      </c>
      <c r="AR119" t="s">
        <v>73</v>
      </c>
      <c r="AS119" t="s">
        <v>171</v>
      </c>
      <c r="AT119" t="s">
        <v>630</v>
      </c>
      <c r="AU119">
        <v>2</v>
      </c>
      <c r="AV119">
        <v>2</v>
      </c>
      <c r="AW119">
        <v>4</v>
      </c>
      <c r="AX119">
        <v>2</v>
      </c>
      <c r="AY119" t="s">
        <v>631</v>
      </c>
      <c r="AZ119" t="s">
        <v>287</v>
      </c>
      <c r="BA119" s="1">
        <v>7.3379629629629628E-3</v>
      </c>
      <c r="BB119" t="s">
        <v>632</v>
      </c>
    </row>
    <row r="120" spans="1:55">
      <c r="A120" t="s">
        <v>644</v>
      </c>
      <c r="B120" t="s">
        <v>560</v>
      </c>
      <c r="C120" t="s">
        <v>55</v>
      </c>
      <c r="D120" t="s">
        <v>169</v>
      </c>
      <c r="E120" t="s">
        <v>113</v>
      </c>
      <c r="F120" t="s">
        <v>128</v>
      </c>
      <c r="G120" t="s">
        <v>59</v>
      </c>
      <c r="H120" t="s">
        <v>130</v>
      </c>
      <c r="I120" t="s">
        <v>72</v>
      </c>
      <c r="J120" t="s">
        <v>91</v>
      </c>
      <c r="K120">
        <v>5</v>
      </c>
      <c r="L120">
        <v>4</v>
      </c>
      <c r="M120">
        <v>4</v>
      </c>
      <c r="N120">
        <v>2</v>
      </c>
      <c r="O120">
        <v>2</v>
      </c>
      <c r="P120">
        <v>3</v>
      </c>
      <c r="Q120">
        <v>3</v>
      </c>
      <c r="R120">
        <v>3</v>
      </c>
      <c r="S120">
        <v>5</v>
      </c>
      <c r="T120">
        <v>5</v>
      </c>
      <c r="U120">
        <v>5</v>
      </c>
      <c r="V120">
        <v>5</v>
      </c>
      <c r="W120">
        <v>5</v>
      </c>
      <c r="X120">
        <v>3</v>
      </c>
      <c r="Y120">
        <v>4</v>
      </c>
      <c r="Z120">
        <v>4</v>
      </c>
      <c r="AA120">
        <v>5</v>
      </c>
      <c r="AB120">
        <v>3</v>
      </c>
      <c r="AC120">
        <v>3</v>
      </c>
      <c r="AD120">
        <v>3</v>
      </c>
      <c r="AE120">
        <v>4</v>
      </c>
      <c r="AF120">
        <v>4</v>
      </c>
      <c r="AG120">
        <v>4</v>
      </c>
      <c r="AH120">
        <v>5</v>
      </c>
      <c r="AI120">
        <v>5</v>
      </c>
      <c r="AJ120">
        <v>5</v>
      </c>
      <c r="AK120">
        <v>4</v>
      </c>
      <c r="AL120">
        <v>5</v>
      </c>
      <c r="AM120">
        <v>4</v>
      </c>
      <c r="AN120">
        <v>6</v>
      </c>
      <c r="AO120">
        <v>5</v>
      </c>
      <c r="AP120">
        <f t="shared" si="4"/>
        <v>4.5</v>
      </c>
      <c r="AQ120">
        <f t="shared" si="5"/>
        <v>1</v>
      </c>
      <c r="AR120" t="s">
        <v>63</v>
      </c>
      <c r="AS120" t="s">
        <v>339</v>
      </c>
      <c r="AT120" t="s">
        <v>230</v>
      </c>
      <c r="AU120">
        <v>1</v>
      </c>
      <c r="AV120">
        <v>3</v>
      </c>
      <c r="AW120">
        <v>5</v>
      </c>
      <c r="AX120">
        <v>3</v>
      </c>
      <c r="AY120" t="s">
        <v>645</v>
      </c>
      <c r="AZ120" t="s">
        <v>646</v>
      </c>
      <c r="BA120" s="1">
        <v>5.1273148148148146E-3</v>
      </c>
      <c r="BB120" t="s">
        <v>87</v>
      </c>
      <c r="BC120" t="s">
        <v>87</v>
      </c>
    </row>
    <row r="121" spans="1:55">
      <c r="A121" t="s">
        <v>654</v>
      </c>
      <c r="B121" t="s">
        <v>655</v>
      </c>
      <c r="C121" t="s">
        <v>55</v>
      </c>
      <c r="D121" t="s">
        <v>81</v>
      </c>
      <c r="E121" t="s">
        <v>127</v>
      </c>
      <c r="F121" t="s">
        <v>58</v>
      </c>
      <c r="G121" t="s">
        <v>82</v>
      </c>
      <c r="H121" t="s">
        <v>248</v>
      </c>
      <c r="I121" t="s">
        <v>72</v>
      </c>
      <c r="J121" t="s">
        <v>62</v>
      </c>
      <c r="K121">
        <v>1</v>
      </c>
      <c r="L121">
        <v>2</v>
      </c>
      <c r="M121">
        <v>3</v>
      </c>
      <c r="N121">
        <v>1</v>
      </c>
      <c r="O121">
        <v>3</v>
      </c>
      <c r="P121">
        <v>4</v>
      </c>
      <c r="Q121">
        <v>5</v>
      </c>
      <c r="R121">
        <v>4</v>
      </c>
      <c r="S121">
        <v>6</v>
      </c>
      <c r="T121">
        <v>5</v>
      </c>
      <c r="U121">
        <v>5</v>
      </c>
      <c r="V121">
        <v>4</v>
      </c>
      <c r="W121">
        <v>6</v>
      </c>
      <c r="X121">
        <v>5</v>
      </c>
      <c r="Y121">
        <v>6</v>
      </c>
      <c r="Z121">
        <v>4</v>
      </c>
      <c r="AA121">
        <v>5</v>
      </c>
      <c r="AB121">
        <v>2</v>
      </c>
      <c r="AC121">
        <v>3</v>
      </c>
      <c r="AD121">
        <v>3</v>
      </c>
      <c r="AE121">
        <v>6</v>
      </c>
      <c r="AF121">
        <v>6</v>
      </c>
      <c r="AG121">
        <v>6</v>
      </c>
      <c r="AH121">
        <v>6</v>
      </c>
      <c r="AI121">
        <v>6</v>
      </c>
      <c r="AJ121">
        <v>5</v>
      </c>
      <c r="AK121">
        <v>3</v>
      </c>
      <c r="AL121">
        <v>5</v>
      </c>
      <c r="AM121">
        <v>5</v>
      </c>
      <c r="AN121">
        <v>6</v>
      </c>
      <c r="AO121">
        <v>5</v>
      </c>
      <c r="AP121">
        <f t="shared" si="4"/>
        <v>5.375</v>
      </c>
      <c r="AQ121">
        <f t="shared" si="5"/>
        <v>1</v>
      </c>
      <c r="AR121" t="s">
        <v>73</v>
      </c>
      <c r="AS121" t="s">
        <v>656</v>
      </c>
      <c r="AT121" t="s">
        <v>657</v>
      </c>
      <c r="AU121">
        <v>1</v>
      </c>
      <c r="AV121">
        <v>2</v>
      </c>
      <c r="AW121">
        <v>3</v>
      </c>
      <c r="AX121">
        <v>2</v>
      </c>
      <c r="AY121" t="s">
        <v>658</v>
      </c>
      <c r="AZ121" t="s">
        <v>287</v>
      </c>
      <c r="BA121" s="1">
        <v>4.3981481481481484E-3</v>
      </c>
      <c r="BB121" t="s">
        <v>659</v>
      </c>
    </row>
    <row r="122" spans="1:55">
      <c r="A122" t="s">
        <v>670</v>
      </c>
      <c r="B122" t="s">
        <v>671</v>
      </c>
      <c r="C122" t="s">
        <v>55</v>
      </c>
      <c r="D122" t="s">
        <v>56</v>
      </c>
      <c r="E122" t="s">
        <v>57</v>
      </c>
      <c r="F122" t="s">
        <v>58</v>
      </c>
      <c r="G122" t="s">
        <v>82</v>
      </c>
      <c r="H122" t="s">
        <v>672</v>
      </c>
      <c r="I122" t="s">
        <v>72</v>
      </c>
      <c r="J122" t="s">
        <v>91</v>
      </c>
      <c r="K122">
        <v>2</v>
      </c>
      <c r="L122">
        <v>3</v>
      </c>
      <c r="M122">
        <v>3</v>
      </c>
      <c r="N122">
        <v>2</v>
      </c>
      <c r="O122">
        <v>4</v>
      </c>
      <c r="P122">
        <v>4</v>
      </c>
      <c r="Q122">
        <v>3</v>
      </c>
      <c r="R122">
        <v>5</v>
      </c>
      <c r="S122">
        <v>3</v>
      </c>
      <c r="T122">
        <v>4</v>
      </c>
      <c r="U122">
        <v>5</v>
      </c>
      <c r="V122">
        <v>6</v>
      </c>
      <c r="W122">
        <v>4</v>
      </c>
      <c r="X122">
        <v>5</v>
      </c>
      <c r="Y122">
        <v>5</v>
      </c>
      <c r="Z122">
        <v>5</v>
      </c>
      <c r="AA122">
        <v>6</v>
      </c>
      <c r="AB122">
        <v>5</v>
      </c>
      <c r="AC122">
        <v>1</v>
      </c>
      <c r="AD122">
        <v>5</v>
      </c>
      <c r="AE122">
        <v>6</v>
      </c>
      <c r="AF122">
        <v>5</v>
      </c>
      <c r="AG122">
        <v>4</v>
      </c>
      <c r="AH122">
        <v>5</v>
      </c>
      <c r="AI122">
        <v>5</v>
      </c>
      <c r="AJ122">
        <v>5</v>
      </c>
      <c r="AK122">
        <v>5</v>
      </c>
      <c r="AL122">
        <v>4</v>
      </c>
      <c r="AM122">
        <v>4</v>
      </c>
      <c r="AN122">
        <v>6</v>
      </c>
      <c r="AO122">
        <v>5</v>
      </c>
      <c r="AP122">
        <f t="shared" si="4"/>
        <v>5</v>
      </c>
      <c r="AQ122">
        <f t="shared" si="5"/>
        <v>1</v>
      </c>
      <c r="AR122" t="s">
        <v>101</v>
      </c>
      <c r="AS122" t="s">
        <v>151</v>
      </c>
      <c r="AT122" t="s">
        <v>673</v>
      </c>
      <c r="AU122">
        <v>2</v>
      </c>
      <c r="AV122">
        <v>2</v>
      </c>
      <c r="AW122">
        <v>4</v>
      </c>
      <c r="AX122">
        <v>2</v>
      </c>
      <c r="AY122" t="s">
        <v>674</v>
      </c>
      <c r="AZ122" t="s">
        <v>105</v>
      </c>
      <c r="BA122" s="1">
        <v>5.6712962962962958E-3</v>
      </c>
    </row>
    <row r="123" spans="1:55">
      <c r="A123" t="s">
        <v>684</v>
      </c>
      <c r="B123" t="s">
        <v>685</v>
      </c>
      <c r="C123" t="s">
        <v>55</v>
      </c>
      <c r="D123" t="s">
        <v>56</v>
      </c>
      <c r="E123" t="s">
        <v>113</v>
      </c>
      <c r="F123" t="s">
        <v>70</v>
      </c>
      <c r="G123" t="s">
        <v>59</v>
      </c>
      <c r="H123" t="s">
        <v>686</v>
      </c>
      <c r="I123" t="s">
        <v>72</v>
      </c>
      <c r="J123" t="s">
        <v>62</v>
      </c>
      <c r="K123">
        <v>3</v>
      </c>
      <c r="L123">
        <v>2</v>
      </c>
      <c r="M123">
        <v>4</v>
      </c>
      <c r="N123">
        <v>1</v>
      </c>
      <c r="O123">
        <v>4</v>
      </c>
      <c r="P123">
        <v>4</v>
      </c>
      <c r="Q123">
        <v>4</v>
      </c>
      <c r="R123">
        <v>6</v>
      </c>
      <c r="S123">
        <v>6</v>
      </c>
      <c r="T123">
        <v>6</v>
      </c>
      <c r="U123">
        <v>6</v>
      </c>
      <c r="V123">
        <v>6</v>
      </c>
      <c r="W123">
        <v>6</v>
      </c>
      <c r="X123">
        <v>6</v>
      </c>
      <c r="Y123">
        <v>6</v>
      </c>
      <c r="Z123">
        <v>6</v>
      </c>
      <c r="AA123">
        <v>6</v>
      </c>
      <c r="AB123">
        <v>6</v>
      </c>
      <c r="AC123">
        <v>0</v>
      </c>
      <c r="AD123">
        <v>6</v>
      </c>
      <c r="AE123">
        <v>6</v>
      </c>
      <c r="AF123">
        <v>6</v>
      </c>
      <c r="AG123">
        <v>6</v>
      </c>
      <c r="AH123">
        <v>6</v>
      </c>
      <c r="AI123">
        <v>6</v>
      </c>
      <c r="AJ123">
        <v>3</v>
      </c>
      <c r="AK123">
        <v>3</v>
      </c>
      <c r="AL123">
        <v>6</v>
      </c>
      <c r="AM123">
        <v>6</v>
      </c>
      <c r="AN123">
        <v>6</v>
      </c>
      <c r="AO123">
        <v>6</v>
      </c>
      <c r="AP123">
        <f t="shared" si="4"/>
        <v>5.25</v>
      </c>
      <c r="AQ123">
        <f t="shared" si="5"/>
        <v>1</v>
      </c>
      <c r="AR123" t="s">
        <v>101</v>
      </c>
      <c r="AS123" t="s">
        <v>132</v>
      </c>
      <c r="AT123" t="s">
        <v>687</v>
      </c>
      <c r="AU123">
        <v>0</v>
      </c>
      <c r="AV123">
        <v>1</v>
      </c>
      <c r="AW123">
        <v>1</v>
      </c>
      <c r="AX123">
        <v>1</v>
      </c>
      <c r="AY123" t="s">
        <v>184</v>
      </c>
      <c r="AZ123" t="s">
        <v>185</v>
      </c>
      <c r="BA123" s="1">
        <v>3.2175925925925926E-3</v>
      </c>
      <c r="BC123" t="s">
        <v>688</v>
      </c>
    </row>
    <row r="124" spans="1:55">
      <c r="A124" t="s">
        <v>719</v>
      </c>
      <c r="B124" t="s">
        <v>720</v>
      </c>
      <c r="C124" t="s">
        <v>55</v>
      </c>
      <c r="D124" t="s">
        <v>56</v>
      </c>
      <c r="E124" t="s">
        <v>127</v>
      </c>
      <c r="F124" t="s">
        <v>128</v>
      </c>
      <c r="G124" t="s">
        <v>59</v>
      </c>
      <c r="H124" t="s">
        <v>248</v>
      </c>
      <c r="I124" t="s">
        <v>61</v>
      </c>
      <c r="J124" t="s">
        <v>62</v>
      </c>
      <c r="K124">
        <v>2</v>
      </c>
      <c r="L124">
        <v>0</v>
      </c>
      <c r="M124">
        <v>3</v>
      </c>
      <c r="N124">
        <v>4</v>
      </c>
      <c r="O124">
        <v>5</v>
      </c>
      <c r="P124">
        <v>3</v>
      </c>
      <c r="Q124">
        <v>4</v>
      </c>
      <c r="R124">
        <v>4</v>
      </c>
      <c r="S124">
        <v>4</v>
      </c>
      <c r="T124">
        <v>5</v>
      </c>
      <c r="U124">
        <v>5</v>
      </c>
      <c r="V124">
        <v>6</v>
      </c>
      <c r="W124">
        <v>6</v>
      </c>
      <c r="X124">
        <v>2</v>
      </c>
      <c r="Y124">
        <v>6</v>
      </c>
      <c r="Z124">
        <v>4</v>
      </c>
      <c r="AA124">
        <v>6</v>
      </c>
      <c r="AB124">
        <v>3</v>
      </c>
      <c r="AC124">
        <v>2</v>
      </c>
      <c r="AD124">
        <v>4</v>
      </c>
      <c r="AE124">
        <v>5</v>
      </c>
      <c r="AF124">
        <v>5</v>
      </c>
      <c r="AG124">
        <v>5</v>
      </c>
      <c r="AH124">
        <v>6</v>
      </c>
      <c r="AI124">
        <v>6</v>
      </c>
      <c r="AJ124">
        <v>5</v>
      </c>
      <c r="AK124">
        <v>5</v>
      </c>
      <c r="AL124">
        <v>5</v>
      </c>
      <c r="AM124">
        <v>5</v>
      </c>
      <c r="AN124">
        <v>6</v>
      </c>
      <c r="AO124">
        <v>6</v>
      </c>
      <c r="AP124">
        <f t="shared" si="4"/>
        <v>5.375</v>
      </c>
      <c r="AQ124">
        <f t="shared" si="5"/>
        <v>1</v>
      </c>
      <c r="AR124" t="s">
        <v>73</v>
      </c>
      <c r="AS124" t="s">
        <v>178</v>
      </c>
      <c r="AT124" t="s">
        <v>360</v>
      </c>
      <c r="AU124">
        <v>1</v>
      </c>
      <c r="AV124">
        <v>1</v>
      </c>
      <c r="AW124">
        <v>3</v>
      </c>
      <c r="AX124">
        <v>1</v>
      </c>
      <c r="AY124" t="s">
        <v>153</v>
      </c>
      <c r="AZ124" t="s">
        <v>95</v>
      </c>
      <c r="BA124" s="1">
        <v>6.5277777777777782E-3</v>
      </c>
      <c r="BB124" t="s">
        <v>721</v>
      </c>
    </row>
    <row r="125" spans="1:55">
      <c r="A125" t="s">
        <v>738</v>
      </c>
      <c r="B125" t="s">
        <v>739</v>
      </c>
      <c r="C125" t="s">
        <v>55</v>
      </c>
      <c r="D125" t="s">
        <v>81</v>
      </c>
      <c r="E125" t="s">
        <v>113</v>
      </c>
      <c r="F125" t="s">
        <v>58</v>
      </c>
      <c r="G125" t="s">
        <v>82</v>
      </c>
      <c r="H125" t="s">
        <v>740</v>
      </c>
      <c r="I125" t="s">
        <v>72</v>
      </c>
      <c r="J125" t="s">
        <v>62</v>
      </c>
      <c r="K125">
        <v>3</v>
      </c>
      <c r="L125">
        <v>4</v>
      </c>
      <c r="M125">
        <v>2</v>
      </c>
      <c r="N125">
        <v>4</v>
      </c>
      <c r="O125">
        <v>3</v>
      </c>
      <c r="P125">
        <v>4</v>
      </c>
      <c r="Q125">
        <v>5</v>
      </c>
      <c r="R125">
        <v>4</v>
      </c>
      <c r="S125">
        <v>5</v>
      </c>
      <c r="T125">
        <v>5</v>
      </c>
      <c r="U125">
        <v>5</v>
      </c>
      <c r="V125">
        <v>6</v>
      </c>
      <c r="W125">
        <v>5</v>
      </c>
      <c r="X125">
        <v>5</v>
      </c>
      <c r="Y125">
        <v>6</v>
      </c>
      <c r="Z125">
        <v>6</v>
      </c>
      <c r="AA125">
        <v>6</v>
      </c>
      <c r="AB125">
        <v>5</v>
      </c>
      <c r="AC125">
        <v>1</v>
      </c>
      <c r="AD125">
        <v>5</v>
      </c>
      <c r="AE125">
        <v>5</v>
      </c>
      <c r="AF125">
        <v>5</v>
      </c>
      <c r="AG125">
        <v>5</v>
      </c>
      <c r="AH125">
        <v>5</v>
      </c>
      <c r="AI125">
        <v>5</v>
      </c>
      <c r="AJ125">
        <v>5</v>
      </c>
      <c r="AK125">
        <v>5</v>
      </c>
      <c r="AL125">
        <v>4</v>
      </c>
      <c r="AM125">
        <v>4</v>
      </c>
      <c r="AN125">
        <v>6</v>
      </c>
      <c r="AO125">
        <v>4</v>
      </c>
      <c r="AP125">
        <f t="shared" si="4"/>
        <v>4.875</v>
      </c>
      <c r="AQ125">
        <f t="shared" si="5"/>
        <v>1</v>
      </c>
      <c r="AR125" t="s">
        <v>63</v>
      </c>
      <c r="AS125" t="s">
        <v>413</v>
      </c>
      <c r="AT125" t="s">
        <v>741</v>
      </c>
      <c r="AU125">
        <v>2</v>
      </c>
      <c r="AV125">
        <v>2</v>
      </c>
      <c r="AW125">
        <v>4</v>
      </c>
      <c r="AX125">
        <v>2</v>
      </c>
      <c r="AY125" t="s">
        <v>742</v>
      </c>
      <c r="AZ125" t="s">
        <v>232</v>
      </c>
      <c r="BA125" s="1">
        <v>3.0439814814814821E-3</v>
      </c>
      <c r="BB125" t="s">
        <v>305</v>
      </c>
    </row>
    <row r="126" spans="1:55">
      <c r="A126" t="s">
        <v>751</v>
      </c>
      <c r="B126" t="s">
        <v>752</v>
      </c>
      <c r="C126" t="s">
        <v>55</v>
      </c>
      <c r="D126" t="s">
        <v>169</v>
      </c>
      <c r="E126" t="s">
        <v>113</v>
      </c>
      <c r="F126" t="s">
        <v>138</v>
      </c>
      <c r="G126" t="s">
        <v>82</v>
      </c>
      <c r="H126" t="s">
        <v>130</v>
      </c>
      <c r="I126" t="s">
        <v>61</v>
      </c>
      <c r="J126" t="s">
        <v>91</v>
      </c>
      <c r="K126">
        <v>5</v>
      </c>
      <c r="L126">
        <v>4</v>
      </c>
      <c r="M126">
        <v>5</v>
      </c>
      <c r="N126">
        <v>3</v>
      </c>
      <c r="O126">
        <v>5</v>
      </c>
      <c r="P126">
        <v>4</v>
      </c>
      <c r="Q126">
        <v>4</v>
      </c>
      <c r="R126">
        <v>5</v>
      </c>
      <c r="S126">
        <v>4</v>
      </c>
      <c r="T126">
        <v>4</v>
      </c>
      <c r="U126">
        <v>4</v>
      </c>
      <c r="V126">
        <v>5</v>
      </c>
      <c r="W126">
        <v>5</v>
      </c>
      <c r="X126">
        <v>5</v>
      </c>
      <c r="Y126">
        <v>6</v>
      </c>
      <c r="Z126">
        <v>5</v>
      </c>
      <c r="AA126">
        <v>5</v>
      </c>
      <c r="AB126">
        <v>3</v>
      </c>
      <c r="AC126">
        <v>2</v>
      </c>
      <c r="AD126">
        <v>4</v>
      </c>
      <c r="AE126">
        <v>3</v>
      </c>
      <c r="AF126">
        <v>4</v>
      </c>
      <c r="AG126">
        <v>5</v>
      </c>
      <c r="AH126">
        <v>6</v>
      </c>
      <c r="AI126">
        <v>5</v>
      </c>
      <c r="AJ126">
        <v>5</v>
      </c>
      <c r="AK126">
        <v>5</v>
      </c>
      <c r="AL126">
        <v>4</v>
      </c>
      <c r="AM126">
        <v>4</v>
      </c>
      <c r="AN126">
        <v>6</v>
      </c>
      <c r="AO126">
        <v>5</v>
      </c>
      <c r="AP126">
        <f t="shared" si="4"/>
        <v>4.75</v>
      </c>
      <c r="AQ126">
        <f t="shared" si="5"/>
        <v>1</v>
      </c>
      <c r="AR126" t="s">
        <v>73</v>
      </c>
      <c r="AS126" t="s">
        <v>121</v>
      </c>
      <c r="AT126" t="s">
        <v>360</v>
      </c>
      <c r="AU126">
        <v>0</v>
      </c>
      <c r="AV126">
        <v>1</v>
      </c>
      <c r="AW126">
        <v>1</v>
      </c>
      <c r="AX126">
        <v>1</v>
      </c>
      <c r="AY126" t="s">
        <v>753</v>
      </c>
      <c r="AZ126" t="s">
        <v>95</v>
      </c>
      <c r="BA126" s="1">
        <v>4.8263888888888887E-3</v>
      </c>
      <c r="BB126" t="s">
        <v>754</v>
      </c>
      <c r="BC126" t="s">
        <v>755</v>
      </c>
    </row>
    <row r="127" spans="1:55">
      <c r="A127" t="s">
        <v>761</v>
      </c>
      <c r="B127" t="s">
        <v>762</v>
      </c>
      <c r="C127" t="s">
        <v>55</v>
      </c>
      <c r="D127" t="s">
        <v>81</v>
      </c>
      <c r="E127" t="s">
        <v>156</v>
      </c>
      <c r="F127" t="s">
        <v>128</v>
      </c>
      <c r="G127" t="s">
        <v>82</v>
      </c>
      <c r="H127" t="s">
        <v>181</v>
      </c>
      <c r="I127" t="s">
        <v>61</v>
      </c>
      <c r="J127" t="s">
        <v>62</v>
      </c>
      <c r="K127">
        <v>2</v>
      </c>
      <c r="L127">
        <v>3</v>
      </c>
      <c r="M127">
        <v>3</v>
      </c>
      <c r="N127">
        <v>2</v>
      </c>
      <c r="O127">
        <v>3</v>
      </c>
      <c r="P127">
        <v>4</v>
      </c>
      <c r="Q127">
        <v>4</v>
      </c>
      <c r="R127">
        <v>2</v>
      </c>
      <c r="S127">
        <v>1</v>
      </c>
      <c r="T127">
        <v>1</v>
      </c>
      <c r="U127">
        <v>2</v>
      </c>
      <c r="V127">
        <v>1</v>
      </c>
      <c r="W127">
        <v>6</v>
      </c>
      <c r="X127">
        <v>2</v>
      </c>
      <c r="Y127">
        <v>5</v>
      </c>
      <c r="Z127">
        <v>2</v>
      </c>
      <c r="AA127">
        <v>6</v>
      </c>
      <c r="AB127">
        <v>3</v>
      </c>
      <c r="AC127">
        <v>2</v>
      </c>
      <c r="AD127">
        <v>4</v>
      </c>
      <c r="AE127">
        <v>2</v>
      </c>
      <c r="AF127">
        <v>6</v>
      </c>
      <c r="AG127">
        <v>2</v>
      </c>
      <c r="AH127">
        <v>6</v>
      </c>
      <c r="AI127">
        <v>6</v>
      </c>
      <c r="AJ127">
        <v>4</v>
      </c>
      <c r="AK127">
        <v>3</v>
      </c>
      <c r="AL127">
        <v>1</v>
      </c>
      <c r="AM127">
        <v>1</v>
      </c>
      <c r="AN127">
        <v>6</v>
      </c>
      <c r="AO127">
        <v>4</v>
      </c>
      <c r="AP127">
        <f t="shared" si="4"/>
        <v>4.125</v>
      </c>
      <c r="AQ127">
        <f t="shared" si="5"/>
        <v>1</v>
      </c>
      <c r="AR127" t="s">
        <v>101</v>
      </c>
      <c r="AS127" t="s">
        <v>151</v>
      </c>
      <c r="AT127" t="s">
        <v>673</v>
      </c>
      <c r="AU127">
        <v>2</v>
      </c>
      <c r="AV127">
        <v>1</v>
      </c>
      <c r="AW127">
        <v>2</v>
      </c>
      <c r="AX127">
        <v>1</v>
      </c>
      <c r="AY127" t="s">
        <v>211</v>
      </c>
      <c r="AZ127" t="s">
        <v>185</v>
      </c>
      <c r="BA127" s="1">
        <v>3.4375E-3</v>
      </c>
    </row>
    <row r="128" spans="1:55">
      <c r="AQ128">
        <f>SUM(AQ3:AQ127)</f>
        <v>121</v>
      </c>
    </row>
    <row r="130" spans="2:41">
      <c r="B130" t="s">
        <v>766</v>
      </c>
      <c r="C130" t="s">
        <v>80</v>
      </c>
    </row>
    <row r="131" spans="2:41">
      <c r="C131" t="s">
        <v>315</v>
      </c>
    </row>
    <row r="132" spans="2:41">
      <c r="C132" t="s">
        <v>55</v>
      </c>
    </row>
    <row r="134" spans="2:41">
      <c r="B134" t="s">
        <v>767</v>
      </c>
      <c r="C134" t="s">
        <v>80</v>
      </c>
      <c r="R134">
        <f>VAR(R3:R42)</f>
        <v>2.6051282051282056</v>
      </c>
      <c r="S134">
        <f>VAR(S3:S42)</f>
        <v>2.7378205128205124</v>
      </c>
      <c r="T134">
        <f>VAR(T3:T42)</f>
        <v>2.8487179487179493</v>
      </c>
      <c r="U134">
        <f>VAR(U3:U42)</f>
        <v>2.971794871794871</v>
      </c>
      <c r="V134">
        <f>VAR(V3:V42)</f>
        <v>1.8051282051282045</v>
      </c>
      <c r="W134">
        <f>VAR(W3:W42)</f>
        <v>2.5512820512820511</v>
      </c>
      <c r="X134">
        <f>VAR(X3:X42)</f>
        <v>2.6769230769230763</v>
      </c>
      <c r="Y134">
        <f>VAR(Y3:Y42)</f>
        <v>1.3070512820512827</v>
      </c>
      <c r="Z134">
        <f>VAR(Z3:Z42)</f>
        <v>1.0358974358974353</v>
      </c>
      <c r="AA134">
        <f>VAR(AA3:AA42)</f>
        <v>0.76923076923076927</v>
      </c>
      <c r="AB134">
        <f>VAR(AB3:AB42)</f>
        <v>2.2461538461538466</v>
      </c>
      <c r="AC134">
        <f>VAR(AC3:AC42)</f>
        <v>2.6256410256410256</v>
      </c>
      <c r="AD134">
        <f>VAR(AD3:AD42)</f>
        <v>2.6256410256410252</v>
      </c>
      <c r="AE134">
        <f>VAR(AE3:AE42)</f>
        <v>2.4455128205128207</v>
      </c>
      <c r="AF134">
        <f>VAR(AF3:AF42)</f>
        <v>2.0384615384615383</v>
      </c>
      <c r="AG134">
        <f>VAR(AG3:AG42)</f>
        <v>2.0455128205128199</v>
      </c>
      <c r="AH134">
        <f>VAR(AH3:AH42)</f>
        <v>0.9512820512820489</v>
      </c>
      <c r="AI134">
        <f>VAR(AI3:AI42)</f>
        <v>2.2916666666666665</v>
      </c>
      <c r="AJ134">
        <f>VAR(AJ3:AJ42)</f>
        <v>1.1788461538461543</v>
      </c>
      <c r="AK134">
        <f>VAR(AK3:AK42)</f>
        <v>2.5378205128205136</v>
      </c>
      <c r="AL134">
        <f>VAR(AL3:AL42)</f>
        <v>3.0871794871794864</v>
      </c>
      <c r="AM134">
        <f>VAR(AM3:AM42)</f>
        <v>3.361538461538462</v>
      </c>
      <c r="AN134">
        <f>VAR(AN3:AN42)</f>
        <v>0</v>
      </c>
      <c r="AO134">
        <f>VAR(AO3:AO42)</f>
        <v>2.2333333333333338</v>
      </c>
    </row>
    <row r="135" spans="2:41">
      <c r="C135" t="s">
        <v>315</v>
      </c>
      <c r="R135">
        <f>VAR(R43:R85)</f>
        <v>2.6943521594684379</v>
      </c>
      <c r="S135">
        <f>VAR(S43:S85)</f>
        <v>2.6943521594684379</v>
      </c>
      <c r="T135">
        <f>VAR(T43:T85)</f>
        <v>2.7530454042081942</v>
      </c>
      <c r="U135">
        <f>VAR(U43:U85)</f>
        <v>2.3277962347729804</v>
      </c>
      <c r="V135">
        <f>VAR(V43:V85)</f>
        <v>2.2646733111849384</v>
      </c>
      <c r="W135">
        <f>VAR(W43:W85)</f>
        <v>2.909191583610188</v>
      </c>
      <c r="X135">
        <f>VAR(X43:X85)</f>
        <v>2.4994462901439647</v>
      </c>
      <c r="Y135">
        <f>VAR(Y43:Y85)</f>
        <v>2.3399778516057599</v>
      </c>
      <c r="Z135">
        <f>VAR(Z43:Z85)</f>
        <v>2.8017718715393123</v>
      </c>
      <c r="AA135">
        <f>VAR(AA43:AA85)</f>
        <v>1.5149501661129587</v>
      </c>
      <c r="AB135">
        <f>VAR(AB43:AB85)</f>
        <v>2.3133997785160565</v>
      </c>
      <c r="AC135">
        <f>VAR(AC43:AC85)</f>
        <v>2.8671096345514946</v>
      </c>
      <c r="AD135">
        <f>VAR(AD43:AD85)</f>
        <v>2.8671096345514955</v>
      </c>
      <c r="AE135">
        <f>VAR(AE43:AE85)</f>
        <v>3.1871539313399788</v>
      </c>
      <c r="AF135">
        <f>VAR(AF43:AF85)</f>
        <v>2.2535991140642295</v>
      </c>
      <c r="AG135">
        <f>VAR(AG43:AG85)</f>
        <v>3.1683277962347725</v>
      </c>
      <c r="AH135">
        <f>VAR(AH43:AH85)</f>
        <v>0.67331118493909037</v>
      </c>
      <c r="AI135">
        <f>VAR(AI43:AI85)</f>
        <v>1.5492801771871536</v>
      </c>
      <c r="AJ135">
        <f>VAR(AJ43:AJ85)</f>
        <v>1.9114064230343313</v>
      </c>
      <c r="AK135">
        <f>VAR(AK43:AK85)</f>
        <v>2.1594684385382048</v>
      </c>
      <c r="AL135">
        <f>VAR(AL43:AL85)</f>
        <v>2.7807308970099678</v>
      </c>
      <c r="AM135">
        <f>VAR(AM43:AM85)</f>
        <v>2.5836101882613511</v>
      </c>
      <c r="AN135">
        <f>VAR(AN43:AN85)</f>
        <v>0</v>
      </c>
      <c r="AO135">
        <f>VAR(AO43:AO85)</f>
        <v>2.0442967884828356</v>
      </c>
    </row>
    <row r="136" spans="2:41">
      <c r="C136" t="s">
        <v>55</v>
      </c>
      <c r="R136">
        <f>VAR(R86:R127)</f>
        <v>1.7961672473867587</v>
      </c>
      <c r="S136">
        <f t="shared" ref="S136:AO136" si="6">VAR(S86:S127)</f>
        <v>3.9541231126596972</v>
      </c>
      <c r="T136">
        <f t="shared" si="6"/>
        <v>3.477351916376306</v>
      </c>
      <c r="U136">
        <f t="shared" si="6"/>
        <v>2.9715447154471555</v>
      </c>
      <c r="V136">
        <f t="shared" si="6"/>
        <v>1.1126596980255539</v>
      </c>
      <c r="W136">
        <f t="shared" si="6"/>
        <v>2.1492450638792095</v>
      </c>
      <c r="X136">
        <f t="shared" si="6"/>
        <v>2.5342624854819982</v>
      </c>
      <c r="Y136">
        <f t="shared" si="6"/>
        <v>1.5313588850174229</v>
      </c>
      <c r="Z136">
        <f t="shared" si="6"/>
        <v>2.0116144018583046</v>
      </c>
      <c r="AA136">
        <f t="shared" si="6"/>
        <v>0.86933797909407584</v>
      </c>
      <c r="AB136">
        <f t="shared" si="6"/>
        <v>2.2537746806039496</v>
      </c>
      <c r="AC136">
        <f t="shared" si="6"/>
        <v>2.9854819976771196</v>
      </c>
      <c r="AD136">
        <f t="shared" si="6"/>
        <v>2.9854819976771201</v>
      </c>
      <c r="AE136">
        <f t="shared" si="6"/>
        <v>1.7473867595818808</v>
      </c>
      <c r="AF136">
        <f t="shared" si="6"/>
        <v>2.1440185830429739</v>
      </c>
      <c r="AG136">
        <f t="shared" si="6"/>
        <v>2.2212543554006965</v>
      </c>
      <c r="AH136">
        <f t="shared" si="6"/>
        <v>0.40185830429732605</v>
      </c>
      <c r="AI136">
        <f t="shared" si="6"/>
        <v>1.2921022067363503</v>
      </c>
      <c r="AJ136">
        <f t="shared" si="6"/>
        <v>0.85714285714285632</v>
      </c>
      <c r="AK136">
        <f t="shared" si="6"/>
        <v>1.7468060394889657</v>
      </c>
      <c r="AL136">
        <f t="shared" si="6"/>
        <v>3.612659698025551</v>
      </c>
      <c r="AM136">
        <f t="shared" si="6"/>
        <v>3.6562137049941934</v>
      </c>
      <c r="AN136">
        <f t="shared" si="6"/>
        <v>0</v>
      </c>
      <c r="AO136">
        <f t="shared" si="6"/>
        <v>1.3983739837398383</v>
      </c>
    </row>
    <row r="138" spans="2:41">
      <c r="B138" t="s">
        <v>768</v>
      </c>
      <c r="C138" t="s">
        <v>80</v>
      </c>
      <c r="R138">
        <f>AVERAGE(R3,R4,R5,R6,R7,R8,R9,R10,R11,R12,R13,R14,R15,R16:R20,R21:R42)</f>
        <v>4.0999999999999996</v>
      </c>
      <c r="S138">
        <f>AVERAGE(S3,S4,S5,S6,S7,S8,S9,S10,S11,S12,S13,S14,S15,S16:S20,S21:S42)</f>
        <v>3.6749999999999998</v>
      </c>
      <c r="T138">
        <f>AVERAGE(T3,T4,T5,T6,T7,T8,T9,T10,T11,T12,T13,T14,T15,T16:T20,T21:T42)</f>
        <v>3.85</v>
      </c>
      <c r="U138">
        <f>AVERAGE(U3,U4,U5,U6,U7,U8,U9,U10,U11,U12,U13,U14,U15,U16:U20,U21:U42)</f>
        <v>4.05</v>
      </c>
      <c r="V138">
        <f>AVERAGE(V3,V4,V5,V6,V7,V8,V9,V10,V11,V12,V13,V14,V15,V16:V20,V21:V42)</f>
        <v>4.8</v>
      </c>
      <c r="W138">
        <f>AVERAGE(W3,W4,W5,W6,W7,W8,W9,W10,W11,W12,W13,W14,W15,W16:W20,W21:W42)</f>
        <v>4.75</v>
      </c>
      <c r="X138">
        <f>AVERAGE(X3,X4,X5,X6,X7,X8,X9,X10,X11,X12,X13,X14,X15,X16:X20,X21:X42)</f>
        <v>4.2</v>
      </c>
      <c r="Y138">
        <f>AVERAGE(Y3,Y4,Y5,Y6,Y7,Y8,Y9,Y10,Y11,Y12,Y13,Y14,Y15,Y16:Y20,Y21:Y42)</f>
        <v>5.0250000000000004</v>
      </c>
      <c r="Z138">
        <f>AVERAGE(Z3,Z4,Z5,Z6,Z7,Z8,Z9,Z10,Z11,Z12,Z13,Z14,Z15,Z16:Z20,Z21:Z42)</f>
        <v>4.8</v>
      </c>
      <c r="AA138">
        <f>AVERAGE(AA3,AA4,AA5,AA6,AA7,AA8,AA9,AA10,AA11,AA12,AA13,AA14,AA15,AA16:AA20,AA21:AA42)</f>
        <v>5.5</v>
      </c>
      <c r="AB138">
        <f>AVERAGE(AB3,AB4,AB5,AB6,AB7,AB8,AB9,AB10,AB11,AB12,AB13,AB14,AB15,AB16:AB20,AB21:AB42)</f>
        <v>3.9</v>
      </c>
      <c r="AC138">
        <f>AVERAGE(AC3,AC4,AC5,AC6,AC7,AC8,AC9,AC10,AC11,AC12,AC13,AC14,AC15,AC16:AC20,AC21:AC42)</f>
        <v>1.8</v>
      </c>
      <c r="AD138">
        <f>AVERAGE(AD3,AD4,AD5,AD6,AD7,AD8,AD9,AD10,AD11,AD12,AD13,AD14,AD15,AD16:AD20,AD21:AD42)</f>
        <v>4.2</v>
      </c>
      <c r="AE138">
        <f>AVERAGE(AE3,AE4,AE5,AE6,AE7,AE8,AE9,AE10,AE11,AE12,AE13,AE14,AE15,AE16:AE20,AE21:AE42)</f>
        <v>4.375</v>
      </c>
      <c r="AF138">
        <f>AVERAGE(AF3,AF4,AF5,AF6,AF7,AF8,AF9,AF10,AF11,AF12,AF13,AF14,AF15,AF16:AF20,AF21:AF42)</f>
        <v>4.25</v>
      </c>
      <c r="AG138">
        <f>AVERAGE(AG3,AG4,AG5,AG6,AG7,AG8,AG9,AG10,AG11,AG12,AG13,AG14,AG15,AG16:AG20,AG21:AG42)</f>
        <v>4.1749999999999998</v>
      </c>
      <c r="AH138">
        <f>AVERAGE(AH3,AH4,AH5,AH6,AH7,AH8,AH9,AH10,AH11,AH12,AH13,AH14,AH15,AH16:AH20,AH21:AH42)</f>
        <v>5.35</v>
      </c>
      <c r="AI138">
        <f>AVERAGE(AI3,AI4,AI5,AI6,AI7,AI8,AI9,AI10,AI11,AI12,AI13,AI14,AI15,AI16:AI20,AI21:AI42)</f>
        <v>4.625</v>
      </c>
      <c r="AJ138">
        <f>AVERAGE(AJ3,AJ4,AJ5,AJ6,AJ7,AJ8,AJ9,AJ10,AJ11,AJ12,AJ13,AJ14,AJ15,AJ16:AJ20,AJ21:AJ42)</f>
        <v>4.7249999999999996</v>
      </c>
      <c r="AK138">
        <f>AVERAGE(AK3,AK4,AK5,AK6,AK7,AK8,AK9,AK10,AK11,AK12,AK13,AK14,AK15,AK16:AK20,AK21:AK42)</f>
        <v>3.9750000000000001</v>
      </c>
      <c r="AL138">
        <f>AVERAGE(AL3,AL4,AL5,AL6,AL7,AL8,AL9,AL10,AL11,AL12,AL13,AL14,AL15,AL16:AL20,AL21:AL42)</f>
        <v>3.7</v>
      </c>
      <c r="AM138">
        <f>AVERAGE(AM3,AM4,AM5,AM6,AM7,AM8,AM9,AM10,AM11,AM12,AM13,AM14,AM15,AM16:AM20,AM21:AM42)</f>
        <v>3.85</v>
      </c>
      <c r="AN138">
        <f>AVERAGE(AN3,AN4,AN5,AN6,AN7,AN8,AN9,AN10,AN11,AN12,AN13,AN14,AN15,AN16:AN20,AN21:AN42)</f>
        <v>6</v>
      </c>
      <c r="AO138">
        <f>AVERAGE(AO3,AO4,AO5,AO6,AO7,AO8,AO9,AO10,AO11,AO12,AO13,AO14,AO15,AO16:AO20,AO21:AO42)</f>
        <v>4.3499999999999996</v>
      </c>
    </row>
    <row r="139" spans="2:41">
      <c r="C139" t="s">
        <v>315</v>
      </c>
      <c r="R139">
        <f>AVERAGE(R43:R48,R49,R52:R54,R55:R56,R58:R60,R61:R70,R71:R77,R78:R79,R81:R82,R83,R84,R85)</f>
        <v>4.4615384615384617</v>
      </c>
      <c r="S139">
        <f>AVERAGE(S43:S48,S49,S52:S54,S55:S56,S58:S60,S61:S70,S71:S77,S78:S79,S81:S82,S83,S84,S85)</f>
        <v>4.4102564102564106</v>
      </c>
      <c r="T139">
        <f>AVERAGE(T43:T48,T49,T52:T54,T55:T56,T58:T60,T61:T70,T71:T77,T78:T79,T81:T82,T83,T84,T85)</f>
        <v>4.384615384615385</v>
      </c>
      <c r="U139">
        <f>AVERAGE(U43:U48,U49,U52:U54,U55:U56,U58:U60,U61:U70,U71:U77,U78:U79,U81:U82,U83,U84,U85)</f>
        <v>4.6410256410256414</v>
      </c>
      <c r="V139">
        <f>AVERAGE(V43:V48,V49,V52:V54,V55:V56,V58:V60,V61:V70,V71:V77,V78:V79,V81:V82,V83,V84,V85)</f>
        <v>5.1538461538461542</v>
      </c>
      <c r="W139">
        <f>AVERAGE(W43:W48,W49,W52:W54,W55:W56,W58:W60,W61:W70,W71:W77,W78:W79,W81:W82,W83,W84,W85)</f>
        <v>2.358974358974359</v>
      </c>
      <c r="X139">
        <f>AVERAGE(X43:X48,X49,X52:X54,X55:X56,X58:X60,X61:X70,X71:X77,X78:X79,X81:X82,X83,X84,X85)</f>
        <v>4.3076923076923075</v>
      </c>
      <c r="Y139">
        <f>AVERAGE(Y43:Y48,Y49,Y52:Y54,Y55:Y56,Y58:Y60,Y61:Y70,Y71:Y77,Y78:Y79,Y81:Y82,Y83,Y84,Y85)</f>
        <v>4.8974358974358978</v>
      </c>
      <c r="Z139">
        <f>AVERAGE(Z43:Z48,Z49,Z52:Z54,Z55:Z56,Z58:Z60,Z61:Z70,Z71:Z77,Z78:Z79,Z81:Z82,Z83,Z84,Z85)</f>
        <v>4.4358974358974361</v>
      </c>
      <c r="AA139">
        <f>AVERAGE(AA43:AA48,AA49,AA52:AA54,AA55:AA56,AA58:AA60,AA61:AA70,AA71:AA77,AA78:AA79,AA81:AA82,AA83,AA84,AA85)</f>
        <v>5.0512820512820511</v>
      </c>
      <c r="AB139">
        <f>AVERAGE(AB43:AB48,AB49,AB52:AB54,AB55:AB56,AB58:AB60,AB61:AB70,AB71:AB77,AB78:AB79,AB81:AB82,AB83,AB84,AB85)</f>
        <v>4.0512820512820511</v>
      </c>
      <c r="AC139">
        <f>AVERAGE(AC43:AC48,AC49,AC52:AC54,AC55:AC56,AC58:AC60,AC61:AC70,AC71:AC77,AC78:AC79,AC81:AC82,AC83,AC84,AC85)</f>
        <v>1.641025641025641</v>
      </c>
      <c r="AD139">
        <f>AVERAGE(AD43:AD48,AD49,AD52:AD54,AD55:AD56,AD58:AD60,AD61:AD70,AD71:AD77,AD78:AD79,AD81:AD82,AD83,AD84,AD85)</f>
        <v>4.3589743589743586</v>
      </c>
      <c r="AE139">
        <f>AVERAGE(AE43:AE48,AE49,AE52:AE54,AE55:AE56,AE58:AE60,AE61:AE70,AE71:AE77,AE78:AE79,AE81:AE82,AE83,AE84,AE85)</f>
        <v>4.1282051282051286</v>
      </c>
      <c r="AF139">
        <f>AVERAGE(AF43:AF48,AF49,AF52:AF54,AF55:AF56,AF58:AF60,AF61:AF70,AF71:AF77,AF78:AF79,AF81:AF82,AF83,AF84,AF85)</f>
        <v>4.6410256410256414</v>
      </c>
      <c r="AG139">
        <f>AVERAGE(AG43:AG48,AG49,AG52:AG54,AG55:AG56,AG58:AG60,AG61:AG70,AG71:AG77,AG78:AG79,AG81:AG82,AG83,AG84,AG85)</f>
        <v>4.0512820512820511</v>
      </c>
      <c r="AH139">
        <f>AVERAGE(AH43:AH48,AH49,AH52:AH54,AH55:AH56,AH58:AH60,AH61:AH70,AH71:AH77,AH78:AH79,AH81:AH82,AH83,AH84,AH85)</f>
        <v>5.4615384615384617</v>
      </c>
      <c r="AI139">
        <f>AVERAGE(AI43:AI48,AI49,AI52:AI54,AI55:AI56,AI58:AI60,AI61:AI70,AI71:AI77,AI78:AI79,AI81:AI82,AI83,AI84,AI85)</f>
        <v>4.9230769230769234</v>
      </c>
      <c r="AJ139">
        <f>AVERAGE(AJ43:AJ48,AJ49,AJ52:AJ54,AJ55:AJ56,AJ58:AJ60,AJ61:AJ70,AJ71:AJ77,AJ78:AJ79,AJ81:AJ82,AJ83,AJ84,AJ85)</f>
        <v>4.4615384615384617</v>
      </c>
      <c r="AK139">
        <f>AVERAGE(AK43:AK48,AK49,AK52:AK54,AK55:AK56,AK58:AK60,AK61:AK70,AK71:AK77,AK78:AK79,AK81:AK82,AK83,AK84,AK85)</f>
        <v>3.6153846153846154</v>
      </c>
      <c r="AL139">
        <f>AVERAGE(AL43:AL48,AL49,AL52:AL54,AL55:AL56,AL58:AL60,AL61:AL70,AL71:AL77,AL78:AL79,AL81:AL82,AL83,AL84,AL85)</f>
        <v>4.3076923076923075</v>
      </c>
      <c r="AM139">
        <f>AVERAGE(AM43:AM48,AM49,AM52:AM54,AM55:AM56,AM58:AM60,AM61:AM70,AM71:AM77,AM78:AM79,AM81:AM82,AM83,AM84,AM85)</f>
        <v>4.4871794871794872</v>
      </c>
      <c r="AN139">
        <f>AVERAGE(AN43:AN48,AN49,AN52:AN54,AN55:AN56,AN58:AN60,AN61:AN70,AN71:AN77,AN78:AN79,AN81:AN82,AN83,AN84,AN85)</f>
        <v>6</v>
      </c>
      <c r="AO139">
        <f>AVERAGE(AO43:AO48,AO49,AO52:AO54,AO55:AO56,AO58:AO60,AO61:AO70,AO71:AO77,AO78:AO79,AO81:AO82,AO83,AO84,AO85)</f>
        <v>4.4615384615384617</v>
      </c>
    </row>
    <row r="140" spans="2:41">
      <c r="C140" t="s">
        <v>55</v>
      </c>
      <c r="R140">
        <f>AVERAGE(R86:R91,R92:R98,R99,R100:R110,R111:R119,R120:R127)</f>
        <v>4.3571428571428568</v>
      </c>
      <c r="S140">
        <f>AVERAGE(S86:S91,S92:S98,S99,S100:S110,S111:S119,S120:S127)</f>
        <v>3.7380952380952381</v>
      </c>
      <c r="T140">
        <f>AVERAGE(T86:T91,T92:T98,T99,T100:T110,T111:T119,T120:T127)</f>
        <v>3.7142857142857144</v>
      </c>
      <c r="U140">
        <f>AVERAGE(U86:U91,U92:U98,U99,U100:U110,U111:U119,U120:U127)</f>
        <v>4.166666666666667</v>
      </c>
      <c r="V140">
        <f>AVERAGE(V86:V91,V92:V98,V99,V100:V110,V111:V119,V120:V127)</f>
        <v>5.0952380952380949</v>
      </c>
      <c r="W140">
        <f>AVERAGE(W86:W91,W92:W98,W99,W100:W110,W111:W119,W120:W127)</f>
        <v>4.7380952380952381</v>
      </c>
      <c r="X140">
        <f>AVERAGE(X86:X91,X92:X98,X99,X100:X110,X111:X119,X120:X127)</f>
        <v>3.9523809523809526</v>
      </c>
      <c r="Y140">
        <f>AVERAGE(Y86:Y91,Y92:Y98,Y99,Y100:Y110,Y111:Y119,Y120:Y127)</f>
        <v>4.9285714285714288</v>
      </c>
      <c r="Z140">
        <f>AVERAGE(Z86:Z91,Z92:Z98,Z99,Z100:Z110,Z111:Z119,Z120:Z127)</f>
        <v>4.5238095238095237</v>
      </c>
      <c r="AA140">
        <f>AVERAGE(AA86:AA91,AA92:AA98,AA99,AA100:AA110,AA111:AA119,AA120:AA127)</f>
        <v>5.3571428571428568</v>
      </c>
      <c r="AB140">
        <f>AVERAGE(AB86:AB91,AB92:AB98,AB99,AB100:AB110,AB111:AB119,AB120:AB127)</f>
        <v>3.8809523809523809</v>
      </c>
      <c r="AC140">
        <f>AVERAGE(AC86:AC91,AC92:AC98,AC99,AC100:AC110,AC111:AC119,AC120:AC127)</f>
        <v>1.8809523809523809</v>
      </c>
      <c r="AD140">
        <f>AVERAGE(AD86:AD91,AD92:AD98,AD99,AD100:AD110,AD111:AD119,AD120:AD127)</f>
        <v>4.1190476190476186</v>
      </c>
      <c r="AE140">
        <f>AVERAGE(AE86:AE91,AE92:AE98,AE99,AE100:AE110,AE111:AE119,AE120:AE127)</f>
        <v>4.6428571428571432</v>
      </c>
      <c r="AF140">
        <f>AVERAGE(AF86:AF91,AF92:AF98,AF99,AF100:AF110,AF111:AF119,AF120:AF127)</f>
        <v>4.6190476190476186</v>
      </c>
      <c r="AG140">
        <f>AVERAGE(AG86:AG91,AG92:AG98,AG99,AG100:AG110,AG111:AG119,AG120:AG127)</f>
        <v>4.2142857142857144</v>
      </c>
      <c r="AH140">
        <f>AVERAGE(AH86:AH91,AH92:AH98,AH99,AH100:AH110,AH111:AH119,AH120:AH127)</f>
        <v>5.5238095238095237</v>
      </c>
      <c r="AI140">
        <f>AVERAGE(AI86:AI91,AI92:AI98,AI99,AI100:AI110,AI111:AI119,AI120:AI127)</f>
        <v>4.9761904761904763</v>
      </c>
      <c r="AJ140">
        <f>AVERAGE(AJ86:AJ91,AJ92:AJ98,AJ99,AJ100:AJ110,AJ111:AJ119,AJ120:AJ127)</f>
        <v>4.8571428571428568</v>
      </c>
      <c r="AK140">
        <f>AVERAGE(AK86:AK91,AK92:AK98,AK99,AK100:AK110,AK111:AK119,AK120:AK127)</f>
        <v>4.2380952380952381</v>
      </c>
      <c r="AL140">
        <f>AVERAGE(AL86:AL91,AL92:AL98,AL99,AL100:AL110,AL111:AL119,AL120:AL127)</f>
        <v>3.7380952380952381</v>
      </c>
      <c r="AM140">
        <f>AVERAGE(AM86:AM91,AM92:AM98,AM99,AM100:AM110,AM111:AM119,AM120:AM127)</f>
        <v>3.6190476190476191</v>
      </c>
      <c r="AN140">
        <f>AVERAGE(AN86:AN91,AN92:AN98,AN99,AN100:AN110,AN111:AN119,AN120:AN127)</f>
        <v>6</v>
      </c>
      <c r="AO140">
        <f>AVERAGE(AO86:AO91,AO92:AO98,AO99,AO100:AO110,AO111:AO119,AO120:AO127)</f>
        <v>4.666666666666667</v>
      </c>
    </row>
  </sheetData>
  <sortState xmlns:xlrd2="http://schemas.microsoft.com/office/spreadsheetml/2017/richdata2" ref="A2:BC127">
    <sortCondition ref="C2:C127"/>
  </sortState>
  <conditionalFormatting sqref="R130:AQ132">
    <cfRule type="colorScale" priority="2">
      <colorScale>
        <cfvo type="min"/>
        <cfvo type="percentile" val="50"/>
        <cfvo type="max"/>
        <color rgb="FFF8696B"/>
        <color rgb="FFFFEB84"/>
        <color rgb="FF63BE7B"/>
      </colorScale>
    </cfRule>
  </conditionalFormatting>
  <conditionalFormatting sqref="R138:AO140">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2019-11-13T16:07:37Z</dcterms:created>
  <dcterms:modified xsi:type="dcterms:W3CDTF">2019-11-13T16:38:47Z</dcterms:modified>
</cp:coreProperties>
</file>