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ey\USST\rover-hardware\BOM\"/>
    </mc:Choice>
  </mc:AlternateContent>
  <xr:revisionPtr revIDLastSave="0" documentId="13_ncr:1_{157DC3F8-2B33-4300-8787-6558E7505752}" xr6:coauthVersionLast="40" xr6:coauthVersionMax="40" xr10:uidLastSave="{00000000-0000-0000-0000-000000000000}"/>
  <bookViews>
    <workbookView xWindow="-108" yWindow="-108" windowWidth="23256" windowHeight="12576" xr2:uid="{707F39ED-FB34-4E84-8EC1-DB542E47F720}"/>
  </bookViews>
  <sheets>
    <sheet name="Sheet1" sheetId="1" r:id="rId1"/>
  </sheets>
  <definedNames>
    <definedName name="_xlnm.Print_Area" localSheetId="0">Sheet1!$B$2:$H$49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43" i="1" l="1"/>
  <c r="G42" i="1"/>
  <c r="G41" i="1"/>
  <c r="G40" i="1"/>
  <c r="G28" i="1" l="1"/>
  <c r="G31" i="1"/>
  <c r="G24" i="1"/>
  <c r="G39" i="1"/>
  <c r="G37" i="1"/>
  <c r="G36" i="1"/>
  <c r="G35" i="1"/>
  <c r="G34" i="1"/>
  <c r="G14" i="1" l="1"/>
  <c r="G15" i="1"/>
  <c r="G19" i="1" l="1"/>
  <c r="G16" i="1" l="1"/>
  <c r="G12" i="1"/>
  <c r="G13" i="1"/>
  <c r="G17" i="1"/>
  <c r="G18" i="1"/>
  <c r="G20" i="1"/>
  <c r="G22" i="1"/>
  <c r="G23" i="1"/>
  <c r="G27" i="1"/>
  <c r="G32" i="1"/>
  <c r="G29" i="1"/>
  <c r="G33" i="1"/>
  <c r="G38" i="1"/>
  <c r="C7" i="1" l="1"/>
</calcChain>
</file>

<file path=xl/sharedStrings.xml><?xml version="1.0" encoding="utf-8"?>
<sst xmlns="http://schemas.openxmlformats.org/spreadsheetml/2006/main" count="103" uniqueCount="102">
  <si>
    <t>Description</t>
  </si>
  <si>
    <t>Supplier</t>
  </si>
  <si>
    <t>Notes</t>
  </si>
  <si>
    <t>Unit Cost</t>
  </si>
  <si>
    <t>Total Cost</t>
  </si>
  <si>
    <t>Part Number</t>
  </si>
  <si>
    <t>Name:</t>
  </si>
  <si>
    <t>Quanity</t>
  </si>
  <si>
    <t>Link</t>
  </si>
  <si>
    <t>Needed by:</t>
  </si>
  <si>
    <t>Subteam:</t>
  </si>
  <si>
    <t>Date of request:</t>
  </si>
  <si>
    <t>Total cost:</t>
  </si>
  <si>
    <t>Purchase Request BOM</t>
  </si>
  <si>
    <t>Riley Nemetz</t>
  </si>
  <si>
    <t>Power</t>
  </si>
  <si>
    <t>CAP CER 1UF 25V X7R 0805</t>
  </si>
  <si>
    <t>C0805C105K3RACTU</t>
  </si>
  <si>
    <t>https://www.digikey.ca/product-detail/en/kemet/C0805C105K3RACTU/399-8004-6-ND/3472535</t>
  </si>
  <si>
    <t>Review</t>
  </si>
  <si>
    <t>IC MCU 8BIT 32KB FLASH 28DIP</t>
  </si>
  <si>
    <t>ATMEGA328-PU</t>
  </si>
  <si>
    <t>https://www.digikey.ca/product-detail/en/microchip-technology/ATMEGA328-PU/ATMEGA328-PU-ND/2271026</t>
  </si>
  <si>
    <t>CRYSTAL 16.0000MHZ 20PF T/H</t>
  </si>
  <si>
    <t>9B-16.000MBBK-B</t>
  </si>
  <si>
    <t>Sensing</t>
  </si>
  <si>
    <t>Connectors</t>
  </si>
  <si>
    <t>TERM BLK 2P SIDE ENT 5.08MM PCB</t>
  </si>
  <si>
    <t>https://www.digikey.ca/product-detail/en/weidm-ller/1330710000/281-4008-ND/5997481</t>
  </si>
  <si>
    <t>DC DC CONVERTER 12V 200W</t>
  </si>
  <si>
    <t>VHB200W-Q24-S12</t>
  </si>
  <si>
    <t>https://www.digikey.com/products/en?keywords=VHB200W-Q24-S12</t>
  </si>
  <si>
    <t>SENSOR ANALOG -40C-125C SOT23-3</t>
  </si>
  <si>
    <t>MCP9700T-E/TT</t>
  </si>
  <si>
    <t>https://www.digikey.ca/product-detail/en/microchip-technology/MCP9700T-E-TT/MCP9700T-E-TTCT-ND/1212545</t>
  </si>
  <si>
    <t>Total of three</t>
  </si>
  <si>
    <t>arduino GPIO</t>
  </si>
  <si>
    <t>https://www.digikey.com/products/en?keywords=9B-16.000MBBK-B</t>
  </si>
  <si>
    <t>CAP CER 22PF 200V C0G/NP0 RADIAL</t>
  </si>
  <si>
    <t>C315C220K2G5TA7301</t>
  </si>
  <si>
    <t>https://www.digikey.com/product-detail/en/kemet/C315C220K2G5TA7301/399-13930-1-ND/6562528</t>
  </si>
  <si>
    <t>CONN HEADER SMD 7POS 2MM (JST)</t>
  </si>
  <si>
    <t>B7B-PH-SM4-TB(LF)(SN)</t>
  </si>
  <si>
    <t>https://www.digikey.ca/product-detail/en/jst-sales-america-inc/B7B-PH-SM4-TB-LF-SN/455-1739-1-ND/926836</t>
  </si>
  <si>
    <t>TERM BLK 4P SIDE ENT 5.08MM PCB</t>
  </si>
  <si>
    <t>20A Terminals pwr in</t>
  </si>
  <si>
    <t>12v 20A</t>
  </si>
  <si>
    <t>https://www.digikey.ca/product-detail/en/weidm-ller/1330730000/281-4010-ND/5997483</t>
  </si>
  <si>
    <t>SENSOR CURRENT HALL 100A AC/DC</t>
  </si>
  <si>
    <t>ACS758LCB-100B-PFF-T</t>
  </si>
  <si>
    <t>we have 5</t>
  </si>
  <si>
    <t>https://www.digikey.ca/product-detail/en/allegro-microsystems-llc/ACS758LCB-100B-PFF-T/620-1321-ND/2042746</t>
  </si>
  <si>
    <t>CONN PWR JACK 1.35X3.5MM SOLDER</t>
  </si>
  <si>
    <t>PJ-007</t>
  </si>
  <si>
    <t>CONN PWR JACK 2.5X5.5MM SOLDER</t>
  </si>
  <si>
    <t>PJ-002BH</t>
  </si>
  <si>
    <t>5v Barrel 3.5mm</t>
  </si>
  <si>
    <t>12vBarrel 5.5mm</t>
  </si>
  <si>
    <t>https://www.digikey.ca/product-detail/en/cui-inc/PJ-002BH/CP-002BH-ND/408447</t>
  </si>
  <si>
    <t>https://www.digikey.ca/products/en?keywords=PJ-007</t>
  </si>
  <si>
    <t>OSTTC022162</t>
  </si>
  <si>
    <t>24v terminal block</t>
  </si>
  <si>
    <t>https://www.digikey.ca/product-detail/en/on-shore-technology-inc/OSTTC022162/ED2609-ND/614558</t>
  </si>
  <si>
    <t>Temp Sense</t>
  </si>
  <si>
    <t>Current sense</t>
  </si>
  <si>
    <t>externla clock</t>
  </si>
  <si>
    <t>DIODE ZENER 28V 5W DO214AA</t>
  </si>
  <si>
    <t>SMBJ5362B-TP</t>
  </si>
  <si>
    <t>CAP ALUM 220UF 20% 25V SMD</t>
  </si>
  <si>
    <t>AFK227M25F24T-F</t>
  </si>
  <si>
    <t>https://www.digikey.ca/product-detail/en/cornell-dubilier-electronics-cde/AFK227M25F24T-F/338-2171-1-ND/2404234</t>
  </si>
  <si>
    <t>https://www.digikey.ca/product-detail/en/micro-commercial-co/SMBJ5362B-TP/SMBJ5362B-TPMSCT-ND/1636228</t>
  </si>
  <si>
    <t>SparkFun USB to Serial Breakout </t>
  </si>
  <si>
    <t>FT232RL</t>
  </si>
  <si>
    <t>sparkfun</t>
  </si>
  <si>
    <t>usb to serial</t>
  </si>
  <si>
    <t>https://www.sparkfun.com/products/12731</t>
  </si>
  <si>
    <t xml:space="preserve"> </t>
  </si>
  <si>
    <t>serial port 7 pin</t>
  </si>
  <si>
    <t>CONN HEADER VERT 9POS 2.54MM</t>
  </si>
  <si>
    <t>male</t>
  </si>
  <si>
    <t>female</t>
  </si>
  <si>
    <t>https://www.digikey.ca/product-detail/en/wurth-electronics-inc/61300911121/732-5322-ND/4846843</t>
  </si>
  <si>
    <t>CONN HDR 9POS 0.1 TIN PCB</t>
  </si>
  <si>
    <t>PPTC091LFBN-RC</t>
  </si>
  <si>
    <t>https://www.digikey.ca/product-detail/en/sullins-connector-solutions/PPTC091LFBN-RC/S7007-ND/810148</t>
  </si>
  <si>
    <t>red Led</t>
  </si>
  <si>
    <t>tons</t>
  </si>
  <si>
    <t>CONN IC DIP SOCKET 28POS TIN</t>
  </si>
  <si>
    <t>ED281DT</t>
  </si>
  <si>
    <t>atmega holder</t>
  </si>
  <si>
    <t>https://www.digikey.ca/product-detail/en/on-shore-technology-inc/ED281DT/ED3050-5-ND/4147600</t>
  </si>
  <si>
    <t>ArmPowerBoard</t>
  </si>
  <si>
    <t>CAP CER 10UF 16V X5R 0805</t>
  </si>
  <si>
    <t>CL21A106KOQNNNG</t>
  </si>
  <si>
    <t>https://www.digikey.ca/product-detail/en/samsung-electro-mechanics/CL21A106KOQNNNG/1276-6455-1-ND/5958083</t>
  </si>
  <si>
    <t>DC DC CONVERTER 5V 5W</t>
  </si>
  <si>
    <t>V7805-1000</t>
  </si>
  <si>
    <t>https://www.digikey.ca/product-detail/en/cui-inc/V7805-1000/102-1715-ND/1828608</t>
  </si>
  <si>
    <t>CONN HDR 20POS 0.1 GOLD PCB</t>
  </si>
  <si>
    <t>PPPC102LFBN-RC</t>
  </si>
  <si>
    <t>https://www.digikey.ca/product-detail/en/sullins-connector-solutions/PPPC102LFBN-RC/S6106-ND/807245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</si>
</sst>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.00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 (Body)_x0000_"/>
    </font>
    <font>
      <sz val="12"/>
      <color rgb="FF8A8A8A"/>
      <name val="Arial"/>
      <family val="2"/>
    </font>
    <font>
      <sz val="14"/>
      <color rgb="FF555555"/>
      <name val="Arial"/>
      <family val="2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Verdana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8" fillId="6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9" fillId="0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2" fillId="0" borderId="0" xfId="0" applyFont="1"/>
    <xf numFmtId="165" fontId="2" fillId="0" borderId="0" xfId="0" applyNumberFormat="1" applyFont="1"/>
    <xf numFmtId="0" fontId="10" fillId="0" borderId="0" xfId="0" applyFont="1"/>
    <xf numFmtId="0" fontId="11" fillId="0" borderId="0" xfId="1"/>
    <xf numFmtId="0" fontId="12" fillId="0" borderId="0" xfId="0" applyFont="1"/>
    <xf numFmtId="0" fontId="1" fillId="0" borderId="0" xfId="0" applyFont="1"/>
    <xf numFmtId="0" fontId="13" fillId="0" borderId="0" xfId="0" applyFont="1"/>
    <xf numFmtId="0" fontId="13" fillId="0" borderId="0" xfId="0" applyFont="1" applyFill="1"/>
    <xf numFmtId="0" fontId="1" fillId="0" borderId="0" xfId="0" applyFont="1" applyFill="1"/>
    <xf numFmtId="165" fontId="1" fillId="0" borderId="0" xfId="0" applyNumberFormat="1" applyFont="1" applyFill="1"/>
    <xf numFmtId="0" fontId="2" fillId="5" borderId="0" xfId="0" applyFont="1" applyFill="1"/>
    <xf numFmtId="165" fontId="2" fillId="5" borderId="0" xfId="0" applyNumberFormat="1" applyFont="1" applyFill="1"/>
    <xf numFmtId="0" fontId="1" fillId="5" borderId="0" xfId="0" applyFont="1" applyFill="1"/>
    <xf numFmtId="0" fontId="13" fillId="5" borderId="0" xfId="0" applyFont="1" applyFill="1"/>
    <xf numFmtId="165" fontId="1" fillId="5" borderId="0" xfId="0" applyNumberFormat="1" applyFont="1" applyFill="1"/>
    <xf numFmtId="0" fontId="2" fillId="0" borderId="0" xfId="0" applyFont="1" applyFill="1"/>
    <xf numFmtId="165" fontId="2" fillId="0" borderId="0" xfId="0" applyNumberFormat="1" applyFont="1" applyFill="1"/>
    <xf numFmtId="16" fontId="6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0" fontId="16" fillId="0" borderId="0" xfId="0" applyFont="1" applyFill="1"/>
    <xf numFmtId="0" fontId="17" fillId="0" borderId="0" xfId="0" applyFont="1" applyFill="1" applyAlignment="1">
      <alignment vertical="center" wrapText="1"/>
    </xf>
    <xf numFmtId="165" fontId="16" fillId="0" borderId="0" xfId="0" applyNumberFormat="1" applyFont="1" applyFill="1"/>
    <xf numFmtId="0" fontId="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1" fillId="5" borderId="0" xfId="1" applyFill="1"/>
    <xf numFmtId="0" fontId="0" fillId="5" borderId="0" xfId="0" applyFill="1"/>
    <xf numFmtId="0" fontId="10" fillId="5" borderId="0" xfId="0" applyFont="1" applyFill="1"/>
    <xf numFmtId="0" fontId="15" fillId="5" borderId="0" xfId="0" applyFont="1" applyFill="1"/>
    <xf numFmtId="0" fontId="0" fillId="5" borderId="0" xfId="0" applyFont="1" applyFill="1"/>
    <xf numFmtId="0" fontId="18" fillId="6" borderId="0" xfId="2"/>
    <xf numFmtId="165" fontId="18" fillId="6" borderId="0" xfId="2" applyNumberFormat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-detail/en/kemet/C0805C105K3RACTU/399-8004-6-ND/3472535" TargetMode="External"/><Relationship Id="rId13" Type="http://schemas.openxmlformats.org/officeDocument/2006/relationships/hyperlink" Target="https://www.digikey.com/product-detail/en/kemet/C315C220K2G5TA7301/399-13930-1-ND/6562528" TargetMode="External"/><Relationship Id="rId18" Type="http://schemas.openxmlformats.org/officeDocument/2006/relationships/hyperlink" Target="https://www.digikey.ca/product-detail/en/sullins-connector-solutions/PPTC091LFBN-RC/S7007-ND/810148" TargetMode="External"/><Relationship Id="rId3" Type="http://schemas.openxmlformats.org/officeDocument/2006/relationships/hyperlink" Target="https://www.digikey.ca/product-detail/en/on-shore-technology-inc/OSTTC022162/ED2609-ND/614558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a/product-detail/en/cornell-dubilier-electronics-cde/AFK227M25F24T-F/338-2171-1-ND/2404234" TargetMode="External"/><Relationship Id="rId12" Type="http://schemas.openxmlformats.org/officeDocument/2006/relationships/hyperlink" Target="https://www.digikey.ca/product-detail/en/jst-sales-america-inc/B7B-PH-SM4-TB-LF-SN/455-1739-1-ND/926836" TargetMode="External"/><Relationship Id="rId17" Type="http://schemas.openxmlformats.org/officeDocument/2006/relationships/hyperlink" Target="https://www.digikey.ca/product-detail/en/micro-commercial-co/SMBJ5362B-TP/SMBJ5362B-TPMSCT-ND/1636228" TargetMode="External"/><Relationship Id="rId2" Type="http://schemas.openxmlformats.org/officeDocument/2006/relationships/hyperlink" Target="https://www.digikey.ca/product-detail/en/microchip-technology/MCP9700T-E-TT/MCP9700T-E-TTCT-ND/1212545" TargetMode="External"/><Relationship Id="rId16" Type="http://schemas.openxmlformats.org/officeDocument/2006/relationships/hyperlink" Target="https://www.digikey.ca/products/en?keywords=PJ-007" TargetMode="External"/><Relationship Id="rId20" Type="http://schemas.openxmlformats.org/officeDocument/2006/relationships/hyperlink" Target="https://www.digikey.ca/product-detail/en/cui-inc/V7805-1000/102-1715-ND/1828608" TargetMode="External"/><Relationship Id="rId1" Type="http://schemas.openxmlformats.org/officeDocument/2006/relationships/hyperlink" Target="https://www.digikey.com/products/en?keywords=VHB200W-Q24-S12" TargetMode="External"/><Relationship Id="rId6" Type="http://schemas.openxmlformats.org/officeDocument/2006/relationships/hyperlink" Target="https://www.digikey.ca/product-detail/en/cui-inc/PJ-002BH/CP-002BH-ND/408447" TargetMode="External"/><Relationship Id="rId11" Type="http://schemas.openxmlformats.org/officeDocument/2006/relationships/hyperlink" Target="https://www.digikey.ca/product-detail/en/microchip-technology/ATMEGA328-PU/ATMEGA328-PU-ND/2271026" TargetMode="External"/><Relationship Id="rId5" Type="http://schemas.openxmlformats.org/officeDocument/2006/relationships/hyperlink" Target="https://www.digikey.ca/product-detail/en/weidm-ller/1330730000/281-4010-ND/5997483" TargetMode="External"/><Relationship Id="rId15" Type="http://schemas.openxmlformats.org/officeDocument/2006/relationships/hyperlink" Target="https://www.digikey.ca/product-detail/en/weidm-ller/1330710000/281-4008-ND/5997481" TargetMode="External"/><Relationship Id="rId10" Type="http://schemas.openxmlformats.org/officeDocument/2006/relationships/hyperlink" Target="https://www.digikey.com/products/en?keywords=9B-16.000MBBK-B" TargetMode="External"/><Relationship Id="rId19" Type="http://schemas.openxmlformats.org/officeDocument/2006/relationships/hyperlink" Target="https://www.digikey.ca/product-detail/en/wurth-electronics-inc/61300911121/732-5322-ND/4846843" TargetMode="External"/><Relationship Id="rId4" Type="http://schemas.openxmlformats.org/officeDocument/2006/relationships/hyperlink" Target="https://www.digikey.ca/product-detail/en/sullins-connector-solutions/PPPC102LFBN-RC/S6106-ND/807245" TargetMode="External"/><Relationship Id="rId9" Type="http://schemas.openxmlformats.org/officeDocument/2006/relationships/hyperlink" Target="https://www.digikey.ca/product-detail/en/allegro-microsystems-llc/ACS758LCB-100B-PFF-T/620-1321-ND/2042746" TargetMode="External"/><Relationship Id="rId14" Type="http://schemas.openxmlformats.org/officeDocument/2006/relationships/hyperlink" Target="https://www.sparkfun.com/products/127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DB7E-57B4-4446-AE29-4BE9682C390E}">
  <sheetPr>
    <pageSetUpPr fitToPage="1"/>
  </sheetPr>
  <dimension ref="B2:K63"/>
  <sheetViews>
    <sheetView tabSelected="1" topLeftCell="A12" zoomScale="75" zoomScaleNormal="70" workbookViewId="0">
      <selection activeCell="B41" sqref="B41"/>
    </sheetView>
  </sheetViews>
  <sheetFormatPr defaultColWidth="8.77734375" defaultRowHeight="14.4"/>
  <cols>
    <col min="1" max="1" width="4.109375" customWidth="1"/>
    <col min="2" max="2" width="43.44140625" customWidth="1"/>
    <col min="3" max="3" width="20.44140625" bestFit="1" customWidth="1"/>
    <col min="4" max="4" width="14.109375" bestFit="1" customWidth="1"/>
    <col min="5" max="5" width="9.33203125" bestFit="1" customWidth="1"/>
    <col min="6" max="6" width="19.77734375" bestFit="1" customWidth="1"/>
    <col min="7" max="7" width="13.6640625" bestFit="1" customWidth="1"/>
    <col min="8" max="9" width="28.33203125" customWidth="1"/>
    <col min="10" max="10" width="5.6640625" bestFit="1" customWidth="1"/>
  </cols>
  <sheetData>
    <row r="2" spans="2:10" ht="23.4">
      <c r="B2" s="34" t="s">
        <v>13</v>
      </c>
      <c r="C2" s="35"/>
      <c r="D2" s="1"/>
      <c r="E2" s="1"/>
    </row>
    <row r="3" spans="2:10" ht="18">
      <c r="B3" s="9" t="s">
        <v>6</v>
      </c>
      <c r="C3" s="2" t="s">
        <v>14</v>
      </c>
    </row>
    <row r="4" spans="2:10" ht="18">
      <c r="B4" s="9" t="s">
        <v>10</v>
      </c>
      <c r="C4" s="2" t="s">
        <v>92</v>
      </c>
      <c r="D4" s="1"/>
      <c r="E4" s="1"/>
    </row>
    <row r="5" spans="2:10" ht="18">
      <c r="B5" s="9" t="s">
        <v>11</v>
      </c>
      <c r="C5" s="29">
        <v>43498</v>
      </c>
      <c r="D5" s="1"/>
      <c r="E5" s="1"/>
    </row>
    <row r="6" spans="2:10" ht="21">
      <c r="B6" s="3"/>
      <c r="C6" s="4"/>
      <c r="D6" s="1"/>
      <c r="E6" s="1"/>
    </row>
    <row r="7" spans="2:10" ht="18">
      <c r="B7" s="9" t="s">
        <v>12</v>
      </c>
      <c r="C7" s="10">
        <f>SUM(G11:G41)</f>
        <v>307.13000000000005</v>
      </c>
      <c r="D7" s="1"/>
      <c r="E7" s="5"/>
      <c r="F7" s="6"/>
      <c r="G7" s="1"/>
    </row>
    <row r="8" spans="2:10" ht="18">
      <c r="B8" s="9" t="s">
        <v>9</v>
      </c>
      <c r="C8" s="10"/>
      <c r="D8" s="1"/>
      <c r="E8" s="5"/>
      <c r="F8" s="6"/>
      <c r="G8" s="1"/>
    </row>
    <row r="9" spans="2:10" ht="17.399999999999999">
      <c r="B9" s="7"/>
      <c r="C9" s="8"/>
      <c r="D9" s="1"/>
      <c r="E9" s="5"/>
      <c r="F9" s="6"/>
      <c r="G9" s="1"/>
    </row>
    <row r="10" spans="2:10" ht="18">
      <c r="B10" s="11" t="s">
        <v>0</v>
      </c>
      <c r="C10" s="11" t="s">
        <v>5</v>
      </c>
      <c r="D10" s="11" t="s">
        <v>1</v>
      </c>
      <c r="E10" s="11" t="s">
        <v>7</v>
      </c>
      <c r="F10" s="11" t="s">
        <v>3</v>
      </c>
      <c r="G10" s="11" t="s">
        <v>4</v>
      </c>
      <c r="H10" s="11" t="s">
        <v>2</v>
      </c>
      <c r="I10" s="11" t="s">
        <v>19</v>
      </c>
      <c r="J10" s="11" t="s">
        <v>8</v>
      </c>
    </row>
    <row r="11" spans="2:10" ht="15.6">
      <c r="B11" s="12"/>
      <c r="C11" s="12"/>
      <c r="D11" s="12"/>
      <c r="E11" s="12"/>
      <c r="F11" s="13"/>
      <c r="G11" s="13"/>
      <c r="H11" s="14" t="s">
        <v>26</v>
      </c>
      <c r="I11" s="16"/>
      <c r="J11" s="15"/>
    </row>
    <row r="12" spans="2:10" ht="15.6">
      <c r="B12" s="17" t="s">
        <v>27</v>
      </c>
      <c r="C12" s="12">
        <v>1330710000</v>
      </c>
      <c r="D12" s="12"/>
      <c r="E12" s="12">
        <v>1</v>
      </c>
      <c r="F12" s="13">
        <v>2.13</v>
      </c>
      <c r="G12" s="13">
        <f t="shared" ref="G12:G43" si="0">E12*F12</f>
        <v>2.13</v>
      </c>
      <c r="H12" s="17" t="s">
        <v>45</v>
      </c>
      <c r="I12" s="12"/>
      <c r="J12" s="15" t="s">
        <v>28</v>
      </c>
    </row>
    <row r="13" spans="2:10" ht="15.6">
      <c r="B13" s="12" t="s">
        <v>44</v>
      </c>
      <c r="C13" s="12">
        <v>1330730000</v>
      </c>
      <c r="D13" s="12"/>
      <c r="E13" s="12">
        <v>1</v>
      </c>
      <c r="F13" s="13">
        <v>3.63</v>
      </c>
      <c r="G13" s="13">
        <f t="shared" si="0"/>
        <v>3.63</v>
      </c>
      <c r="H13" s="17" t="s">
        <v>46</v>
      </c>
      <c r="I13" s="12"/>
      <c r="J13" s="15" t="s">
        <v>47</v>
      </c>
    </row>
    <row r="14" spans="2:10" ht="15.6">
      <c r="B14" s="12" t="s">
        <v>52</v>
      </c>
      <c r="C14" s="17" t="s">
        <v>53</v>
      </c>
      <c r="D14" s="12"/>
      <c r="E14" s="12">
        <v>3</v>
      </c>
      <c r="F14" s="13">
        <v>0.99</v>
      </c>
      <c r="G14" s="13">
        <f t="shared" si="0"/>
        <v>2.9699999999999998</v>
      </c>
      <c r="H14" s="17" t="s">
        <v>56</v>
      </c>
      <c r="I14" s="17"/>
      <c r="J14" s="15" t="s">
        <v>59</v>
      </c>
    </row>
    <row r="15" spans="2:10" ht="15.6">
      <c r="B15" s="12" t="s">
        <v>54</v>
      </c>
      <c r="C15" s="12" t="s">
        <v>55</v>
      </c>
      <c r="D15" s="12"/>
      <c r="E15" s="12">
        <v>2</v>
      </c>
      <c r="F15" s="13">
        <v>1.05</v>
      </c>
      <c r="G15" s="13">
        <f t="shared" si="0"/>
        <v>2.1</v>
      </c>
      <c r="H15" s="17" t="s">
        <v>57</v>
      </c>
      <c r="I15" s="12"/>
      <c r="J15" s="15" t="s">
        <v>58</v>
      </c>
    </row>
    <row r="16" spans="2:10" ht="15.6">
      <c r="B16" t="s">
        <v>27</v>
      </c>
      <c r="C16" s="12" t="s">
        <v>60</v>
      </c>
      <c r="D16" s="12"/>
      <c r="E16" s="12">
        <v>1</v>
      </c>
      <c r="F16" s="13">
        <v>1.1299999999999999</v>
      </c>
      <c r="G16" s="13">
        <f t="shared" si="0"/>
        <v>1.1299999999999999</v>
      </c>
      <c r="H16" s="17" t="s">
        <v>61</v>
      </c>
      <c r="I16" s="12"/>
      <c r="J16" s="15" t="s">
        <v>62</v>
      </c>
    </row>
    <row r="17" spans="2:10" ht="15.6">
      <c r="C17" s="12"/>
      <c r="D17" s="12"/>
      <c r="E17" s="12"/>
      <c r="F17" s="13"/>
      <c r="G17" s="13">
        <f t="shared" si="0"/>
        <v>0</v>
      </c>
      <c r="H17" s="12"/>
      <c r="I17" s="12"/>
      <c r="J17" s="15"/>
    </row>
    <row r="18" spans="2:10" ht="15.6">
      <c r="B18" s="12"/>
      <c r="C18" s="12"/>
      <c r="D18" s="12"/>
      <c r="E18" s="12"/>
      <c r="F18" s="13"/>
      <c r="G18" s="13">
        <f t="shared" si="0"/>
        <v>0</v>
      </c>
      <c r="H18" s="12"/>
      <c r="I18" s="12"/>
      <c r="J18" s="15"/>
    </row>
    <row r="19" spans="2:10" ht="15.6">
      <c r="B19" s="12"/>
      <c r="C19" s="12"/>
      <c r="D19" s="12"/>
      <c r="E19" s="12"/>
      <c r="F19" s="13"/>
      <c r="G19" s="13">
        <f t="shared" si="0"/>
        <v>0</v>
      </c>
      <c r="H19" s="12"/>
      <c r="I19" s="12"/>
      <c r="J19" s="15"/>
    </row>
    <row r="20" spans="2:10" ht="15.6">
      <c r="B20" s="12"/>
      <c r="C20" s="12"/>
      <c r="D20" s="12"/>
      <c r="E20" s="12"/>
      <c r="F20" s="13"/>
      <c r="G20" s="13">
        <f t="shared" si="0"/>
        <v>0</v>
      </c>
      <c r="H20" s="17" t="s">
        <v>77</v>
      </c>
      <c r="I20" s="12"/>
      <c r="J20" s="12"/>
    </row>
    <row r="21" spans="2:10" ht="15.6">
      <c r="B21" s="12"/>
      <c r="C21" s="12"/>
      <c r="D21" s="12"/>
      <c r="E21" s="12"/>
      <c r="F21" s="13"/>
      <c r="G21" s="13"/>
      <c r="H21" s="14" t="s">
        <v>15</v>
      </c>
      <c r="I21" s="12"/>
      <c r="J21" s="15"/>
    </row>
    <row r="22" spans="2:10" ht="15.6">
      <c r="B22" s="12" t="s">
        <v>29</v>
      </c>
      <c r="C22" s="12" t="s">
        <v>30</v>
      </c>
      <c r="D22" s="12"/>
      <c r="E22" s="12">
        <v>1</v>
      </c>
      <c r="F22" s="13">
        <v>246.07</v>
      </c>
      <c r="G22" s="13">
        <f t="shared" si="0"/>
        <v>246.07</v>
      </c>
      <c r="H22" s="12"/>
      <c r="I22" s="12"/>
      <c r="J22" s="15" t="s">
        <v>31</v>
      </c>
    </row>
    <row r="23" spans="2:10" ht="15.6">
      <c r="B23" s="17" t="s">
        <v>66</v>
      </c>
      <c r="C23" s="17" t="s">
        <v>67</v>
      </c>
      <c r="D23" s="12"/>
      <c r="E23" s="12">
        <v>1</v>
      </c>
      <c r="F23" s="13">
        <v>0.96</v>
      </c>
      <c r="G23" s="13">
        <f t="shared" si="0"/>
        <v>0.96</v>
      </c>
      <c r="H23" s="17"/>
      <c r="I23" s="12"/>
      <c r="J23" s="15" t="s">
        <v>71</v>
      </c>
    </row>
    <row r="24" spans="2:10" ht="15.6">
      <c r="B24" s="17" t="s">
        <v>68</v>
      </c>
      <c r="C24" s="12" t="s">
        <v>69</v>
      </c>
      <c r="D24" s="12"/>
      <c r="E24" s="12">
        <v>1</v>
      </c>
      <c r="F24" s="13">
        <v>1.72</v>
      </c>
      <c r="G24" s="13">
        <f t="shared" si="0"/>
        <v>1.72</v>
      </c>
      <c r="H24" s="12"/>
      <c r="I24" s="17"/>
      <c r="J24" s="15" t="s">
        <v>70</v>
      </c>
    </row>
    <row r="25" spans="2:10" ht="15.6">
      <c r="B25" s="20"/>
      <c r="C25" s="20"/>
      <c r="D25" s="27"/>
      <c r="E25" s="27"/>
      <c r="F25" s="28"/>
      <c r="G25" s="28"/>
      <c r="H25" s="20"/>
      <c r="I25" s="20"/>
      <c r="J25" s="15"/>
    </row>
    <row r="26" spans="2:10" ht="15.6">
      <c r="B26" s="31"/>
      <c r="C26" s="32"/>
      <c r="D26" s="31"/>
      <c r="E26" s="31"/>
      <c r="F26" s="33"/>
      <c r="G26" s="28">
        <f t="shared" si="0"/>
        <v>0</v>
      </c>
      <c r="H26" s="31"/>
      <c r="I26" s="31"/>
      <c r="J26" s="15"/>
    </row>
    <row r="27" spans="2:10" ht="15.6">
      <c r="B27" s="17" t="s">
        <v>96</v>
      </c>
      <c r="C27" s="17" t="s">
        <v>97</v>
      </c>
      <c r="D27" s="12"/>
      <c r="E27" s="12">
        <v>1</v>
      </c>
      <c r="F27" s="13">
        <v>9.9700000000000006</v>
      </c>
      <c r="G27" s="13">
        <f>E27*F27</f>
        <v>9.9700000000000006</v>
      </c>
      <c r="H27" s="12"/>
      <c r="I27" s="17"/>
      <c r="J27" s="15" t="s">
        <v>98</v>
      </c>
    </row>
    <row r="28" spans="2:10" ht="15.6">
      <c r="B28" s="37" t="s">
        <v>93</v>
      </c>
      <c r="C28" s="40" t="s">
        <v>94</v>
      </c>
      <c r="D28" s="37"/>
      <c r="E28" s="24">
        <v>10</v>
      </c>
      <c r="F28" s="26">
        <v>0.17399999999999999</v>
      </c>
      <c r="G28" s="23">
        <f>E28*F28</f>
        <v>1.7399999999999998</v>
      </c>
      <c r="H28" s="37"/>
      <c r="I28" s="37"/>
      <c r="J28" t="s">
        <v>95</v>
      </c>
    </row>
    <row r="29" spans="2:10" ht="15.6">
      <c r="C29" s="18"/>
      <c r="D29" s="12"/>
      <c r="E29" s="12"/>
      <c r="F29" s="13"/>
      <c r="G29" s="13">
        <f t="shared" si="0"/>
        <v>0</v>
      </c>
      <c r="H29" s="17"/>
      <c r="I29" s="17"/>
      <c r="J29" s="12"/>
    </row>
    <row r="30" spans="2:10" ht="15.6">
      <c r="C30" s="18"/>
      <c r="D30" s="12"/>
      <c r="E30" s="12"/>
      <c r="F30" s="13"/>
      <c r="G30" s="13"/>
      <c r="H30" s="14" t="s">
        <v>25</v>
      </c>
      <c r="I30" s="17"/>
      <c r="J30" s="12"/>
    </row>
    <row r="31" spans="2:10" ht="15.6">
      <c r="B31" s="25" t="s">
        <v>48</v>
      </c>
      <c r="C31" s="25" t="s">
        <v>49</v>
      </c>
      <c r="D31" s="22"/>
      <c r="E31" s="22"/>
      <c r="F31" s="23">
        <v>11.38</v>
      </c>
      <c r="G31" s="23">
        <f t="shared" si="0"/>
        <v>0</v>
      </c>
      <c r="H31" s="24" t="s">
        <v>64</v>
      </c>
      <c r="I31" s="24" t="s">
        <v>50</v>
      </c>
      <c r="J31" s="15" t="s">
        <v>51</v>
      </c>
    </row>
    <row r="32" spans="2:10" ht="15.6">
      <c r="B32" s="24" t="s">
        <v>16</v>
      </c>
      <c r="C32" s="22" t="s">
        <v>17</v>
      </c>
      <c r="D32" s="22"/>
      <c r="E32" s="22">
        <v>10</v>
      </c>
      <c r="F32" s="23">
        <v>0.17</v>
      </c>
      <c r="G32" s="23">
        <f>E32*F32</f>
        <v>1.7000000000000002</v>
      </c>
      <c r="H32" s="38"/>
      <c r="I32" s="39"/>
      <c r="J32" s="15" t="s">
        <v>18</v>
      </c>
    </row>
    <row r="33" spans="2:11" ht="15.6">
      <c r="B33" s="17" t="s">
        <v>32</v>
      </c>
      <c r="C33" s="12" t="s">
        <v>33</v>
      </c>
      <c r="D33" s="12"/>
      <c r="E33" s="12">
        <v>3</v>
      </c>
      <c r="F33" s="13">
        <v>0.39</v>
      </c>
      <c r="G33" s="13">
        <f t="shared" si="0"/>
        <v>1.17</v>
      </c>
      <c r="H33" s="17" t="s">
        <v>63</v>
      </c>
      <c r="I33" s="17"/>
      <c r="J33" s="15" t="s">
        <v>34</v>
      </c>
    </row>
    <row r="34" spans="2:11" ht="15.6">
      <c r="B34" s="25" t="s">
        <v>20</v>
      </c>
      <c r="C34" s="25" t="s">
        <v>21</v>
      </c>
      <c r="D34" s="24"/>
      <c r="E34" s="24"/>
      <c r="F34" s="26">
        <v>2.96</v>
      </c>
      <c r="G34" s="26">
        <f t="shared" si="0"/>
        <v>0</v>
      </c>
      <c r="H34" s="24" t="s">
        <v>35</v>
      </c>
      <c r="I34" s="24"/>
      <c r="J34" s="15" t="s">
        <v>22</v>
      </c>
    </row>
    <row r="35" spans="2:11" ht="15.6">
      <c r="B35" s="19" t="s">
        <v>23</v>
      </c>
      <c r="C35" s="19" t="s">
        <v>24</v>
      </c>
      <c r="D35" s="20"/>
      <c r="E35" s="20">
        <v>10</v>
      </c>
      <c r="F35" s="21">
        <v>0.377</v>
      </c>
      <c r="G35" s="21">
        <f t="shared" si="0"/>
        <v>3.77</v>
      </c>
      <c r="H35" s="20" t="s">
        <v>65</v>
      </c>
      <c r="I35" s="20"/>
      <c r="J35" s="15" t="s">
        <v>37</v>
      </c>
    </row>
    <row r="36" spans="2:11" ht="15.6">
      <c r="B36" s="24" t="s">
        <v>38</v>
      </c>
      <c r="C36" s="24" t="s">
        <v>39</v>
      </c>
      <c r="D36" s="24"/>
      <c r="E36" s="24">
        <v>10</v>
      </c>
      <c r="F36" s="26">
        <v>0.29099999999999998</v>
      </c>
      <c r="G36" s="26">
        <f t="shared" si="0"/>
        <v>2.9099999999999997</v>
      </c>
      <c r="H36" s="24"/>
      <c r="I36" s="24"/>
      <c r="J36" s="36" t="s">
        <v>40</v>
      </c>
      <c r="K36" s="37"/>
    </row>
    <row r="37" spans="2:11">
      <c r="B37" s="41" t="s">
        <v>99</v>
      </c>
      <c r="C37" s="41" t="s">
        <v>100</v>
      </c>
      <c r="D37" s="41"/>
      <c r="E37" s="41">
        <v>1</v>
      </c>
      <c r="F37" s="42">
        <v>1.79</v>
      </c>
      <c r="G37" s="42">
        <f t="shared" si="0"/>
        <v>1.79</v>
      </c>
      <c r="H37" s="41" t="s">
        <v>36</v>
      </c>
      <c r="I37" s="41"/>
      <c r="J37" s="41" t="s">
        <v>101</v>
      </c>
    </row>
    <row r="38" spans="2:11" ht="15.6">
      <c r="B38" s="12" t="s">
        <v>41</v>
      </c>
      <c r="C38" s="12" t="s">
        <v>42</v>
      </c>
      <c r="D38" s="12"/>
      <c r="E38" s="12">
        <v>1</v>
      </c>
      <c r="F38" s="13">
        <v>1.33</v>
      </c>
      <c r="G38" s="13">
        <f t="shared" si="0"/>
        <v>1.33</v>
      </c>
      <c r="H38" s="17" t="s">
        <v>78</v>
      </c>
      <c r="I38" s="12"/>
      <c r="J38" s="15" t="s">
        <v>43</v>
      </c>
    </row>
    <row r="39" spans="2:11" ht="15.6">
      <c r="B39" s="24" t="s">
        <v>86</v>
      </c>
      <c r="C39" s="22"/>
      <c r="D39" s="22"/>
      <c r="E39" s="22"/>
      <c r="F39" s="23"/>
      <c r="G39" s="23">
        <f t="shared" si="0"/>
        <v>0</v>
      </c>
      <c r="H39" s="24"/>
      <c r="I39" s="24" t="s">
        <v>87</v>
      </c>
      <c r="J39" s="12"/>
    </row>
    <row r="40" spans="2:11" ht="17.399999999999999">
      <c r="B40" s="30" t="s">
        <v>72</v>
      </c>
      <c r="C40" s="30" t="s">
        <v>73</v>
      </c>
      <c r="D40" s="17" t="s">
        <v>74</v>
      </c>
      <c r="E40" s="12">
        <v>1</v>
      </c>
      <c r="F40" s="13">
        <v>20.88</v>
      </c>
      <c r="G40" s="13">
        <f t="shared" si="0"/>
        <v>20.88</v>
      </c>
      <c r="H40" s="17" t="s">
        <v>75</v>
      </c>
      <c r="I40" s="12"/>
      <c r="J40" s="15" t="s">
        <v>76</v>
      </c>
    </row>
    <row r="41" spans="2:11" ht="15.6">
      <c r="B41" s="12" t="s">
        <v>79</v>
      </c>
      <c r="C41" s="12">
        <v>61300911121</v>
      </c>
      <c r="D41" s="12"/>
      <c r="E41" s="12">
        <v>2</v>
      </c>
      <c r="F41" s="13">
        <v>0.57999999999999996</v>
      </c>
      <c r="G41" s="13">
        <f t="shared" si="0"/>
        <v>1.1599999999999999</v>
      </c>
      <c r="H41" s="17" t="s">
        <v>80</v>
      </c>
      <c r="I41" s="12"/>
      <c r="J41" s="15" t="s">
        <v>82</v>
      </c>
    </row>
    <row r="42" spans="2:11" ht="15.6">
      <c r="B42" s="12" t="s">
        <v>83</v>
      </c>
      <c r="C42" s="12" t="s">
        <v>84</v>
      </c>
      <c r="D42" s="12"/>
      <c r="E42" s="12">
        <v>2</v>
      </c>
      <c r="F42" s="13">
        <v>1.01</v>
      </c>
      <c r="G42" s="13">
        <f t="shared" si="0"/>
        <v>2.02</v>
      </c>
      <c r="H42" s="17" t="s">
        <v>81</v>
      </c>
      <c r="I42" s="12"/>
      <c r="J42" s="15" t="s">
        <v>85</v>
      </c>
    </row>
    <row r="43" spans="2:11" ht="15.6">
      <c r="B43" s="12" t="s">
        <v>88</v>
      </c>
      <c r="C43" s="12" t="s">
        <v>89</v>
      </c>
      <c r="D43" s="12"/>
      <c r="E43" s="12">
        <v>3</v>
      </c>
      <c r="F43" s="13">
        <v>0.47</v>
      </c>
      <c r="G43" s="13">
        <f t="shared" si="0"/>
        <v>1.41</v>
      </c>
      <c r="H43" s="17" t="s">
        <v>90</v>
      </c>
      <c r="I43" s="12"/>
      <c r="J43" s="12" t="s">
        <v>91</v>
      </c>
    </row>
    <row r="44" spans="2:11" ht="15.6">
      <c r="B44" s="12"/>
      <c r="C44" s="12"/>
      <c r="D44" s="12"/>
      <c r="E44" s="12"/>
      <c r="F44" s="13"/>
      <c r="G44" s="13"/>
      <c r="H44" s="12"/>
      <c r="I44" s="12"/>
      <c r="J44" s="12"/>
    </row>
    <row r="45" spans="2:11" ht="15.6">
      <c r="B45" s="12"/>
      <c r="C45" s="12"/>
      <c r="D45" s="12"/>
      <c r="E45" s="12"/>
      <c r="F45" s="13"/>
      <c r="G45" s="13"/>
      <c r="H45" s="12"/>
      <c r="I45" s="12"/>
      <c r="J45" s="12"/>
    </row>
    <row r="46" spans="2:11" ht="15.6">
      <c r="B46" s="12"/>
      <c r="C46" s="12"/>
      <c r="D46" s="12"/>
      <c r="E46" s="12"/>
      <c r="F46" s="13"/>
      <c r="G46" s="13"/>
      <c r="H46" s="12"/>
      <c r="I46" s="12"/>
      <c r="J46" s="12"/>
    </row>
    <row r="47" spans="2:11" ht="15.6">
      <c r="B47" s="12"/>
      <c r="C47" s="12"/>
      <c r="D47" s="12"/>
      <c r="E47" s="12"/>
      <c r="F47" s="13"/>
      <c r="G47" s="13"/>
      <c r="H47" s="12"/>
      <c r="I47" s="12"/>
      <c r="J47" s="12"/>
    </row>
    <row r="48" spans="2:11" ht="15.6">
      <c r="B48" s="12"/>
      <c r="C48" s="12"/>
      <c r="D48" s="12"/>
      <c r="E48" s="12"/>
      <c r="F48" s="13"/>
      <c r="G48" s="13"/>
      <c r="H48" s="12"/>
      <c r="I48" s="12"/>
      <c r="J48" s="12"/>
    </row>
    <row r="49" spans="2:10" ht="15.6">
      <c r="B49" s="12"/>
      <c r="C49" s="12"/>
      <c r="D49" s="12"/>
      <c r="E49" s="12"/>
      <c r="F49" s="13"/>
      <c r="G49" s="13"/>
      <c r="H49" s="12"/>
      <c r="I49" s="12"/>
      <c r="J49" s="12"/>
    </row>
    <row r="50" spans="2:10" ht="15.6">
      <c r="B50" s="12"/>
      <c r="C50" s="12"/>
      <c r="D50" s="12"/>
      <c r="E50" s="12"/>
      <c r="F50" s="13"/>
      <c r="G50" s="13"/>
      <c r="H50" s="12"/>
      <c r="I50" s="12"/>
      <c r="J50" s="12"/>
    </row>
    <row r="51" spans="2:10" ht="15.6">
      <c r="B51" s="12"/>
      <c r="C51" s="12"/>
      <c r="D51" s="12"/>
      <c r="E51" s="12"/>
      <c r="F51" s="13"/>
      <c r="G51" s="13"/>
      <c r="H51" s="12"/>
      <c r="I51" s="12"/>
      <c r="J51" s="12"/>
    </row>
    <row r="52" spans="2:10" ht="15.6">
      <c r="B52" s="12"/>
      <c r="C52" s="12"/>
      <c r="D52" s="12"/>
      <c r="E52" s="12"/>
      <c r="F52" s="13"/>
      <c r="G52" s="13"/>
      <c r="H52" s="12"/>
      <c r="I52" s="12"/>
      <c r="J52" s="12"/>
    </row>
    <row r="53" spans="2:10" ht="15.6">
      <c r="G53" s="13"/>
    </row>
    <row r="54" spans="2:10" ht="15.6">
      <c r="G54" s="13"/>
    </row>
    <row r="55" spans="2:10" ht="15.6">
      <c r="G55" s="13"/>
    </row>
    <row r="56" spans="2:10" ht="15.6">
      <c r="G56" s="13"/>
    </row>
    <row r="57" spans="2:10" ht="15.6">
      <c r="G57" s="13"/>
    </row>
    <row r="58" spans="2:10" ht="15.6">
      <c r="G58" s="13"/>
    </row>
    <row r="59" spans="2:10" ht="15.6">
      <c r="G59" s="13"/>
    </row>
    <row r="60" spans="2:10" ht="15.6">
      <c r="G60" s="13"/>
    </row>
    <row r="61" spans="2:10" ht="15.6">
      <c r="G61" s="13"/>
    </row>
    <row r="62" spans="2:10" ht="15.6">
      <c r="G62" s="13"/>
    </row>
    <row r="63" spans="2:10" ht="15.6">
      <c r="G63" s="13"/>
    </row>
  </sheetData>
  <mergeCells count="1">
    <mergeCell ref="B2:C2"/>
  </mergeCells>
  <hyperlinks>
    <hyperlink ref="J22" r:id="rId1" xr:uid="{A4DFB0ED-48AD-4D6C-B4E6-A978380DFACD}"/>
    <hyperlink ref="J33" r:id="rId2" xr:uid="{B0F68EC1-0234-464B-9B44-8F3786E8C5A9}"/>
    <hyperlink ref="J16" r:id="rId3" xr:uid="{245D86E6-5583-4542-BDC6-1A528EA3099A}"/>
    <hyperlink ref="J37" r:id="rId4" xr:uid="{EA66ECB7-B2E5-4CBB-B675-84976DC3DB43}"/>
    <hyperlink ref="J13" r:id="rId5" xr:uid="{C6C2F818-EF15-47AD-BB6A-982A3636DB44}"/>
    <hyperlink ref="J15" r:id="rId6" xr:uid="{7FE64812-1725-4C9B-8688-810B3B128D3B}"/>
    <hyperlink ref="J24" r:id="rId7" xr:uid="{6B0095BE-9A2C-4316-A27A-D0294E4CD7B3}"/>
    <hyperlink ref="J32" r:id="rId8" xr:uid="{241880E7-1D08-4B09-B5E8-00C2BCBD478D}"/>
    <hyperlink ref="J31" r:id="rId9" xr:uid="{D35248E7-E0E7-4AB3-BB3F-0EE719148224}"/>
    <hyperlink ref="J35" r:id="rId10" xr:uid="{74E0D7E9-55B0-4630-9E1F-B8A957E3B4C3}"/>
    <hyperlink ref="J34" r:id="rId11" xr:uid="{7368AF19-FEAE-4E5B-BDB3-A72E7349FA2B}"/>
    <hyperlink ref="J38" r:id="rId12" xr:uid="{A7DA19D2-DEA6-46D1-BD03-D788201ED8A5}"/>
    <hyperlink ref="J36" r:id="rId13" xr:uid="{971F29BE-1F1A-496A-8281-5E2C0158D627}"/>
    <hyperlink ref="J40" r:id="rId14" xr:uid="{A70DDCD3-8F9A-4D3A-81E6-7947B534EE78}"/>
    <hyperlink ref="J12" r:id="rId15" xr:uid="{0EFE5B53-0BA6-42DE-B75E-DB507B397D4A}"/>
    <hyperlink ref="J14" r:id="rId16" xr:uid="{D28C2927-D306-4182-A843-F5145C70DC6F}"/>
    <hyperlink ref="J23" r:id="rId17" xr:uid="{796F67B6-DDD0-4F69-B70C-1433ADA31941}"/>
    <hyperlink ref="J42" r:id="rId18" xr:uid="{C60DC024-092C-4392-BBAD-A1F3F30D04ED}"/>
    <hyperlink ref="J41" r:id="rId19" xr:uid="{1749C1CD-EE37-49B0-A1AD-C1A54C41332A}"/>
    <hyperlink ref="J27" r:id="rId20" xr:uid="{87C57A5D-7B3D-438F-A607-45ED8D90C683}"/>
  </hyperlinks>
  <pageMargins left="0.7" right="0.7" top="0.75" bottom="0.75" header="0.3" footer="0.3"/>
  <pageSetup scale="56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Seamus Woodward-George</dc:creator>
  <cp:lastModifiedBy>Arthur Nemetz</cp:lastModifiedBy>
  <dcterms:created xsi:type="dcterms:W3CDTF">2018-09-22T03:19:03Z</dcterms:created>
  <dcterms:modified xsi:type="dcterms:W3CDTF">2019-02-13T17:41:49Z</dcterms:modified>
</cp:coreProperties>
</file>