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 Year 1 2019\PSY1210H3 Graduate Computer Programming\Project2_files\"/>
    </mc:Choice>
  </mc:AlternateContent>
  <xr:revisionPtr revIDLastSave="0" documentId="8_{1D1595E6-A9FC-4645-BAF5-54D8AE831791}" xr6:coauthVersionLast="45" xr6:coauthVersionMax="45" xr10:uidLastSave="{00000000-0000-0000-0000-000000000000}"/>
  <bookViews>
    <workbookView xWindow="-90" yWindow="-90" windowWidth="19380" windowHeight="10380" firstSheet="1" activeTab="5" xr2:uid="{E84ED362-71F3-4CA3-8DB2-966364063A44}"/>
  </bookViews>
  <sheets>
    <sheet name="Data" sheetId="1" r:id="rId1"/>
    <sheet name="Adjusted Data" sheetId="8" r:id="rId2"/>
    <sheet name="PCA" sheetId="2" r:id="rId3"/>
    <sheet name="Adjusted PCA " sheetId="10" r:id="rId4"/>
    <sheet name="Rectified+Unrectified PCA" sheetId="11" r:id="rId5"/>
    <sheet name="Factor Scores" sheetId="4" r:id="rId6"/>
    <sheet name="Adjusted Factor Scor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0" i="5" l="1"/>
  <c r="S41" i="5" s="1"/>
  <c r="R40" i="5"/>
  <c r="R41" i="5" s="1"/>
  <c r="Q40" i="5"/>
  <c r="Q41" i="5" s="1"/>
  <c r="P40" i="5"/>
  <c r="P41" i="5" s="1"/>
  <c r="O40" i="5"/>
  <c r="O41" i="5" s="1"/>
  <c r="N40" i="5"/>
  <c r="N41" i="5" s="1"/>
  <c r="M40" i="5"/>
  <c r="M41" i="5" s="1"/>
  <c r="L40" i="5"/>
  <c r="L41" i="5" s="1"/>
  <c r="S39" i="5"/>
  <c r="R39" i="5"/>
  <c r="Q39" i="5"/>
  <c r="P39" i="5"/>
  <c r="O39" i="5"/>
  <c r="N39" i="5"/>
  <c r="M39" i="5"/>
  <c r="L39" i="5"/>
  <c r="C41" i="5"/>
  <c r="D41" i="5"/>
  <c r="E41" i="5"/>
  <c r="F41" i="5"/>
  <c r="G41" i="5"/>
  <c r="H41" i="5"/>
  <c r="I41" i="5"/>
  <c r="B41" i="5"/>
  <c r="C40" i="5"/>
  <c r="D40" i="5"/>
  <c r="E40" i="5"/>
  <c r="F40" i="5"/>
  <c r="G40" i="5"/>
  <c r="H40" i="5"/>
  <c r="I40" i="5"/>
  <c r="B40" i="5"/>
  <c r="C39" i="5"/>
  <c r="D39" i="5"/>
  <c r="E39" i="5"/>
  <c r="F39" i="5"/>
  <c r="G39" i="5"/>
  <c r="H39" i="5"/>
  <c r="I39" i="5"/>
  <c r="B39" i="5"/>
  <c r="AD38" i="8" l="1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4" i="8"/>
  <c r="AC41" i="8"/>
  <c r="AC42" i="8" s="1"/>
  <c r="AB41" i="8"/>
  <c r="AB42" i="8" s="1"/>
  <c r="AA41" i="8"/>
  <c r="AA42" i="8" s="1"/>
  <c r="Z41" i="8"/>
  <c r="Z42" i="8" s="1"/>
  <c r="Y41" i="8"/>
  <c r="Y42" i="8" s="1"/>
  <c r="X41" i="8"/>
  <c r="X42" i="8" s="1"/>
  <c r="W41" i="8"/>
  <c r="W42" i="8" s="1"/>
  <c r="V41" i="8"/>
  <c r="V42" i="8" s="1"/>
  <c r="AC40" i="8"/>
  <c r="AB40" i="8"/>
  <c r="AA40" i="8"/>
  <c r="Z40" i="8"/>
  <c r="Y40" i="8"/>
  <c r="X40" i="8"/>
  <c r="W40" i="8"/>
  <c r="V40" i="8"/>
  <c r="S41" i="8"/>
  <c r="S42" i="8" s="1"/>
  <c r="R41" i="8"/>
  <c r="R42" i="8" s="1"/>
  <c r="Q41" i="8"/>
  <c r="Q42" i="8" s="1"/>
  <c r="P41" i="8"/>
  <c r="P42" i="8" s="1"/>
  <c r="O41" i="8"/>
  <c r="O42" i="8" s="1"/>
  <c r="N41" i="8"/>
  <c r="N42" i="8" s="1"/>
  <c r="M41" i="8"/>
  <c r="M42" i="8" s="1"/>
  <c r="L41" i="8"/>
  <c r="L42" i="8" s="1"/>
  <c r="S40" i="8"/>
  <c r="R40" i="8"/>
  <c r="Q40" i="8"/>
  <c r="P40" i="8"/>
  <c r="O40" i="8"/>
  <c r="N40" i="8"/>
  <c r="M40" i="8"/>
  <c r="L40" i="8"/>
  <c r="C42" i="8"/>
  <c r="D42" i="8"/>
  <c r="E42" i="8"/>
  <c r="F42" i="8"/>
  <c r="G42" i="8"/>
  <c r="H42" i="8"/>
  <c r="I42" i="8"/>
  <c r="C41" i="8"/>
  <c r="D41" i="8"/>
  <c r="E41" i="8"/>
  <c r="F41" i="8"/>
  <c r="G41" i="8"/>
  <c r="H41" i="8"/>
  <c r="I41" i="8"/>
  <c r="B42" i="8"/>
  <c r="B41" i="8"/>
  <c r="C40" i="8"/>
  <c r="D40" i="8"/>
  <c r="E40" i="8"/>
  <c r="F40" i="8"/>
  <c r="G40" i="8"/>
  <c r="H40" i="8"/>
  <c r="I40" i="8"/>
  <c r="B40" i="8"/>
  <c r="V5" i="8"/>
  <c r="W5" i="8"/>
  <c r="X5" i="8"/>
  <c r="Y5" i="8"/>
  <c r="Z5" i="8"/>
  <c r="AA5" i="8"/>
  <c r="AB5" i="8"/>
  <c r="AC5" i="8"/>
  <c r="V6" i="8"/>
  <c r="W6" i="8"/>
  <c r="X6" i="8"/>
  <c r="Y6" i="8"/>
  <c r="Z6" i="8"/>
  <c r="AA6" i="8"/>
  <c r="AB6" i="8"/>
  <c r="AC6" i="8"/>
  <c r="V7" i="8"/>
  <c r="W7" i="8"/>
  <c r="X7" i="8"/>
  <c r="Y7" i="8"/>
  <c r="Z7" i="8"/>
  <c r="AA7" i="8"/>
  <c r="AB7" i="8"/>
  <c r="AC7" i="8"/>
  <c r="V8" i="8"/>
  <c r="W8" i="8"/>
  <c r="X8" i="8"/>
  <c r="Y8" i="8"/>
  <c r="Z8" i="8"/>
  <c r="AA8" i="8"/>
  <c r="AB8" i="8"/>
  <c r="AC8" i="8"/>
  <c r="V9" i="8"/>
  <c r="W9" i="8"/>
  <c r="X9" i="8"/>
  <c r="Y9" i="8"/>
  <c r="Z9" i="8"/>
  <c r="AA9" i="8"/>
  <c r="AB9" i="8"/>
  <c r="AC9" i="8"/>
  <c r="V10" i="8"/>
  <c r="W10" i="8"/>
  <c r="X10" i="8"/>
  <c r="Y10" i="8"/>
  <c r="Z10" i="8"/>
  <c r="AA10" i="8"/>
  <c r="AB10" i="8"/>
  <c r="AC10" i="8"/>
  <c r="V11" i="8"/>
  <c r="W11" i="8"/>
  <c r="X11" i="8"/>
  <c r="Y11" i="8"/>
  <c r="Z11" i="8"/>
  <c r="AA11" i="8"/>
  <c r="AB11" i="8"/>
  <c r="AC11" i="8"/>
  <c r="V12" i="8"/>
  <c r="W12" i="8"/>
  <c r="X12" i="8"/>
  <c r="Y12" i="8"/>
  <c r="Z12" i="8"/>
  <c r="AA12" i="8"/>
  <c r="AB12" i="8"/>
  <c r="AC12" i="8"/>
  <c r="V13" i="8"/>
  <c r="W13" i="8"/>
  <c r="X13" i="8"/>
  <c r="Y13" i="8"/>
  <c r="Z13" i="8"/>
  <c r="AA13" i="8"/>
  <c r="AB13" i="8"/>
  <c r="AC13" i="8"/>
  <c r="V14" i="8"/>
  <c r="W14" i="8"/>
  <c r="X14" i="8"/>
  <c r="Y14" i="8"/>
  <c r="Z14" i="8"/>
  <c r="AA14" i="8"/>
  <c r="AB14" i="8"/>
  <c r="AC14" i="8"/>
  <c r="V15" i="8"/>
  <c r="W15" i="8"/>
  <c r="X15" i="8"/>
  <c r="Y15" i="8"/>
  <c r="Z15" i="8"/>
  <c r="AA15" i="8"/>
  <c r="AB15" i="8"/>
  <c r="AC15" i="8"/>
  <c r="V16" i="8"/>
  <c r="W16" i="8"/>
  <c r="X16" i="8"/>
  <c r="Y16" i="8"/>
  <c r="Z16" i="8"/>
  <c r="AA16" i="8"/>
  <c r="AB16" i="8"/>
  <c r="AC16" i="8"/>
  <c r="V17" i="8"/>
  <c r="W17" i="8"/>
  <c r="X17" i="8"/>
  <c r="Y17" i="8"/>
  <c r="Z17" i="8"/>
  <c r="AA17" i="8"/>
  <c r="AB17" i="8"/>
  <c r="AC17" i="8"/>
  <c r="V18" i="8"/>
  <c r="W18" i="8"/>
  <c r="X18" i="8"/>
  <c r="Y18" i="8"/>
  <c r="Z18" i="8"/>
  <c r="AA18" i="8"/>
  <c r="AB18" i="8"/>
  <c r="AC18" i="8"/>
  <c r="V19" i="8"/>
  <c r="W19" i="8"/>
  <c r="X19" i="8"/>
  <c r="Y19" i="8"/>
  <c r="Z19" i="8"/>
  <c r="AA19" i="8"/>
  <c r="AB19" i="8"/>
  <c r="AC19" i="8"/>
  <c r="V20" i="8"/>
  <c r="W20" i="8"/>
  <c r="X20" i="8"/>
  <c r="Y20" i="8"/>
  <c r="Z20" i="8"/>
  <c r="AA20" i="8"/>
  <c r="AB20" i="8"/>
  <c r="AC20" i="8"/>
  <c r="V21" i="8"/>
  <c r="W21" i="8"/>
  <c r="X21" i="8"/>
  <c r="Y21" i="8"/>
  <c r="Z21" i="8"/>
  <c r="AA21" i="8"/>
  <c r="AB21" i="8"/>
  <c r="AC21" i="8"/>
  <c r="V22" i="8"/>
  <c r="W22" i="8"/>
  <c r="X22" i="8"/>
  <c r="Y22" i="8"/>
  <c r="Z22" i="8"/>
  <c r="AA22" i="8"/>
  <c r="AB22" i="8"/>
  <c r="AC22" i="8"/>
  <c r="V23" i="8"/>
  <c r="W23" i="8"/>
  <c r="X23" i="8"/>
  <c r="Y23" i="8"/>
  <c r="Z23" i="8"/>
  <c r="AA23" i="8"/>
  <c r="AB23" i="8"/>
  <c r="AC23" i="8"/>
  <c r="V24" i="8"/>
  <c r="W24" i="8"/>
  <c r="X24" i="8"/>
  <c r="Y24" i="8"/>
  <c r="Z24" i="8"/>
  <c r="AA24" i="8"/>
  <c r="AB24" i="8"/>
  <c r="AC24" i="8"/>
  <c r="V25" i="8"/>
  <c r="W25" i="8"/>
  <c r="X25" i="8"/>
  <c r="Y25" i="8"/>
  <c r="Z25" i="8"/>
  <c r="AA25" i="8"/>
  <c r="AB25" i="8"/>
  <c r="AC25" i="8"/>
  <c r="V26" i="8"/>
  <c r="W26" i="8"/>
  <c r="X26" i="8"/>
  <c r="Y26" i="8"/>
  <c r="Z26" i="8"/>
  <c r="AA26" i="8"/>
  <c r="AB26" i="8"/>
  <c r="AC26" i="8"/>
  <c r="V27" i="8"/>
  <c r="W27" i="8"/>
  <c r="X27" i="8"/>
  <c r="Y27" i="8"/>
  <c r="Z27" i="8"/>
  <c r="AA27" i="8"/>
  <c r="AB27" i="8"/>
  <c r="AC27" i="8"/>
  <c r="V28" i="8"/>
  <c r="W28" i="8"/>
  <c r="X28" i="8"/>
  <c r="Y28" i="8"/>
  <c r="Z28" i="8"/>
  <c r="AA28" i="8"/>
  <c r="AB28" i="8"/>
  <c r="AC28" i="8"/>
  <c r="V29" i="8"/>
  <c r="W29" i="8"/>
  <c r="X29" i="8"/>
  <c r="Y29" i="8"/>
  <c r="Z29" i="8"/>
  <c r="AA29" i="8"/>
  <c r="AB29" i="8"/>
  <c r="AC29" i="8"/>
  <c r="V30" i="8"/>
  <c r="W30" i="8"/>
  <c r="X30" i="8"/>
  <c r="Y30" i="8"/>
  <c r="Z30" i="8"/>
  <c r="AA30" i="8"/>
  <c r="AB30" i="8"/>
  <c r="AC30" i="8"/>
  <c r="V31" i="8"/>
  <c r="W31" i="8"/>
  <c r="X31" i="8"/>
  <c r="Y31" i="8"/>
  <c r="Z31" i="8"/>
  <c r="AA31" i="8"/>
  <c r="AB31" i="8"/>
  <c r="AC31" i="8"/>
  <c r="V32" i="8"/>
  <c r="W32" i="8"/>
  <c r="X32" i="8"/>
  <c r="Y32" i="8"/>
  <c r="Z32" i="8"/>
  <c r="AA32" i="8"/>
  <c r="AB32" i="8"/>
  <c r="AC32" i="8"/>
  <c r="V33" i="8"/>
  <c r="W33" i="8"/>
  <c r="X33" i="8"/>
  <c r="Y33" i="8"/>
  <c r="Z33" i="8"/>
  <c r="AA33" i="8"/>
  <c r="AB33" i="8"/>
  <c r="AC33" i="8"/>
  <c r="V34" i="8"/>
  <c r="W34" i="8"/>
  <c r="X34" i="8"/>
  <c r="Y34" i="8"/>
  <c r="Z34" i="8"/>
  <c r="AA34" i="8"/>
  <c r="AB34" i="8"/>
  <c r="AC34" i="8"/>
  <c r="V35" i="8"/>
  <c r="W35" i="8"/>
  <c r="X35" i="8"/>
  <c r="Y35" i="8"/>
  <c r="Z35" i="8"/>
  <c r="AA35" i="8"/>
  <c r="AB35" i="8"/>
  <c r="AC35" i="8"/>
  <c r="V36" i="8"/>
  <c r="W36" i="8"/>
  <c r="X36" i="8"/>
  <c r="Y36" i="8"/>
  <c r="Z36" i="8"/>
  <c r="AA36" i="8"/>
  <c r="AB36" i="8"/>
  <c r="AC36" i="8"/>
  <c r="V37" i="8"/>
  <c r="W37" i="8"/>
  <c r="X37" i="8"/>
  <c r="Y37" i="8"/>
  <c r="Z37" i="8"/>
  <c r="AA37" i="8"/>
  <c r="AB37" i="8"/>
  <c r="AC37" i="8"/>
  <c r="V38" i="8"/>
  <c r="W38" i="8"/>
  <c r="X38" i="8"/>
  <c r="Y38" i="8"/>
  <c r="Z38" i="8"/>
  <c r="AA38" i="8"/>
  <c r="AB38" i="8"/>
  <c r="AC38" i="8"/>
  <c r="W4" i="8"/>
  <c r="X4" i="8"/>
  <c r="Y4" i="8"/>
  <c r="Z4" i="8"/>
  <c r="AA4" i="8"/>
  <c r="AB4" i="8"/>
  <c r="AC4" i="8"/>
  <c r="V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L7" i="8"/>
  <c r="M7" i="8"/>
  <c r="N7" i="8"/>
  <c r="O7" i="8"/>
  <c r="P7" i="8"/>
  <c r="Q7" i="8"/>
  <c r="R7" i="8"/>
  <c r="S7" i="8"/>
  <c r="L8" i="8"/>
  <c r="M8" i="8"/>
  <c r="N8" i="8"/>
  <c r="O8" i="8"/>
  <c r="P8" i="8"/>
  <c r="Q8" i="8"/>
  <c r="R8" i="8"/>
  <c r="S8" i="8"/>
  <c r="L9" i="8"/>
  <c r="M9" i="8"/>
  <c r="N9" i="8"/>
  <c r="O9" i="8"/>
  <c r="P9" i="8"/>
  <c r="Q9" i="8"/>
  <c r="R9" i="8"/>
  <c r="S9" i="8"/>
  <c r="L10" i="8"/>
  <c r="M10" i="8"/>
  <c r="N10" i="8"/>
  <c r="O10" i="8"/>
  <c r="P10" i="8"/>
  <c r="Q10" i="8"/>
  <c r="R10" i="8"/>
  <c r="S10" i="8"/>
  <c r="L11" i="8"/>
  <c r="M11" i="8"/>
  <c r="N11" i="8"/>
  <c r="O11" i="8"/>
  <c r="P11" i="8"/>
  <c r="Q11" i="8"/>
  <c r="R11" i="8"/>
  <c r="S11" i="8"/>
  <c r="L12" i="8"/>
  <c r="M12" i="8"/>
  <c r="N12" i="8"/>
  <c r="O12" i="8"/>
  <c r="P12" i="8"/>
  <c r="Q12" i="8"/>
  <c r="R12" i="8"/>
  <c r="S12" i="8"/>
  <c r="L13" i="8"/>
  <c r="M13" i="8"/>
  <c r="N13" i="8"/>
  <c r="O13" i="8"/>
  <c r="P13" i="8"/>
  <c r="Q13" i="8"/>
  <c r="R13" i="8"/>
  <c r="S13" i="8"/>
  <c r="L14" i="8"/>
  <c r="M14" i="8"/>
  <c r="N14" i="8"/>
  <c r="O14" i="8"/>
  <c r="P14" i="8"/>
  <c r="Q14" i="8"/>
  <c r="R14" i="8"/>
  <c r="S14" i="8"/>
  <c r="L15" i="8"/>
  <c r="M15" i="8"/>
  <c r="N15" i="8"/>
  <c r="O15" i="8"/>
  <c r="P15" i="8"/>
  <c r="Q15" i="8"/>
  <c r="R15" i="8"/>
  <c r="S15" i="8"/>
  <c r="L16" i="8"/>
  <c r="M16" i="8"/>
  <c r="N16" i="8"/>
  <c r="O16" i="8"/>
  <c r="P16" i="8"/>
  <c r="Q16" i="8"/>
  <c r="R16" i="8"/>
  <c r="S16" i="8"/>
  <c r="L17" i="8"/>
  <c r="M17" i="8"/>
  <c r="N17" i="8"/>
  <c r="O17" i="8"/>
  <c r="P17" i="8"/>
  <c r="Q17" i="8"/>
  <c r="R17" i="8"/>
  <c r="S17" i="8"/>
  <c r="L18" i="8"/>
  <c r="M18" i="8"/>
  <c r="N18" i="8"/>
  <c r="O18" i="8"/>
  <c r="P18" i="8"/>
  <c r="Q18" i="8"/>
  <c r="R18" i="8"/>
  <c r="S18" i="8"/>
  <c r="L19" i="8"/>
  <c r="M19" i="8"/>
  <c r="N19" i="8"/>
  <c r="O19" i="8"/>
  <c r="P19" i="8"/>
  <c r="Q19" i="8"/>
  <c r="R19" i="8"/>
  <c r="S19" i="8"/>
  <c r="L20" i="8"/>
  <c r="M20" i="8"/>
  <c r="N20" i="8"/>
  <c r="O20" i="8"/>
  <c r="P20" i="8"/>
  <c r="Q20" i="8"/>
  <c r="R20" i="8"/>
  <c r="S20" i="8"/>
  <c r="L21" i="8"/>
  <c r="M21" i="8"/>
  <c r="N21" i="8"/>
  <c r="O21" i="8"/>
  <c r="P21" i="8"/>
  <c r="Q21" i="8"/>
  <c r="R21" i="8"/>
  <c r="S21" i="8"/>
  <c r="L22" i="8"/>
  <c r="M22" i="8"/>
  <c r="N22" i="8"/>
  <c r="O22" i="8"/>
  <c r="P22" i="8"/>
  <c r="Q22" i="8"/>
  <c r="R22" i="8"/>
  <c r="S22" i="8"/>
  <c r="L23" i="8"/>
  <c r="M23" i="8"/>
  <c r="N23" i="8"/>
  <c r="O23" i="8"/>
  <c r="P23" i="8"/>
  <c r="Q23" i="8"/>
  <c r="R23" i="8"/>
  <c r="S23" i="8"/>
  <c r="L24" i="8"/>
  <c r="M24" i="8"/>
  <c r="N24" i="8"/>
  <c r="O24" i="8"/>
  <c r="P24" i="8"/>
  <c r="Q24" i="8"/>
  <c r="R24" i="8"/>
  <c r="S24" i="8"/>
  <c r="L25" i="8"/>
  <c r="M25" i="8"/>
  <c r="N25" i="8"/>
  <c r="O25" i="8"/>
  <c r="P25" i="8"/>
  <c r="Q25" i="8"/>
  <c r="R25" i="8"/>
  <c r="S25" i="8"/>
  <c r="L26" i="8"/>
  <c r="M26" i="8"/>
  <c r="N26" i="8"/>
  <c r="O26" i="8"/>
  <c r="P26" i="8"/>
  <c r="Q26" i="8"/>
  <c r="R26" i="8"/>
  <c r="S26" i="8"/>
  <c r="L27" i="8"/>
  <c r="M27" i="8"/>
  <c r="N27" i="8"/>
  <c r="O27" i="8"/>
  <c r="P27" i="8"/>
  <c r="Q27" i="8"/>
  <c r="R27" i="8"/>
  <c r="S27" i="8"/>
  <c r="L28" i="8"/>
  <c r="M28" i="8"/>
  <c r="N28" i="8"/>
  <c r="O28" i="8"/>
  <c r="P28" i="8"/>
  <c r="Q28" i="8"/>
  <c r="R28" i="8"/>
  <c r="S28" i="8"/>
  <c r="L29" i="8"/>
  <c r="M29" i="8"/>
  <c r="N29" i="8"/>
  <c r="O29" i="8"/>
  <c r="P29" i="8"/>
  <c r="Q29" i="8"/>
  <c r="R29" i="8"/>
  <c r="S29" i="8"/>
  <c r="L30" i="8"/>
  <c r="M30" i="8"/>
  <c r="N30" i="8"/>
  <c r="O30" i="8"/>
  <c r="P30" i="8"/>
  <c r="Q30" i="8"/>
  <c r="R30" i="8"/>
  <c r="S30" i="8"/>
  <c r="L31" i="8"/>
  <c r="M31" i="8"/>
  <c r="N31" i="8"/>
  <c r="O31" i="8"/>
  <c r="P31" i="8"/>
  <c r="Q31" i="8"/>
  <c r="R31" i="8"/>
  <c r="S31" i="8"/>
  <c r="L32" i="8"/>
  <c r="M32" i="8"/>
  <c r="N32" i="8"/>
  <c r="O32" i="8"/>
  <c r="P32" i="8"/>
  <c r="Q32" i="8"/>
  <c r="R32" i="8"/>
  <c r="S32" i="8"/>
  <c r="L33" i="8"/>
  <c r="M33" i="8"/>
  <c r="N33" i="8"/>
  <c r="O33" i="8"/>
  <c r="P33" i="8"/>
  <c r="Q33" i="8"/>
  <c r="R33" i="8"/>
  <c r="S33" i="8"/>
  <c r="L34" i="8"/>
  <c r="M34" i="8"/>
  <c r="N34" i="8"/>
  <c r="O34" i="8"/>
  <c r="P34" i="8"/>
  <c r="Q34" i="8"/>
  <c r="R34" i="8"/>
  <c r="S34" i="8"/>
  <c r="L35" i="8"/>
  <c r="M35" i="8"/>
  <c r="N35" i="8"/>
  <c r="O35" i="8"/>
  <c r="P35" i="8"/>
  <c r="Q35" i="8"/>
  <c r="R35" i="8"/>
  <c r="S35" i="8"/>
  <c r="L36" i="8"/>
  <c r="M36" i="8"/>
  <c r="N36" i="8"/>
  <c r="O36" i="8"/>
  <c r="P36" i="8"/>
  <c r="Q36" i="8"/>
  <c r="R36" i="8"/>
  <c r="S36" i="8"/>
  <c r="L37" i="8"/>
  <c r="M37" i="8"/>
  <c r="N37" i="8"/>
  <c r="O37" i="8"/>
  <c r="P37" i="8"/>
  <c r="Q37" i="8"/>
  <c r="R37" i="8"/>
  <c r="S37" i="8"/>
  <c r="L38" i="8"/>
  <c r="M38" i="8"/>
  <c r="N38" i="8"/>
  <c r="O38" i="8"/>
  <c r="P38" i="8"/>
  <c r="Q38" i="8"/>
  <c r="R38" i="8"/>
  <c r="S38" i="8"/>
  <c r="M4" i="8"/>
  <c r="N4" i="8"/>
  <c r="O4" i="8"/>
  <c r="P4" i="8"/>
  <c r="Q4" i="8"/>
  <c r="R4" i="8"/>
  <c r="S4" i="8"/>
  <c r="L4" i="8"/>
  <c r="D5" i="8"/>
  <c r="E5" i="8"/>
  <c r="F5" i="8"/>
  <c r="G5" i="8"/>
  <c r="H5" i="8"/>
  <c r="I5" i="8"/>
  <c r="D6" i="8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G4" i="8"/>
  <c r="H4" i="8"/>
  <c r="I4" i="8"/>
  <c r="F4" i="8"/>
  <c r="E4" i="8"/>
  <c r="D4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4" i="8"/>
  <c r="AG40" i="4" l="1"/>
  <c r="AG41" i="4" s="1"/>
  <c r="AF40" i="4"/>
  <c r="AF41" i="4" s="1"/>
  <c r="AE40" i="4"/>
  <c r="AE41" i="4" s="1"/>
  <c r="AD40" i="4"/>
  <c r="AD41" i="4" s="1"/>
  <c r="AC40" i="4"/>
  <c r="AC41" i="4" s="1"/>
  <c r="AB40" i="4"/>
  <c r="AB41" i="4" s="1"/>
  <c r="AA40" i="4"/>
  <c r="AA41" i="4" s="1"/>
  <c r="Z40" i="4"/>
  <c r="Z41" i="4" s="1"/>
  <c r="AG39" i="4"/>
  <c r="AF39" i="4"/>
  <c r="AE39" i="4"/>
  <c r="AD39" i="4"/>
  <c r="AC39" i="4"/>
  <c r="AB39" i="4"/>
  <c r="AA39" i="4"/>
  <c r="Z39" i="4"/>
  <c r="U40" i="4"/>
  <c r="U41" i="4" s="1"/>
  <c r="T40" i="4"/>
  <c r="T41" i="4" s="1"/>
  <c r="S40" i="4"/>
  <c r="S41" i="4" s="1"/>
  <c r="R40" i="4"/>
  <c r="R41" i="4" s="1"/>
  <c r="Q40" i="4"/>
  <c r="Q41" i="4" s="1"/>
  <c r="P40" i="4"/>
  <c r="P41" i="4" s="1"/>
  <c r="O40" i="4"/>
  <c r="O41" i="4" s="1"/>
  <c r="N40" i="4"/>
  <c r="N41" i="4" s="1"/>
  <c r="U39" i="4"/>
  <c r="T39" i="4"/>
  <c r="S39" i="4"/>
  <c r="R39" i="4"/>
  <c r="Q39" i="4"/>
  <c r="P39" i="4"/>
  <c r="O39" i="4"/>
  <c r="N39" i="4"/>
  <c r="C39" i="4"/>
  <c r="D39" i="4"/>
  <c r="E39" i="4"/>
  <c r="F39" i="4"/>
  <c r="G39" i="4"/>
  <c r="H39" i="4"/>
  <c r="I39" i="4"/>
  <c r="C40" i="4"/>
  <c r="D40" i="4"/>
  <c r="E40" i="4"/>
  <c r="F40" i="4"/>
  <c r="G40" i="4"/>
  <c r="G41" i="4" s="1"/>
  <c r="H40" i="4"/>
  <c r="I40" i="4"/>
  <c r="C41" i="4"/>
  <c r="D41" i="4"/>
  <c r="E41" i="4"/>
  <c r="F41" i="4"/>
  <c r="H41" i="4"/>
  <c r="I41" i="4"/>
  <c r="B41" i="4"/>
  <c r="B40" i="4"/>
  <c r="B39" i="4"/>
  <c r="T40" i="1" l="1"/>
  <c r="T41" i="1" s="1"/>
  <c r="S40" i="1"/>
  <c r="S41" i="1" s="1"/>
  <c r="R40" i="1"/>
  <c r="R41" i="1" s="1"/>
  <c r="Q40" i="1"/>
  <c r="Q41" i="1" s="1"/>
  <c r="P40" i="1"/>
  <c r="P41" i="1" s="1"/>
  <c r="O40" i="1"/>
  <c r="O41" i="1" s="1"/>
  <c r="N40" i="1"/>
  <c r="N41" i="1" s="1"/>
  <c r="M40" i="1"/>
  <c r="M41" i="1" s="1"/>
  <c r="T39" i="1"/>
  <c r="S39" i="1"/>
  <c r="R39" i="1"/>
  <c r="Q39" i="1"/>
  <c r="P39" i="1"/>
  <c r="O39" i="1"/>
  <c r="N39" i="1"/>
  <c r="M39" i="1"/>
  <c r="BE121" i="1"/>
  <c r="BE122" i="1" s="1"/>
  <c r="BD121" i="1"/>
  <c r="BD122" i="1" s="1"/>
  <c r="BC121" i="1"/>
  <c r="BC122" i="1" s="1"/>
  <c r="BB121" i="1"/>
  <c r="BB122" i="1" s="1"/>
  <c r="BA121" i="1"/>
  <c r="BA122" i="1" s="1"/>
  <c r="AZ121" i="1"/>
  <c r="AZ122" i="1" s="1"/>
  <c r="AY121" i="1"/>
  <c r="AY122" i="1" s="1"/>
  <c r="AX121" i="1"/>
  <c r="AX122" i="1" s="1"/>
  <c r="BE120" i="1"/>
  <c r="BD120" i="1"/>
  <c r="BC120" i="1"/>
  <c r="BB120" i="1"/>
  <c r="BA120" i="1"/>
  <c r="AZ120" i="1"/>
  <c r="AY120" i="1"/>
  <c r="AX120" i="1"/>
  <c r="AS121" i="1"/>
  <c r="AS122" i="1" s="1"/>
  <c r="AR121" i="1"/>
  <c r="AR122" i="1" s="1"/>
  <c r="AQ121" i="1"/>
  <c r="AQ122" i="1" s="1"/>
  <c r="AP121" i="1"/>
  <c r="AP122" i="1" s="1"/>
  <c r="AO121" i="1"/>
  <c r="AO122" i="1" s="1"/>
  <c r="AN121" i="1"/>
  <c r="AN122" i="1" s="1"/>
  <c r="AM121" i="1"/>
  <c r="AM122" i="1" s="1"/>
  <c r="AL121" i="1"/>
  <c r="AL122" i="1" s="1"/>
  <c r="AS120" i="1"/>
  <c r="AR120" i="1"/>
  <c r="AQ120" i="1"/>
  <c r="AP120" i="1"/>
  <c r="AO120" i="1"/>
  <c r="AN120" i="1"/>
  <c r="AM120" i="1"/>
  <c r="AL120" i="1"/>
  <c r="AG121" i="1"/>
  <c r="AG122" i="1" s="1"/>
  <c r="AF121" i="1"/>
  <c r="AF122" i="1" s="1"/>
  <c r="AE121" i="1"/>
  <c r="AE122" i="1" s="1"/>
  <c r="AD121" i="1"/>
  <c r="AD122" i="1" s="1"/>
  <c r="AC121" i="1"/>
  <c r="AC122" i="1" s="1"/>
  <c r="AB121" i="1"/>
  <c r="AB122" i="1" s="1"/>
  <c r="AA121" i="1"/>
  <c r="AA122" i="1" s="1"/>
  <c r="Z121" i="1"/>
  <c r="Z122" i="1" s="1"/>
  <c r="AG120" i="1"/>
  <c r="AF120" i="1"/>
  <c r="AE120" i="1"/>
  <c r="AD120" i="1"/>
  <c r="AC120" i="1"/>
  <c r="AB120" i="1"/>
  <c r="AA120" i="1"/>
  <c r="Z120" i="1"/>
  <c r="I121" i="1"/>
  <c r="I122" i="1" s="1"/>
  <c r="H121" i="1"/>
  <c r="H122" i="1" s="1"/>
  <c r="G121" i="1"/>
  <c r="G122" i="1" s="1"/>
  <c r="F121" i="1"/>
  <c r="F122" i="1" s="1"/>
  <c r="E121" i="1"/>
  <c r="E122" i="1" s="1"/>
  <c r="D121" i="1"/>
  <c r="D122" i="1" s="1"/>
  <c r="C121" i="1"/>
  <c r="C122" i="1" s="1"/>
  <c r="B121" i="1"/>
  <c r="B122" i="1" s="1"/>
  <c r="I120" i="1"/>
  <c r="H120" i="1"/>
  <c r="G120" i="1"/>
  <c r="F120" i="1"/>
  <c r="E120" i="1"/>
  <c r="D120" i="1"/>
  <c r="C120" i="1"/>
  <c r="B120" i="1"/>
  <c r="O121" i="1"/>
  <c r="O122" i="1" s="1"/>
  <c r="P121" i="1"/>
  <c r="P122" i="1" s="1"/>
  <c r="Q121" i="1"/>
  <c r="Q122" i="1" s="1"/>
  <c r="R121" i="1"/>
  <c r="R122" i="1" s="1"/>
  <c r="S121" i="1"/>
  <c r="S122" i="1" s="1"/>
  <c r="T121" i="1"/>
  <c r="T122" i="1" s="1"/>
  <c r="U121" i="1"/>
  <c r="U122" i="1" s="1"/>
  <c r="N121" i="1"/>
  <c r="N122" i="1" s="1"/>
  <c r="U120" i="1"/>
  <c r="O120" i="1"/>
  <c r="P120" i="1"/>
  <c r="Q120" i="1"/>
  <c r="R120" i="1"/>
  <c r="S120" i="1"/>
  <c r="T120" i="1"/>
  <c r="N120" i="1"/>
  <c r="C40" i="1"/>
  <c r="C41" i="1" s="1"/>
  <c r="D40" i="1"/>
  <c r="D41" i="1" s="1"/>
  <c r="E40" i="1"/>
  <c r="E41" i="1" s="1"/>
  <c r="F40" i="1"/>
  <c r="F41" i="1" s="1"/>
  <c r="G40" i="1"/>
  <c r="G41" i="1" s="1"/>
  <c r="H40" i="1"/>
  <c r="H41" i="1" s="1"/>
  <c r="I40" i="1"/>
  <c r="I41" i="1" s="1"/>
  <c r="B40" i="1"/>
  <c r="B41" i="1" s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84" i="1"/>
  <c r="V11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84" i="1"/>
  <c r="C39" i="1" l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<sst xmlns="http://schemas.openxmlformats.org/spreadsheetml/2006/main" count="411" uniqueCount="66">
  <si>
    <t>ptcp</t>
  </si>
  <si>
    <t>LLVF</t>
  </si>
  <si>
    <t>LRVF</t>
  </si>
  <si>
    <t>RLVF</t>
  </si>
  <si>
    <t>RRVF</t>
  </si>
  <si>
    <t>ULVF</t>
  </si>
  <si>
    <t>URVF</t>
  </si>
  <si>
    <t>DLVF</t>
  </si>
  <si>
    <t>DRVF</t>
  </si>
  <si>
    <t>x</t>
  </si>
  <si>
    <t>y</t>
  </si>
  <si>
    <t>AV</t>
  </si>
  <si>
    <t>PROCRUSTES ANALYSIS RESULTS:</t>
  </si>
  <si>
    <t>ROTATION</t>
  </si>
  <si>
    <t>Procrustes D value</t>
  </si>
  <si>
    <t>SCALING</t>
  </si>
  <si>
    <t>TRANSLATION X</t>
  </si>
  <si>
    <t>TRANSLATION Y</t>
  </si>
  <si>
    <t>Stdev</t>
  </si>
  <si>
    <t>Stderror</t>
  </si>
  <si>
    <t>Av</t>
  </si>
  <si>
    <t>Principle Component Analysis Input</t>
  </si>
  <si>
    <t>std x</t>
  </si>
  <si>
    <t>std y</t>
  </si>
  <si>
    <t>d</t>
  </si>
  <si>
    <t>rotation</t>
  </si>
  <si>
    <t>scaling</t>
  </si>
  <si>
    <t>translation x</t>
  </si>
  <si>
    <t>translation y</t>
  </si>
  <si>
    <t>factor 1</t>
  </si>
  <si>
    <t>average</t>
  </si>
  <si>
    <t>factor2</t>
  </si>
  <si>
    <t>factor3</t>
  </si>
  <si>
    <t>stdev</t>
  </si>
  <si>
    <t>sterror</t>
  </si>
  <si>
    <t>Component</t>
  </si>
  <si>
    <t>1</t>
  </si>
  <si>
    <t>2</t>
  </si>
  <si>
    <t>3</t>
  </si>
  <si>
    <t>stdX</t>
  </si>
  <si>
    <t>stdY</t>
  </si>
  <si>
    <t>translationX</t>
  </si>
  <si>
    <t>translationY</t>
  </si>
  <si>
    <t>Rotated Component Matrix</t>
  </si>
  <si>
    <t>Participant</t>
  </si>
  <si>
    <t>Translation X</t>
  </si>
  <si>
    <t>Translation Y</t>
  </si>
  <si>
    <t>Average</t>
  </si>
  <si>
    <t>sterorr</t>
  </si>
  <si>
    <t>av</t>
  </si>
  <si>
    <t>stdx</t>
  </si>
  <si>
    <t>stdy</t>
  </si>
  <si>
    <t>translationx</t>
  </si>
  <si>
    <t>translationy</t>
  </si>
  <si>
    <t>Principal Component Analysis of Adjusted Data</t>
  </si>
  <si>
    <r>
      <rPr>
        <sz val="11"/>
        <color rgb="FF000000"/>
        <rFont val="Arial Bold"/>
      </rPr>
      <t>Rotated Component Matrix</t>
    </r>
    <r>
      <rPr>
        <vertAlign val="superscript"/>
        <sz val="11"/>
        <color rgb="FF000000"/>
        <rFont val="Arial Bold"/>
      </rPr>
      <t>a</t>
    </r>
  </si>
  <si>
    <t>Factor 1</t>
  </si>
  <si>
    <t>Condition</t>
  </si>
  <si>
    <t>Ptcp</t>
  </si>
  <si>
    <t>Factor 2</t>
  </si>
  <si>
    <t>rotationABS</t>
  </si>
  <si>
    <t>transxABS</t>
  </si>
  <si>
    <t>transyABS</t>
  </si>
  <si>
    <t>absRot</t>
  </si>
  <si>
    <t>absTranx</t>
  </si>
  <si>
    <t>absTrany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</si>
</sst>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11"/>
      <color rgb="FF000000"/>
      <name val="Arial Bold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b/>
      <i/>
      <sz val="11"/>
      <color theme="1"/>
      <name val="Calibri"/>
      <family val="2"/>
      <scheme val="minor"/>
    </font>
    <font>
      <vertAlign val="superscript"/>
      <sz val="11"/>
      <color rgb="FF000000"/>
      <name val="Arial Bold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8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0" fillId="2" borderId="0" xfId="0" applyFill="1"/>
    <xf numFmtId="0" fontId="5" fillId="0" borderId="5" xfId="9" applyFont="1" applyBorder="1" applyAlignment="1">
      <alignment horizontal="center"/>
    </xf>
    <xf numFmtId="0" fontId="5" fillId="0" borderId="6" xfId="10" applyFont="1" applyBorder="1" applyAlignment="1">
      <alignment horizontal="center"/>
    </xf>
    <xf numFmtId="0" fontId="5" fillId="0" borderId="7" xfId="11" applyFont="1" applyBorder="1" applyAlignment="1">
      <alignment horizontal="center"/>
    </xf>
    <xf numFmtId="0" fontId="5" fillId="3" borderId="8" xfId="12" applyFont="1" applyFill="1" applyBorder="1" applyAlignment="1">
      <alignment horizontal="left" vertical="top" wrapText="1"/>
    </xf>
    <xf numFmtId="164" fontId="6" fillId="0" borderId="9" xfId="13" applyNumberFormat="1" applyFont="1" applyBorder="1" applyAlignment="1">
      <alignment horizontal="right" vertical="top"/>
    </xf>
    <xf numFmtId="164" fontId="6" fillId="0" borderId="10" xfId="14" applyNumberFormat="1" applyFont="1" applyBorder="1" applyAlignment="1">
      <alignment horizontal="right" vertical="top"/>
    </xf>
    <xf numFmtId="164" fontId="6" fillId="0" borderId="11" xfId="15" applyNumberFormat="1" applyFont="1" applyBorder="1" applyAlignment="1">
      <alignment horizontal="right" vertical="top"/>
    </xf>
    <xf numFmtId="0" fontId="5" fillId="3" borderId="12" xfId="16" applyFont="1" applyFill="1" applyBorder="1" applyAlignment="1">
      <alignment horizontal="left" vertical="top" wrapText="1"/>
    </xf>
    <xf numFmtId="164" fontId="6" fillId="0" borderId="13" xfId="17" applyNumberFormat="1" applyFont="1" applyBorder="1" applyAlignment="1">
      <alignment horizontal="right" vertical="top"/>
    </xf>
    <xf numFmtId="164" fontId="6" fillId="0" borderId="14" xfId="18" applyNumberFormat="1" applyFont="1" applyBorder="1" applyAlignment="1">
      <alignment horizontal="right" vertical="top"/>
    </xf>
    <xf numFmtId="164" fontId="6" fillId="0" borderId="15" xfId="19" applyNumberFormat="1" applyFont="1" applyBorder="1" applyAlignment="1">
      <alignment horizontal="right" vertical="top"/>
    </xf>
    <xf numFmtId="0" fontId="5" fillId="3" borderId="16" xfId="20" applyFont="1" applyFill="1" applyBorder="1" applyAlignment="1">
      <alignment horizontal="left" vertical="top" wrapText="1"/>
    </xf>
    <xf numFmtId="164" fontId="6" fillId="0" borderId="17" xfId="21" applyNumberFormat="1" applyFont="1" applyBorder="1" applyAlignment="1">
      <alignment horizontal="right" vertical="top"/>
    </xf>
    <xf numFmtId="164" fontId="6" fillId="0" borderId="18" xfId="22" applyNumberFormat="1" applyFont="1" applyBorder="1" applyAlignment="1">
      <alignment horizontal="right" vertical="top"/>
    </xf>
    <xf numFmtId="164" fontId="6" fillId="0" borderId="19" xfId="23" applyNumberFormat="1" applyFont="1" applyBorder="1" applyAlignment="1">
      <alignment horizontal="right" vertical="top"/>
    </xf>
    <xf numFmtId="0" fontId="2" fillId="4" borderId="0" xfId="0" applyFont="1" applyFill="1"/>
    <xf numFmtId="0" fontId="7" fillId="5" borderId="0" xfId="0" applyFont="1" applyFill="1"/>
    <xf numFmtId="0" fontId="2" fillId="0" borderId="0" xfId="0" applyFont="1"/>
    <xf numFmtId="0" fontId="2" fillId="5" borderId="0" xfId="0" applyFont="1" applyFill="1"/>
    <xf numFmtId="0" fontId="0" fillId="4" borderId="0" xfId="0" applyFill="1"/>
    <xf numFmtId="0" fontId="5" fillId="0" borderId="5" xfId="31" applyFont="1" applyBorder="1" applyAlignment="1">
      <alignment horizontal="center"/>
    </xf>
    <xf numFmtId="0" fontId="5" fillId="0" borderId="7" xfId="32" applyFont="1" applyBorder="1" applyAlignment="1">
      <alignment horizontal="center"/>
    </xf>
    <xf numFmtId="0" fontId="5" fillId="3" borderId="8" xfId="33" applyFont="1" applyFill="1" applyBorder="1" applyAlignment="1">
      <alignment horizontal="left" vertical="top" wrapText="1"/>
    </xf>
    <xf numFmtId="164" fontId="6" fillId="0" borderId="9" xfId="34" applyNumberFormat="1" applyFont="1" applyBorder="1" applyAlignment="1">
      <alignment horizontal="right" vertical="top"/>
    </xf>
    <xf numFmtId="164" fontId="6" fillId="0" borderId="11" xfId="35" applyNumberFormat="1" applyFont="1" applyBorder="1" applyAlignment="1">
      <alignment horizontal="right" vertical="top"/>
    </xf>
    <xf numFmtId="0" fontId="5" fillId="3" borderId="12" xfId="36" applyFont="1" applyFill="1" applyBorder="1" applyAlignment="1">
      <alignment horizontal="left" vertical="top" wrapText="1"/>
    </xf>
    <xf numFmtId="164" fontId="6" fillId="0" borderId="13" xfId="37" applyNumberFormat="1" applyFont="1" applyBorder="1" applyAlignment="1">
      <alignment horizontal="right" vertical="top"/>
    </xf>
    <xf numFmtId="164" fontId="6" fillId="0" borderId="15" xfId="38" applyNumberFormat="1" applyFont="1" applyBorder="1" applyAlignment="1">
      <alignment horizontal="right" vertical="top"/>
    </xf>
    <xf numFmtId="0" fontId="5" fillId="3" borderId="16" xfId="39" applyFont="1" applyFill="1" applyBorder="1" applyAlignment="1">
      <alignment horizontal="left" vertical="top" wrapText="1"/>
    </xf>
    <xf numFmtId="164" fontId="6" fillId="0" borderId="17" xfId="40" applyNumberFormat="1" applyFont="1" applyBorder="1" applyAlignment="1">
      <alignment horizontal="right" vertical="top"/>
    </xf>
    <xf numFmtId="164" fontId="6" fillId="0" borderId="19" xfId="41" applyNumberFormat="1" applyFont="1" applyBorder="1" applyAlignment="1">
      <alignment horizontal="right" vertical="top"/>
    </xf>
    <xf numFmtId="0" fontId="9" fillId="0" borderId="0" xfId="0" applyFont="1"/>
    <xf numFmtId="0" fontId="5" fillId="3" borderId="0" xfId="61" applyFont="1" applyFill="1" applyBorder="1" applyAlignment="1">
      <alignment horizontal="left" vertical="top" wrapText="1"/>
    </xf>
    <xf numFmtId="0" fontId="5" fillId="0" borderId="5" xfId="73" applyFont="1" applyBorder="1" applyAlignment="1">
      <alignment horizontal="center"/>
    </xf>
    <xf numFmtId="0" fontId="5" fillId="0" borderId="6" xfId="74" applyFont="1" applyBorder="1" applyAlignment="1">
      <alignment horizontal="center"/>
    </xf>
    <xf numFmtId="0" fontId="5" fillId="0" borderId="7" xfId="75" applyFont="1" applyBorder="1" applyAlignment="1">
      <alignment horizontal="center"/>
    </xf>
    <xf numFmtId="0" fontId="5" fillId="3" borderId="8" xfId="76" applyFont="1" applyFill="1" applyBorder="1" applyAlignment="1">
      <alignment horizontal="left" vertical="top" wrapText="1"/>
    </xf>
    <xf numFmtId="164" fontId="6" fillId="0" borderId="9" xfId="77" applyNumberFormat="1" applyFont="1" applyBorder="1" applyAlignment="1">
      <alignment horizontal="right" vertical="top"/>
    </xf>
    <xf numFmtId="164" fontId="6" fillId="0" borderId="10" xfId="78" applyNumberFormat="1" applyFont="1" applyBorder="1" applyAlignment="1">
      <alignment horizontal="right" vertical="top"/>
    </xf>
    <xf numFmtId="164" fontId="6" fillId="0" borderId="11" xfId="79" applyNumberFormat="1" applyFont="1" applyBorder="1" applyAlignment="1">
      <alignment horizontal="right" vertical="top"/>
    </xf>
    <xf numFmtId="0" fontId="5" fillId="3" borderId="12" xfId="80" applyFont="1" applyFill="1" applyBorder="1" applyAlignment="1">
      <alignment horizontal="left" vertical="top" wrapText="1"/>
    </xf>
    <xf numFmtId="164" fontId="6" fillId="0" borderId="13" xfId="81" applyNumberFormat="1" applyFont="1" applyBorder="1" applyAlignment="1">
      <alignment horizontal="right" vertical="top"/>
    </xf>
    <xf numFmtId="164" fontId="6" fillId="0" borderId="14" xfId="82" applyNumberFormat="1" applyFont="1" applyBorder="1" applyAlignment="1">
      <alignment horizontal="right" vertical="top"/>
    </xf>
    <xf numFmtId="164" fontId="6" fillId="0" borderId="15" xfId="83" applyNumberFormat="1" applyFont="1" applyBorder="1" applyAlignment="1">
      <alignment horizontal="right" vertical="top"/>
    </xf>
    <xf numFmtId="0" fontId="5" fillId="3" borderId="16" xfId="84" applyFont="1" applyFill="1" applyBorder="1" applyAlignment="1">
      <alignment horizontal="left" vertical="top" wrapText="1"/>
    </xf>
    <xf numFmtId="164" fontId="6" fillId="0" borderId="17" xfId="85" applyNumberFormat="1" applyFont="1" applyBorder="1" applyAlignment="1">
      <alignment horizontal="right" vertical="top"/>
    </xf>
    <xf numFmtId="164" fontId="6" fillId="0" borderId="18" xfId="86" applyNumberFormat="1" applyFont="1" applyBorder="1" applyAlignment="1">
      <alignment horizontal="right" vertical="top"/>
    </xf>
    <xf numFmtId="164" fontId="6" fillId="0" borderId="19" xfId="87" applyNumberFormat="1" applyFont="1" applyBorder="1" applyAlignment="1">
      <alignment horizontal="right" vertical="top"/>
    </xf>
    <xf numFmtId="0" fontId="4" fillId="0" borderId="0" xfId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5" fillId="0" borderId="0" xfId="4" applyFont="1" applyAlignment="1">
      <alignment horizontal="left" wrapText="1"/>
    </xf>
    <xf numFmtId="0" fontId="5" fillId="0" borderId="4" xfId="8" applyFont="1" applyBorder="1" applyAlignment="1">
      <alignment horizontal="left" wrapText="1"/>
    </xf>
    <xf numFmtId="0" fontId="5" fillId="0" borderId="1" xfId="5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0" fontId="5" fillId="0" borderId="3" xfId="7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24" applyFont="1" applyAlignment="1">
      <alignment horizontal="center" vertical="center" wrapText="1"/>
    </xf>
    <xf numFmtId="0" fontId="3" fillId="0" borderId="0" xfId="25" applyFont="1" applyAlignment="1">
      <alignment horizontal="center" vertical="center" wrapText="1"/>
    </xf>
    <xf numFmtId="0" fontId="3" fillId="0" borderId="0" xfId="26" applyFont="1" applyAlignment="1">
      <alignment horizontal="center" vertical="center" wrapText="1"/>
    </xf>
    <xf numFmtId="0" fontId="5" fillId="0" borderId="0" xfId="27" applyFont="1" applyAlignment="1">
      <alignment horizontal="left" wrapText="1"/>
    </xf>
    <xf numFmtId="0" fontId="5" fillId="0" borderId="4" xfId="30" applyFont="1" applyBorder="1" applyAlignment="1">
      <alignment horizontal="left" wrapText="1"/>
    </xf>
    <xf numFmtId="0" fontId="5" fillId="0" borderId="1" xfId="28" applyFont="1" applyBorder="1" applyAlignment="1">
      <alignment horizontal="center" wrapText="1"/>
    </xf>
    <xf numFmtId="0" fontId="5" fillId="0" borderId="3" xfId="29" applyFont="1" applyBorder="1" applyAlignment="1">
      <alignment horizontal="center" wrapText="1"/>
    </xf>
    <xf numFmtId="0" fontId="3" fillId="0" borderId="0" xfId="65" applyFont="1" applyAlignment="1">
      <alignment horizontal="center" vertical="center" wrapText="1"/>
    </xf>
    <xf numFmtId="0" fontId="3" fillId="0" borderId="0" xfId="66" applyFont="1" applyAlignment="1">
      <alignment horizontal="center" vertical="center" wrapText="1"/>
    </xf>
    <xf numFmtId="0" fontId="3" fillId="0" borderId="0" xfId="67" applyFont="1" applyAlignment="1">
      <alignment horizontal="center" vertical="center" wrapText="1"/>
    </xf>
    <xf numFmtId="0" fontId="5" fillId="0" borderId="0" xfId="68" applyFont="1" applyAlignment="1">
      <alignment horizontal="left" wrapText="1"/>
    </xf>
    <xf numFmtId="0" fontId="5" fillId="0" borderId="4" xfId="72" applyFont="1" applyBorder="1" applyAlignment="1">
      <alignment horizontal="left" wrapText="1"/>
    </xf>
    <xf numFmtId="0" fontId="5" fillId="0" borderId="1" xfId="69" applyFont="1" applyBorder="1" applyAlignment="1">
      <alignment horizontal="center" wrapText="1"/>
    </xf>
    <xf numFmtId="0" fontId="5" fillId="0" borderId="2" xfId="70" applyFont="1" applyBorder="1" applyAlignment="1">
      <alignment horizontal="center" wrapText="1"/>
    </xf>
    <xf numFmtId="0" fontId="5" fillId="0" borderId="3" xfId="7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88">
    <cellStyle name="Normal" xfId="0" builtinId="0"/>
    <cellStyle name="style1585603943050" xfId="2" xr:uid="{D22F079D-01F5-4216-8C64-A39B43D70ACF}"/>
    <cellStyle name="style1585603943175" xfId="3" xr:uid="{DDEB653E-AE1A-4CC7-9EF2-3F4F0DA53151}"/>
    <cellStyle name="style1585603943298" xfId="1" xr:uid="{8DD22D41-D487-4D97-93A0-2F025F46F2ED}"/>
    <cellStyle name="style1585603949653" xfId="13" xr:uid="{D9E3F5D1-1EB0-42AC-A76E-F5C2E87C290C}"/>
    <cellStyle name="style1585603949893" xfId="14" xr:uid="{6D830008-6DFB-459D-B1C1-43DBAF8AFBAD}"/>
    <cellStyle name="style1585603950208" xfId="15" xr:uid="{674552B2-849C-4F93-BEAB-31B9C31AB9A1}"/>
    <cellStyle name="style1585603950456" xfId="17" xr:uid="{FAACB4C6-5ED3-40FF-8737-A2EE2B6C6C28}"/>
    <cellStyle name="style1585603950747" xfId="18" xr:uid="{407956B1-58C9-4AD9-907E-19E9EFB7ADDC}"/>
    <cellStyle name="style1585603950995" xfId="19" xr:uid="{62013CF5-8EDE-432B-A9A8-010457A4B888}"/>
    <cellStyle name="style1585603951278" xfId="21" xr:uid="{B6CF1C5B-E8B5-4A1A-8376-16047338139B}"/>
    <cellStyle name="style1585603951512" xfId="22" xr:uid="{64FD0748-7657-4455-81C0-A6486E546C3C}"/>
    <cellStyle name="style1585603951765" xfId="23" xr:uid="{F9725E36-0EDE-449C-B9AA-9A55127B1CAC}"/>
    <cellStyle name="style1585603952226" xfId="12" xr:uid="{1132F696-647B-417D-AB7D-1A8C6962F867}"/>
    <cellStyle name="style1585603952481" xfId="16" xr:uid="{70DBE299-4010-4B55-A6D8-C9BAE7050748}"/>
    <cellStyle name="style1585603952679" xfId="20" xr:uid="{DC941F8B-63F4-4C0C-8F04-F011123C75A5}"/>
    <cellStyle name="style1585603953814" xfId="4" xr:uid="{F4D242DC-B12A-4CFF-9E7C-758686CF7D70}"/>
    <cellStyle name="style1585603954047" xfId="8" xr:uid="{FDF376EE-88EF-495D-932A-D6AB435958AD}"/>
    <cellStyle name="style1585603954279" xfId="5" xr:uid="{78594004-8405-4E04-911B-5240FE9BEF53}"/>
    <cellStyle name="style1585603954512" xfId="6" xr:uid="{0C6F8A62-4F34-4ADD-91DD-695643242E32}"/>
    <cellStyle name="style1585603955266" xfId="7" xr:uid="{38B55EE7-0810-4316-B8FD-B79DE5744AC5}"/>
    <cellStyle name="style1585603959043" xfId="9" xr:uid="{9B172AB6-E46D-4160-9C6C-DAEDB316139E}"/>
    <cellStyle name="style1585603959240" xfId="10" xr:uid="{C5F409C6-37BD-4B81-BA1D-706A7A736F17}"/>
    <cellStyle name="style1585603959388" xfId="11" xr:uid="{D2A784E6-D8F7-4BE4-A9D1-CC1A017638F9}"/>
    <cellStyle name="style1586052095042" xfId="25" xr:uid="{8B690C94-42E9-4682-9FEE-E2BB0CCDCD00}"/>
    <cellStyle name="style1586052095200" xfId="26" xr:uid="{67E45294-3763-4CD3-AB78-B141C726F9AA}"/>
    <cellStyle name="style1586052095342" xfId="24" xr:uid="{B8757635-481B-4A2B-85B4-553318E59206}"/>
    <cellStyle name="style1586052100870" xfId="34" xr:uid="{889498FE-572E-4FAD-9EFF-8F4994DD9CF2}"/>
    <cellStyle name="style1586052101586" xfId="35" xr:uid="{F75EEC38-7357-4878-8918-D6871E7010BA}"/>
    <cellStyle name="style1586052101978" xfId="37" xr:uid="{FEE20C5C-5CBD-4CAB-AE9F-0C0B80AC30EF}"/>
    <cellStyle name="style1586052102539" xfId="38" xr:uid="{9A1E5297-3A15-41EE-AB7B-92E81440C1C0}"/>
    <cellStyle name="style1586052104206" xfId="40" xr:uid="{C674EA7F-9344-443B-954D-577F642413BA}"/>
    <cellStyle name="style1586052105172" xfId="33" xr:uid="{AA998A2B-C5A4-4F4A-9442-4BCB5AE6182A}"/>
    <cellStyle name="style1586052105564" xfId="36" xr:uid="{ED8601B8-EBF2-42D4-9F61-851E3B90613C}"/>
    <cellStyle name="style1586052105883" xfId="39" xr:uid="{1613CAA4-3448-4CC5-83A4-7D5FB64B220F}"/>
    <cellStyle name="style1586052106149" xfId="41" xr:uid="{1DF3727C-0C54-44CB-B069-993EC9C7AF57}"/>
    <cellStyle name="style1586052107820" xfId="27" xr:uid="{1E424126-DC56-4A34-BEAD-04FFC4048F50}"/>
    <cellStyle name="style1586052108340" xfId="30" xr:uid="{55347E86-08EF-4C70-91CD-B38394F2EC87}"/>
    <cellStyle name="style1586052108834" xfId="28" xr:uid="{E6864ECE-E646-4240-9EB9-0B965DE10BF6}"/>
    <cellStyle name="style1586052110422" xfId="29" xr:uid="{511EBF97-752F-441C-9740-8036FC94D0FB}"/>
    <cellStyle name="style1586052118105" xfId="31" xr:uid="{233C8829-86D9-4B8F-9B65-7218C2F64BF0}"/>
    <cellStyle name="style1586052118318" xfId="32" xr:uid="{8906B14E-0AB0-4022-B527-E842816AA5FF}"/>
    <cellStyle name="style1586278574012" xfId="43" xr:uid="{8498A00F-13E6-4CE2-B81A-4411B73D8FCC}"/>
    <cellStyle name="style1586278574592" xfId="44" xr:uid="{F829537F-B7C4-44E3-9393-799CFFBC8D9B}"/>
    <cellStyle name="style1586278575281" xfId="42" xr:uid="{2281BBEB-736A-405E-BA0F-70B2E384B70C}"/>
    <cellStyle name="style1586278588798" xfId="54" xr:uid="{3666E9A9-4CDF-435E-A0F0-A6D3FF127E6C}"/>
    <cellStyle name="style1586278589333" xfId="55" xr:uid="{A3F5C81B-7364-4834-B670-830D07101A54}"/>
    <cellStyle name="style1586278589875" xfId="56" xr:uid="{01661C6A-069E-41C6-BC80-74AB6101454B}"/>
    <cellStyle name="style1586278590410" xfId="58" xr:uid="{254BEC1C-7B0A-4219-86BA-C7FD9DA30F0E}"/>
    <cellStyle name="style1586278590894" xfId="59" xr:uid="{0D4FF2C4-7EC5-4A55-A982-E2BED6D8B6E9}"/>
    <cellStyle name="style1586278591455" xfId="60" xr:uid="{27621F02-4071-4BE2-B8D1-DD8C10D5E381}"/>
    <cellStyle name="style1586278595082" xfId="62" xr:uid="{41DE4D56-2EE2-4035-8D24-D17DF2D3B79F}"/>
    <cellStyle name="style1586278595734" xfId="63" xr:uid="{A11AA3CE-AD17-4038-8A8B-69AF1593F16A}"/>
    <cellStyle name="style1586278597766" xfId="53" xr:uid="{0118A065-9D3C-4415-90DA-48649EEED0A5}"/>
    <cellStyle name="style1586278598329" xfId="57" xr:uid="{BAF8210A-7E6E-428E-A33E-5431E4AADD71}"/>
    <cellStyle name="style1586278598824" xfId="61" xr:uid="{FE62CFDE-18E4-40F3-B3B5-78793F1CC4DA}"/>
    <cellStyle name="style1586278599341" xfId="64" xr:uid="{8E60A9F8-C212-436E-904A-B07D7BB948C7}"/>
    <cellStyle name="style1586278602234" xfId="45" xr:uid="{39584DAD-22CD-40D9-BDC5-304F4BD052E1}"/>
    <cellStyle name="style1586278602916" xfId="49" xr:uid="{E5D684E9-7011-4B21-A72E-A52016B87E26}"/>
    <cellStyle name="style1586278603538" xfId="46" xr:uid="{CD4172A3-CA2A-42FE-A974-CC2C7B299A98}"/>
    <cellStyle name="style1586278604207" xfId="47" xr:uid="{021FF3BB-A89C-45B8-874E-555024AF1331}"/>
    <cellStyle name="style1586278605835" xfId="48" xr:uid="{4E12394E-A963-4DC3-A40C-8344CEC061AC}"/>
    <cellStyle name="style1586278614680" xfId="50" xr:uid="{FCEBCE42-E3C2-4C65-8F4A-84C3F7187FC7}"/>
    <cellStyle name="style1586278614997" xfId="52" xr:uid="{4B0818FE-B8F5-4C51-9694-AB29831EECCE}"/>
    <cellStyle name="style1586278620533" xfId="51" xr:uid="{2FFC854E-4445-40DB-907D-D3897C054D14}"/>
    <cellStyle name="style1586279824702" xfId="66" xr:uid="{96C1F0E0-2792-4F26-8ADF-064DCF653902}"/>
    <cellStyle name="style1586279825167" xfId="67" xr:uid="{8B7FDAC9-4BF5-4566-B5EB-E2A788C065DC}"/>
    <cellStyle name="style1586279825736" xfId="65" xr:uid="{EE7962B8-4529-4A6C-ABAC-90291917D9AB}"/>
    <cellStyle name="style1586279836090" xfId="77" xr:uid="{1782B732-0D36-4E7A-B5ED-0D3D38E2B749}"/>
    <cellStyle name="style1586279836466" xfId="78" xr:uid="{EBB3FD11-B429-4AF6-B2C2-B13D9A414BE4}"/>
    <cellStyle name="style1586279836803" xfId="79" xr:uid="{E54E16C0-9A6E-42DF-9E5C-A523FC460318}"/>
    <cellStyle name="style1586279837281" xfId="81" xr:uid="{E521EC37-158E-4C29-8A91-30772A6695C4}"/>
    <cellStyle name="style1586279837735" xfId="82" xr:uid="{11A4C666-ADBD-4CA5-BC60-C62F490E6B7F}"/>
    <cellStyle name="style1586279838111" xfId="83" xr:uid="{E4BAFB0D-67A0-4E8B-B734-59484371A5D1}"/>
    <cellStyle name="style1586279840394" xfId="85" xr:uid="{83DDB822-9F33-46CD-84B4-EE96A2381D63}"/>
    <cellStyle name="style1586279840882" xfId="86" xr:uid="{3B7EC680-9ACF-4821-BDF7-942EE8D387CB}"/>
    <cellStyle name="style1586279842112" xfId="76" xr:uid="{D3A994C9-C006-4036-8A78-9C6AE191E470}"/>
    <cellStyle name="style1586279842616" xfId="80" xr:uid="{74DD5DDD-D3B9-445E-8285-AB397ED2294A}"/>
    <cellStyle name="style1586279842982" xfId="84" xr:uid="{64715F6F-B53D-4E66-8D12-7A5FEFC20A19}"/>
    <cellStyle name="style1586279843280" xfId="87" xr:uid="{FF7F57EE-3A38-40AC-9736-6E88FE1D9777}"/>
    <cellStyle name="style1586279845119" xfId="68" xr:uid="{0913BD35-183B-45F0-AE3B-E5B3BE60C7A5}"/>
    <cellStyle name="style1586279845480" xfId="72" xr:uid="{DF94352E-2A0A-48AE-8329-287C0801953C}"/>
    <cellStyle name="style1586279845982" xfId="69" xr:uid="{EEC2EFC0-A16E-47B8-BAE4-143F24D7EC99}"/>
    <cellStyle name="style1586279846486" xfId="70" xr:uid="{1EEDA80C-4290-4020-BA83-5526923409D5}"/>
    <cellStyle name="style1586279847881" xfId="71" xr:uid="{56F3B4B8-9BE1-49C6-AF15-BDFB4FA5C665}"/>
    <cellStyle name="style1586279854289" xfId="73" xr:uid="{2A0F0DE2-5753-4483-93E3-FF66FD37DCDB}"/>
    <cellStyle name="style1586279854667" xfId="75" xr:uid="{BDA84CE0-975E-4173-AEB6-AC8AFB19365D}"/>
    <cellStyle name="style1586279859460" xfId="74" xr:uid="{5C395CDC-CBAB-46E4-90FC-2097CE87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Unsystematic Errors per 8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Data!$D$43:$D$50</c:f>
                <c:numCache>
                  <c:formatCode>General</c:formatCode>
                  <c:ptCount val="8"/>
                  <c:pt idx="0">
                    <c:v>3.9164151661341586</c:v>
                  </c:pt>
                  <c:pt idx="1">
                    <c:v>5.4907645373969203</c:v>
                  </c:pt>
                  <c:pt idx="2">
                    <c:v>3.3041701231164726</c:v>
                  </c:pt>
                  <c:pt idx="3">
                    <c:v>4.3645525854481235</c:v>
                  </c:pt>
                  <c:pt idx="4">
                    <c:v>3.5256999828089977</c:v>
                  </c:pt>
                  <c:pt idx="5">
                    <c:v>3.4918904970872897</c:v>
                  </c:pt>
                  <c:pt idx="6">
                    <c:v>3.0733590899241219</c:v>
                  </c:pt>
                  <c:pt idx="7">
                    <c:v>3.2824213188201306</c:v>
                  </c:pt>
                </c:numCache>
              </c:numRef>
            </c:plus>
            <c:minus>
              <c:numRef>
                <c:f>Data!$D$43:$D$50</c:f>
                <c:numCache>
                  <c:formatCode>General</c:formatCode>
                  <c:ptCount val="8"/>
                  <c:pt idx="0">
                    <c:v>3.9164151661341586</c:v>
                  </c:pt>
                  <c:pt idx="1">
                    <c:v>5.4907645373969203</c:v>
                  </c:pt>
                  <c:pt idx="2">
                    <c:v>3.3041701231164726</c:v>
                  </c:pt>
                  <c:pt idx="3">
                    <c:v>4.3645525854481235</c:v>
                  </c:pt>
                  <c:pt idx="4">
                    <c:v>3.5256999828089977</c:v>
                  </c:pt>
                  <c:pt idx="5">
                    <c:v>3.4918904970872897</c:v>
                  </c:pt>
                  <c:pt idx="6">
                    <c:v>3.0733590899241219</c:v>
                  </c:pt>
                  <c:pt idx="7">
                    <c:v>3.2824213188201306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Data!$B$43:$B$50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Data!$C$43:$C$50</c:f>
              <c:numCache>
                <c:formatCode>General</c:formatCode>
                <c:ptCount val="8"/>
                <c:pt idx="0">
                  <c:v>59.399868571428556</c:v>
                </c:pt>
                <c:pt idx="1">
                  <c:v>63.060928571428576</c:v>
                </c:pt>
                <c:pt idx="2">
                  <c:v>52.874282857142859</c:v>
                </c:pt>
                <c:pt idx="3">
                  <c:v>57.50940571428572</c:v>
                </c:pt>
                <c:pt idx="4">
                  <c:v>48.863491428571429</c:v>
                </c:pt>
                <c:pt idx="5">
                  <c:v>47.732362857142853</c:v>
                </c:pt>
                <c:pt idx="6">
                  <c:v>46.967954285714278</c:v>
                </c:pt>
                <c:pt idx="7">
                  <c:v>47.443728571428572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C-4F77-BD72-38F2266B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38979008"/>
        <c:axId val="438980320"/>
      </c:barChart>
      <c:catAx>
        <c:axId val="4389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 (saccade direction and visual field)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80320"/>
        <c:crosses val="autoZero"/>
        <c:auto val="1"/>
        <c:lblAlgn val="ctr"/>
        <c:lblOffset val="100"/>
        <c:noMultiLvlLbl val="0"/>
      </c:catAx>
      <c:valAx>
        <c:axId val="438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Standard Deviation (x-deviation)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Factor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'Factor Scores'!$C$44:$C$51</c:f>
                <c:numCache>
                  <c:formatCode>General</c:formatCode>
                  <c:ptCount val="8"/>
                  <c:pt idx="0">
                    <c:v>6.0848117078731647</c:v>
                  </c:pt>
                  <c:pt idx="1">
                    <c:v>7.2226654782500512</c:v>
                  </c:pt>
                  <c:pt idx="2">
                    <c:v>5.2014594839612247</c:v>
                  </c:pt>
                  <c:pt idx="3">
                    <c:v>6.7969205449993915</c:v>
                  </c:pt>
                  <c:pt idx="4">
                    <c:v>6.3453215032736869</c:v>
                  </c:pt>
                  <c:pt idx="5">
                    <c:v>6.3650046790529338</c:v>
                  </c:pt>
                  <c:pt idx="6">
                    <c:v>4.8861936460310105</c:v>
                  </c:pt>
                  <c:pt idx="7">
                    <c:v>5.9482922430395133</c:v>
                  </c:pt>
                </c:numCache>
              </c:numRef>
            </c:plus>
            <c:minus>
              <c:numRef>
                <c:f>'Factor Scores'!$C$44:$C$51</c:f>
                <c:numCache>
                  <c:formatCode>General</c:formatCode>
                  <c:ptCount val="8"/>
                  <c:pt idx="0">
                    <c:v>6.0848117078731647</c:v>
                  </c:pt>
                  <c:pt idx="1">
                    <c:v>7.2226654782500512</c:v>
                  </c:pt>
                  <c:pt idx="2">
                    <c:v>5.2014594839612247</c:v>
                  </c:pt>
                  <c:pt idx="3">
                    <c:v>6.7969205449993915</c:v>
                  </c:pt>
                  <c:pt idx="4">
                    <c:v>6.3453215032736869</c:v>
                  </c:pt>
                  <c:pt idx="5">
                    <c:v>6.3650046790529338</c:v>
                  </c:pt>
                  <c:pt idx="6">
                    <c:v>4.8861936460310105</c:v>
                  </c:pt>
                  <c:pt idx="7">
                    <c:v>5.9482922430395133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'Factor Scores'!$A$44:$A$51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'Factor Scores'!$B$44:$B$51</c:f>
              <c:numCache>
                <c:formatCode>General</c:formatCode>
                <c:ptCount val="8"/>
                <c:pt idx="0">
                  <c:v>104.34342285714285</c:v>
                </c:pt>
                <c:pt idx="1">
                  <c:v>106.0001057142857</c:v>
                </c:pt>
                <c:pt idx="2">
                  <c:v>94.488911428571441</c:v>
                </c:pt>
                <c:pt idx="3">
                  <c:v>101.04872857142855</c:v>
                </c:pt>
                <c:pt idx="4">
                  <c:v>106.18679714285713</c:v>
                </c:pt>
                <c:pt idx="5">
                  <c:v>101.46628857142859</c:v>
                </c:pt>
                <c:pt idx="6">
                  <c:v>103.97502857142857</c:v>
                </c:pt>
                <c:pt idx="7">
                  <c:v>105.04400571428573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2-49C6-8585-E3E4B1E4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5182792"/>
        <c:axId val="646447496"/>
      </c:barChart>
      <c:catAx>
        <c:axId val="50518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47496"/>
        <c:crosses val="autoZero"/>
        <c:auto val="1"/>
        <c:lblAlgn val="ctr"/>
        <c:lblOffset val="100"/>
        <c:noMultiLvlLbl val="0"/>
      </c:catAx>
      <c:valAx>
        <c:axId val="6464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Factor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Factor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'Factor Scores'!$O$44:$O$51</c:f>
                <c:numCache>
                  <c:formatCode>General</c:formatCode>
                  <c:ptCount val="8"/>
                  <c:pt idx="0">
                    <c:v>53.542580633887752</c:v>
                  </c:pt>
                  <c:pt idx="1">
                    <c:v>83.803728316297978</c:v>
                  </c:pt>
                  <c:pt idx="2">
                    <c:v>122.72338613304957</c:v>
                  </c:pt>
                  <c:pt idx="3">
                    <c:v>58.711608223724269</c:v>
                  </c:pt>
                  <c:pt idx="4">
                    <c:v>81.158805679086356</c:v>
                  </c:pt>
                  <c:pt idx="5">
                    <c:v>56.310714428284136</c:v>
                  </c:pt>
                  <c:pt idx="6">
                    <c:v>116.62843890983459</c:v>
                  </c:pt>
                  <c:pt idx="7">
                    <c:v>56.889587584286517</c:v>
                  </c:pt>
                </c:numCache>
              </c:numRef>
            </c:plus>
            <c:minus>
              <c:numRef>
                <c:f>'Factor Scores'!$O$44:$O$51</c:f>
                <c:numCache>
                  <c:formatCode>General</c:formatCode>
                  <c:ptCount val="8"/>
                  <c:pt idx="0">
                    <c:v>53.542580633887752</c:v>
                  </c:pt>
                  <c:pt idx="1">
                    <c:v>83.803728316297978</c:v>
                  </c:pt>
                  <c:pt idx="2">
                    <c:v>122.72338613304957</c:v>
                  </c:pt>
                  <c:pt idx="3">
                    <c:v>58.711608223724269</c:v>
                  </c:pt>
                  <c:pt idx="4">
                    <c:v>81.158805679086356</c:v>
                  </c:pt>
                  <c:pt idx="5">
                    <c:v>56.310714428284136</c:v>
                  </c:pt>
                  <c:pt idx="6">
                    <c:v>116.62843890983459</c:v>
                  </c:pt>
                  <c:pt idx="7">
                    <c:v>56.889587584286517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'Factor Scores'!$M$44:$M$51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'Factor Scores'!$N$44:$N$51</c:f>
              <c:numCache>
                <c:formatCode>General</c:formatCode>
                <c:ptCount val="8"/>
                <c:pt idx="0">
                  <c:v>387.0971428571429</c:v>
                </c:pt>
                <c:pt idx="1">
                  <c:v>334.35428571428582</c:v>
                </c:pt>
                <c:pt idx="2">
                  <c:v>171.31714285714284</c:v>
                </c:pt>
                <c:pt idx="3">
                  <c:v>400.76571428571424</c:v>
                </c:pt>
                <c:pt idx="4">
                  <c:v>330.40285714285716</c:v>
                </c:pt>
                <c:pt idx="5">
                  <c:v>459.15714285714279</c:v>
                </c:pt>
                <c:pt idx="6">
                  <c:v>363.90857142857146</c:v>
                </c:pt>
                <c:pt idx="7">
                  <c:v>412.16571428571422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0B5-BFCE-12C4E90B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37126944"/>
        <c:axId val="937127272"/>
      </c:barChart>
      <c:catAx>
        <c:axId val="9371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27272"/>
        <c:crosses val="autoZero"/>
        <c:auto val="1"/>
        <c:lblAlgn val="ctr"/>
        <c:lblOffset val="100"/>
        <c:noMultiLvlLbl val="0"/>
      </c:catAx>
      <c:valAx>
        <c:axId val="9371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Factor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Factor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'Factor Scores'!$Y$44:$Y$51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'Factor Scores'!$Z$44:$Z$51</c:f>
              <c:numCache>
                <c:formatCode>General</c:formatCode>
                <c:ptCount val="8"/>
                <c:pt idx="0">
                  <c:v>-323.73142857142858</c:v>
                </c:pt>
                <c:pt idx="1">
                  <c:v>-135.78000000000003</c:v>
                </c:pt>
                <c:pt idx="2">
                  <c:v>-360.78857142857152</c:v>
                </c:pt>
                <c:pt idx="3">
                  <c:v>-144.2717342857143</c:v>
                </c:pt>
                <c:pt idx="4">
                  <c:v>-272.23142857142852</c:v>
                </c:pt>
                <c:pt idx="5">
                  <c:v>-173.77428571428567</c:v>
                </c:pt>
                <c:pt idx="6">
                  <c:v>-347.58285714285711</c:v>
                </c:pt>
                <c:pt idx="7">
                  <c:v>-276.13714285714286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C39-A851-EAE81329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50368904"/>
        <c:axId val="650371528"/>
      </c:barChart>
      <c:catAx>
        <c:axId val="65036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1528"/>
        <c:crosses val="autoZero"/>
        <c:auto val="1"/>
        <c:lblAlgn val="ctr"/>
        <c:lblOffset val="100"/>
        <c:noMultiLvlLbl val="0"/>
      </c:catAx>
      <c:valAx>
        <c:axId val="6503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Factor 3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6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Factor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'Adjusted Factor Scores'!$D$43:$D$50</c:f>
                <c:numCache>
                  <c:formatCode>General</c:formatCode>
                  <c:ptCount val="8"/>
                  <c:pt idx="0">
                    <c:v>4.0768161099364937E-2</c:v>
                  </c:pt>
                  <c:pt idx="1">
                    <c:v>5.1452241182372953E-2</c:v>
                  </c:pt>
                  <c:pt idx="2">
                    <c:v>8.1861986783806254E-2</c:v>
                  </c:pt>
                  <c:pt idx="3">
                    <c:v>4.0365674862224601E-2</c:v>
                  </c:pt>
                  <c:pt idx="4">
                    <c:v>5.3630893571318589E-2</c:v>
                  </c:pt>
                  <c:pt idx="5">
                    <c:v>4.3306127022571278E-2</c:v>
                  </c:pt>
                  <c:pt idx="6">
                    <c:v>7.7983784675206114E-2</c:v>
                  </c:pt>
                  <c:pt idx="7">
                    <c:v>4.0796583184377171E-2</c:v>
                  </c:pt>
                </c:numCache>
              </c:numRef>
            </c:plus>
            <c:minus>
              <c:numRef>
                <c:f>'Adjusted Factor Scores'!$D$43:$D$50</c:f>
                <c:numCache>
                  <c:formatCode>General</c:formatCode>
                  <c:ptCount val="8"/>
                  <c:pt idx="0">
                    <c:v>4.0768161099364937E-2</c:v>
                  </c:pt>
                  <c:pt idx="1">
                    <c:v>5.1452241182372953E-2</c:v>
                  </c:pt>
                  <c:pt idx="2">
                    <c:v>8.1861986783806254E-2</c:v>
                  </c:pt>
                  <c:pt idx="3">
                    <c:v>4.0365674862224601E-2</c:v>
                  </c:pt>
                  <c:pt idx="4">
                    <c:v>5.3630893571318589E-2</c:v>
                  </c:pt>
                  <c:pt idx="5">
                    <c:v>4.3306127022571278E-2</c:v>
                  </c:pt>
                  <c:pt idx="6">
                    <c:v>7.7983784675206114E-2</c:v>
                  </c:pt>
                  <c:pt idx="7">
                    <c:v>4.0796583184377171E-2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'Adjusted Factor Scores'!$B$43:$B$50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'Adjusted Factor Scores'!$C$43:$C$50</c:f>
              <c:numCache>
                <c:formatCode>General</c:formatCode>
                <c:ptCount val="8"/>
                <c:pt idx="0">
                  <c:v>0.42032285714285705</c:v>
                </c:pt>
                <c:pt idx="1">
                  <c:v>0.46951999999999999</c:v>
                </c:pt>
                <c:pt idx="2">
                  <c:v>0.48009142857142867</c:v>
                </c:pt>
                <c:pt idx="3">
                  <c:v>0.4519285714285714</c:v>
                </c:pt>
                <c:pt idx="4">
                  <c:v>0.41695428571428572</c:v>
                </c:pt>
                <c:pt idx="5">
                  <c:v>0.47906571428571426</c:v>
                </c:pt>
                <c:pt idx="6">
                  <c:v>0.54439999999999988</c:v>
                </c:pt>
                <c:pt idx="7">
                  <c:v>0.45564857142857157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B-4362-A551-992B964E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37368576"/>
        <c:axId val="737368904"/>
      </c:barChart>
      <c:catAx>
        <c:axId val="7373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68904"/>
        <c:crosses val="autoZero"/>
        <c:auto val="1"/>
        <c:lblAlgn val="ctr"/>
        <c:lblOffset val="100"/>
        <c:noMultiLvlLbl val="0"/>
      </c:catAx>
      <c:valAx>
        <c:axId val="7373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averaged factor per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Factor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'Adjusted Factor Scores'!$N$43:$N$50</c:f>
                <c:numCache>
                  <c:formatCode>General</c:formatCode>
                  <c:ptCount val="8"/>
                  <c:pt idx="0">
                    <c:v>6.3098914904971853E-2</c:v>
                  </c:pt>
                  <c:pt idx="1">
                    <c:v>9.5272294273741856E-2</c:v>
                  </c:pt>
                  <c:pt idx="2">
                    <c:v>6.0822890080487746E-2</c:v>
                  </c:pt>
                  <c:pt idx="3">
                    <c:v>4.3866592270279711E-2</c:v>
                  </c:pt>
                  <c:pt idx="4">
                    <c:v>0.13879849822056181</c:v>
                  </c:pt>
                  <c:pt idx="5">
                    <c:v>6.0996322121624216E-2</c:v>
                  </c:pt>
                  <c:pt idx="6">
                    <c:v>7.9960921674015126E-2</c:v>
                  </c:pt>
                  <c:pt idx="7">
                    <c:v>6.8840273511534378E-2</c:v>
                  </c:pt>
                </c:numCache>
              </c:numRef>
            </c:plus>
            <c:minus>
              <c:numRef>
                <c:f>'Adjusted Factor Scores'!$N$43:$N$50</c:f>
                <c:numCache>
                  <c:formatCode>General</c:formatCode>
                  <c:ptCount val="8"/>
                  <c:pt idx="0">
                    <c:v>6.3098914904971853E-2</c:v>
                  </c:pt>
                  <c:pt idx="1">
                    <c:v>9.5272294273741856E-2</c:v>
                  </c:pt>
                  <c:pt idx="2">
                    <c:v>6.0822890080487746E-2</c:v>
                  </c:pt>
                  <c:pt idx="3">
                    <c:v>4.3866592270279711E-2</c:v>
                  </c:pt>
                  <c:pt idx="4">
                    <c:v>0.13879849822056181</c:v>
                  </c:pt>
                  <c:pt idx="5">
                    <c:v>6.0996322121624216E-2</c:v>
                  </c:pt>
                  <c:pt idx="6">
                    <c:v>7.9960921674015126E-2</c:v>
                  </c:pt>
                  <c:pt idx="7">
                    <c:v>6.8840273511534378E-2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'Adjusted Factor Scores'!$L$43:$L$50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'Adjusted Factor Scores'!$M$43:$M$50</c:f>
              <c:numCache>
                <c:formatCode>General</c:formatCode>
                <c:ptCount val="8"/>
                <c:pt idx="0">
                  <c:v>0.56203999999999987</c:v>
                </c:pt>
                <c:pt idx="1">
                  <c:v>0.58025428571428583</c:v>
                </c:pt>
                <c:pt idx="2">
                  <c:v>0.61180285714285709</c:v>
                </c:pt>
                <c:pt idx="3">
                  <c:v>0.45192285714285713</c:v>
                </c:pt>
                <c:pt idx="4">
                  <c:v>0.74449428571428578</c:v>
                </c:pt>
                <c:pt idx="5">
                  <c:v>0.48022285714285717</c:v>
                </c:pt>
                <c:pt idx="6">
                  <c:v>0.64405999999999997</c:v>
                </c:pt>
                <c:pt idx="7">
                  <c:v>0.55031999999999992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E-485E-911E-3958ADB0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37351848"/>
        <c:axId val="737352176"/>
      </c:barChart>
      <c:catAx>
        <c:axId val="7373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2176"/>
        <c:crosses val="autoZero"/>
        <c:auto val="1"/>
        <c:lblAlgn val="ctr"/>
        <c:lblOffset val="100"/>
        <c:noMultiLvlLbl val="0"/>
      </c:catAx>
      <c:valAx>
        <c:axId val="7373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averaged factor per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Systematic Errors for each of the 8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Data!$O$124:$O$131</c:f>
                <c:numCache>
                  <c:formatCode>General</c:formatCode>
                  <c:ptCount val="8"/>
                  <c:pt idx="0">
                    <c:v>1.8450125522953092E-2</c:v>
                  </c:pt>
                  <c:pt idx="1">
                    <c:v>1.8274054016010569E-2</c:v>
                  </c:pt>
                  <c:pt idx="2">
                    <c:v>1.5193942006914594E-2</c:v>
                  </c:pt>
                  <c:pt idx="3">
                    <c:v>1.5286891700510776E-2</c:v>
                  </c:pt>
                  <c:pt idx="4">
                    <c:v>1.1315660153339815E-2</c:v>
                  </c:pt>
                  <c:pt idx="5">
                    <c:v>2.2207996926580216E-2</c:v>
                  </c:pt>
                  <c:pt idx="6">
                    <c:v>1.7107754298646482E-2</c:v>
                  </c:pt>
                  <c:pt idx="7">
                    <c:v>2.2572570580619452E-2</c:v>
                  </c:pt>
                </c:numCache>
              </c:numRef>
            </c:plus>
            <c:minus>
              <c:numRef>
                <c:f>Data!$O$124:$O$131</c:f>
                <c:numCache>
                  <c:formatCode>General</c:formatCode>
                  <c:ptCount val="8"/>
                  <c:pt idx="0">
                    <c:v>1.8450125522953092E-2</c:v>
                  </c:pt>
                  <c:pt idx="1">
                    <c:v>1.8274054016010569E-2</c:v>
                  </c:pt>
                  <c:pt idx="2">
                    <c:v>1.5193942006914594E-2</c:v>
                  </c:pt>
                  <c:pt idx="3">
                    <c:v>1.5286891700510776E-2</c:v>
                  </c:pt>
                  <c:pt idx="4">
                    <c:v>1.1315660153339815E-2</c:v>
                  </c:pt>
                  <c:pt idx="5">
                    <c:v>2.2207996926580216E-2</c:v>
                  </c:pt>
                  <c:pt idx="6">
                    <c:v>1.7107754298646482E-2</c:v>
                  </c:pt>
                  <c:pt idx="7">
                    <c:v>2.2572570580619452E-2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Data!$M$124:$M$131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Data!$N$124:$N$131</c:f>
              <c:numCache>
                <c:formatCode>General</c:formatCode>
                <c:ptCount val="8"/>
                <c:pt idx="0">
                  <c:v>9.3954285714285726E-2</c:v>
                </c:pt>
                <c:pt idx="1">
                  <c:v>8.3017142857142845E-2</c:v>
                </c:pt>
                <c:pt idx="2">
                  <c:v>6.660285714285713E-2</c:v>
                </c:pt>
                <c:pt idx="3">
                  <c:v>7.6834285714285702E-2</c:v>
                </c:pt>
                <c:pt idx="4">
                  <c:v>8.4779999999999994E-2</c:v>
                </c:pt>
                <c:pt idx="5">
                  <c:v>9.6477142857142845E-2</c:v>
                </c:pt>
                <c:pt idx="6">
                  <c:v>8.2780000000000006E-2</c:v>
                </c:pt>
                <c:pt idx="7">
                  <c:v>0.10577714285714286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382-8C2A-E7959D3C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70826696"/>
        <c:axId val="770823088"/>
      </c:barChart>
      <c:catAx>
        <c:axId val="77082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 (saccade direction and visual field)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3088"/>
        <c:crosses val="autoZero"/>
        <c:auto val="1"/>
        <c:lblAlgn val="ctr"/>
        <c:lblOffset val="100"/>
        <c:noMultiLvlLbl val="0"/>
      </c:catAx>
      <c:valAx>
        <c:axId val="770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Procrustes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Rotation Per Condition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Data!$C$124:$C$131</c:f>
                <c:numCache>
                  <c:formatCode>General</c:formatCode>
                  <c:ptCount val="8"/>
                  <c:pt idx="0">
                    <c:v>2.6735699349145048E-2</c:v>
                  </c:pt>
                  <c:pt idx="1">
                    <c:v>5.4440656701042978E-2</c:v>
                  </c:pt>
                  <c:pt idx="2">
                    <c:v>0.11655761639007298</c:v>
                  </c:pt>
                  <c:pt idx="3">
                    <c:v>2.5809573216693277E-2</c:v>
                  </c:pt>
                  <c:pt idx="4">
                    <c:v>4.2682196147189745E-2</c:v>
                  </c:pt>
                  <c:pt idx="5">
                    <c:v>2.6627443650154192E-2</c:v>
                  </c:pt>
                  <c:pt idx="6">
                    <c:v>9.0378559013804607E-2</c:v>
                  </c:pt>
                  <c:pt idx="7">
                    <c:v>3.3763162313559511E-2</c:v>
                  </c:pt>
                </c:numCache>
              </c:numRef>
            </c:plus>
            <c:minus>
              <c:numRef>
                <c:f>Data!$C$124:$C$131</c:f>
                <c:numCache>
                  <c:formatCode>General</c:formatCode>
                  <c:ptCount val="8"/>
                  <c:pt idx="0">
                    <c:v>2.6735699349145048E-2</c:v>
                  </c:pt>
                  <c:pt idx="1">
                    <c:v>5.4440656701042978E-2</c:v>
                  </c:pt>
                  <c:pt idx="2">
                    <c:v>0.11655761639007298</c:v>
                  </c:pt>
                  <c:pt idx="3">
                    <c:v>2.5809573216693277E-2</c:v>
                  </c:pt>
                  <c:pt idx="4">
                    <c:v>4.2682196147189745E-2</c:v>
                  </c:pt>
                  <c:pt idx="5">
                    <c:v>2.6627443650154192E-2</c:v>
                  </c:pt>
                  <c:pt idx="6">
                    <c:v>9.0378559013804607E-2</c:v>
                  </c:pt>
                  <c:pt idx="7">
                    <c:v>3.3763162313559511E-2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Data!$A$124:$A$131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Data!$B$124:$B$131</c:f>
              <c:numCache>
                <c:formatCode>General</c:formatCode>
                <c:ptCount val="8"/>
                <c:pt idx="0">
                  <c:v>7.8508571428571441E-2</c:v>
                </c:pt>
                <c:pt idx="1">
                  <c:v>-5.607142857142855E-2</c:v>
                </c:pt>
                <c:pt idx="2">
                  <c:v>0.11764571428571433</c:v>
                </c:pt>
                <c:pt idx="3">
                  <c:v>2.0142857142857163E-3</c:v>
                </c:pt>
                <c:pt idx="4">
                  <c:v>9.4985714285714298E-2</c:v>
                </c:pt>
                <c:pt idx="5">
                  <c:v>-1.0065714285714282E-2</c:v>
                </c:pt>
                <c:pt idx="6">
                  <c:v>-3.9320000000000008E-2</c:v>
                </c:pt>
                <c:pt idx="7">
                  <c:v>2.886E-2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B-4231-98C4-422C451F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38741320"/>
        <c:axId val="438742632"/>
      </c:barChart>
      <c:catAx>
        <c:axId val="43874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 (saccade direction and visual field)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2632"/>
        <c:crosses val="autoZero"/>
        <c:auto val="1"/>
        <c:lblAlgn val="ctr"/>
        <c:lblOffset val="100"/>
        <c:noMultiLvlLbl val="0"/>
      </c:catAx>
      <c:valAx>
        <c:axId val="4387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Scaling Per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Data!$AA$124:$AA$131</c:f>
                <c:numCache>
                  <c:formatCode>General</c:formatCode>
                  <c:ptCount val="8"/>
                  <c:pt idx="0">
                    <c:v>6.0306488407613656E-2</c:v>
                  </c:pt>
                  <c:pt idx="1">
                    <c:v>5.7841827839195434E-2</c:v>
                  </c:pt>
                  <c:pt idx="2">
                    <c:v>5.1761124811741811E-2</c:v>
                  </c:pt>
                  <c:pt idx="3">
                    <c:v>5.2533632663888524E-2</c:v>
                  </c:pt>
                  <c:pt idx="4">
                    <c:v>9.5223508938191287E-2</c:v>
                  </c:pt>
                  <c:pt idx="5">
                    <c:v>5.7646095138820345E-2</c:v>
                  </c:pt>
                  <c:pt idx="6">
                    <c:v>6.8715864811778937E-2</c:v>
                  </c:pt>
                  <c:pt idx="7">
                    <c:v>5.5350620575375944E-2</c:v>
                  </c:pt>
                </c:numCache>
              </c:numRef>
            </c:plus>
            <c:minus>
              <c:numRef>
                <c:f>Data!$AA$124:$AA$131</c:f>
                <c:numCache>
                  <c:formatCode>General</c:formatCode>
                  <c:ptCount val="8"/>
                  <c:pt idx="0">
                    <c:v>6.0306488407613656E-2</c:v>
                  </c:pt>
                  <c:pt idx="1">
                    <c:v>5.7841827839195434E-2</c:v>
                  </c:pt>
                  <c:pt idx="2">
                    <c:v>5.1761124811741811E-2</c:v>
                  </c:pt>
                  <c:pt idx="3">
                    <c:v>5.2533632663888524E-2</c:v>
                  </c:pt>
                  <c:pt idx="4">
                    <c:v>9.5223508938191287E-2</c:v>
                  </c:pt>
                  <c:pt idx="5">
                    <c:v>5.7646095138820345E-2</c:v>
                  </c:pt>
                  <c:pt idx="6">
                    <c:v>6.8715864811778937E-2</c:v>
                  </c:pt>
                  <c:pt idx="7">
                    <c:v>5.5350620575375944E-2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Data!$Y$124:$Y$131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Data!$Z$124:$Z$131</c:f>
              <c:numCache>
                <c:formatCode>General</c:formatCode>
                <c:ptCount val="8"/>
                <c:pt idx="0">
                  <c:v>1.5262914285714284</c:v>
                </c:pt>
                <c:pt idx="1">
                  <c:v>1.4792257142857144</c:v>
                </c:pt>
                <c:pt idx="2">
                  <c:v>1.4715028571428572</c:v>
                </c:pt>
                <c:pt idx="3">
                  <c:v>1.411348571428571</c:v>
                </c:pt>
                <c:pt idx="4">
                  <c:v>1.5952942857142858</c:v>
                </c:pt>
                <c:pt idx="5">
                  <c:v>1.4967342857142854</c:v>
                </c:pt>
                <c:pt idx="6">
                  <c:v>1.5836285714285718</c:v>
                </c:pt>
                <c:pt idx="7">
                  <c:v>1.4938428571428575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6-4614-B58A-B63C8245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88808944"/>
        <c:axId val="788809272"/>
      </c:barChart>
      <c:catAx>
        <c:axId val="7888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cap="all" baseline="0">
                    <a:effectLst/>
                  </a:rPr>
                  <a:t>Condition (saccade direction and visual field)</a:t>
                </a:r>
                <a:endParaRPr lang="en-CA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9272"/>
        <c:crosses val="autoZero"/>
        <c:auto val="1"/>
        <c:lblAlgn val="ctr"/>
        <c:lblOffset val="100"/>
        <c:noMultiLvlLbl val="0"/>
      </c:catAx>
      <c:valAx>
        <c:axId val="78880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Transaltion X Per Condition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Data!$AM$124:$AM$131</c:f>
                <c:numCache>
                  <c:formatCode>General</c:formatCode>
                  <c:ptCount val="8"/>
                  <c:pt idx="0">
                    <c:v>54.524224835182658</c:v>
                  </c:pt>
                  <c:pt idx="1">
                    <c:v>82.874352652017706</c:v>
                  </c:pt>
                  <c:pt idx="2">
                    <c:v>126.06766626233201</c:v>
                  </c:pt>
                  <c:pt idx="3">
                    <c:v>60.0422967841941</c:v>
                  </c:pt>
                  <c:pt idx="4">
                    <c:v>78.860518424281608</c:v>
                  </c:pt>
                  <c:pt idx="5">
                    <c:v>57.585380026506023</c:v>
                  </c:pt>
                  <c:pt idx="6">
                    <c:v>120.03886727499001</c:v>
                  </c:pt>
                  <c:pt idx="7">
                    <c:v>59.068191154313325</c:v>
                  </c:pt>
                </c:numCache>
              </c:numRef>
            </c:plus>
            <c:minus>
              <c:numRef>
                <c:f>Data!$AM$124:$AM$131</c:f>
                <c:numCache>
                  <c:formatCode>General</c:formatCode>
                  <c:ptCount val="8"/>
                  <c:pt idx="0">
                    <c:v>54.524224835182658</c:v>
                  </c:pt>
                  <c:pt idx="1">
                    <c:v>82.874352652017706</c:v>
                  </c:pt>
                  <c:pt idx="2">
                    <c:v>126.06766626233201</c:v>
                  </c:pt>
                  <c:pt idx="3">
                    <c:v>60.0422967841941</c:v>
                  </c:pt>
                  <c:pt idx="4">
                    <c:v>78.860518424281608</c:v>
                  </c:pt>
                  <c:pt idx="5">
                    <c:v>57.585380026506023</c:v>
                  </c:pt>
                  <c:pt idx="6">
                    <c:v>120.03886727499001</c:v>
                  </c:pt>
                  <c:pt idx="7">
                    <c:v>59.068191154313325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Data!$AK$124:$AK$131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Data!$AL$124:$AL$131</c:f>
              <c:numCache>
                <c:formatCode>General</c:formatCode>
                <c:ptCount val="8"/>
                <c:pt idx="0">
                  <c:v>-385.52285714285722</c:v>
                </c:pt>
                <c:pt idx="1">
                  <c:v>-341.71714285714285</c:v>
                </c:pt>
                <c:pt idx="2">
                  <c:v>-161.65142857142848</c:v>
                </c:pt>
                <c:pt idx="3">
                  <c:v>-409.19714285714298</c:v>
                </c:pt>
                <c:pt idx="4">
                  <c:v>-331.04285714285714</c:v>
                </c:pt>
                <c:pt idx="5">
                  <c:v>-468.07142857142856</c:v>
                </c:pt>
                <c:pt idx="6">
                  <c:v>-361.22857142857134</c:v>
                </c:pt>
                <c:pt idx="7">
                  <c:v>-414.73142857142847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7-44A2-8D57-707B9A06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87197296"/>
        <c:axId val="787199592"/>
      </c:barChart>
      <c:catAx>
        <c:axId val="7871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  <a:r>
                  <a:rPr lang="en-CA" baseline="0"/>
                  <a:t> (Saccade Direction and Visual field)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9592"/>
        <c:crosses val="autoZero"/>
        <c:auto val="1"/>
        <c:lblAlgn val="ctr"/>
        <c:lblOffset val="100"/>
        <c:noMultiLvlLbl val="0"/>
      </c:catAx>
      <c:valAx>
        <c:axId val="787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Translation</a:t>
                </a:r>
                <a:r>
                  <a:rPr lang="en-CA" baseline="0"/>
                  <a:t> 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</a:t>
            </a:r>
            <a:r>
              <a:rPr lang="en-CA" baseline="0"/>
              <a:t> Translation Y Per Condition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Data!$AY$124:$AY$131</c:f>
                <c:numCache>
                  <c:formatCode>General</c:formatCode>
                  <c:ptCount val="8"/>
                  <c:pt idx="0">
                    <c:v>55.871866025803044</c:v>
                  </c:pt>
                  <c:pt idx="1">
                    <c:v>97.461826639257822</c:v>
                  </c:pt>
                  <c:pt idx="2">
                    <c:v>47.116267586774363</c:v>
                  </c:pt>
                  <c:pt idx="3">
                    <c:v>41.060957265113707</c:v>
                  </c:pt>
                  <c:pt idx="4">
                    <c:v>153.6578046837065</c:v>
                  </c:pt>
                  <c:pt idx="5">
                    <c:v>57.517683681929121</c:v>
                  </c:pt>
                  <c:pt idx="6">
                    <c:v>62.232573186605201</c:v>
                  </c:pt>
                  <c:pt idx="7">
                    <c:v>70.567726732426877</c:v>
                  </c:pt>
                </c:numCache>
              </c:numRef>
            </c:plus>
            <c:minus>
              <c:numRef>
                <c:f>Data!$AY$124:$AY$131</c:f>
                <c:numCache>
                  <c:formatCode>General</c:formatCode>
                  <c:ptCount val="8"/>
                  <c:pt idx="0">
                    <c:v>55.871866025803044</c:v>
                  </c:pt>
                  <c:pt idx="1">
                    <c:v>97.461826639257822</c:v>
                  </c:pt>
                  <c:pt idx="2">
                    <c:v>47.116267586774363</c:v>
                  </c:pt>
                  <c:pt idx="3">
                    <c:v>41.060957265113707</c:v>
                  </c:pt>
                  <c:pt idx="4">
                    <c:v>153.6578046837065</c:v>
                  </c:pt>
                  <c:pt idx="5">
                    <c:v>57.517683681929121</c:v>
                  </c:pt>
                  <c:pt idx="6">
                    <c:v>62.232573186605201</c:v>
                  </c:pt>
                  <c:pt idx="7">
                    <c:v>70.567726732426877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Data!$AW$124:$AW$131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Data!$AX$124:$AX$131</c:f>
              <c:numCache>
                <c:formatCode>General</c:formatCode>
                <c:ptCount val="8"/>
                <c:pt idx="0">
                  <c:v>-398.57714285714275</c:v>
                </c:pt>
                <c:pt idx="1">
                  <c:v>-201.25714285714281</c:v>
                </c:pt>
                <c:pt idx="2">
                  <c:v>-391.40571428571428</c:v>
                </c:pt>
                <c:pt idx="3">
                  <c:v>-223.23139428571434</c:v>
                </c:pt>
                <c:pt idx="4">
                  <c:v>-335.16571428571433</c:v>
                </c:pt>
                <c:pt idx="5">
                  <c:v>-263.83999999999992</c:v>
                </c:pt>
                <c:pt idx="6">
                  <c:v>-416.77428571428567</c:v>
                </c:pt>
                <c:pt idx="7">
                  <c:v>-355.75428571428574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0BE-BA2B-16FFEDD3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87058448"/>
        <c:axId val="787058776"/>
      </c:barChart>
      <c:catAx>
        <c:axId val="7870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 (Saccade direction</a:t>
                </a:r>
                <a:r>
                  <a:rPr lang="en-CA" baseline="0"/>
                  <a:t> and visual field)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58776"/>
        <c:crosses val="autoZero"/>
        <c:auto val="1"/>
        <c:lblAlgn val="ctr"/>
        <c:lblOffset val="100"/>
        <c:noMultiLvlLbl val="0"/>
      </c:catAx>
      <c:valAx>
        <c:axId val="7870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Translation</a:t>
                </a:r>
                <a:r>
                  <a:rPr lang="en-CA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'Adjusted Data'!$D$44:$D$51</c:f>
                <c:numCache>
                  <c:formatCode>General</c:formatCode>
                  <c:ptCount val="8"/>
                  <c:pt idx="0">
                    <c:v>1.7351150855617784E-2</c:v>
                  </c:pt>
                  <c:pt idx="1">
                    <c:v>4.4141809973709756E-2</c:v>
                  </c:pt>
                  <c:pt idx="2">
                    <c:v>0.1063946191921246</c:v>
                  </c:pt>
                  <c:pt idx="3">
                    <c:v>1.6351843800570965E-2</c:v>
                  </c:pt>
                  <c:pt idx="4">
                    <c:v>3.2629556991105084E-2</c:v>
                  </c:pt>
                  <c:pt idx="5">
                    <c:v>1.8546733251052987E-2</c:v>
                  </c:pt>
                  <c:pt idx="6">
                    <c:v>8.220676328266284E-2</c:v>
                  </c:pt>
                  <c:pt idx="7">
                    <c:v>2.6348033679033829E-2</c:v>
                  </c:pt>
                </c:numCache>
              </c:numRef>
            </c:plus>
            <c:minus>
              <c:numRef>
                <c:f>'Adjusted Data'!$D$44:$D$51</c:f>
                <c:numCache>
                  <c:formatCode>General</c:formatCode>
                  <c:ptCount val="8"/>
                  <c:pt idx="0">
                    <c:v>1.7351150855617784E-2</c:v>
                  </c:pt>
                  <c:pt idx="1">
                    <c:v>4.4141809973709756E-2</c:v>
                  </c:pt>
                  <c:pt idx="2">
                    <c:v>0.1063946191921246</c:v>
                  </c:pt>
                  <c:pt idx="3">
                    <c:v>1.6351843800570965E-2</c:v>
                  </c:pt>
                  <c:pt idx="4">
                    <c:v>3.2629556991105084E-2</c:v>
                  </c:pt>
                  <c:pt idx="5">
                    <c:v>1.8546733251052987E-2</c:v>
                  </c:pt>
                  <c:pt idx="6">
                    <c:v>8.220676328266284E-2</c:v>
                  </c:pt>
                  <c:pt idx="7">
                    <c:v>2.6348033679033829E-2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'Adjusted Data'!$B$44:$B$51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'Adjusted Data'!$C$44:$C$51</c:f>
              <c:numCache>
                <c:formatCode>General</c:formatCode>
                <c:ptCount val="8"/>
                <c:pt idx="0">
                  <c:v>0.1422342857142857</c:v>
                </c:pt>
                <c:pt idx="1">
                  <c:v>0.19407142857142853</c:v>
                </c:pt>
                <c:pt idx="2">
                  <c:v>0.3014628571428572</c:v>
                </c:pt>
                <c:pt idx="3">
                  <c:v>0.11645428571428573</c:v>
                </c:pt>
                <c:pt idx="4">
                  <c:v>0.18644857142857141</c:v>
                </c:pt>
                <c:pt idx="5">
                  <c:v>0.11185999999999999</c:v>
                </c:pt>
                <c:pt idx="6">
                  <c:v>0.22248000000000001</c:v>
                </c:pt>
                <c:pt idx="7">
                  <c:v>0.12644285714285716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968-ACA5-A57FE681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67656848"/>
        <c:axId val="767658160"/>
      </c:barChart>
      <c:catAx>
        <c:axId val="7676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8160"/>
        <c:crosses val="autoZero"/>
        <c:auto val="1"/>
        <c:lblAlgn val="ctr"/>
        <c:lblOffset val="100"/>
        <c:noMultiLvlLbl val="0"/>
      </c:catAx>
      <c:valAx>
        <c:axId val="767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Translation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'Adjusted Data'!$N$44:$N$51</c:f>
                <c:numCache>
                  <c:formatCode>General</c:formatCode>
                  <c:ptCount val="8"/>
                  <c:pt idx="0">
                    <c:v>50.489514568794924</c:v>
                  </c:pt>
                  <c:pt idx="1">
                    <c:v>63.41517116758169</c:v>
                  </c:pt>
                  <c:pt idx="2">
                    <c:v>98.267824014244852</c:v>
                  </c:pt>
                  <c:pt idx="3">
                    <c:v>52.178072179091927</c:v>
                  </c:pt>
                  <c:pt idx="4">
                    <c:v>68.596960873324605</c:v>
                  </c:pt>
                  <c:pt idx="5">
                    <c:v>55.041808416052994</c:v>
                  </c:pt>
                  <c:pt idx="6">
                    <c:v>95.347149126644752</c:v>
                  </c:pt>
                  <c:pt idx="7">
                    <c:v>51.843215737521589</c:v>
                  </c:pt>
                </c:numCache>
              </c:numRef>
            </c:plus>
            <c:minus>
              <c:numRef>
                <c:f>'Adjusted Data'!$N$44:$N$51</c:f>
                <c:numCache>
                  <c:formatCode>General</c:formatCode>
                  <c:ptCount val="8"/>
                  <c:pt idx="0">
                    <c:v>50.489514568794924</c:v>
                  </c:pt>
                  <c:pt idx="1">
                    <c:v>63.41517116758169</c:v>
                  </c:pt>
                  <c:pt idx="2">
                    <c:v>98.267824014244852</c:v>
                  </c:pt>
                  <c:pt idx="3">
                    <c:v>52.178072179091927</c:v>
                  </c:pt>
                  <c:pt idx="4">
                    <c:v>68.596960873324605</c:v>
                  </c:pt>
                  <c:pt idx="5">
                    <c:v>55.041808416052994</c:v>
                  </c:pt>
                  <c:pt idx="6">
                    <c:v>95.347149126644752</c:v>
                  </c:pt>
                  <c:pt idx="7">
                    <c:v>51.843215737521589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'Adjusted Data'!$L$44:$L$51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'Adjusted Data'!$M$44:$M$51</c:f>
              <c:numCache>
                <c:formatCode>General</c:formatCode>
                <c:ptCount val="8"/>
                <c:pt idx="0">
                  <c:v>403.77428571428584</c:v>
                </c:pt>
                <c:pt idx="1">
                  <c:v>462.12285714285719</c:v>
                </c:pt>
                <c:pt idx="2">
                  <c:v>488.02857142857141</c:v>
                </c:pt>
                <c:pt idx="3">
                  <c:v>444.3514285714287</c:v>
                </c:pt>
                <c:pt idx="4">
                  <c:v>401.30571428571426</c:v>
                </c:pt>
                <c:pt idx="5">
                  <c:v>478.36285714285714</c:v>
                </c:pt>
                <c:pt idx="6">
                  <c:v>557.94857142857131</c:v>
                </c:pt>
                <c:pt idx="7">
                  <c:v>446.3714285714284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CCF-93D5-BD5A2508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38237976"/>
        <c:axId val="538240928"/>
      </c:barChart>
      <c:catAx>
        <c:axId val="53823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0928"/>
        <c:crosses val="autoZero"/>
        <c:auto val="1"/>
        <c:lblAlgn val="ctr"/>
        <c:lblOffset val="100"/>
        <c:noMultiLvlLbl val="0"/>
      </c:catAx>
      <c:valAx>
        <c:axId val="538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Translation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Translation 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'Adjusted Data'!$X$44:$X$51</c:f>
                <c:numCache>
                  <c:formatCode>General</c:formatCode>
                  <c:ptCount val="8"/>
                  <c:pt idx="0">
                    <c:v>54.485211989770484</c:v>
                  </c:pt>
                  <c:pt idx="1">
                    <c:v>77.678712981229083</c:v>
                  </c:pt>
                  <c:pt idx="2">
                    <c:v>39.587224617812979</c:v>
                  </c:pt>
                  <c:pt idx="3">
                    <c:v>30.855658531180275</c:v>
                  </c:pt>
                  <c:pt idx="4">
                    <c:v>128.39320589146311</c:v>
                  </c:pt>
                  <c:pt idx="5">
                    <c:v>53.918814686442012</c:v>
                  </c:pt>
                  <c:pt idx="6">
                    <c:v>61.06553807947963</c:v>
                  </c:pt>
                  <c:pt idx="7">
                    <c:v>67.504276127947819</c:v>
                  </c:pt>
                </c:numCache>
              </c:numRef>
            </c:plus>
            <c:minus>
              <c:numRef>
                <c:f>'Adjusted Data'!$X$44:$X$51</c:f>
                <c:numCache>
                  <c:formatCode>General</c:formatCode>
                  <c:ptCount val="8"/>
                  <c:pt idx="0">
                    <c:v>54.485211989770484</c:v>
                  </c:pt>
                  <c:pt idx="1">
                    <c:v>77.678712981229083</c:v>
                  </c:pt>
                  <c:pt idx="2">
                    <c:v>39.587224617812979</c:v>
                  </c:pt>
                  <c:pt idx="3">
                    <c:v>30.855658531180275</c:v>
                  </c:pt>
                  <c:pt idx="4">
                    <c:v>128.39320589146311</c:v>
                  </c:pt>
                  <c:pt idx="5">
                    <c:v>53.918814686442012</c:v>
                  </c:pt>
                  <c:pt idx="6">
                    <c:v>61.06553807947963</c:v>
                  </c:pt>
                  <c:pt idx="7">
                    <c:v>67.504276127947819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'Adjusted Data'!$V$44:$V$51</c:f>
              <c:strCache>
                <c:ptCount val="8"/>
                <c:pt idx="0">
                  <c:v>LLVF</c:v>
                </c:pt>
                <c:pt idx="1">
                  <c:v>LRVF</c:v>
                </c:pt>
                <c:pt idx="2">
                  <c:v>RLVF</c:v>
                </c:pt>
                <c:pt idx="3">
                  <c:v>RRVF</c:v>
                </c:pt>
                <c:pt idx="4">
                  <c:v>ULVF</c:v>
                </c:pt>
                <c:pt idx="5">
                  <c:v>URVF</c:v>
                </c:pt>
                <c:pt idx="6">
                  <c:v>DLVF</c:v>
                </c:pt>
                <c:pt idx="7">
                  <c:v>DRVF</c:v>
                </c:pt>
              </c:strCache>
            </c:strRef>
          </c:cat>
          <c:val>
            <c:numRef>
              <c:f>'Adjusted Data'!$W$44:$W$51</c:f>
              <c:numCache>
                <c:formatCode>General</c:formatCode>
                <c:ptCount val="8"/>
                <c:pt idx="0">
                  <c:v>405.05142857142857</c:v>
                </c:pt>
                <c:pt idx="1">
                  <c:v>397.88000000000005</c:v>
                </c:pt>
                <c:pt idx="2">
                  <c:v>418.79999999999995</c:v>
                </c:pt>
                <c:pt idx="3">
                  <c:v>273.47009714285713</c:v>
                </c:pt>
                <c:pt idx="4">
                  <c:v>595.49714285714288</c:v>
                </c:pt>
                <c:pt idx="5">
                  <c:v>288.52571428571434</c:v>
                </c:pt>
                <c:pt idx="6">
                  <c:v>422.60285714285709</c:v>
                </c:pt>
                <c:pt idx="7">
                  <c:v>375.42285714285714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D-423C-863F-97392FF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67660784"/>
        <c:axId val="767661440"/>
      </c:barChart>
      <c:catAx>
        <c:axId val="7676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61440"/>
        <c:crosses val="autoZero"/>
        <c:auto val="1"/>
        <c:lblAlgn val="ctr"/>
        <c:lblOffset val="100"/>
        <c:noMultiLvlLbl val="0"/>
      </c:catAx>
      <c:valAx>
        <c:axId val="767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Translation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523873</xdr:colOff>
      <xdr:row>49</xdr:row>
      <xdr:rowOff>46718</xdr:rowOff>
    </xdr:from>
    <xdr:to>
      <xdr:col>13</xdr:col>
      <xdr:colOff>598714</xdr:colOff>
      <xdr:row>69</xdr:row>
      <xdr:rowOff>54430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0401B-F0C9-4C7A-948C-E0C5E7E2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132</xdr:row>
      <xdr:rowOff>42861</xdr:rowOff>
    </xdr:from>
    <xdr:to>
      <xdr:col>21</xdr:col>
      <xdr:colOff>76200</xdr:colOff>
      <xdr:row>148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28376-1F87-4BCD-A7FE-5F1EA224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115887</xdr:colOff>
      <xdr:row>132</xdr:row>
      <xdr:rowOff>58737</xdr:rowOff>
    </xdr:from>
    <xdr:to>
      <xdr:col>9</xdr:col>
      <xdr:colOff>47625</xdr:colOff>
      <xdr:row>148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098B4-FC55-4D17-9B44-24A166F00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39687</xdr:colOff>
      <xdr:row>132</xdr:row>
      <xdr:rowOff>49211</xdr:rowOff>
    </xdr:from>
    <xdr:to>
      <xdr:col>33</xdr:col>
      <xdr:colOff>47625</xdr:colOff>
      <xdr:row>148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A4484-70C0-45DF-80CE-DEDE77BE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20637</xdr:colOff>
      <xdr:row>131</xdr:row>
      <xdr:rowOff>74611</xdr:rowOff>
    </xdr:from>
    <xdr:to>
      <xdr:col>45</xdr:col>
      <xdr:colOff>47625</xdr:colOff>
      <xdr:row>148</xdr:row>
      <xdr:rowOff>111124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004FA-98B8-40CC-97FF-76D6010C5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49212</xdr:colOff>
      <xdr:row>131</xdr:row>
      <xdr:rowOff>106362</xdr:rowOff>
    </xdr:from>
    <xdr:to>
      <xdr:col>57</xdr:col>
      <xdr:colOff>31750</xdr:colOff>
      <xdr:row>148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7F2F59-EB60-4C05-8B18-FB2A2232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51</xdr:row>
      <xdr:rowOff>162983</xdr:rowOff>
    </xdr:from>
    <xdr:to>
      <xdr:col>8</xdr:col>
      <xdr:colOff>470959</xdr:colOff>
      <xdr:row>66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A03B2-0AEA-45FF-8004-853BFFF1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584727</xdr:colOff>
      <xdr:row>51</xdr:row>
      <xdr:rowOff>178858</xdr:rowOff>
    </xdr:from>
    <xdr:to>
      <xdr:col>18</xdr:col>
      <xdr:colOff>288394</xdr:colOff>
      <xdr:row>66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5C11A-9A44-43C4-8191-F4892900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182561</xdr:colOff>
      <xdr:row>51</xdr:row>
      <xdr:rowOff>168274</xdr:rowOff>
    </xdr:from>
    <xdr:to>
      <xdr:col>27</xdr:col>
      <xdr:colOff>494769</xdr:colOff>
      <xdr:row>66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4D846-1369-49C2-9961-4ABFD5F1C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85116</xdr:colOff>
      <xdr:row>52</xdr:row>
      <xdr:rowOff>6485</xdr:rowOff>
    </xdr:from>
    <xdr:to>
      <xdr:col>7</xdr:col>
      <xdr:colOff>401265</xdr:colOff>
      <xdr:row>66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E9612-833A-4F2C-BFD8-F5123A143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71650</xdr:colOff>
      <xdr:row>51</xdr:row>
      <xdr:rowOff>179430</xdr:rowOff>
    </xdr:from>
    <xdr:to>
      <xdr:col>17</xdr:col>
      <xdr:colOff>378853</xdr:colOff>
      <xdr:row>66</xdr:row>
      <xdr:rowOff>90873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7DA7C-F522-434D-B4B4-9443B455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11583</xdr:colOff>
      <xdr:row>52</xdr:row>
      <xdr:rowOff>12099</xdr:rowOff>
    </xdr:from>
    <xdr:to>
      <xdr:col>28</xdr:col>
      <xdr:colOff>318786</xdr:colOff>
      <xdr:row>66</xdr:row>
      <xdr:rowOff>112326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C4C54-E7F6-4DEA-9273-A255F669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505731</xdr:colOff>
      <xdr:row>50</xdr:row>
      <xdr:rowOff>184151</xdr:rowOff>
    </xdr:from>
    <xdr:to>
      <xdr:col>8</xdr:col>
      <xdr:colOff>215445</xdr:colOff>
      <xdr:row>65</xdr:row>
      <xdr:rowOff>137886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0F52-EB68-4F2B-9F27-B43386499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50</xdr:row>
      <xdr:rowOff>184150</xdr:rowOff>
    </xdr:from>
    <xdr:to>
      <xdr:col>18</xdr:col>
      <xdr:colOff>331107</xdr:colOff>
      <xdr:row>65</xdr:row>
      <xdr:rowOff>137885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2A892-27E0-4F2B-B653-D7970EF5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4D5A-C6C6-457B-BAEB-70A2E16F819E}">
  <dimension ref="A1:BF131"/>
  <sheetViews>
    <sheetView topLeftCell="AC81" zoomScale="60" zoomScaleNormal="60" workbookViewId="0">
      <selection activeCell="AX84" sqref="AX84:BE115"/>
    </sheetView>
  </sheetViews>
  <sheetFormatPr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1" x14ac:dyDescent="0.75"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11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11</v>
      </c>
    </row>
    <row r="3" spans="1:21" x14ac:dyDescent="0.75">
      <c r="A3">
        <v>1</v>
      </c>
      <c r="B3">
        <v>107.4722</v>
      </c>
      <c r="C3">
        <v>167.26079999999999</v>
      </c>
      <c r="D3">
        <v>84.869200000000006</v>
      </c>
      <c r="E3">
        <v>119.3411</v>
      </c>
      <c r="F3">
        <v>92.040999999999997</v>
      </c>
      <c r="G3">
        <v>81.639399999999995</v>
      </c>
      <c r="H3">
        <v>59.041200000000003</v>
      </c>
      <c r="I3">
        <v>65.216800000000006</v>
      </c>
      <c r="J3">
        <f>AVERAGE(B3:I3)</f>
        <v>97.110212500000017</v>
      </c>
      <c r="L3">
        <v>1</v>
      </c>
      <c r="M3">
        <v>86.754300000000001</v>
      </c>
      <c r="N3">
        <v>81.296899999999994</v>
      </c>
      <c r="O3">
        <v>96.575999999999993</v>
      </c>
      <c r="P3">
        <v>96.575999999999993</v>
      </c>
      <c r="Q3">
        <v>84.9238</v>
      </c>
      <c r="R3">
        <v>117.30029999999999</v>
      </c>
      <c r="S3">
        <v>70.778000000000006</v>
      </c>
      <c r="T3">
        <v>78.610900000000001</v>
      </c>
      <c r="U3">
        <f>AVERAGE(M3:T3)</f>
        <v>89.102025000000012</v>
      </c>
    </row>
    <row r="4" spans="1:21" x14ac:dyDescent="0.75">
      <c r="A4">
        <v>2</v>
      </c>
      <c r="B4">
        <v>58.004800000000003</v>
      </c>
      <c r="C4">
        <v>50.514800000000001</v>
      </c>
      <c r="D4">
        <v>42.099499999999999</v>
      </c>
      <c r="E4">
        <v>34.590800000000002</v>
      </c>
      <c r="F4">
        <v>40.500599999999999</v>
      </c>
      <c r="G4">
        <v>31.643899999999999</v>
      </c>
      <c r="H4">
        <v>31.087599999999998</v>
      </c>
      <c r="I4">
        <v>51.0747</v>
      </c>
      <c r="J4">
        <f t="shared" ref="J4:J37" si="0">AVERAGE(B4:I4)</f>
        <v>42.439587500000002</v>
      </c>
      <c r="L4">
        <v>2</v>
      </c>
      <c r="M4">
        <v>35.129600000000003</v>
      </c>
      <c r="N4">
        <v>41.658900000000003</v>
      </c>
      <c r="O4">
        <v>21.432400000000001</v>
      </c>
      <c r="P4">
        <v>21.432400000000001</v>
      </c>
      <c r="Q4">
        <v>45.272799999999997</v>
      </c>
      <c r="R4">
        <v>48.720199999999998</v>
      </c>
      <c r="S4">
        <v>55.010300000000001</v>
      </c>
      <c r="T4">
        <v>40.317999999999998</v>
      </c>
      <c r="U4">
        <f t="shared" ref="U4:U37" si="1">AVERAGE(M4:T4)</f>
        <v>38.621825000000001</v>
      </c>
    </row>
    <row r="5" spans="1:21" x14ac:dyDescent="0.75">
      <c r="A5">
        <v>3</v>
      </c>
      <c r="B5">
        <v>46.560600000000001</v>
      </c>
      <c r="C5">
        <v>55.347000000000001</v>
      </c>
      <c r="D5">
        <v>57.430799999999998</v>
      </c>
      <c r="E5">
        <v>37.953400000000002</v>
      </c>
      <c r="F5">
        <v>46.106900000000003</v>
      </c>
      <c r="G5">
        <v>69.2273</v>
      </c>
      <c r="H5">
        <v>38.68</v>
      </c>
      <c r="I5">
        <v>50.383800000000001</v>
      </c>
      <c r="J5">
        <f t="shared" si="0"/>
        <v>50.211225000000006</v>
      </c>
      <c r="L5">
        <v>3</v>
      </c>
      <c r="M5">
        <v>49.3949</v>
      </c>
      <c r="N5">
        <v>44.983600000000003</v>
      </c>
      <c r="O5">
        <v>54.706200000000003</v>
      </c>
      <c r="P5">
        <v>54.706200000000003</v>
      </c>
      <c r="Q5">
        <v>60.3733</v>
      </c>
      <c r="R5">
        <v>69.733800000000002</v>
      </c>
      <c r="S5">
        <v>49.296399999999998</v>
      </c>
      <c r="T5">
        <v>51.140700000000002</v>
      </c>
      <c r="U5">
        <f t="shared" si="1"/>
        <v>54.291887500000001</v>
      </c>
    </row>
    <row r="6" spans="1:21" x14ac:dyDescent="0.75">
      <c r="A6">
        <v>4</v>
      </c>
      <c r="B6">
        <v>26.1449</v>
      </c>
      <c r="C6">
        <v>26.781099999999999</v>
      </c>
      <c r="D6">
        <v>21.473800000000001</v>
      </c>
      <c r="E6">
        <v>30.690100000000001</v>
      </c>
      <c r="F6">
        <v>22.246600000000001</v>
      </c>
      <c r="G6">
        <v>24.349</v>
      </c>
      <c r="H6">
        <v>28.099699999999999</v>
      </c>
      <c r="I6">
        <v>41.075800000000001</v>
      </c>
      <c r="J6">
        <f t="shared" si="0"/>
        <v>27.607624999999999</v>
      </c>
      <c r="L6">
        <v>4</v>
      </c>
      <c r="M6">
        <v>35.861899999999999</v>
      </c>
      <c r="N6">
        <v>22.635400000000001</v>
      </c>
      <c r="O6">
        <v>34.390700000000002</v>
      </c>
      <c r="P6">
        <v>34.390700000000002</v>
      </c>
      <c r="Q6">
        <v>39.393799999999999</v>
      </c>
      <c r="R6">
        <v>33.207799999999999</v>
      </c>
      <c r="S6">
        <v>32.672800000000002</v>
      </c>
      <c r="T6">
        <v>41.316200000000002</v>
      </c>
      <c r="U6">
        <f t="shared" si="1"/>
        <v>34.233662500000001</v>
      </c>
    </row>
    <row r="7" spans="1:21" x14ac:dyDescent="0.75">
      <c r="A7">
        <v>5</v>
      </c>
      <c r="B7">
        <v>37.404600000000002</v>
      </c>
      <c r="C7">
        <v>49.631700000000002</v>
      </c>
      <c r="D7">
        <v>44.886299999999999</v>
      </c>
      <c r="E7">
        <v>59.567999999999998</v>
      </c>
      <c r="F7">
        <v>46.645499999999998</v>
      </c>
      <c r="G7">
        <v>47.548999999999999</v>
      </c>
      <c r="H7">
        <v>38.941800000000001</v>
      </c>
      <c r="I7">
        <v>41.412700000000001</v>
      </c>
      <c r="J7">
        <f t="shared" si="0"/>
        <v>45.754950000000008</v>
      </c>
      <c r="L7">
        <v>5</v>
      </c>
      <c r="M7">
        <v>56.517000000000003</v>
      </c>
      <c r="N7">
        <v>50.324399999999997</v>
      </c>
      <c r="O7">
        <v>66.074799999999996</v>
      </c>
      <c r="P7">
        <v>66.074799999999996</v>
      </c>
      <c r="Q7">
        <v>64.943399999999997</v>
      </c>
      <c r="R7">
        <v>52.512099999999997</v>
      </c>
      <c r="S7">
        <v>92.188599999999994</v>
      </c>
      <c r="T7">
        <v>61.168300000000002</v>
      </c>
      <c r="U7">
        <f t="shared" si="1"/>
        <v>63.725424999999994</v>
      </c>
    </row>
    <row r="8" spans="1:21" x14ac:dyDescent="0.75">
      <c r="A8">
        <v>6</v>
      </c>
      <c r="B8">
        <v>46.8765</v>
      </c>
      <c r="C8">
        <v>73.289100000000005</v>
      </c>
      <c r="D8">
        <v>50.917499999999997</v>
      </c>
      <c r="E8">
        <v>71.333500000000001</v>
      </c>
      <c r="F8">
        <v>53.5839</v>
      </c>
      <c r="G8">
        <v>61.825299999999999</v>
      </c>
      <c r="H8">
        <v>70.444199999999995</v>
      </c>
      <c r="I8">
        <v>52.250999999999998</v>
      </c>
      <c r="J8">
        <f t="shared" si="0"/>
        <v>60.065124999999995</v>
      </c>
      <c r="L8">
        <v>6</v>
      </c>
      <c r="M8">
        <v>41.078400000000002</v>
      </c>
      <c r="N8">
        <v>43.353200000000001</v>
      </c>
      <c r="O8">
        <v>65.136300000000006</v>
      </c>
      <c r="P8">
        <v>65.136300000000006</v>
      </c>
      <c r="Q8">
        <v>107.4628</v>
      </c>
      <c r="R8">
        <v>69.695400000000006</v>
      </c>
      <c r="S8">
        <v>63.8339</v>
      </c>
      <c r="T8">
        <v>79.921499999999995</v>
      </c>
      <c r="U8">
        <f t="shared" si="1"/>
        <v>66.952225000000013</v>
      </c>
    </row>
    <row r="9" spans="1:21" x14ac:dyDescent="0.75">
      <c r="A9">
        <v>7</v>
      </c>
      <c r="B9">
        <v>44.5366</v>
      </c>
      <c r="C9">
        <v>29.266100000000002</v>
      </c>
      <c r="D9">
        <v>29.7026</v>
      </c>
      <c r="E9">
        <v>27.3049</v>
      </c>
      <c r="F9">
        <v>38.656199999999998</v>
      </c>
      <c r="G9">
        <v>21.336400000000001</v>
      </c>
      <c r="H9">
        <v>34.550800000000002</v>
      </c>
      <c r="I9">
        <v>31.596299999999999</v>
      </c>
      <c r="J9">
        <f t="shared" si="0"/>
        <v>32.118737500000002</v>
      </c>
      <c r="L9">
        <v>7</v>
      </c>
      <c r="M9">
        <v>25.106200000000001</v>
      </c>
      <c r="N9">
        <v>23.741099999999999</v>
      </c>
      <c r="O9">
        <v>33.426900000000003</v>
      </c>
      <c r="P9">
        <v>33.426900000000003</v>
      </c>
      <c r="Q9">
        <v>35.159399999999998</v>
      </c>
      <c r="R9">
        <v>38.996099999999998</v>
      </c>
      <c r="S9">
        <v>62.789200000000001</v>
      </c>
      <c r="T9">
        <v>59.622199999999999</v>
      </c>
      <c r="U9">
        <f t="shared" si="1"/>
        <v>39.033500000000004</v>
      </c>
    </row>
    <row r="10" spans="1:21" x14ac:dyDescent="0.75">
      <c r="A10">
        <v>8</v>
      </c>
      <c r="B10">
        <v>23.5519</v>
      </c>
      <c r="C10">
        <v>58.546900000000001</v>
      </c>
      <c r="D10">
        <v>33.699199999999998</v>
      </c>
      <c r="E10">
        <v>38.6449</v>
      </c>
      <c r="F10">
        <v>19.423200000000001</v>
      </c>
      <c r="G10">
        <v>18.584</v>
      </c>
      <c r="H10">
        <v>19.9512</v>
      </c>
      <c r="I10">
        <v>31.082599999999999</v>
      </c>
      <c r="J10">
        <f t="shared" si="0"/>
        <v>30.435487500000001</v>
      </c>
      <c r="L10">
        <v>8</v>
      </c>
      <c r="M10">
        <v>35.203800000000001</v>
      </c>
      <c r="N10">
        <v>23.758900000000001</v>
      </c>
      <c r="O10">
        <v>18.311800000000002</v>
      </c>
      <c r="P10">
        <v>18.311800000000002</v>
      </c>
      <c r="Q10">
        <v>34.797199999999997</v>
      </c>
      <c r="R10">
        <v>28.458300000000001</v>
      </c>
      <c r="S10">
        <v>49.012999999999998</v>
      </c>
      <c r="T10">
        <v>38.275199999999998</v>
      </c>
      <c r="U10">
        <f t="shared" si="1"/>
        <v>30.766249999999999</v>
      </c>
    </row>
    <row r="11" spans="1:21" x14ac:dyDescent="0.75">
      <c r="A11">
        <v>9</v>
      </c>
      <c r="B11">
        <v>39.9602</v>
      </c>
      <c r="C11">
        <v>114.6833</v>
      </c>
      <c r="D11">
        <v>64.460099999999997</v>
      </c>
      <c r="E11">
        <v>59.188699999999997</v>
      </c>
      <c r="F11">
        <v>52.726500000000001</v>
      </c>
      <c r="G11">
        <v>74.038700000000006</v>
      </c>
      <c r="H11">
        <v>81.139399999999995</v>
      </c>
      <c r="I11">
        <v>58.740600000000001</v>
      </c>
      <c r="J11">
        <f t="shared" si="0"/>
        <v>68.1171875</v>
      </c>
      <c r="L11">
        <v>9</v>
      </c>
      <c r="M11">
        <v>41.3703</v>
      </c>
      <c r="N11">
        <v>74.533600000000007</v>
      </c>
      <c r="O11">
        <v>50.418500000000002</v>
      </c>
      <c r="P11">
        <v>50.418500000000002</v>
      </c>
      <c r="Q11">
        <v>63.549599999999998</v>
      </c>
      <c r="R11">
        <v>57.192500000000003</v>
      </c>
      <c r="S11">
        <v>86.549199999999999</v>
      </c>
      <c r="T11">
        <v>56.749099999999999</v>
      </c>
      <c r="U11">
        <f t="shared" si="1"/>
        <v>60.097662499999998</v>
      </c>
    </row>
    <row r="12" spans="1:21" x14ac:dyDescent="0.75">
      <c r="A12">
        <v>10</v>
      </c>
      <c r="B12">
        <v>37.545099999999998</v>
      </c>
      <c r="C12">
        <v>32.146099999999997</v>
      </c>
      <c r="D12">
        <v>37.522199999999998</v>
      </c>
      <c r="E12">
        <v>37.884399999999999</v>
      </c>
      <c r="F12">
        <v>26.858499999999999</v>
      </c>
      <c r="G12">
        <v>45.928199999999997</v>
      </c>
      <c r="H12">
        <v>29.138400000000001</v>
      </c>
      <c r="I12">
        <v>26.570599999999999</v>
      </c>
      <c r="J12">
        <f t="shared" si="0"/>
        <v>34.199187500000001</v>
      </c>
      <c r="L12">
        <v>10</v>
      </c>
      <c r="M12">
        <v>27.7285</v>
      </c>
      <c r="N12">
        <v>26.1858</v>
      </c>
      <c r="O12">
        <v>20.963100000000001</v>
      </c>
      <c r="P12">
        <v>20.963100000000001</v>
      </c>
      <c r="Q12">
        <v>36.476500000000001</v>
      </c>
      <c r="R12">
        <v>38.844000000000001</v>
      </c>
      <c r="S12">
        <v>36.540399999999998</v>
      </c>
      <c r="T12">
        <v>37.560400000000001</v>
      </c>
      <c r="U12">
        <f t="shared" si="1"/>
        <v>30.657724999999999</v>
      </c>
    </row>
    <row r="13" spans="1:21" x14ac:dyDescent="0.75">
      <c r="A13">
        <v>11</v>
      </c>
      <c r="B13">
        <v>57.194699999999997</v>
      </c>
      <c r="C13">
        <v>42.863999999999997</v>
      </c>
      <c r="D13">
        <v>56.026899999999998</v>
      </c>
      <c r="E13">
        <v>51.076599999999999</v>
      </c>
      <c r="F13">
        <v>50.640700000000002</v>
      </c>
      <c r="G13">
        <v>38.927500000000002</v>
      </c>
      <c r="H13">
        <v>35.989899999999999</v>
      </c>
      <c r="I13">
        <v>36.585599999999999</v>
      </c>
      <c r="J13">
        <f t="shared" si="0"/>
        <v>46.163237499999994</v>
      </c>
      <c r="L13">
        <v>11</v>
      </c>
      <c r="M13">
        <v>38.851599999999998</v>
      </c>
      <c r="N13">
        <v>32.680300000000003</v>
      </c>
      <c r="O13">
        <v>36.304099999999998</v>
      </c>
      <c r="P13">
        <v>36.304099999999998</v>
      </c>
      <c r="Q13">
        <v>48.364600000000003</v>
      </c>
      <c r="R13">
        <v>36.305999999999997</v>
      </c>
      <c r="S13">
        <v>46.0274</v>
      </c>
      <c r="T13">
        <v>51.209000000000003</v>
      </c>
      <c r="U13">
        <f t="shared" si="1"/>
        <v>40.7558875</v>
      </c>
    </row>
    <row r="14" spans="1:21" x14ac:dyDescent="0.75">
      <c r="A14">
        <v>12</v>
      </c>
      <c r="B14">
        <v>44.609299999999998</v>
      </c>
      <c r="C14">
        <v>53.759500000000003</v>
      </c>
      <c r="D14">
        <v>71.056399999999996</v>
      </c>
      <c r="E14">
        <v>67.397900000000007</v>
      </c>
      <c r="F14">
        <v>21.6769</v>
      </c>
      <c r="G14">
        <v>38.5946</v>
      </c>
      <c r="H14">
        <v>37.420099999999998</v>
      </c>
      <c r="I14">
        <v>48.5197</v>
      </c>
      <c r="J14">
        <f t="shared" si="0"/>
        <v>47.879300000000001</v>
      </c>
      <c r="L14">
        <v>12</v>
      </c>
      <c r="M14">
        <v>62.262999999999998</v>
      </c>
      <c r="N14">
        <v>50.8279</v>
      </c>
      <c r="O14">
        <v>40.561799999999998</v>
      </c>
      <c r="P14">
        <v>40.561799999999998</v>
      </c>
      <c r="Q14">
        <v>45.773499999999999</v>
      </c>
      <c r="R14">
        <v>29.5413</v>
      </c>
      <c r="S14">
        <v>64.681200000000004</v>
      </c>
      <c r="T14">
        <v>46.253300000000003</v>
      </c>
      <c r="U14">
        <f t="shared" si="1"/>
        <v>47.557974999999999</v>
      </c>
    </row>
    <row r="15" spans="1:21" x14ac:dyDescent="0.75">
      <c r="A15">
        <v>13</v>
      </c>
      <c r="B15">
        <v>84.1267</v>
      </c>
      <c r="C15">
        <v>102.9504</v>
      </c>
      <c r="D15">
        <v>108.43940000000001</v>
      </c>
      <c r="E15">
        <v>75.012</v>
      </c>
      <c r="F15">
        <v>92.0518</v>
      </c>
      <c r="G15">
        <v>56.0642</v>
      </c>
      <c r="H15">
        <v>83.925600000000003</v>
      </c>
      <c r="I15">
        <v>50.715699999999998</v>
      </c>
      <c r="J15">
        <f t="shared" si="0"/>
        <v>81.660724999999999</v>
      </c>
      <c r="L15">
        <v>13</v>
      </c>
      <c r="M15">
        <v>77.081900000000005</v>
      </c>
      <c r="N15">
        <v>47.577800000000003</v>
      </c>
      <c r="O15">
        <v>64.305199999999999</v>
      </c>
      <c r="P15">
        <v>64.305199999999999</v>
      </c>
      <c r="Q15">
        <v>102.9759</v>
      </c>
      <c r="R15">
        <v>88.581800000000001</v>
      </c>
      <c r="S15">
        <v>81.362099999999998</v>
      </c>
      <c r="T15">
        <v>113.5851</v>
      </c>
      <c r="U15">
        <f t="shared" si="1"/>
        <v>79.971874999999997</v>
      </c>
    </row>
    <row r="16" spans="1:21" x14ac:dyDescent="0.75">
      <c r="A16">
        <v>14</v>
      </c>
      <c r="B16">
        <v>50.855400000000003</v>
      </c>
      <c r="C16">
        <v>48.920299999999997</v>
      </c>
      <c r="D16">
        <v>40.437899999999999</v>
      </c>
      <c r="E16">
        <v>67.914500000000004</v>
      </c>
      <c r="F16">
        <v>63.601399999999998</v>
      </c>
      <c r="G16">
        <v>51.040199999999999</v>
      </c>
      <c r="H16">
        <v>46.554400000000001</v>
      </c>
      <c r="I16">
        <v>42.365099999999998</v>
      </c>
      <c r="J16">
        <f t="shared" si="0"/>
        <v>51.461149999999989</v>
      </c>
      <c r="L16">
        <v>14</v>
      </c>
      <c r="M16">
        <v>51.828299999999999</v>
      </c>
      <c r="N16">
        <v>47.530500000000004</v>
      </c>
      <c r="O16">
        <v>55.331400000000002</v>
      </c>
      <c r="P16">
        <v>55.331400000000002</v>
      </c>
      <c r="Q16">
        <v>74.180499999999995</v>
      </c>
      <c r="R16">
        <v>52.943399999999997</v>
      </c>
      <c r="S16">
        <v>48.081800000000001</v>
      </c>
      <c r="T16">
        <v>56.713000000000001</v>
      </c>
      <c r="U16">
        <f t="shared" si="1"/>
        <v>55.242537499999997</v>
      </c>
    </row>
    <row r="17" spans="1:21" x14ac:dyDescent="0.75">
      <c r="A17">
        <v>15</v>
      </c>
      <c r="B17">
        <v>49.127000000000002</v>
      </c>
      <c r="C17">
        <v>42.135899999999999</v>
      </c>
      <c r="D17">
        <v>51.102200000000003</v>
      </c>
      <c r="E17">
        <v>33.317</v>
      </c>
      <c r="F17">
        <v>44.6815</v>
      </c>
      <c r="G17">
        <v>39.134999999999998</v>
      </c>
      <c r="H17">
        <v>48.03</v>
      </c>
      <c r="I17">
        <v>44.163899999999998</v>
      </c>
      <c r="J17">
        <f t="shared" si="0"/>
        <v>43.961562499999999</v>
      </c>
      <c r="L17">
        <v>15</v>
      </c>
      <c r="M17">
        <v>47.285699999999999</v>
      </c>
      <c r="N17">
        <v>42.573900000000002</v>
      </c>
      <c r="O17">
        <v>27.9223</v>
      </c>
      <c r="P17">
        <v>27.9223</v>
      </c>
      <c r="Q17">
        <v>80.9131</v>
      </c>
      <c r="R17">
        <v>42.8157</v>
      </c>
      <c r="S17">
        <v>57.803100000000001</v>
      </c>
      <c r="T17">
        <v>50.027099999999997</v>
      </c>
      <c r="U17">
        <f t="shared" si="1"/>
        <v>47.157899999999998</v>
      </c>
    </row>
    <row r="18" spans="1:21" x14ac:dyDescent="0.75">
      <c r="A18">
        <v>16</v>
      </c>
      <c r="B18">
        <v>47.213299999999997</v>
      </c>
      <c r="C18">
        <v>54.61</v>
      </c>
      <c r="D18">
        <v>30.0975</v>
      </c>
      <c r="E18">
        <v>38.229999999999997</v>
      </c>
      <c r="F18">
        <v>24.534700000000001</v>
      </c>
      <c r="G18">
        <v>28.8613</v>
      </c>
      <c r="H18">
        <v>25.071200000000001</v>
      </c>
      <c r="I18">
        <v>28.7927</v>
      </c>
      <c r="J18">
        <f t="shared" si="0"/>
        <v>34.676337500000002</v>
      </c>
      <c r="L18">
        <v>16</v>
      </c>
      <c r="M18">
        <v>32.1006</v>
      </c>
      <c r="N18">
        <v>52.730200000000004</v>
      </c>
      <c r="O18">
        <v>17.879300000000001</v>
      </c>
      <c r="P18">
        <v>17.879300000000001</v>
      </c>
      <c r="Q18">
        <v>42.86</v>
      </c>
      <c r="R18">
        <v>39.8279</v>
      </c>
      <c r="S18">
        <v>32.506399999999999</v>
      </c>
      <c r="T18">
        <v>34.811399999999999</v>
      </c>
      <c r="U18">
        <f t="shared" si="1"/>
        <v>33.8243875</v>
      </c>
    </row>
    <row r="19" spans="1:21" x14ac:dyDescent="0.75">
      <c r="A19">
        <v>17</v>
      </c>
      <c r="B19">
        <v>56.657200000000003</v>
      </c>
      <c r="C19">
        <v>56.837600000000002</v>
      </c>
      <c r="D19">
        <v>40.178400000000003</v>
      </c>
      <c r="E19">
        <v>76.292000000000002</v>
      </c>
      <c r="F19">
        <v>38.563299999999998</v>
      </c>
      <c r="G19">
        <v>41.841099999999997</v>
      </c>
      <c r="H19">
        <v>50.700699999999998</v>
      </c>
      <c r="I19">
        <v>55.567999999999998</v>
      </c>
      <c r="J19">
        <f t="shared" si="0"/>
        <v>52.079787499999995</v>
      </c>
      <c r="L19">
        <v>17</v>
      </c>
      <c r="M19">
        <v>21.834399999999999</v>
      </c>
      <c r="N19">
        <v>34.766500000000001</v>
      </c>
      <c r="O19">
        <v>43.850099999999998</v>
      </c>
      <c r="P19">
        <v>43.850099999999998</v>
      </c>
      <c r="Q19">
        <v>48.279200000000003</v>
      </c>
      <c r="R19">
        <v>50.389600000000002</v>
      </c>
      <c r="S19">
        <v>74.413600000000002</v>
      </c>
      <c r="T19">
        <v>35.576599999999999</v>
      </c>
      <c r="U19">
        <f t="shared" si="1"/>
        <v>44.120012500000001</v>
      </c>
    </row>
    <row r="20" spans="1:21" x14ac:dyDescent="0.75">
      <c r="A20">
        <v>18</v>
      </c>
      <c r="B20">
        <v>40.207999999999998</v>
      </c>
      <c r="C20">
        <v>56.768000000000001</v>
      </c>
      <c r="D20">
        <v>61.398099999999999</v>
      </c>
      <c r="E20">
        <v>59.506500000000003</v>
      </c>
      <c r="F20">
        <v>43.0869</v>
      </c>
      <c r="G20">
        <v>44.300400000000003</v>
      </c>
      <c r="H20">
        <v>48.683799999999998</v>
      </c>
      <c r="I20">
        <v>40.6295</v>
      </c>
      <c r="J20">
        <f t="shared" si="0"/>
        <v>49.32265000000001</v>
      </c>
      <c r="L20">
        <v>18</v>
      </c>
      <c r="M20">
        <v>37.3812</v>
      </c>
      <c r="N20">
        <v>47.941099999999999</v>
      </c>
      <c r="O20">
        <v>47.774900000000002</v>
      </c>
      <c r="P20">
        <v>47.774900000000002</v>
      </c>
      <c r="Q20">
        <v>46.184800000000003</v>
      </c>
      <c r="R20">
        <v>58.220100000000002</v>
      </c>
      <c r="S20">
        <v>62.014600000000002</v>
      </c>
      <c r="T20">
        <v>57.118200000000002</v>
      </c>
      <c r="U20">
        <f t="shared" si="1"/>
        <v>50.551225000000002</v>
      </c>
    </row>
    <row r="21" spans="1:21" x14ac:dyDescent="0.75">
      <c r="A21">
        <v>19</v>
      </c>
      <c r="B21">
        <v>56.427100000000003</v>
      </c>
      <c r="C21">
        <v>30.505199999999999</v>
      </c>
      <c r="D21">
        <v>41.6967</v>
      </c>
      <c r="E21">
        <v>30.430499999999999</v>
      </c>
      <c r="F21">
        <v>30.477699999999999</v>
      </c>
      <c r="G21">
        <v>31.226600000000001</v>
      </c>
      <c r="H21">
        <v>29.696400000000001</v>
      </c>
      <c r="I21">
        <v>34.606000000000002</v>
      </c>
      <c r="J21">
        <f t="shared" si="0"/>
        <v>35.633274999999998</v>
      </c>
      <c r="L21">
        <v>19</v>
      </c>
      <c r="M21">
        <v>29.9878</v>
      </c>
      <c r="N21">
        <v>22.408999999999999</v>
      </c>
      <c r="O21">
        <v>26.9085</v>
      </c>
      <c r="P21">
        <v>26.9085</v>
      </c>
      <c r="Q21">
        <v>38.252299999999998</v>
      </c>
      <c r="R21">
        <v>33.587000000000003</v>
      </c>
      <c r="S21">
        <v>42.484400000000001</v>
      </c>
      <c r="T21">
        <v>44.5456</v>
      </c>
      <c r="U21">
        <f t="shared" si="1"/>
        <v>33.1353875</v>
      </c>
    </row>
    <row r="22" spans="1:21" x14ac:dyDescent="0.75">
      <c r="A22">
        <v>20</v>
      </c>
      <c r="B22">
        <v>41.472999999999999</v>
      </c>
      <c r="C22">
        <v>36.780200000000001</v>
      </c>
      <c r="D22">
        <v>32.034999999999997</v>
      </c>
      <c r="E22">
        <v>46.455100000000002</v>
      </c>
      <c r="F22">
        <v>43.778100000000002</v>
      </c>
      <c r="G22">
        <v>32.835500000000003</v>
      </c>
      <c r="H22">
        <v>34.3825</v>
      </c>
      <c r="I22">
        <v>33.0105</v>
      </c>
      <c r="J22">
        <f t="shared" si="0"/>
        <v>37.593737499999996</v>
      </c>
      <c r="L22">
        <v>20</v>
      </c>
      <c r="M22">
        <v>30.821200000000001</v>
      </c>
      <c r="N22">
        <v>28.252600000000001</v>
      </c>
      <c r="O22">
        <v>45.577399999999997</v>
      </c>
      <c r="P22">
        <v>45.577399999999997</v>
      </c>
      <c r="Q22">
        <v>67.250299999999996</v>
      </c>
      <c r="R22">
        <v>36.715200000000003</v>
      </c>
      <c r="S22">
        <v>32.405900000000003</v>
      </c>
      <c r="T22">
        <v>34.625100000000003</v>
      </c>
      <c r="U22">
        <f t="shared" si="1"/>
        <v>40.1531375</v>
      </c>
    </row>
    <row r="23" spans="1:21" x14ac:dyDescent="0.75">
      <c r="A23">
        <v>21</v>
      </c>
      <c r="B23">
        <v>71.403899999999993</v>
      </c>
      <c r="C23">
        <v>50.563499999999998</v>
      </c>
      <c r="D23">
        <v>53.089799999999997</v>
      </c>
      <c r="E23">
        <v>51.9803</v>
      </c>
      <c r="F23">
        <v>42.398699999999998</v>
      </c>
      <c r="G23">
        <v>47.941800000000001</v>
      </c>
      <c r="H23">
        <v>52.170400000000001</v>
      </c>
      <c r="I23">
        <v>34.979300000000002</v>
      </c>
      <c r="J23">
        <f t="shared" si="0"/>
        <v>50.565962500000005</v>
      </c>
      <c r="L23">
        <v>21</v>
      </c>
      <c r="M23">
        <v>42.895000000000003</v>
      </c>
      <c r="N23">
        <v>36.891300000000001</v>
      </c>
      <c r="O23">
        <v>28.357500000000002</v>
      </c>
      <c r="P23">
        <v>28.357500000000002</v>
      </c>
      <c r="Q23">
        <v>78.387600000000006</v>
      </c>
      <c r="R23">
        <v>57.716500000000003</v>
      </c>
      <c r="S23">
        <v>47.551000000000002</v>
      </c>
      <c r="T23">
        <v>37.170499999999997</v>
      </c>
      <c r="U23">
        <f t="shared" si="1"/>
        <v>44.665862500000003</v>
      </c>
    </row>
    <row r="24" spans="1:21" x14ac:dyDescent="0.75">
      <c r="A24">
        <v>22</v>
      </c>
      <c r="B24">
        <v>39.966799999999999</v>
      </c>
      <c r="C24">
        <v>49.615900000000003</v>
      </c>
      <c r="D24">
        <v>46.303199999999997</v>
      </c>
      <c r="E24">
        <v>39.7714</v>
      </c>
      <c r="F24">
        <v>49.757800000000003</v>
      </c>
      <c r="G24">
        <v>45.244599999999998</v>
      </c>
      <c r="H24">
        <v>30.463000000000001</v>
      </c>
      <c r="I24">
        <v>24.799099999999999</v>
      </c>
      <c r="J24">
        <f t="shared" si="0"/>
        <v>40.740225000000002</v>
      </c>
      <c r="L24">
        <v>22</v>
      </c>
      <c r="M24">
        <v>40.600099999999998</v>
      </c>
      <c r="N24">
        <v>36.252800000000001</v>
      </c>
      <c r="O24">
        <v>32.896999999999998</v>
      </c>
      <c r="P24">
        <v>32.896999999999998</v>
      </c>
      <c r="Q24">
        <v>51.510199999999998</v>
      </c>
      <c r="R24">
        <v>39.896900000000002</v>
      </c>
      <c r="S24">
        <v>28.549299999999999</v>
      </c>
      <c r="T24">
        <v>35.9587</v>
      </c>
      <c r="U24">
        <f t="shared" si="1"/>
        <v>37.320250000000001</v>
      </c>
    </row>
    <row r="25" spans="1:21" x14ac:dyDescent="0.75">
      <c r="A25">
        <v>23</v>
      </c>
      <c r="B25">
        <v>68.052499999999995</v>
      </c>
      <c r="C25">
        <v>95.745900000000006</v>
      </c>
      <c r="D25">
        <v>79.981499999999997</v>
      </c>
      <c r="E25">
        <v>112.0759</v>
      </c>
      <c r="F25">
        <v>112.6365</v>
      </c>
      <c r="G25">
        <v>80.032300000000006</v>
      </c>
      <c r="H25">
        <v>94.364699999999999</v>
      </c>
      <c r="I25">
        <v>92.594999999999999</v>
      </c>
      <c r="J25">
        <f t="shared" si="0"/>
        <v>91.935537499999995</v>
      </c>
      <c r="L25">
        <v>23</v>
      </c>
      <c r="M25">
        <v>76.4589</v>
      </c>
      <c r="N25">
        <v>70.332599999999999</v>
      </c>
      <c r="O25">
        <v>75.312100000000001</v>
      </c>
      <c r="P25">
        <v>75.312100000000001</v>
      </c>
      <c r="Q25">
        <v>86.644000000000005</v>
      </c>
      <c r="R25">
        <v>89.089600000000004</v>
      </c>
      <c r="S25">
        <v>64.899299999999997</v>
      </c>
      <c r="T25">
        <v>75.786699999999996</v>
      </c>
      <c r="U25">
        <f t="shared" si="1"/>
        <v>76.729412499999995</v>
      </c>
    </row>
    <row r="26" spans="1:21" x14ac:dyDescent="0.75">
      <c r="A26">
        <v>24</v>
      </c>
      <c r="B26">
        <v>74.253699999999995</v>
      </c>
      <c r="C26">
        <v>43.143700000000003</v>
      </c>
      <c r="D26">
        <v>39.087400000000002</v>
      </c>
      <c r="E26">
        <v>41.694899999999997</v>
      </c>
      <c r="F26">
        <v>55.549700000000001</v>
      </c>
      <c r="G26">
        <v>48.027900000000002</v>
      </c>
      <c r="H26">
        <v>51.765300000000003</v>
      </c>
      <c r="I26">
        <v>39.39</v>
      </c>
      <c r="J26">
        <f t="shared" si="0"/>
        <v>49.114075</v>
      </c>
      <c r="L26">
        <v>24</v>
      </c>
      <c r="M26">
        <v>36.628300000000003</v>
      </c>
      <c r="N26">
        <v>25.4893</v>
      </c>
      <c r="O26">
        <v>38.870399999999997</v>
      </c>
      <c r="P26">
        <v>38.870399999999997</v>
      </c>
      <c r="Q26">
        <v>45.0291</v>
      </c>
      <c r="R26">
        <v>37.155900000000003</v>
      </c>
      <c r="S26">
        <v>59.5807</v>
      </c>
      <c r="T26">
        <v>46.110500000000002</v>
      </c>
      <c r="U26">
        <f t="shared" si="1"/>
        <v>40.966825</v>
      </c>
    </row>
    <row r="27" spans="1:21" x14ac:dyDescent="0.75">
      <c r="A27">
        <v>25</v>
      </c>
      <c r="B27">
        <v>57.3065</v>
      </c>
      <c r="C27">
        <v>80.154399999999995</v>
      </c>
      <c r="D27">
        <v>68.761899999999997</v>
      </c>
      <c r="E27">
        <v>83.488699999999994</v>
      </c>
      <c r="F27">
        <v>45.1633</v>
      </c>
      <c r="G27">
        <v>53.833599999999997</v>
      </c>
      <c r="H27">
        <v>51.264699999999998</v>
      </c>
      <c r="I27">
        <v>41.856699999999996</v>
      </c>
      <c r="J27">
        <f t="shared" si="0"/>
        <v>60.228724999999997</v>
      </c>
      <c r="L27">
        <v>25</v>
      </c>
      <c r="M27">
        <v>44.997900000000001</v>
      </c>
      <c r="N27">
        <v>81.501499999999993</v>
      </c>
      <c r="O27">
        <v>53.454500000000003</v>
      </c>
      <c r="P27">
        <v>53.454500000000003</v>
      </c>
      <c r="Q27">
        <v>63.639600000000002</v>
      </c>
      <c r="R27">
        <v>67.644099999999995</v>
      </c>
      <c r="S27">
        <v>61.5886</v>
      </c>
      <c r="T27">
        <v>65.301400000000001</v>
      </c>
      <c r="U27">
        <f t="shared" si="1"/>
        <v>61.447762499999996</v>
      </c>
    </row>
    <row r="28" spans="1:21" x14ac:dyDescent="0.75">
      <c r="A28">
        <v>26</v>
      </c>
      <c r="B28">
        <v>48.2819</v>
      </c>
      <c r="C28">
        <v>34.252400000000002</v>
      </c>
      <c r="D28">
        <v>48.8277</v>
      </c>
      <c r="E28">
        <v>30.317699999999999</v>
      </c>
      <c r="F28">
        <v>25.109400000000001</v>
      </c>
      <c r="G28">
        <v>27.943899999999999</v>
      </c>
      <c r="H28">
        <v>38.464100000000002</v>
      </c>
      <c r="I28">
        <v>22.4329</v>
      </c>
      <c r="J28">
        <f t="shared" si="0"/>
        <v>34.453749999999999</v>
      </c>
      <c r="L28">
        <v>26</v>
      </c>
      <c r="M28">
        <v>28.283100000000001</v>
      </c>
      <c r="N28">
        <v>24.4207</v>
      </c>
      <c r="O28">
        <v>22.110299999999999</v>
      </c>
      <c r="P28">
        <v>22.110299999999999</v>
      </c>
      <c r="Q28">
        <v>34.145299999999999</v>
      </c>
      <c r="R28">
        <v>26.934000000000001</v>
      </c>
      <c r="S28">
        <v>28.5014</v>
      </c>
      <c r="T28">
        <v>50.543300000000002</v>
      </c>
      <c r="U28">
        <f t="shared" si="1"/>
        <v>29.631049999999995</v>
      </c>
    </row>
    <row r="29" spans="1:21" x14ac:dyDescent="0.75">
      <c r="A29">
        <v>27</v>
      </c>
      <c r="B29">
        <v>104.9301</v>
      </c>
      <c r="C29">
        <v>62.438600000000001</v>
      </c>
      <c r="D29">
        <v>60.673200000000001</v>
      </c>
      <c r="E29">
        <v>81.311999999999998</v>
      </c>
      <c r="F29">
        <v>72.045299999999997</v>
      </c>
      <c r="G29">
        <v>111.2355</v>
      </c>
      <c r="H29">
        <v>66.551699999999997</v>
      </c>
      <c r="I29">
        <v>72.004400000000004</v>
      </c>
      <c r="J29">
        <f t="shared" si="0"/>
        <v>78.89885000000001</v>
      </c>
      <c r="L29">
        <v>27</v>
      </c>
      <c r="M29">
        <v>68.950599999999994</v>
      </c>
      <c r="N29">
        <v>68.105999999999995</v>
      </c>
      <c r="O29">
        <v>72.715299999999999</v>
      </c>
      <c r="P29">
        <v>72.715299999999999</v>
      </c>
      <c r="Q29">
        <v>61.507199999999997</v>
      </c>
      <c r="R29">
        <v>82.925600000000003</v>
      </c>
      <c r="S29">
        <v>73.078800000000001</v>
      </c>
      <c r="T29">
        <v>98.661699999999996</v>
      </c>
      <c r="U29">
        <f t="shared" si="1"/>
        <v>74.832562500000009</v>
      </c>
    </row>
    <row r="30" spans="1:21" x14ac:dyDescent="0.75">
      <c r="A30">
        <v>28</v>
      </c>
      <c r="B30">
        <v>110.9538</v>
      </c>
      <c r="C30">
        <v>137.59960000000001</v>
      </c>
      <c r="D30">
        <v>105.1093</v>
      </c>
      <c r="E30">
        <v>118.66800000000001</v>
      </c>
      <c r="F30">
        <v>74.705399999999997</v>
      </c>
      <c r="G30">
        <v>90.268699999999995</v>
      </c>
      <c r="H30">
        <v>86.662400000000005</v>
      </c>
      <c r="I30">
        <v>88.333200000000005</v>
      </c>
      <c r="J30">
        <f t="shared" si="0"/>
        <v>101.53755000000001</v>
      </c>
      <c r="L30">
        <v>28</v>
      </c>
      <c r="M30">
        <v>82.209400000000002</v>
      </c>
      <c r="N30">
        <v>73.712599999999995</v>
      </c>
      <c r="O30">
        <v>81.864000000000004</v>
      </c>
      <c r="P30">
        <v>81.864000000000004</v>
      </c>
      <c r="Q30">
        <v>81.340800000000002</v>
      </c>
      <c r="R30">
        <v>94.416700000000006</v>
      </c>
      <c r="S30">
        <v>96.724800000000002</v>
      </c>
      <c r="T30">
        <v>86.175399999999996</v>
      </c>
      <c r="U30">
        <f t="shared" si="1"/>
        <v>84.788462499999994</v>
      </c>
    </row>
    <row r="31" spans="1:21" x14ac:dyDescent="0.75">
      <c r="A31">
        <v>29</v>
      </c>
      <c r="B31">
        <v>52.406599999999997</v>
      </c>
      <c r="C31">
        <v>55.951599999999999</v>
      </c>
      <c r="D31">
        <v>55.47</v>
      </c>
      <c r="E31">
        <v>48.211100000000002</v>
      </c>
      <c r="F31">
        <v>55.242899999999999</v>
      </c>
      <c r="G31">
        <v>39.132199999999997</v>
      </c>
      <c r="H31">
        <v>43.941699999999997</v>
      </c>
      <c r="I31">
        <v>24.3919</v>
      </c>
      <c r="J31">
        <f t="shared" si="0"/>
        <v>46.843499999999999</v>
      </c>
      <c r="L31">
        <v>29</v>
      </c>
      <c r="M31">
        <v>48.195500000000003</v>
      </c>
      <c r="N31">
        <v>41.5839</v>
      </c>
      <c r="O31">
        <v>29.397600000000001</v>
      </c>
      <c r="P31">
        <v>29.397600000000001</v>
      </c>
      <c r="Q31">
        <v>40.466000000000001</v>
      </c>
      <c r="R31">
        <v>42.982900000000001</v>
      </c>
      <c r="S31">
        <v>61.111800000000002</v>
      </c>
      <c r="T31">
        <v>77.389300000000006</v>
      </c>
      <c r="U31">
        <f t="shared" si="1"/>
        <v>46.315575000000003</v>
      </c>
    </row>
    <row r="32" spans="1:21" x14ac:dyDescent="0.75">
      <c r="A32">
        <v>30</v>
      </c>
      <c r="B32">
        <v>92.837299999999999</v>
      </c>
      <c r="C32">
        <v>61.9435</v>
      </c>
      <c r="D32">
        <v>56.448099999999997</v>
      </c>
      <c r="E32">
        <v>83.738299999999995</v>
      </c>
      <c r="F32">
        <v>59.347200000000001</v>
      </c>
      <c r="G32">
        <v>58.856999999999999</v>
      </c>
      <c r="H32">
        <v>38.286999999999999</v>
      </c>
      <c r="I32">
        <v>83.9572</v>
      </c>
      <c r="J32">
        <f t="shared" si="0"/>
        <v>66.926949999999991</v>
      </c>
      <c r="L32">
        <v>30</v>
      </c>
      <c r="M32">
        <v>75.355900000000005</v>
      </c>
      <c r="N32">
        <v>46.2821</v>
      </c>
      <c r="O32">
        <v>42.616799999999998</v>
      </c>
      <c r="P32">
        <v>42.616799999999998</v>
      </c>
      <c r="Q32">
        <v>69.161799999999999</v>
      </c>
      <c r="R32">
        <v>53.914400000000001</v>
      </c>
      <c r="S32">
        <v>70.913799999999995</v>
      </c>
      <c r="T32">
        <v>77.910499999999999</v>
      </c>
      <c r="U32">
        <f t="shared" si="1"/>
        <v>59.846512500000003</v>
      </c>
    </row>
    <row r="33" spans="1:21" x14ac:dyDescent="0.75">
      <c r="A33">
        <v>31</v>
      </c>
      <c r="B33">
        <v>80.458799999999997</v>
      </c>
      <c r="C33">
        <v>43.058900000000001</v>
      </c>
      <c r="D33">
        <v>61.696100000000001</v>
      </c>
      <c r="E33">
        <v>58.414999999999999</v>
      </c>
      <c r="F33">
        <v>42.3767</v>
      </c>
      <c r="G33">
        <v>43.585500000000003</v>
      </c>
      <c r="H33">
        <v>34.890999999999998</v>
      </c>
      <c r="I33">
        <v>81.395399999999995</v>
      </c>
      <c r="J33">
        <f t="shared" si="0"/>
        <v>55.734675000000003</v>
      </c>
      <c r="L33">
        <v>31</v>
      </c>
      <c r="M33">
        <v>35.177700000000002</v>
      </c>
      <c r="N33">
        <v>38.066699999999997</v>
      </c>
      <c r="O33">
        <v>47.069699999999997</v>
      </c>
      <c r="P33">
        <v>47.069699999999997</v>
      </c>
      <c r="Q33">
        <v>47.890799999999999</v>
      </c>
      <c r="R33">
        <v>88.6143</v>
      </c>
      <c r="S33">
        <v>84.758799999999994</v>
      </c>
      <c r="T33">
        <v>63.671100000000003</v>
      </c>
      <c r="U33">
        <f t="shared" si="1"/>
        <v>56.539850000000008</v>
      </c>
    </row>
    <row r="34" spans="1:21" x14ac:dyDescent="0.75">
      <c r="A34">
        <v>32</v>
      </c>
      <c r="B34">
        <v>108.1062</v>
      </c>
      <c r="C34">
        <v>79.44</v>
      </c>
      <c r="D34">
        <v>50.673900000000003</v>
      </c>
      <c r="E34">
        <v>89.897800000000004</v>
      </c>
      <c r="F34">
        <v>63.489899999999999</v>
      </c>
      <c r="G34">
        <v>52.913800000000002</v>
      </c>
      <c r="H34">
        <v>50.675699999999999</v>
      </c>
      <c r="I34">
        <v>80.703800000000001</v>
      </c>
      <c r="J34">
        <f t="shared" si="0"/>
        <v>71.987637500000005</v>
      </c>
      <c r="L34">
        <v>32</v>
      </c>
      <c r="M34">
        <v>67.399100000000004</v>
      </c>
      <c r="N34">
        <v>48.543500000000002</v>
      </c>
      <c r="O34">
        <v>52.875700000000002</v>
      </c>
      <c r="P34">
        <v>52.875700000000002</v>
      </c>
      <c r="Q34">
        <v>126.81659999999999</v>
      </c>
      <c r="R34">
        <v>68.930700000000002</v>
      </c>
      <c r="S34">
        <v>85.682100000000005</v>
      </c>
      <c r="T34">
        <v>128.6199</v>
      </c>
      <c r="U34">
        <f t="shared" si="1"/>
        <v>78.967912499999997</v>
      </c>
    </row>
    <row r="35" spans="1:21" x14ac:dyDescent="0.75">
      <c r="A35">
        <v>33</v>
      </c>
      <c r="B35">
        <v>49.311799999999998</v>
      </c>
      <c r="C35">
        <v>128.39320000000001</v>
      </c>
      <c r="D35">
        <v>35.097200000000001</v>
      </c>
      <c r="E35">
        <v>27.360600000000002</v>
      </c>
      <c r="F35">
        <v>31.150600000000001</v>
      </c>
      <c r="G35">
        <v>27.635100000000001</v>
      </c>
      <c r="H35">
        <v>41.717199999999998</v>
      </c>
      <c r="I35">
        <v>27.819600000000001</v>
      </c>
      <c r="J35">
        <f t="shared" si="0"/>
        <v>46.060662500000007</v>
      </c>
      <c r="L35">
        <v>33</v>
      </c>
      <c r="M35">
        <v>36.499400000000001</v>
      </c>
      <c r="N35">
        <v>39.014899999999997</v>
      </c>
      <c r="O35">
        <v>24.231000000000002</v>
      </c>
      <c r="P35">
        <v>24.231000000000002</v>
      </c>
      <c r="Q35">
        <v>33.843200000000003</v>
      </c>
      <c r="R35">
        <v>47.1252</v>
      </c>
      <c r="S35">
        <v>69.070800000000006</v>
      </c>
      <c r="T35">
        <v>47.714700000000001</v>
      </c>
      <c r="U35">
        <f t="shared" si="1"/>
        <v>40.216274999999996</v>
      </c>
    </row>
    <row r="36" spans="1:21" x14ac:dyDescent="0.75">
      <c r="A36">
        <v>34</v>
      </c>
      <c r="B36">
        <v>65.567700000000002</v>
      </c>
      <c r="C36">
        <v>47.8264</v>
      </c>
      <c r="D36">
        <v>40.757199999999997</v>
      </c>
      <c r="E36">
        <v>33.868400000000001</v>
      </c>
      <c r="F36">
        <v>41.980400000000003</v>
      </c>
      <c r="G36">
        <v>30.168800000000001</v>
      </c>
      <c r="H36">
        <v>43.847099999999998</v>
      </c>
      <c r="I36">
        <v>40.568300000000001</v>
      </c>
      <c r="J36">
        <f t="shared" si="0"/>
        <v>43.073037500000005</v>
      </c>
      <c r="L36">
        <v>34</v>
      </c>
      <c r="M36">
        <v>37.163800000000002</v>
      </c>
      <c r="N36">
        <v>50.581499999999998</v>
      </c>
      <c r="O36">
        <v>47.534500000000001</v>
      </c>
      <c r="P36">
        <v>47.534500000000001</v>
      </c>
      <c r="Q36">
        <v>45.2879</v>
      </c>
      <c r="R36">
        <v>38.230699999999999</v>
      </c>
      <c r="S36">
        <v>50.260199999999998</v>
      </c>
      <c r="T36">
        <v>40.508200000000002</v>
      </c>
      <c r="U36">
        <f t="shared" si="1"/>
        <v>44.637662499999998</v>
      </c>
    </row>
    <row r="37" spans="1:21" x14ac:dyDescent="0.75">
      <c r="A37">
        <v>35</v>
      </c>
      <c r="B37">
        <v>59.2087</v>
      </c>
      <c r="C37">
        <v>53.4069</v>
      </c>
      <c r="D37">
        <v>49.093699999999998</v>
      </c>
      <c r="E37">
        <v>49.897199999999998</v>
      </c>
      <c r="F37">
        <v>47.386499999999998</v>
      </c>
      <c r="G37">
        <v>34.864400000000003</v>
      </c>
      <c r="H37">
        <v>47.283499999999997</v>
      </c>
      <c r="I37">
        <v>40.942100000000003</v>
      </c>
      <c r="J37">
        <f t="shared" si="0"/>
        <v>47.760374999999996</v>
      </c>
      <c r="L37">
        <v>35</v>
      </c>
      <c r="M37">
        <v>42.627299999999998</v>
      </c>
      <c r="N37">
        <v>46.080500000000001</v>
      </c>
      <c r="O37">
        <v>45.039400000000001</v>
      </c>
      <c r="P37">
        <v>45.039400000000001</v>
      </c>
      <c r="Q37">
        <v>56.0625</v>
      </c>
      <c r="R37">
        <v>55.009900000000002</v>
      </c>
      <c r="S37">
        <v>50.805300000000003</v>
      </c>
      <c r="T37">
        <v>74.698800000000006</v>
      </c>
      <c r="U37">
        <f t="shared" si="1"/>
        <v>51.920387499999997</v>
      </c>
    </row>
    <row r="39" spans="1:21" x14ac:dyDescent="0.75">
      <c r="A39" t="s">
        <v>11</v>
      </c>
      <c r="B39">
        <f>AVERAGE(B3:B37)</f>
        <v>59.399868571428556</v>
      </c>
      <c r="C39">
        <f t="shared" ref="C39:I39" si="2">AVERAGE(C3:C37)</f>
        <v>63.060928571428576</v>
      </c>
      <c r="D39">
        <f t="shared" si="2"/>
        <v>52.874282857142859</v>
      </c>
      <c r="E39">
        <f t="shared" si="2"/>
        <v>57.50940571428572</v>
      </c>
      <c r="F39">
        <f t="shared" si="2"/>
        <v>48.863491428571429</v>
      </c>
      <c r="G39">
        <f t="shared" si="2"/>
        <v>47.732362857142853</v>
      </c>
      <c r="H39">
        <f t="shared" si="2"/>
        <v>46.967954285714278</v>
      </c>
      <c r="I39">
        <f t="shared" si="2"/>
        <v>47.443728571428572</v>
      </c>
      <c r="L39" t="s">
        <v>11</v>
      </c>
      <c r="M39">
        <f>AVERAGE(M3:M37)</f>
        <v>46.486360000000005</v>
      </c>
      <c r="N39">
        <f t="shared" ref="N39:T39" si="3">AVERAGE(N3:N37)</f>
        <v>44.760614285714276</v>
      </c>
      <c r="O39">
        <f t="shared" si="3"/>
        <v>44.634214285714293</v>
      </c>
      <c r="P39">
        <f t="shared" si="3"/>
        <v>44.634214285714293</v>
      </c>
      <c r="Q39">
        <f t="shared" si="3"/>
        <v>59.689125714285701</v>
      </c>
      <c r="R39">
        <f t="shared" si="3"/>
        <v>54.690740000000005</v>
      </c>
      <c r="S39">
        <f t="shared" si="3"/>
        <v>59.243685714285711</v>
      </c>
      <c r="T39">
        <f t="shared" si="3"/>
        <v>59.296217142857131</v>
      </c>
    </row>
    <row r="40" spans="1:21" x14ac:dyDescent="0.75">
      <c r="A40" t="s">
        <v>18</v>
      </c>
      <c r="B40">
        <f>STDEV(B3:B37)</f>
        <v>23.16982458659102</v>
      </c>
      <c r="C40">
        <f t="shared" ref="C40:I40" si="4">STDEV(C3:C37)</f>
        <v>32.483801073454238</v>
      </c>
      <c r="D40">
        <f t="shared" si="4"/>
        <v>19.547734065291134</v>
      </c>
      <c r="E40">
        <f t="shared" si="4"/>
        <v>25.821041313044805</v>
      </c>
      <c r="F40">
        <f t="shared" si="4"/>
        <v>20.858322389570976</v>
      </c>
      <c r="G40">
        <f t="shared" si="4"/>
        <v>20.658302774615784</v>
      </c>
      <c r="H40">
        <f t="shared" si="4"/>
        <v>18.182237578105532</v>
      </c>
      <c r="I40">
        <f t="shared" si="4"/>
        <v>19.419066403886955</v>
      </c>
      <c r="L40" t="s">
        <v>18</v>
      </c>
      <c r="M40">
        <f>STDEV(M3:M37)</f>
        <v>17.499850038352427</v>
      </c>
      <c r="N40">
        <f t="shared" ref="N40:T40" si="5">STDEV(N3:N37)</f>
        <v>16.782998957245621</v>
      </c>
      <c r="O40">
        <f t="shared" si="5"/>
        <v>19.185389662313092</v>
      </c>
      <c r="P40">
        <f t="shared" si="5"/>
        <v>19.185389662313092</v>
      </c>
      <c r="Q40">
        <f t="shared" si="5"/>
        <v>22.881958950285622</v>
      </c>
      <c r="R40">
        <f t="shared" si="5"/>
        <v>21.828569831317512</v>
      </c>
      <c r="S40">
        <f t="shared" si="5"/>
        <v>18.479358498003432</v>
      </c>
      <c r="T40">
        <f t="shared" si="5"/>
        <v>22.899575794317659</v>
      </c>
    </row>
    <row r="41" spans="1:21" x14ac:dyDescent="0.75">
      <c r="A41" t="s">
        <v>19</v>
      </c>
      <c r="B41">
        <f>B40/SQRT(35)</f>
        <v>3.9164151661341586</v>
      </c>
      <c r="C41">
        <f t="shared" ref="C41:I41" si="6">C40/SQRT(35)</f>
        <v>5.4907645373969203</v>
      </c>
      <c r="D41">
        <f t="shared" si="6"/>
        <v>3.3041701231164726</v>
      </c>
      <c r="E41">
        <f t="shared" si="6"/>
        <v>4.3645525854481235</v>
      </c>
      <c r="F41">
        <f t="shared" si="6"/>
        <v>3.5256999828089977</v>
      </c>
      <c r="G41">
        <f t="shared" si="6"/>
        <v>3.4918904970872897</v>
      </c>
      <c r="H41">
        <f t="shared" si="6"/>
        <v>3.0733590899241219</v>
      </c>
      <c r="I41">
        <f t="shared" si="6"/>
        <v>3.2824213188201306</v>
      </c>
      <c r="L41" t="s">
        <v>19</v>
      </c>
      <c r="M41">
        <f>M40/SQRT(35)</f>
        <v>2.9580145434049094</v>
      </c>
      <c r="N41">
        <f t="shared" ref="N41" si="7">N40/SQRT(35)</f>
        <v>2.8368445951640786</v>
      </c>
      <c r="O41">
        <f t="shared" ref="O41" si="8">O40/SQRT(35)</f>
        <v>3.2429227403456813</v>
      </c>
      <c r="P41">
        <f t="shared" ref="P41" si="9">P40/SQRT(35)</f>
        <v>3.2429227403456813</v>
      </c>
      <c r="Q41">
        <f t="shared" ref="Q41" si="10">Q40/SQRT(35)</f>
        <v>3.8677569926714308</v>
      </c>
      <c r="R41">
        <f t="shared" ref="R41" si="11">R40/SQRT(35)</f>
        <v>3.6897017335153066</v>
      </c>
      <c r="S41">
        <f t="shared" ref="S41" si="12">S40/SQRT(35)</f>
        <v>3.123581691848234</v>
      </c>
      <c r="T41">
        <f t="shared" ref="T41" si="13">T40/SQRT(35)</f>
        <v>3.8707347828091438</v>
      </c>
    </row>
    <row r="43" spans="1:21" x14ac:dyDescent="0.75">
      <c r="B43" t="s">
        <v>1</v>
      </c>
      <c r="C43">
        <v>59.399868571428556</v>
      </c>
      <c r="D43">
        <v>3.9164151661341586</v>
      </c>
    </row>
    <row r="44" spans="1:21" x14ac:dyDescent="0.75">
      <c r="B44" t="s">
        <v>2</v>
      </c>
      <c r="C44">
        <v>63.060928571428576</v>
      </c>
      <c r="D44">
        <v>5.4907645373969203</v>
      </c>
    </row>
    <row r="45" spans="1:21" x14ac:dyDescent="0.75">
      <c r="B45" t="s">
        <v>3</v>
      </c>
      <c r="C45">
        <v>52.874282857142859</v>
      </c>
      <c r="D45">
        <v>3.3041701231164726</v>
      </c>
    </row>
    <row r="46" spans="1:21" x14ac:dyDescent="0.75">
      <c r="B46" t="s">
        <v>4</v>
      </c>
      <c r="C46">
        <v>57.50940571428572</v>
      </c>
      <c r="D46">
        <v>4.3645525854481235</v>
      </c>
    </row>
    <row r="47" spans="1:21" x14ac:dyDescent="0.75">
      <c r="B47" t="s">
        <v>5</v>
      </c>
      <c r="C47">
        <v>48.863491428571429</v>
      </c>
      <c r="D47">
        <v>3.5256999828089977</v>
      </c>
    </row>
    <row r="48" spans="1:21" x14ac:dyDescent="0.75">
      <c r="B48" t="s">
        <v>6</v>
      </c>
      <c r="C48">
        <v>47.732362857142853</v>
      </c>
      <c r="D48">
        <v>3.4918904970872897</v>
      </c>
    </row>
    <row r="49" spans="2:4" x14ac:dyDescent="0.75">
      <c r="B49" t="s">
        <v>7</v>
      </c>
      <c r="C49">
        <v>46.967954285714278</v>
      </c>
      <c r="D49">
        <v>3.0733590899241219</v>
      </c>
    </row>
    <row r="50" spans="2:4" x14ac:dyDescent="0.75">
      <c r="B50" t="s">
        <v>8</v>
      </c>
      <c r="C50">
        <v>47.443728571428572</v>
      </c>
      <c r="D50">
        <v>3.2824213188201306</v>
      </c>
    </row>
    <row r="77" spans="1:1" s="1" customFormat="1" x14ac:dyDescent="0.75"/>
    <row r="79" spans="1:1" x14ac:dyDescent="0.75">
      <c r="A79" t="s">
        <v>12</v>
      </c>
    </row>
    <row r="81" spans="1:58" x14ac:dyDescent="0.75">
      <c r="A81" t="s">
        <v>13</v>
      </c>
      <c r="M81" t="s">
        <v>14</v>
      </c>
      <c r="Y81" t="s">
        <v>15</v>
      </c>
      <c r="AK81" t="s">
        <v>16</v>
      </c>
      <c r="AW81" t="s">
        <v>17</v>
      </c>
    </row>
    <row r="82" spans="1:58" x14ac:dyDescent="0.75">
      <c r="J82" t="s">
        <v>11</v>
      </c>
      <c r="V82" t="s">
        <v>11</v>
      </c>
      <c r="AH82" t="s">
        <v>11</v>
      </c>
      <c r="AT82" t="s">
        <v>11</v>
      </c>
      <c r="BF82" t="s">
        <v>11</v>
      </c>
    </row>
    <row r="83" spans="1:58" x14ac:dyDescent="0.7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M83" t="s">
        <v>0</v>
      </c>
      <c r="N83" t="s">
        <v>1</v>
      </c>
      <c r="O83" t="s">
        <v>2</v>
      </c>
      <c r="P83" t="s">
        <v>3</v>
      </c>
      <c r="Q83" t="s">
        <v>4</v>
      </c>
      <c r="R83" t="s">
        <v>5</v>
      </c>
      <c r="S83" t="s">
        <v>6</v>
      </c>
      <c r="T83" t="s">
        <v>7</v>
      </c>
      <c r="U83" t="s">
        <v>8</v>
      </c>
      <c r="Y83" t="s">
        <v>0</v>
      </c>
      <c r="Z83" t="s">
        <v>1</v>
      </c>
      <c r="AA83" t="s">
        <v>2</v>
      </c>
      <c r="AB83" t="s">
        <v>3</v>
      </c>
      <c r="AC83" t="s">
        <v>4</v>
      </c>
      <c r="AD83" t="s">
        <v>5</v>
      </c>
      <c r="AE83" t="s">
        <v>6</v>
      </c>
      <c r="AF83" t="s">
        <v>7</v>
      </c>
      <c r="AG83" t="s">
        <v>8</v>
      </c>
      <c r="AK83" t="s">
        <v>0</v>
      </c>
      <c r="AL83" t="s">
        <v>1</v>
      </c>
      <c r="AM83" t="s">
        <v>2</v>
      </c>
      <c r="AN83" t="s">
        <v>3</v>
      </c>
      <c r="AO83" t="s">
        <v>4</v>
      </c>
      <c r="AP83" t="s">
        <v>5</v>
      </c>
      <c r="AQ83" t="s">
        <v>6</v>
      </c>
      <c r="AR83" t="s">
        <v>7</v>
      </c>
      <c r="AS83" t="s">
        <v>8</v>
      </c>
      <c r="AW83" t="s">
        <v>0</v>
      </c>
      <c r="AX83" t="s">
        <v>1</v>
      </c>
      <c r="AY83" t="s">
        <v>2</v>
      </c>
      <c r="AZ83" t="s">
        <v>3</v>
      </c>
      <c r="BA83" t="s">
        <v>4</v>
      </c>
      <c r="BB83" t="s">
        <v>5</v>
      </c>
      <c r="BC83" t="s">
        <v>6</v>
      </c>
      <c r="BD83" t="s">
        <v>7</v>
      </c>
      <c r="BE83" t="s">
        <v>8</v>
      </c>
    </row>
    <row r="84" spans="1:58" x14ac:dyDescent="0.75">
      <c r="A84">
        <v>1</v>
      </c>
      <c r="B84">
        <v>4.02E-2</v>
      </c>
      <c r="C84">
        <v>-0.17130000000000001</v>
      </c>
      <c r="D84">
        <v>0.2049</v>
      </c>
      <c r="E84">
        <v>0.42770000000000002</v>
      </c>
      <c r="F84">
        <v>0.18260000000000001</v>
      </c>
      <c r="G84">
        <v>0.38640000000000002</v>
      </c>
      <c r="H84">
        <v>0.378</v>
      </c>
      <c r="I84">
        <v>-0.115</v>
      </c>
      <c r="J84">
        <f>AVERAGE(B84:I84)</f>
        <v>0.16668750000000002</v>
      </c>
      <c r="M84">
        <v>1</v>
      </c>
      <c r="N84">
        <v>8.7999999999999995E-2</v>
      </c>
      <c r="O84">
        <v>0.2303</v>
      </c>
      <c r="P84">
        <v>0.1668</v>
      </c>
      <c r="Q84">
        <v>7.5499999999999998E-2</v>
      </c>
      <c r="R84">
        <v>0.17899999999999999</v>
      </c>
      <c r="S84">
        <v>0.17349999999999999</v>
      </c>
      <c r="T84">
        <v>6.3500000000000001E-2</v>
      </c>
      <c r="U84">
        <v>9.2700000000000005E-2</v>
      </c>
      <c r="V84">
        <f>AVERAGE(N84:U84)</f>
        <v>0.13366250000000002</v>
      </c>
      <c r="Y84">
        <v>1</v>
      </c>
      <c r="Z84">
        <v>1.1921999999999999</v>
      </c>
      <c r="AA84">
        <v>0.92710000000000004</v>
      </c>
      <c r="AB84">
        <v>0.91990000000000005</v>
      </c>
      <c r="AC84">
        <v>0.94969999999999999</v>
      </c>
      <c r="AD84">
        <v>1.3636999999999999</v>
      </c>
      <c r="AE84">
        <v>1.1264000000000001</v>
      </c>
      <c r="AF84">
        <v>1.3560000000000001</v>
      </c>
      <c r="AG84">
        <v>1.0813999999999999</v>
      </c>
      <c r="AH84">
        <f>AVERAGE(Z84:AG84)</f>
        <v>1.1145499999999999</v>
      </c>
      <c r="AK84">
        <v>1</v>
      </c>
      <c r="AL84">
        <v>-201.1</v>
      </c>
      <c r="AM84">
        <v>-20.5</v>
      </c>
      <c r="AN84">
        <v>219</v>
      </c>
      <c r="AO84">
        <v>335.9</v>
      </c>
      <c r="AP84">
        <v>-161</v>
      </c>
      <c r="AQ84">
        <v>180.1</v>
      </c>
      <c r="AR84">
        <v>65.5</v>
      </c>
      <c r="AS84">
        <v>-179.7</v>
      </c>
      <c r="AT84">
        <f>AVERAGE(AL84:AS84)</f>
        <v>29.774999999999999</v>
      </c>
      <c r="AW84">
        <v>1</v>
      </c>
      <c r="AX84">
        <v>-209.4</v>
      </c>
      <c r="AY84">
        <v>186.2</v>
      </c>
      <c r="AZ84">
        <v>-122.7</v>
      </c>
      <c r="BA84">
        <v>-380.92149999999998</v>
      </c>
      <c r="BB84">
        <v>-531.20000000000005</v>
      </c>
      <c r="BC84">
        <v>-558</v>
      </c>
      <c r="BD84">
        <v>-583.9</v>
      </c>
      <c r="BE84">
        <v>80.099999999999994</v>
      </c>
      <c r="BF84">
        <f>AVERAGE(AX84:BE84)</f>
        <v>-264.9776875</v>
      </c>
    </row>
    <row r="85" spans="1:58" x14ac:dyDescent="0.75">
      <c r="A85">
        <v>2</v>
      </c>
      <c r="B85">
        <v>0.31719999999999998</v>
      </c>
      <c r="C85">
        <v>-0.154</v>
      </c>
      <c r="D85">
        <v>0.19320000000000001</v>
      </c>
      <c r="E85">
        <v>1.78E-2</v>
      </c>
      <c r="F85">
        <v>0.19059999999999999</v>
      </c>
      <c r="G85">
        <v>3.7400000000000003E-2</v>
      </c>
      <c r="H85">
        <v>0.16209999999999999</v>
      </c>
      <c r="I85">
        <v>0.19900000000000001</v>
      </c>
      <c r="J85">
        <f t="shared" ref="J85:J118" si="14">AVERAGE(B85:I85)</f>
        <v>0.12041250000000001</v>
      </c>
      <c r="M85">
        <v>2</v>
      </c>
      <c r="N85">
        <v>7.5700000000000003E-2</v>
      </c>
      <c r="O85">
        <v>9.6699999999999994E-2</v>
      </c>
      <c r="P85">
        <v>9.3799999999999994E-2</v>
      </c>
      <c r="Q85">
        <v>1.37E-2</v>
      </c>
      <c r="R85">
        <v>5.7799999999999997E-2</v>
      </c>
      <c r="S85">
        <v>5.91E-2</v>
      </c>
      <c r="T85">
        <v>0.19209999999999999</v>
      </c>
      <c r="U85">
        <v>0.38019999999999998</v>
      </c>
      <c r="V85">
        <f t="shared" ref="V85:V117" si="15">AVERAGE(N85:U85)</f>
        <v>0.1211375</v>
      </c>
      <c r="Y85">
        <v>2</v>
      </c>
      <c r="Z85">
        <v>2.4043999999999999</v>
      </c>
      <c r="AA85">
        <v>1.8733</v>
      </c>
      <c r="AB85">
        <v>1.9205000000000001</v>
      </c>
      <c r="AC85">
        <v>1.8015000000000001</v>
      </c>
      <c r="AD85">
        <v>2.2635999999999998</v>
      </c>
      <c r="AE85">
        <v>2.0842999999999998</v>
      </c>
      <c r="AF85">
        <v>2.5089000000000001</v>
      </c>
      <c r="AG85">
        <v>2.0851999999999999</v>
      </c>
      <c r="AH85">
        <f t="shared" ref="AH85:AH118" si="16">AVERAGE(Z85:AG85)</f>
        <v>2.1177125000000001</v>
      </c>
      <c r="AK85">
        <v>2</v>
      </c>
      <c r="AL85">
        <v>-785</v>
      </c>
      <c r="AM85">
        <v>-956.9</v>
      </c>
      <c r="AN85">
        <v>-712.9</v>
      </c>
      <c r="AO85">
        <v>-818.1</v>
      </c>
      <c r="AP85">
        <v>-909</v>
      </c>
      <c r="AQ85">
        <v>-1025.2</v>
      </c>
      <c r="AR85">
        <v>-1163.7</v>
      </c>
      <c r="AS85">
        <v>-791</v>
      </c>
      <c r="AT85">
        <f t="shared" ref="AT85:AT118" si="17">AVERAGE(AL85:AS85)</f>
        <v>-895.22499999999991</v>
      </c>
      <c r="AW85">
        <v>2</v>
      </c>
      <c r="AX85">
        <v>-1375.7</v>
      </c>
      <c r="AY85">
        <v>-174.4</v>
      </c>
      <c r="AZ85">
        <v>-853.8</v>
      </c>
      <c r="BA85">
        <v>-483.96050000000002</v>
      </c>
      <c r="BB85">
        <v>-1062.3</v>
      </c>
      <c r="BC85">
        <v>-692.1</v>
      </c>
      <c r="BD85">
        <v>-1301.0999999999999</v>
      </c>
      <c r="BE85">
        <v>-1071.4000000000001</v>
      </c>
      <c r="BF85">
        <f t="shared" ref="BF85:BF118" si="18">AVERAGE(AX85:BE85)</f>
        <v>-876.84506250000004</v>
      </c>
    </row>
    <row r="86" spans="1:58" x14ac:dyDescent="0.75">
      <c r="A86">
        <v>3</v>
      </c>
      <c r="B86">
        <v>-0.1318</v>
      </c>
      <c r="C86">
        <v>0.29220000000000002</v>
      </c>
      <c r="D86">
        <v>7.51E-2</v>
      </c>
      <c r="E86">
        <v>-3.0700000000000002E-2</v>
      </c>
      <c r="F86">
        <v>0.10970000000000001</v>
      </c>
      <c r="G86">
        <v>0.14130000000000001</v>
      </c>
      <c r="H86">
        <v>-0.11169999999999999</v>
      </c>
      <c r="I86">
        <v>-4.9099999999999998E-2</v>
      </c>
      <c r="J86">
        <f t="shared" si="14"/>
        <v>3.6874999999999998E-2</v>
      </c>
      <c r="M86">
        <v>3</v>
      </c>
      <c r="N86">
        <v>6.6600000000000006E-2</v>
      </c>
      <c r="O86">
        <v>0.21429999999999999</v>
      </c>
      <c r="P86">
        <v>5.62E-2</v>
      </c>
      <c r="Q86">
        <v>9.7299999999999998E-2</v>
      </c>
      <c r="R86">
        <v>0.19309999999999999</v>
      </c>
      <c r="S86">
        <v>8.6199999999999999E-2</v>
      </c>
      <c r="T86">
        <v>2.98E-2</v>
      </c>
      <c r="U86">
        <v>1.78E-2</v>
      </c>
      <c r="V86">
        <f t="shared" si="15"/>
        <v>9.5162500000000011E-2</v>
      </c>
      <c r="Y86">
        <v>3</v>
      </c>
      <c r="Z86">
        <v>1.6060000000000001</v>
      </c>
      <c r="AA86">
        <v>1.5935999999999999</v>
      </c>
      <c r="AB86">
        <v>1.5667</v>
      </c>
      <c r="AC86">
        <v>2.0547</v>
      </c>
      <c r="AD86">
        <v>1.5976999999999999</v>
      </c>
      <c r="AE86">
        <v>1.4186000000000001</v>
      </c>
      <c r="AF86">
        <v>1.5980000000000001</v>
      </c>
      <c r="AG86">
        <v>1.587</v>
      </c>
      <c r="AH86">
        <f t="shared" si="16"/>
        <v>1.6277874999999999</v>
      </c>
      <c r="AK86">
        <v>3</v>
      </c>
      <c r="AL86">
        <v>-616.29999999999995</v>
      </c>
      <c r="AM86">
        <v>-224.2</v>
      </c>
      <c r="AN86">
        <v>-534.29999999999995</v>
      </c>
      <c r="AO86">
        <v>-1163.7</v>
      </c>
      <c r="AP86">
        <v>-479.2</v>
      </c>
      <c r="AQ86">
        <v>-255.1</v>
      </c>
      <c r="AR86">
        <v>-657.5</v>
      </c>
      <c r="AS86">
        <v>-581.29999999999995</v>
      </c>
      <c r="AT86">
        <f t="shared" si="17"/>
        <v>-563.94999999999993</v>
      </c>
      <c r="AW86">
        <v>3</v>
      </c>
      <c r="AX86">
        <v>-160.69999999999999</v>
      </c>
      <c r="AY86">
        <v>-723.7</v>
      </c>
      <c r="AZ86">
        <v>-390.7</v>
      </c>
      <c r="BA86">
        <v>-501.60550000000001</v>
      </c>
      <c r="BB86">
        <v>-428</v>
      </c>
      <c r="BC86">
        <v>-364.8</v>
      </c>
      <c r="BD86">
        <v>-255.8</v>
      </c>
      <c r="BE86">
        <v>-291.10000000000002</v>
      </c>
      <c r="BF86">
        <f t="shared" si="18"/>
        <v>-389.55068750000004</v>
      </c>
    </row>
    <row r="87" spans="1:58" x14ac:dyDescent="0.75">
      <c r="A87">
        <v>4</v>
      </c>
      <c r="B87">
        <v>6.5000000000000002E-2</v>
      </c>
      <c r="C87">
        <v>-0.1346</v>
      </c>
      <c r="D87">
        <v>6.4199999999999993E-2</v>
      </c>
      <c r="E87">
        <v>-4.8599999999999997E-2</v>
      </c>
      <c r="F87">
        <v>6.4100000000000004E-2</v>
      </c>
      <c r="G87">
        <v>6.6299999999999998E-2</v>
      </c>
      <c r="H87">
        <v>-9.4899999999999998E-2</v>
      </c>
      <c r="I87">
        <v>-7.0000000000000007E-2</v>
      </c>
      <c r="J87">
        <f t="shared" si="14"/>
        <v>-1.1062500000000001E-2</v>
      </c>
      <c r="M87">
        <v>4</v>
      </c>
      <c r="N87">
        <v>5.0700000000000002E-2</v>
      </c>
      <c r="O87">
        <v>2.06E-2</v>
      </c>
      <c r="P87">
        <v>1.8700000000000001E-2</v>
      </c>
      <c r="Q87">
        <v>2.0799999999999999E-2</v>
      </c>
      <c r="R87">
        <v>8.8000000000000005E-3</v>
      </c>
      <c r="S87">
        <v>4.1599999999999998E-2</v>
      </c>
      <c r="T87">
        <v>7.6E-3</v>
      </c>
      <c r="U87">
        <v>0.14230000000000001</v>
      </c>
      <c r="V87">
        <f t="shared" si="15"/>
        <v>3.8887500000000005E-2</v>
      </c>
      <c r="Y87">
        <v>4</v>
      </c>
      <c r="Z87">
        <v>1.6557999999999999</v>
      </c>
      <c r="AA87">
        <v>1.5941000000000001</v>
      </c>
      <c r="AB87">
        <v>1.4803999999999999</v>
      </c>
      <c r="AC87">
        <v>1.9276</v>
      </c>
      <c r="AD87">
        <v>1.7403</v>
      </c>
      <c r="AE87">
        <v>1.8438000000000001</v>
      </c>
      <c r="AF87">
        <v>1.5825</v>
      </c>
      <c r="AG87">
        <v>1.9053</v>
      </c>
      <c r="AH87">
        <f t="shared" si="16"/>
        <v>1.7162249999999999</v>
      </c>
      <c r="AK87">
        <v>4</v>
      </c>
      <c r="AL87">
        <v>-544.9</v>
      </c>
      <c r="AM87">
        <v>-683.6</v>
      </c>
      <c r="AN87">
        <v>-467.7</v>
      </c>
      <c r="AO87">
        <v>-1034.7</v>
      </c>
      <c r="AP87">
        <v>-654.79999999999995</v>
      </c>
      <c r="AQ87">
        <v>-780.8</v>
      </c>
      <c r="AR87">
        <v>-657.9</v>
      </c>
      <c r="AS87">
        <v>-957.9</v>
      </c>
      <c r="AT87">
        <f t="shared" si="17"/>
        <v>-722.78749999999991</v>
      </c>
      <c r="AW87">
        <v>4</v>
      </c>
      <c r="AX87">
        <v>-479.9</v>
      </c>
      <c r="AY87">
        <v>-90.8</v>
      </c>
      <c r="AZ87">
        <v>-363.3</v>
      </c>
      <c r="BA87">
        <v>-392.58030000000002</v>
      </c>
      <c r="BB87">
        <v>-513.5</v>
      </c>
      <c r="BC87">
        <v>-577.4</v>
      </c>
      <c r="BD87">
        <v>-203.2</v>
      </c>
      <c r="BE87">
        <v>-370.1</v>
      </c>
      <c r="BF87">
        <f t="shared" si="18"/>
        <v>-373.84753749999999</v>
      </c>
    </row>
    <row r="88" spans="1:58" x14ac:dyDescent="0.75">
      <c r="A88">
        <v>5</v>
      </c>
      <c r="B88">
        <v>0.187</v>
      </c>
      <c r="C88">
        <v>-0.1676</v>
      </c>
      <c r="D88">
        <v>0.25259999999999999</v>
      </c>
      <c r="E88">
        <v>0.17660000000000001</v>
      </c>
      <c r="F88">
        <v>0.32</v>
      </c>
      <c r="G88">
        <v>8.4400000000000003E-2</v>
      </c>
      <c r="H88">
        <v>0.1827</v>
      </c>
      <c r="I88">
        <v>8.43E-2</v>
      </c>
      <c r="J88">
        <f t="shared" si="14"/>
        <v>0.14000000000000001</v>
      </c>
      <c r="M88">
        <v>5</v>
      </c>
      <c r="N88">
        <v>4.6399999999999997E-2</v>
      </c>
      <c r="O88">
        <v>2.58E-2</v>
      </c>
      <c r="P88">
        <v>5.2699999999999997E-2</v>
      </c>
      <c r="Q88">
        <v>5.3699999999999998E-2</v>
      </c>
      <c r="R88">
        <v>4.7899999999999998E-2</v>
      </c>
      <c r="S88">
        <v>2.2200000000000001E-2</v>
      </c>
      <c r="T88">
        <v>3.6499999999999998E-2</v>
      </c>
      <c r="U88">
        <v>4.7600000000000003E-2</v>
      </c>
      <c r="V88">
        <f t="shared" si="15"/>
        <v>4.1599999999999998E-2</v>
      </c>
      <c r="Y88">
        <v>5</v>
      </c>
      <c r="Z88">
        <v>1.0929</v>
      </c>
      <c r="AA88">
        <v>0.9083</v>
      </c>
      <c r="AB88">
        <v>1.0391999999999999</v>
      </c>
      <c r="AC88">
        <v>0.95709999999999995</v>
      </c>
      <c r="AD88">
        <v>0.95289999999999997</v>
      </c>
      <c r="AE88">
        <v>1.0729</v>
      </c>
      <c r="AF88">
        <v>1.9933000000000001</v>
      </c>
      <c r="AG88">
        <v>1.0580000000000001</v>
      </c>
      <c r="AH88">
        <f t="shared" si="16"/>
        <v>1.134325</v>
      </c>
      <c r="AK88">
        <v>5</v>
      </c>
      <c r="AL88">
        <v>7.3</v>
      </c>
      <c r="AM88">
        <v>9.6999999999999993</v>
      </c>
      <c r="AN88">
        <v>107.9</v>
      </c>
      <c r="AO88">
        <v>139.30000000000001</v>
      </c>
      <c r="AP88">
        <v>223.2</v>
      </c>
      <c r="AQ88">
        <v>-47.5</v>
      </c>
      <c r="AR88">
        <v>-642.5</v>
      </c>
      <c r="AS88">
        <v>-25.3</v>
      </c>
      <c r="AT88">
        <f t="shared" si="17"/>
        <v>-28.487499999999997</v>
      </c>
      <c r="AW88">
        <v>5</v>
      </c>
      <c r="AX88">
        <v>-200</v>
      </c>
      <c r="AY88">
        <v>218.6</v>
      </c>
      <c r="AZ88">
        <v>-229.4</v>
      </c>
      <c r="BA88">
        <v>-144.51179999999999</v>
      </c>
      <c r="BB88">
        <v>-218.6</v>
      </c>
      <c r="BC88">
        <v>-114.1</v>
      </c>
      <c r="BD88">
        <v>-919.8</v>
      </c>
      <c r="BE88">
        <v>-117.4</v>
      </c>
      <c r="BF88">
        <f t="shared" si="18"/>
        <v>-215.651475</v>
      </c>
    </row>
    <row r="89" spans="1:58" x14ac:dyDescent="0.75">
      <c r="A89">
        <v>6</v>
      </c>
      <c r="B89">
        <v>0.13089999999999999</v>
      </c>
      <c r="C89">
        <v>0.1108</v>
      </c>
      <c r="D89">
        <v>0.25030000000000002</v>
      </c>
      <c r="E89">
        <v>0.2001</v>
      </c>
      <c r="F89">
        <v>0.42299999999999999</v>
      </c>
      <c r="G89">
        <v>-0.1573</v>
      </c>
      <c r="H89">
        <v>0.32919999999999999</v>
      </c>
      <c r="I89">
        <v>4.07E-2</v>
      </c>
      <c r="J89">
        <f t="shared" si="14"/>
        <v>0.16596249999999999</v>
      </c>
      <c r="M89">
        <v>6</v>
      </c>
      <c r="N89">
        <v>0.10589999999999999</v>
      </c>
      <c r="O89">
        <v>5.3699999999999998E-2</v>
      </c>
      <c r="P89">
        <v>3.6999999999999998E-2</v>
      </c>
      <c r="Q89">
        <v>0.13239999999999999</v>
      </c>
      <c r="R89">
        <v>0.20319999999999999</v>
      </c>
      <c r="S89">
        <v>0.1464</v>
      </c>
      <c r="T89">
        <v>0.26140000000000002</v>
      </c>
      <c r="U89">
        <v>9.3899999999999997E-2</v>
      </c>
      <c r="V89">
        <f t="shared" si="15"/>
        <v>0.12923750000000001</v>
      </c>
      <c r="Y89">
        <v>6</v>
      </c>
      <c r="Z89">
        <v>1.4797</v>
      </c>
      <c r="AA89">
        <v>1.3091999999999999</v>
      </c>
      <c r="AB89">
        <v>1.3186</v>
      </c>
      <c r="AC89">
        <v>1.2208000000000001</v>
      </c>
      <c r="AD89">
        <v>1.8588</v>
      </c>
      <c r="AE89">
        <v>1.3906000000000001</v>
      </c>
      <c r="AF89">
        <v>1.2981</v>
      </c>
      <c r="AG89">
        <v>1.5407</v>
      </c>
      <c r="AH89">
        <f t="shared" si="16"/>
        <v>1.4270624999999999</v>
      </c>
      <c r="AK89">
        <v>6</v>
      </c>
      <c r="AL89">
        <v>-281.3</v>
      </c>
      <c r="AM89">
        <v>-183</v>
      </c>
      <c r="AN89">
        <v>-107.5</v>
      </c>
      <c r="AO89">
        <v>-107.9</v>
      </c>
      <c r="AP89">
        <v>-193.1</v>
      </c>
      <c r="AQ89">
        <v>-488.8</v>
      </c>
      <c r="AR89">
        <v>23.5</v>
      </c>
      <c r="AS89">
        <v>-478.3</v>
      </c>
      <c r="AT89">
        <f t="shared" si="17"/>
        <v>-227.04999999999998</v>
      </c>
      <c r="AW89">
        <v>6</v>
      </c>
      <c r="AX89">
        <v>-462.2</v>
      </c>
      <c r="AY89">
        <v>-363.3</v>
      </c>
      <c r="AZ89">
        <v>-459.6</v>
      </c>
      <c r="BA89">
        <v>-386.80549999999999</v>
      </c>
      <c r="BB89">
        <v>-1050.5</v>
      </c>
      <c r="BC89">
        <v>8.6999999999999993</v>
      </c>
      <c r="BD89">
        <v>-503.4</v>
      </c>
      <c r="BE89">
        <v>-389.2</v>
      </c>
      <c r="BF89">
        <f t="shared" si="18"/>
        <v>-450.78818749999999</v>
      </c>
    </row>
    <row r="90" spans="1:58" x14ac:dyDescent="0.75">
      <c r="A90">
        <v>7</v>
      </c>
      <c r="B90">
        <v>0.16520000000000001</v>
      </c>
      <c r="C90">
        <v>-9.5299999999999996E-2</v>
      </c>
      <c r="D90">
        <v>4.1500000000000002E-2</v>
      </c>
      <c r="E90">
        <v>-3.2099999999999997E-2</v>
      </c>
      <c r="F90">
        <v>-0.1583</v>
      </c>
      <c r="G90">
        <v>-0.1008</v>
      </c>
      <c r="H90">
        <v>8.4900000000000003E-2</v>
      </c>
      <c r="I90">
        <v>-5.2699999999999997E-2</v>
      </c>
      <c r="J90">
        <f t="shared" si="14"/>
        <v>-1.8449999999999994E-2</v>
      </c>
      <c r="M90">
        <v>7</v>
      </c>
      <c r="N90">
        <v>0.1053</v>
      </c>
      <c r="O90">
        <v>4.1300000000000003E-2</v>
      </c>
      <c r="P90">
        <v>8.3999999999999995E-3</v>
      </c>
      <c r="Q90">
        <v>1.14E-2</v>
      </c>
      <c r="R90">
        <v>1.0999999999999999E-2</v>
      </c>
      <c r="S90">
        <v>2.1299999999999999E-2</v>
      </c>
      <c r="T90">
        <v>2.8999999999999998E-3</v>
      </c>
      <c r="U90">
        <v>1.5800000000000002E-2</v>
      </c>
      <c r="V90">
        <f t="shared" si="15"/>
        <v>2.7175000000000001E-2</v>
      </c>
      <c r="Y90">
        <v>7</v>
      </c>
      <c r="Z90">
        <v>1.3251999999999999</v>
      </c>
      <c r="AA90">
        <v>1.2101</v>
      </c>
      <c r="AB90">
        <v>1.4118999999999999</v>
      </c>
      <c r="AC90">
        <v>1.3609</v>
      </c>
      <c r="AD90">
        <v>1.3544</v>
      </c>
      <c r="AE90">
        <v>1.3151999999999999</v>
      </c>
      <c r="AF90">
        <v>1.0148999999999999</v>
      </c>
      <c r="AG90">
        <v>1.3064</v>
      </c>
      <c r="AH90">
        <f t="shared" si="16"/>
        <v>1.2873749999999999</v>
      </c>
      <c r="AK90">
        <v>7</v>
      </c>
      <c r="AL90">
        <v>-185.8</v>
      </c>
      <c r="AM90">
        <v>-272.89999999999998</v>
      </c>
      <c r="AN90">
        <v>-375.8</v>
      </c>
      <c r="AO90">
        <v>-411.8</v>
      </c>
      <c r="AP90">
        <v>-446</v>
      </c>
      <c r="AQ90">
        <v>-392.2</v>
      </c>
      <c r="AR90">
        <v>11.6</v>
      </c>
      <c r="AS90">
        <v>-338.9</v>
      </c>
      <c r="AT90">
        <f t="shared" si="17"/>
        <v>-301.47500000000002</v>
      </c>
      <c r="AW90">
        <v>7</v>
      </c>
      <c r="AX90">
        <v>-371.9</v>
      </c>
      <c r="AY90">
        <v>3.7</v>
      </c>
      <c r="AZ90">
        <v>-279.3</v>
      </c>
      <c r="BA90">
        <v>-140.02350000000001</v>
      </c>
      <c r="BB90">
        <v>-23.6</v>
      </c>
      <c r="BC90">
        <v>-52.2</v>
      </c>
      <c r="BD90">
        <v>-120.7</v>
      </c>
      <c r="BE90">
        <v>-130.9</v>
      </c>
      <c r="BF90">
        <f t="shared" si="18"/>
        <v>-139.36543750000001</v>
      </c>
    </row>
    <row r="91" spans="1:58" x14ac:dyDescent="0.75">
      <c r="A91">
        <v>8</v>
      </c>
      <c r="B91">
        <v>3.6499999999999998E-2</v>
      </c>
      <c r="C91">
        <v>-0.29759999999999998</v>
      </c>
      <c r="D91">
        <v>0.10489999999999999</v>
      </c>
      <c r="E91">
        <v>-5.8700000000000002E-2</v>
      </c>
      <c r="F91">
        <v>-1.06E-2</v>
      </c>
      <c r="G91">
        <v>5.67E-2</v>
      </c>
      <c r="H91">
        <v>1.14E-2</v>
      </c>
      <c r="I91">
        <v>6.1600000000000002E-2</v>
      </c>
      <c r="J91">
        <f t="shared" si="14"/>
        <v>-1.1975000000000001E-2</v>
      </c>
      <c r="M91">
        <v>8</v>
      </c>
      <c r="N91">
        <v>1.49E-2</v>
      </c>
      <c r="O91">
        <v>6.8500000000000005E-2</v>
      </c>
      <c r="P91">
        <v>1.8E-3</v>
      </c>
      <c r="Q91">
        <v>1.6899999999999998E-2</v>
      </c>
      <c r="R91">
        <v>1.55E-2</v>
      </c>
      <c r="S91">
        <v>8.0000000000000004E-4</v>
      </c>
      <c r="T91">
        <v>8.5000000000000006E-2</v>
      </c>
      <c r="U91">
        <v>1.3299999999999999E-2</v>
      </c>
      <c r="V91">
        <f t="shared" si="15"/>
        <v>2.70875E-2</v>
      </c>
      <c r="Y91">
        <v>8</v>
      </c>
      <c r="Z91">
        <v>1.6906000000000001</v>
      </c>
      <c r="AA91">
        <v>1.4480999999999999</v>
      </c>
      <c r="AB91">
        <v>1.6080000000000001</v>
      </c>
      <c r="AC91">
        <v>1.5928</v>
      </c>
      <c r="AD91">
        <v>1.7307999999999999</v>
      </c>
      <c r="AE91">
        <v>2.1095999999999999</v>
      </c>
      <c r="AF91">
        <v>1.6276999999999999</v>
      </c>
      <c r="AG91">
        <v>1.3642000000000001</v>
      </c>
      <c r="AH91">
        <f t="shared" si="16"/>
        <v>1.6464750000000001</v>
      </c>
      <c r="AK91">
        <v>8</v>
      </c>
      <c r="AL91">
        <v>-539.70000000000005</v>
      </c>
      <c r="AM91">
        <v>-542.1</v>
      </c>
      <c r="AN91">
        <v>-456.2</v>
      </c>
      <c r="AO91">
        <v>-650.29999999999995</v>
      </c>
      <c r="AP91">
        <v>-679.7</v>
      </c>
      <c r="AQ91">
        <v>-1040.9000000000001</v>
      </c>
      <c r="AR91">
        <v>-551.20000000000005</v>
      </c>
      <c r="AS91">
        <v>-277.39999999999998</v>
      </c>
      <c r="AT91">
        <f t="shared" si="17"/>
        <v>-592.1875</v>
      </c>
      <c r="AW91">
        <v>8</v>
      </c>
      <c r="AX91">
        <v>-418.5</v>
      </c>
      <c r="AY91">
        <v>226.4</v>
      </c>
      <c r="AZ91">
        <v>-461.6</v>
      </c>
      <c r="BA91">
        <v>-224.22739999999999</v>
      </c>
      <c r="BB91">
        <v>-357</v>
      </c>
      <c r="BC91">
        <v>-706.9</v>
      </c>
      <c r="BD91">
        <v>-364</v>
      </c>
      <c r="BE91">
        <v>-292</v>
      </c>
      <c r="BF91">
        <f t="shared" si="18"/>
        <v>-324.72842500000002</v>
      </c>
    </row>
    <row r="92" spans="1:58" x14ac:dyDescent="0.75">
      <c r="A92">
        <v>9</v>
      </c>
      <c r="B92">
        <v>0.1162</v>
      </c>
      <c r="C92">
        <v>0.1057</v>
      </c>
      <c r="D92">
        <v>0.30059999999999998</v>
      </c>
      <c r="E92">
        <v>5.7000000000000002E-3</v>
      </c>
      <c r="F92">
        <v>0.33279999999999998</v>
      </c>
      <c r="G92">
        <v>-4.4400000000000002E-2</v>
      </c>
      <c r="H92">
        <v>-0.18029999999999999</v>
      </c>
      <c r="I92">
        <v>-3.4599999999999999E-2</v>
      </c>
      <c r="J92">
        <f t="shared" si="14"/>
        <v>7.5212500000000002E-2</v>
      </c>
      <c r="M92">
        <v>9</v>
      </c>
      <c r="N92">
        <v>8.0000000000000002E-3</v>
      </c>
      <c r="O92">
        <v>0.19020000000000001</v>
      </c>
      <c r="P92">
        <v>2.9100000000000001E-2</v>
      </c>
      <c r="Q92">
        <v>4.1099999999999998E-2</v>
      </c>
      <c r="R92">
        <v>0.1988</v>
      </c>
      <c r="S92">
        <v>2.8899999999999999E-2</v>
      </c>
      <c r="T92">
        <v>8.2500000000000004E-2</v>
      </c>
      <c r="U92">
        <v>0.10489999999999999</v>
      </c>
      <c r="V92">
        <f t="shared" si="15"/>
        <v>8.5437499999999986E-2</v>
      </c>
      <c r="Y92">
        <v>9</v>
      </c>
      <c r="Z92">
        <v>1.2196</v>
      </c>
      <c r="AA92">
        <v>1.5113000000000001</v>
      </c>
      <c r="AB92">
        <v>1.1856</v>
      </c>
      <c r="AC92">
        <v>1.4921</v>
      </c>
      <c r="AD92">
        <v>1.3522000000000001</v>
      </c>
      <c r="AE92">
        <v>1.5065</v>
      </c>
      <c r="AF92">
        <v>1.4864999999999999</v>
      </c>
      <c r="AG92">
        <v>1.2664</v>
      </c>
      <c r="AH92">
        <f t="shared" si="16"/>
        <v>1.3775249999999999</v>
      </c>
      <c r="AK92">
        <v>9</v>
      </c>
      <c r="AL92">
        <v>-104.6</v>
      </c>
      <c r="AM92">
        <v>-355.6</v>
      </c>
      <c r="AN92">
        <v>32.4</v>
      </c>
      <c r="AO92">
        <v>-515.79999999999995</v>
      </c>
      <c r="AP92">
        <v>-36.299999999999997</v>
      </c>
      <c r="AQ92">
        <v>-529.70000000000005</v>
      </c>
      <c r="AR92">
        <v>-632.29999999999995</v>
      </c>
      <c r="AS92">
        <v>-260.2</v>
      </c>
      <c r="AT92">
        <f t="shared" si="17"/>
        <v>-300.26249999999993</v>
      </c>
      <c r="AW92">
        <v>9</v>
      </c>
      <c r="AX92">
        <v>-276.2</v>
      </c>
      <c r="AY92">
        <v>-481.6</v>
      </c>
      <c r="AZ92">
        <v>-421.7</v>
      </c>
      <c r="BA92">
        <v>-313.90480000000002</v>
      </c>
      <c r="BB92">
        <v>-593.29999999999995</v>
      </c>
      <c r="BC92">
        <v>-245.9</v>
      </c>
      <c r="BD92">
        <v>-97.8</v>
      </c>
      <c r="BE92">
        <v>-149.4</v>
      </c>
      <c r="BF92">
        <f t="shared" si="18"/>
        <v>-322.47560000000004</v>
      </c>
    </row>
    <row r="93" spans="1:58" x14ac:dyDescent="0.75">
      <c r="A93">
        <v>10</v>
      </c>
      <c r="B93">
        <v>6.9500000000000006E-2</v>
      </c>
      <c r="C93">
        <v>7.4700000000000003E-2</v>
      </c>
      <c r="D93">
        <v>5.9700000000000003E-2</v>
      </c>
      <c r="E93">
        <v>-0.05</v>
      </c>
      <c r="F93">
        <v>-2.1700000000000001E-2</v>
      </c>
      <c r="G93">
        <v>-6.54E-2</v>
      </c>
      <c r="H93">
        <v>8.2799999999999999E-2</v>
      </c>
      <c r="I93">
        <v>8.8300000000000003E-2</v>
      </c>
      <c r="J93">
        <f t="shared" si="14"/>
        <v>2.97375E-2</v>
      </c>
      <c r="M93">
        <v>10</v>
      </c>
      <c r="N93">
        <v>4.9000000000000002E-2</v>
      </c>
      <c r="O93">
        <v>4.4999999999999997E-3</v>
      </c>
      <c r="P93">
        <v>1.14E-2</v>
      </c>
      <c r="Q93">
        <v>6.6E-3</v>
      </c>
      <c r="R93">
        <v>4.0500000000000001E-2</v>
      </c>
      <c r="S93">
        <v>2.3699999999999999E-2</v>
      </c>
      <c r="T93">
        <v>2.2100000000000002E-2</v>
      </c>
      <c r="U93">
        <v>3.7499999999999999E-2</v>
      </c>
      <c r="V93">
        <f t="shared" si="15"/>
        <v>2.44125E-2</v>
      </c>
      <c r="Y93">
        <v>10</v>
      </c>
      <c r="Z93">
        <v>1.1831</v>
      </c>
      <c r="AA93">
        <v>1.3342000000000001</v>
      </c>
      <c r="AB93">
        <v>1.3285</v>
      </c>
      <c r="AC93">
        <v>1.3568</v>
      </c>
      <c r="AD93">
        <v>1.1884999999999999</v>
      </c>
      <c r="AE93">
        <v>1.2867</v>
      </c>
      <c r="AF93">
        <v>1.5192000000000001</v>
      </c>
      <c r="AG93">
        <v>1.4806999999999999</v>
      </c>
      <c r="AH93">
        <f t="shared" si="16"/>
        <v>1.3347125</v>
      </c>
      <c r="AK93">
        <v>10</v>
      </c>
      <c r="AL93">
        <v>-116.2</v>
      </c>
      <c r="AM93">
        <v>-266.3</v>
      </c>
      <c r="AN93">
        <v>-267.7</v>
      </c>
      <c r="AO93">
        <v>-436.5</v>
      </c>
      <c r="AP93">
        <v>-195</v>
      </c>
      <c r="AQ93">
        <v>-316.7</v>
      </c>
      <c r="AR93">
        <v>-399.9</v>
      </c>
      <c r="AS93">
        <v>-433.4</v>
      </c>
      <c r="AT93">
        <f t="shared" si="17"/>
        <v>-303.96250000000003</v>
      </c>
      <c r="AW93">
        <v>10</v>
      </c>
      <c r="AX93">
        <v>-199.7</v>
      </c>
      <c r="AY93">
        <v>-319.89999999999998</v>
      </c>
      <c r="AZ93">
        <v>-280.60000000000002</v>
      </c>
      <c r="BA93">
        <v>-150.3261</v>
      </c>
      <c r="BB93">
        <v>-120.9</v>
      </c>
      <c r="BC93">
        <v>-84.5</v>
      </c>
      <c r="BD93">
        <v>-431</v>
      </c>
      <c r="BE93">
        <v>-417.4</v>
      </c>
      <c r="BF93">
        <f t="shared" si="18"/>
        <v>-250.54076249999997</v>
      </c>
    </row>
    <row r="94" spans="1:58" x14ac:dyDescent="0.75">
      <c r="A94">
        <v>11</v>
      </c>
      <c r="B94">
        <v>0.25090000000000001</v>
      </c>
      <c r="C94">
        <v>3.0200000000000001E-2</v>
      </c>
      <c r="D94">
        <v>0.1125</v>
      </c>
      <c r="E94">
        <v>-6.54E-2</v>
      </c>
      <c r="F94">
        <v>5.7599999999999998E-2</v>
      </c>
      <c r="G94">
        <v>-0.10639999999999999</v>
      </c>
      <c r="H94">
        <v>7.0499999999999993E-2</v>
      </c>
      <c r="I94">
        <v>-0.1552</v>
      </c>
      <c r="J94">
        <f t="shared" si="14"/>
        <v>2.4337499999999998E-2</v>
      </c>
      <c r="M94">
        <v>11</v>
      </c>
      <c r="N94">
        <v>9.9599999999999994E-2</v>
      </c>
      <c r="O94">
        <v>4.99E-2</v>
      </c>
      <c r="P94">
        <v>1.1900000000000001E-2</v>
      </c>
      <c r="Q94">
        <v>0.14580000000000001</v>
      </c>
      <c r="R94">
        <v>6.54E-2</v>
      </c>
      <c r="S94">
        <v>7.2700000000000001E-2</v>
      </c>
      <c r="T94">
        <v>2.3599999999999999E-2</v>
      </c>
      <c r="U94">
        <v>9.1800000000000007E-2</v>
      </c>
      <c r="V94">
        <f t="shared" si="15"/>
        <v>7.0087500000000011E-2</v>
      </c>
      <c r="Y94">
        <v>11</v>
      </c>
      <c r="Z94">
        <v>1.8451</v>
      </c>
      <c r="AA94">
        <v>1.6007</v>
      </c>
      <c r="AB94">
        <v>1.6189</v>
      </c>
      <c r="AC94">
        <v>1.4162999999999999</v>
      </c>
      <c r="AD94">
        <v>1.415</v>
      </c>
      <c r="AE94">
        <v>1.4704999999999999</v>
      </c>
      <c r="AF94">
        <v>1.6589</v>
      </c>
      <c r="AG94">
        <v>1.7646999999999999</v>
      </c>
      <c r="AH94">
        <f t="shared" si="16"/>
        <v>1.5987625000000001</v>
      </c>
      <c r="AK94">
        <v>11</v>
      </c>
      <c r="AL94">
        <v>-386.5</v>
      </c>
      <c r="AM94">
        <v>-502.1</v>
      </c>
      <c r="AN94">
        <v>-473.6</v>
      </c>
      <c r="AO94">
        <v>-426</v>
      </c>
      <c r="AP94">
        <v>-331.9</v>
      </c>
      <c r="AQ94">
        <v>-488.1</v>
      </c>
      <c r="AR94">
        <v>-530.20000000000005</v>
      </c>
      <c r="AS94">
        <v>-835.9</v>
      </c>
      <c r="AT94">
        <f t="shared" si="17"/>
        <v>-496.78749999999997</v>
      </c>
      <c r="AW94">
        <v>11</v>
      </c>
      <c r="AX94">
        <v>-815.9</v>
      </c>
      <c r="AY94">
        <v>-393</v>
      </c>
      <c r="AZ94">
        <v>-515.6</v>
      </c>
      <c r="BA94">
        <v>-147.46979999999999</v>
      </c>
      <c r="BB94">
        <v>-341.2</v>
      </c>
      <c r="BC94">
        <v>-133.19999999999999</v>
      </c>
      <c r="BD94">
        <v>-462.3</v>
      </c>
      <c r="BE94">
        <v>-108.5</v>
      </c>
      <c r="BF94">
        <f t="shared" si="18"/>
        <v>-364.64622500000002</v>
      </c>
    </row>
    <row r="95" spans="1:58" x14ac:dyDescent="0.75">
      <c r="A95">
        <v>12</v>
      </c>
      <c r="B95">
        <v>-0.1643</v>
      </c>
      <c r="C95">
        <v>-0.40910000000000002</v>
      </c>
      <c r="D95">
        <v>0.14610000000000001</v>
      </c>
      <c r="E95">
        <v>0.10680000000000001</v>
      </c>
      <c r="F95">
        <v>7.3400000000000007E-2</v>
      </c>
      <c r="G95">
        <v>-0.18149999999999999</v>
      </c>
      <c r="H95">
        <v>-5.2400000000000002E-2</v>
      </c>
      <c r="I95">
        <v>1.2E-2</v>
      </c>
      <c r="J95">
        <f t="shared" si="14"/>
        <v>-5.8624999999999997E-2</v>
      </c>
      <c r="M95">
        <v>12</v>
      </c>
      <c r="N95">
        <v>0.1065</v>
      </c>
      <c r="O95">
        <v>7.9799999999999996E-2</v>
      </c>
      <c r="P95">
        <v>9.3600000000000003E-2</v>
      </c>
      <c r="Q95">
        <v>4.0000000000000001E-3</v>
      </c>
      <c r="R95">
        <v>8.6300000000000002E-2</v>
      </c>
      <c r="S95">
        <v>1.8200000000000001E-2</v>
      </c>
      <c r="T95">
        <v>0.1115</v>
      </c>
      <c r="U95">
        <v>4.65E-2</v>
      </c>
      <c r="V95">
        <f t="shared" si="15"/>
        <v>6.83E-2</v>
      </c>
      <c r="Y95">
        <v>12</v>
      </c>
      <c r="Z95">
        <v>2.4245000000000001</v>
      </c>
      <c r="AA95">
        <v>1.5448</v>
      </c>
      <c r="AB95">
        <v>1.7331000000000001</v>
      </c>
      <c r="AC95">
        <v>1.6435999999999999</v>
      </c>
      <c r="AD95">
        <v>1.7283999999999999</v>
      </c>
      <c r="AE95">
        <v>1.6537999999999999</v>
      </c>
      <c r="AF95">
        <v>1.6244000000000001</v>
      </c>
      <c r="AG95">
        <v>1.5145999999999999</v>
      </c>
      <c r="AH95">
        <f t="shared" si="16"/>
        <v>1.7334000000000001</v>
      </c>
      <c r="AK95">
        <v>12</v>
      </c>
      <c r="AL95">
        <v>-1423.7</v>
      </c>
      <c r="AM95">
        <v>-680.5</v>
      </c>
      <c r="AN95">
        <v>-582.4</v>
      </c>
      <c r="AO95">
        <v>-511.3</v>
      </c>
      <c r="AP95">
        <v>-597.29999999999995</v>
      </c>
      <c r="AQ95">
        <v>-751.5</v>
      </c>
      <c r="AR95">
        <v>-638.5</v>
      </c>
      <c r="AS95">
        <v>-470.8</v>
      </c>
      <c r="AT95">
        <f t="shared" si="17"/>
        <v>-707</v>
      </c>
      <c r="AW95">
        <v>12</v>
      </c>
      <c r="AX95">
        <v>-478.9</v>
      </c>
      <c r="AY95">
        <v>352.6</v>
      </c>
      <c r="AZ95">
        <v>-659.7</v>
      </c>
      <c r="BA95">
        <v>-560.91110000000003</v>
      </c>
      <c r="BB95">
        <v>-526.5</v>
      </c>
      <c r="BC95">
        <v>-48.9</v>
      </c>
      <c r="BD95">
        <v>-368.9</v>
      </c>
      <c r="BE95">
        <v>-408.2</v>
      </c>
      <c r="BF95">
        <f t="shared" si="18"/>
        <v>-337.42638749999998</v>
      </c>
    </row>
    <row r="96" spans="1:58" x14ac:dyDescent="0.75">
      <c r="A96">
        <v>13</v>
      </c>
      <c r="B96">
        <v>0.41570000000000001</v>
      </c>
      <c r="C96">
        <v>0.1517</v>
      </c>
      <c r="D96">
        <v>-0.2505</v>
      </c>
      <c r="E96">
        <v>-0.25590000000000002</v>
      </c>
      <c r="F96">
        <v>0.55720000000000003</v>
      </c>
      <c r="G96">
        <v>-0.25490000000000002</v>
      </c>
      <c r="H96">
        <v>0.316</v>
      </c>
      <c r="I96">
        <v>4.4600000000000001E-2</v>
      </c>
      <c r="J96">
        <f t="shared" si="14"/>
        <v>9.0487499999999998E-2</v>
      </c>
      <c r="M96">
        <v>13</v>
      </c>
      <c r="N96">
        <v>0.1017</v>
      </c>
      <c r="O96">
        <v>7.2700000000000001E-2</v>
      </c>
      <c r="P96">
        <v>8.6999999999999994E-3</v>
      </c>
      <c r="Q96">
        <v>6.7500000000000004E-2</v>
      </c>
      <c r="R96">
        <v>5.5300000000000002E-2</v>
      </c>
      <c r="S96">
        <v>0.1479</v>
      </c>
      <c r="T96">
        <v>7.7799999999999994E-2</v>
      </c>
      <c r="U96">
        <v>0.12959999999999999</v>
      </c>
      <c r="V96">
        <f t="shared" si="15"/>
        <v>8.2650000000000001E-2</v>
      </c>
      <c r="Y96">
        <v>13</v>
      </c>
      <c r="Z96">
        <v>1.2773000000000001</v>
      </c>
      <c r="AA96">
        <v>1.0458000000000001</v>
      </c>
      <c r="AB96">
        <v>1.3528</v>
      </c>
      <c r="AC96">
        <v>1.1337999999999999</v>
      </c>
      <c r="AD96">
        <v>2.1564999999999999</v>
      </c>
      <c r="AE96">
        <v>1.9626999999999999</v>
      </c>
      <c r="AF96">
        <v>1.3675999999999999</v>
      </c>
      <c r="AG96">
        <v>1.6892</v>
      </c>
      <c r="AH96">
        <f t="shared" si="16"/>
        <v>1.4982124999999999</v>
      </c>
      <c r="AK96">
        <v>13</v>
      </c>
      <c r="AL96">
        <v>127</v>
      </c>
      <c r="AM96">
        <v>107.2</v>
      </c>
      <c r="AN96">
        <v>-482.9</v>
      </c>
      <c r="AO96">
        <v>-242.9</v>
      </c>
      <c r="AP96">
        <v>-116.4</v>
      </c>
      <c r="AQ96">
        <v>-1187.4000000000001</v>
      </c>
      <c r="AR96">
        <v>-77.599999999999994</v>
      </c>
      <c r="AS96">
        <v>-685.5</v>
      </c>
      <c r="AT96">
        <f t="shared" si="17"/>
        <v>-319.8125</v>
      </c>
      <c r="AW96">
        <v>13</v>
      </c>
      <c r="AX96">
        <v>-558.20000000000005</v>
      </c>
      <c r="AY96">
        <v>-195.3</v>
      </c>
      <c r="AZ96">
        <v>137.5</v>
      </c>
      <c r="BA96">
        <v>241.34739999999999</v>
      </c>
      <c r="BB96">
        <v>-1447.1</v>
      </c>
      <c r="BC96">
        <v>4</v>
      </c>
      <c r="BD96">
        <v>-589.5</v>
      </c>
      <c r="BE96">
        <v>-573.79999999999995</v>
      </c>
      <c r="BF96">
        <f t="shared" si="18"/>
        <v>-372.631575</v>
      </c>
    </row>
    <row r="97" spans="1:58" x14ac:dyDescent="0.75">
      <c r="A97">
        <v>14</v>
      </c>
      <c r="B97">
        <v>0.1646</v>
      </c>
      <c r="C97">
        <v>8.3699999999999997E-2</v>
      </c>
      <c r="D97">
        <v>0.13730000000000001</v>
      </c>
      <c r="E97">
        <v>9.5799999999999996E-2</v>
      </c>
      <c r="F97">
        <v>-8.0000000000000002E-3</v>
      </c>
      <c r="G97">
        <v>0.1055</v>
      </c>
      <c r="H97">
        <v>-0.18640000000000001</v>
      </c>
      <c r="I97">
        <v>-0.1007</v>
      </c>
      <c r="J97">
        <f t="shared" si="14"/>
        <v>3.6474999999999994E-2</v>
      </c>
      <c r="M97">
        <v>14</v>
      </c>
      <c r="N97">
        <v>2.87E-2</v>
      </c>
      <c r="O97">
        <v>2.8500000000000001E-2</v>
      </c>
      <c r="P97">
        <v>1.55E-2</v>
      </c>
      <c r="Q97">
        <v>0.1013</v>
      </c>
      <c r="R97">
        <v>0.13539999999999999</v>
      </c>
      <c r="S97">
        <v>7.0000000000000007E-2</v>
      </c>
      <c r="T97">
        <v>2.1000000000000001E-2</v>
      </c>
      <c r="U97">
        <v>0.1391</v>
      </c>
      <c r="V97">
        <f t="shared" si="15"/>
        <v>6.7437500000000011E-2</v>
      </c>
      <c r="Y97">
        <v>14</v>
      </c>
      <c r="Z97">
        <v>1.679</v>
      </c>
      <c r="AA97">
        <v>1.5868</v>
      </c>
      <c r="AB97">
        <v>1.6392</v>
      </c>
      <c r="AC97">
        <v>1.7379</v>
      </c>
      <c r="AD97">
        <v>3.0604</v>
      </c>
      <c r="AE97">
        <v>1.5702</v>
      </c>
      <c r="AF97">
        <v>1.6536</v>
      </c>
      <c r="AG97">
        <v>1.5117</v>
      </c>
      <c r="AH97">
        <f t="shared" si="16"/>
        <v>1.8048499999999998</v>
      </c>
      <c r="AK97">
        <v>14</v>
      </c>
      <c r="AL97">
        <v>-500.4</v>
      </c>
      <c r="AM97">
        <v>-504.3</v>
      </c>
      <c r="AN97">
        <v>-454.4</v>
      </c>
      <c r="AO97">
        <v>-551.5</v>
      </c>
      <c r="AP97">
        <v>-1976.8</v>
      </c>
      <c r="AQ97">
        <v>-433.4</v>
      </c>
      <c r="AR97">
        <v>-756.8</v>
      </c>
      <c r="AS97">
        <v>-545.4</v>
      </c>
      <c r="AT97">
        <f t="shared" si="17"/>
        <v>-715.37499999999989</v>
      </c>
      <c r="AW97">
        <v>14</v>
      </c>
      <c r="AX97">
        <v>-603</v>
      </c>
      <c r="AY97">
        <v>-473.4</v>
      </c>
      <c r="AZ97">
        <v>-577.20000000000005</v>
      </c>
      <c r="BA97">
        <v>-567.57219999999995</v>
      </c>
      <c r="BB97">
        <v>-1308.2</v>
      </c>
      <c r="BC97">
        <v>-533</v>
      </c>
      <c r="BD97">
        <v>-122.6</v>
      </c>
      <c r="BE97">
        <v>-121.7</v>
      </c>
      <c r="BF97">
        <f t="shared" si="18"/>
        <v>-538.334025</v>
      </c>
    </row>
    <row r="98" spans="1:58" x14ac:dyDescent="0.75">
      <c r="A98">
        <v>15</v>
      </c>
      <c r="B98">
        <v>2.3599999999999999E-2</v>
      </c>
      <c r="C98">
        <v>-0.10920000000000001</v>
      </c>
      <c r="D98">
        <v>0.16200000000000001</v>
      </c>
      <c r="E98">
        <v>-2.53E-2</v>
      </c>
      <c r="F98">
        <v>9.1700000000000004E-2</v>
      </c>
      <c r="G98">
        <v>-6.5500000000000003E-2</v>
      </c>
      <c r="H98">
        <v>-0.13769999999999999</v>
      </c>
      <c r="I98">
        <v>9.6799999999999997E-2</v>
      </c>
      <c r="J98">
        <f t="shared" si="14"/>
        <v>4.5499999999999985E-3</v>
      </c>
      <c r="M98">
        <v>15</v>
      </c>
      <c r="N98">
        <v>0.1071</v>
      </c>
      <c r="O98">
        <v>9.9000000000000008E-3</v>
      </c>
      <c r="P98">
        <v>5.8900000000000001E-2</v>
      </c>
      <c r="Q98">
        <v>7.1999999999999998E-3</v>
      </c>
      <c r="R98">
        <v>5.7700000000000001E-2</v>
      </c>
      <c r="S98">
        <v>4.2599999999999999E-2</v>
      </c>
      <c r="T98">
        <v>4.4200000000000003E-2</v>
      </c>
      <c r="U98">
        <v>9.4999999999999998E-3</v>
      </c>
      <c r="V98">
        <f t="shared" si="15"/>
        <v>4.2137500000000001E-2</v>
      </c>
      <c r="Y98">
        <v>15</v>
      </c>
      <c r="Z98">
        <v>1.1901999999999999</v>
      </c>
      <c r="AA98">
        <v>1.2375</v>
      </c>
      <c r="AB98">
        <v>1.3987000000000001</v>
      </c>
      <c r="AC98">
        <v>1.1907000000000001</v>
      </c>
      <c r="AD98">
        <v>1.4089</v>
      </c>
      <c r="AE98">
        <v>1.2527999999999999</v>
      </c>
      <c r="AF98">
        <v>1.1912</v>
      </c>
      <c r="AG98">
        <v>1.1334</v>
      </c>
      <c r="AH98">
        <f t="shared" si="16"/>
        <v>1.2504249999999999</v>
      </c>
      <c r="AK98">
        <v>15</v>
      </c>
      <c r="AL98">
        <v>-174.9</v>
      </c>
      <c r="AM98">
        <v>-262.89999999999998</v>
      </c>
      <c r="AN98">
        <v>-253.3</v>
      </c>
      <c r="AO98">
        <v>-234.1</v>
      </c>
      <c r="AP98">
        <v>-300.39999999999998</v>
      </c>
      <c r="AQ98">
        <v>-274</v>
      </c>
      <c r="AR98">
        <v>-288.39999999999998</v>
      </c>
      <c r="AS98">
        <v>-50.2</v>
      </c>
      <c r="AT98">
        <f t="shared" si="17"/>
        <v>-229.77500000000001</v>
      </c>
      <c r="AW98">
        <v>15</v>
      </c>
      <c r="AX98">
        <v>-144.19999999999999</v>
      </c>
      <c r="AY98">
        <v>9</v>
      </c>
      <c r="AZ98">
        <v>-442.1</v>
      </c>
      <c r="BA98">
        <v>-96.617800000000003</v>
      </c>
      <c r="BB98">
        <v>-351.7</v>
      </c>
      <c r="BC98">
        <v>-73.599999999999994</v>
      </c>
      <c r="BD98">
        <v>-17.100000000000001</v>
      </c>
      <c r="BE98">
        <v>-222.1</v>
      </c>
      <c r="BF98">
        <f t="shared" si="18"/>
        <v>-167.30222499999996</v>
      </c>
    </row>
    <row r="99" spans="1:58" x14ac:dyDescent="0.75">
      <c r="A99">
        <v>16</v>
      </c>
      <c r="B99">
        <v>2.6800000000000001E-2</v>
      </c>
      <c r="C99">
        <v>-4.0500000000000001E-2</v>
      </c>
      <c r="D99">
        <v>0.157</v>
      </c>
      <c r="E99">
        <v>4.7800000000000002E-2</v>
      </c>
      <c r="F99">
        <v>1.43E-2</v>
      </c>
      <c r="G99">
        <v>-6.4600000000000005E-2</v>
      </c>
      <c r="H99">
        <v>3.3999999999999998E-3</v>
      </c>
      <c r="I99">
        <v>-7.0599999999999996E-2</v>
      </c>
      <c r="J99">
        <f t="shared" si="14"/>
        <v>9.2000000000000033E-3</v>
      </c>
      <c r="M99">
        <v>16</v>
      </c>
      <c r="N99">
        <v>1.01E-2</v>
      </c>
      <c r="O99">
        <v>1.5900000000000001E-2</v>
      </c>
      <c r="P99">
        <v>1.0999999999999999E-2</v>
      </c>
      <c r="Q99">
        <v>1.7100000000000001E-2</v>
      </c>
      <c r="R99">
        <v>1.4800000000000001E-2</v>
      </c>
      <c r="S99">
        <v>5.4000000000000003E-3</v>
      </c>
      <c r="T99">
        <v>1.9300000000000001E-2</v>
      </c>
      <c r="U99">
        <v>2.8999999999999998E-3</v>
      </c>
      <c r="V99">
        <f t="shared" si="15"/>
        <v>1.2062500000000002E-2</v>
      </c>
      <c r="Y99">
        <v>16</v>
      </c>
      <c r="Z99">
        <v>1.2249000000000001</v>
      </c>
      <c r="AA99">
        <v>1.2349000000000001</v>
      </c>
      <c r="AB99">
        <v>1.2081999999999999</v>
      </c>
      <c r="AC99">
        <v>1.1500999999999999</v>
      </c>
      <c r="AD99">
        <v>1.2105999999999999</v>
      </c>
      <c r="AE99">
        <v>1.2062999999999999</v>
      </c>
      <c r="AF99">
        <v>1.1903999999999999</v>
      </c>
      <c r="AG99">
        <v>1.1858</v>
      </c>
      <c r="AH99">
        <f t="shared" si="16"/>
        <v>1.2014</v>
      </c>
      <c r="AK99">
        <v>16</v>
      </c>
      <c r="AL99">
        <v>-189.6</v>
      </c>
      <c r="AM99">
        <v>-228.2</v>
      </c>
      <c r="AN99">
        <v>-55.2</v>
      </c>
      <c r="AO99">
        <v>-94.5</v>
      </c>
      <c r="AP99">
        <v>-173.2</v>
      </c>
      <c r="AQ99">
        <v>-255.8</v>
      </c>
      <c r="AR99">
        <v>-167</v>
      </c>
      <c r="AS99">
        <v>-240.8</v>
      </c>
      <c r="AT99">
        <f t="shared" si="17"/>
        <v>-175.53749999999999</v>
      </c>
      <c r="AW99">
        <v>16</v>
      </c>
      <c r="AX99">
        <v>-161.4</v>
      </c>
      <c r="AY99">
        <v>-97.6</v>
      </c>
      <c r="AZ99">
        <v>-286.8</v>
      </c>
      <c r="BA99">
        <v>-142.1542</v>
      </c>
      <c r="BB99">
        <v>-164</v>
      </c>
      <c r="BC99">
        <v>-51.9</v>
      </c>
      <c r="BD99">
        <v>-124.9</v>
      </c>
      <c r="BE99">
        <v>-13.6</v>
      </c>
      <c r="BF99">
        <f t="shared" si="18"/>
        <v>-130.29427499999997</v>
      </c>
    </row>
    <row r="100" spans="1:58" x14ac:dyDescent="0.75">
      <c r="A100">
        <v>17</v>
      </c>
      <c r="B100">
        <v>0.21909999999999999</v>
      </c>
      <c r="C100">
        <v>-0.2074</v>
      </c>
      <c r="D100">
        <v>-4.0599999999999997E-2</v>
      </c>
      <c r="E100">
        <v>-0.3332</v>
      </c>
      <c r="F100">
        <v>8.7599999999999997E-2</v>
      </c>
      <c r="G100">
        <v>-5.8299999999999998E-2</v>
      </c>
      <c r="H100">
        <v>-0.21779999999999999</v>
      </c>
      <c r="I100">
        <v>-0.1845</v>
      </c>
      <c r="J100">
        <f t="shared" si="14"/>
        <v>-9.1887499999999997E-2</v>
      </c>
      <c r="M100">
        <v>17</v>
      </c>
      <c r="N100">
        <v>6.7799999999999999E-2</v>
      </c>
      <c r="O100">
        <v>1.5900000000000001E-2</v>
      </c>
      <c r="P100">
        <v>5.1400000000000001E-2</v>
      </c>
      <c r="Q100">
        <v>7.2800000000000004E-2</v>
      </c>
      <c r="R100">
        <v>3.0300000000000001E-2</v>
      </c>
      <c r="S100">
        <v>0.11940000000000001</v>
      </c>
      <c r="T100">
        <v>8.4400000000000003E-2</v>
      </c>
      <c r="U100">
        <v>6.08E-2</v>
      </c>
      <c r="V100">
        <f t="shared" si="15"/>
        <v>6.2850000000000003E-2</v>
      </c>
      <c r="Y100">
        <v>17</v>
      </c>
      <c r="Z100">
        <v>2.0419</v>
      </c>
      <c r="AA100">
        <v>1.4294</v>
      </c>
      <c r="AB100">
        <v>1.8567</v>
      </c>
      <c r="AC100">
        <v>1.5948</v>
      </c>
      <c r="AD100">
        <v>1.6811</v>
      </c>
      <c r="AE100">
        <v>1.5369999999999999</v>
      </c>
      <c r="AF100">
        <v>1.3030999999999999</v>
      </c>
      <c r="AG100">
        <v>1.7555000000000001</v>
      </c>
      <c r="AH100">
        <f t="shared" si="16"/>
        <v>1.6499375000000003</v>
      </c>
      <c r="AK100">
        <v>17</v>
      </c>
      <c r="AL100">
        <v>-661.1</v>
      </c>
      <c r="AM100">
        <v>-537.5</v>
      </c>
      <c r="AN100">
        <v>-811.4</v>
      </c>
      <c r="AO100">
        <v>-804.9</v>
      </c>
      <c r="AP100">
        <v>-546.9</v>
      </c>
      <c r="AQ100">
        <v>-555</v>
      </c>
      <c r="AR100">
        <v>-447.2</v>
      </c>
      <c r="AS100">
        <v>-881.5</v>
      </c>
      <c r="AT100">
        <f t="shared" si="17"/>
        <v>-655.6875</v>
      </c>
      <c r="AW100">
        <v>17</v>
      </c>
      <c r="AX100">
        <v>-953.4</v>
      </c>
      <c r="AY100">
        <v>67.400000000000006</v>
      </c>
      <c r="AZ100">
        <v>-443.7</v>
      </c>
      <c r="BA100">
        <v>245.0385</v>
      </c>
      <c r="BB100">
        <v>-537</v>
      </c>
      <c r="BC100">
        <v>-244.5</v>
      </c>
      <c r="BD100">
        <v>70.900000000000006</v>
      </c>
      <c r="BE100">
        <v>-82.9</v>
      </c>
      <c r="BF100">
        <f t="shared" si="18"/>
        <v>-234.77018750000002</v>
      </c>
    </row>
    <row r="101" spans="1:58" x14ac:dyDescent="0.75">
      <c r="A101">
        <v>18</v>
      </c>
      <c r="B101">
        <v>3.8199999999999998E-2</v>
      </c>
      <c r="C101">
        <v>0.125</v>
      </c>
      <c r="D101">
        <v>7.0599999999999996E-2</v>
      </c>
      <c r="E101">
        <v>-0.1502</v>
      </c>
      <c r="F101">
        <v>1.55E-2</v>
      </c>
      <c r="G101">
        <v>2.0899999999999998E-2</v>
      </c>
      <c r="H101">
        <v>-7.8E-2</v>
      </c>
      <c r="I101">
        <v>-1.2999999999999999E-3</v>
      </c>
      <c r="J101">
        <f t="shared" si="14"/>
        <v>5.0875000000000009E-3</v>
      </c>
      <c r="M101">
        <v>18</v>
      </c>
      <c r="N101">
        <v>7.3000000000000001E-3</v>
      </c>
      <c r="O101">
        <v>5.0799999999999998E-2</v>
      </c>
      <c r="P101">
        <v>4.8099999999999997E-2</v>
      </c>
      <c r="Q101">
        <v>9.6699999999999994E-2</v>
      </c>
      <c r="R101">
        <v>4.3499999999999997E-2</v>
      </c>
      <c r="S101">
        <v>9.4100000000000003E-2</v>
      </c>
      <c r="T101">
        <v>2.9399999999999999E-2</v>
      </c>
      <c r="U101">
        <v>8.9200000000000002E-2</v>
      </c>
      <c r="V101">
        <f t="shared" si="15"/>
        <v>5.7387499999999994E-2</v>
      </c>
      <c r="Y101">
        <v>18</v>
      </c>
      <c r="Z101">
        <v>1.1728000000000001</v>
      </c>
      <c r="AA101">
        <v>1.3448</v>
      </c>
      <c r="AB101">
        <v>1.3985000000000001</v>
      </c>
      <c r="AC101">
        <v>1.0749</v>
      </c>
      <c r="AD101">
        <v>1.4094</v>
      </c>
      <c r="AE101">
        <v>1.0577000000000001</v>
      </c>
      <c r="AF101">
        <v>1.4644999999999999</v>
      </c>
      <c r="AG101">
        <v>1.1838</v>
      </c>
      <c r="AH101">
        <f t="shared" si="16"/>
        <v>1.2632999999999999</v>
      </c>
      <c r="AK101">
        <v>18</v>
      </c>
      <c r="AL101">
        <v>-139.6</v>
      </c>
      <c r="AM101">
        <v>-224.8</v>
      </c>
      <c r="AN101">
        <v>-356.5</v>
      </c>
      <c r="AO101">
        <v>-167.2</v>
      </c>
      <c r="AP101">
        <v>-369</v>
      </c>
      <c r="AQ101">
        <v>-36.200000000000003</v>
      </c>
      <c r="AR101">
        <v>-516.20000000000005</v>
      </c>
      <c r="AS101">
        <v>-171.5</v>
      </c>
      <c r="AT101">
        <f t="shared" si="17"/>
        <v>-247.625</v>
      </c>
      <c r="AW101">
        <v>18</v>
      </c>
      <c r="AX101">
        <v>-119.4</v>
      </c>
      <c r="AY101">
        <v>-356.8</v>
      </c>
      <c r="AZ101">
        <v>-332.1</v>
      </c>
      <c r="BA101">
        <v>126.48690000000001</v>
      </c>
      <c r="BB101">
        <v>-258.60000000000002</v>
      </c>
      <c r="BC101">
        <v>-47.2</v>
      </c>
      <c r="BD101">
        <v>-205.5</v>
      </c>
      <c r="BE101">
        <v>-112</v>
      </c>
      <c r="BF101">
        <f t="shared" si="18"/>
        <v>-163.1391375</v>
      </c>
    </row>
    <row r="102" spans="1:58" x14ac:dyDescent="0.75">
      <c r="A102">
        <v>19</v>
      </c>
      <c r="B102">
        <v>-0.2082</v>
      </c>
      <c r="C102">
        <v>-0.15629999999999999</v>
      </c>
      <c r="D102">
        <v>-2.4899999999999999E-2</v>
      </c>
      <c r="E102">
        <v>-0.13200000000000001</v>
      </c>
      <c r="F102">
        <v>-4.19E-2</v>
      </c>
      <c r="G102">
        <v>-0.15790000000000001</v>
      </c>
      <c r="H102">
        <v>-3.3399999999999999E-2</v>
      </c>
      <c r="I102">
        <v>-1.52E-2</v>
      </c>
      <c r="J102">
        <f t="shared" si="14"/>
        <v>-9.6225000000000005E-2</v>
      </c>
      <c r="M102">
        <v>19</v>
      </c>
      <c r="N102">
        <v>5.91E-2</v>
      </c>
      <c r="O102">
        <v>6.0000000000000001E-3</v>
      </c>
      <c r="P102">
        <v>3.8300000000000001E-2</v>
      </c>
      <c r="Q102">
        <v>1.1999999999999999E-3</v>
      </c>
      <c r="R102">
        <v>4.7000000000000002E-3</v>
      </c>
      <c r="S102">
        <v>1.8700000000000001E-2</v>
      </c>
      <c r="T102">
        <v>1.34E-2</v>
      </c>
      <c r="U102">
        <v>8.8000000000000005E-3</v>
      </c>
      <c r="V102">
        <f t="shared" si="15"/>
        <v>1.8775E-2</v>
      </c>
      <c r="Y102">
        <v>19</v>
      </c>
      <c r="Z102">
        <v>1.3640000000000001</v>
      </c>
      <c r="AA102">
        <v>1.2018</v>
      </c>
      <c r="AB102">
        <v>1.2476</v>
      </c>
      <c r="AC102">
        <v>1.1507000000000001</v>
      </c>
      <c r="AD102">
        <v>1.1534</v>
      </c>
      <c r="AE102">
        <v>1.1908000000000001</v>
      </c>
      <c r="AF102">
        <v>1.2216</v>
      </c>
      <c r="AG102">
        <v>1.2559</v>
      </c>
      <c r="AH102">
        <f t="shared" si="16"/>
        <v>1.223225</v>
      </c>
      <c r="AK102">
        <v>19</v>
      </c>
      <c r="AL102">
        <v>-502.5</v>
      </c>
      <c r="AM102">
        <v>-320.2</v>
      </c>
      <c r="AN102">
        <v>-264.39999999999998</v>
      </c>
      <c r="AO102">
        <v>-233.3</v>
      </c>
      <c r="AP102">
        <v>-161.1</v>
      </c>
      <c r="AQ102">
        <v>-285</v>
      </c>
      <c r="AR102">
        <v>-208.3</v>
      </c>
      <c r="AS102">
        <v>-256.89999999999998</v>
      </c>
      <c r="AT102">
        <f t="shared" si="17"/>
        <v>-278.96249999999998</v>
      </c>
      <c r="AW102">
        <v>19</v>
      </c>
      <c r="AX102">
        <v>51.3</v>
      </c>
      <c r="AY102">
        <v>74</v>
      </c>
      <c r="AZ102">
        <v>-125.9</v>
      </c>
      <c r="BA102">
        <v>58.066000000000003</v>
      </c>
      <c r="BB102">
        <v>-70.400000000000006</v>
      </c>
      <c r="BC102">
        <v>60.6</v>
      </c>
      <c r="BD102">
        <v>-123.4</v>
      </c>
      <c r="BE102">
        <v>-180.6</v>
      </c>
      <c r="BF102">
        <f t="shared" si="18"/>
        <v>-32.04175</v>
      </c>
    </row>
    <row r="103" spans="1:58" x14ac:dyDescent="0.75">
      <c r="A103">
        <v>20</v>
      </c>
      <c r="B103">
        <v>-4.9500000000000002E-2</v>
      </c>
      <c r="C103">
        <v>-0.11459999999999999</v>
      </c>
      <c r="D103">
        <v>2.2200000000000001E-2</v>
      </c>
      <c r="E103">
        <v>0.1057</v>
      </c>
      <c r="F103">
        <v>0.13700000000000001</v>
      </c>
      <c r="G103">
        <v>-3.3E-3</v>
      </c>
      <c r="H103">
        <v>-5.9400000000000001E-2</v>
      </c>
      <c r="I103">
        <v>-2.1100000000000001E-2</v>
      </c>
      <c r="J103">
        <f t="shared" si="14"/>
        <v>2.1250000000000019E-3</v>
      </c>
      <c r="M103">
        <v>20</v>
      </c>
      <c r="N103">
        <v>9.4500000000000001E-2</v>
      </c>
      <c r="O103">
        <v>1.43E-2</v>
      </c>
      <c r="P103">
        <v>1.6899999999999998E-2</v>
      </c>
      <c r="Q103">
        <v>0.20250000000000001</v>
      </c>
      <c r="R103">
        <v>6.59E-2</v>
      </c>
      <c r="S103">
        <v>0.10059999999999999</v>
      </c>
      <c r="T103">
        <v>2.1399999999999999E-2</v>
      </c>
      <c r="U103">
        <v>1.9300000000000001E-2</v>
      </c>
      <c r="V103">
        <f t="shared" si="15"/>
        <v>6.6924999999999998E-2</v>
      </c>
      <c r="Y103">
        <v>20</v>
      </c>
      <c r="Z103">
        <v>1.5235000000000001</v>
      </c>
      <c r="AA103">
        <v>1.5013000000000001</v>
      </c>
      <c r="AB103">
        <v>1.7379</v>
      </c>
      <c r="AC103">
        <v>1.3143</v>
      </c>
      <c r="AD103">
        <v>1.4066000000000001</v>
      </c>
      <c r="AE103">
        <v>1.5181</v>
      </c>
      <c r="AF103">
        <v>1.6813</v>
      </c>
      <c r="AG103">
        <v>1.3548</v>
      </c>
      <c r="AH103">
        <f t="shared" si="16"/>
        <v>1.5047250000000001</v>
      </c>
      <c r="AK103">
        <v>20</v>
      </c>
      <c r="AL103">
        <v>-478.3</v>
      </c>
      <c r="AM103">
        <v>-536.79999999999995</v>
      </c>
      <c r="AN103">
        <v>-666.4</v>
      </c>
      <c r="AO103">
        <v>-206.3</v>
      </c>
      <c r="AP103">
        <v>-235.8</v>
      </c>
      <c r="AQ103">
        <v>-499.8</v>
      </c>
      <c r="AR103">
        <v>-670.4</v>
      </c>
      <c r="AS103">
        <v>-343.6</v>
      </c>
      <c r="AT103">
        <f t="shared" si="17"/>
        <v>-454.67500000000001</v>
      </c>
      <c r="AW103">
        <v>20</v>
      </c>
      <c r="AX103">
        <v>-235.2</v>
      </c>
      <c r="AY103">
        <v>-97.7</v>
      </c>
      <c r="AZ103">
        <v>-463.1</v>
      </c>
      <c r="BA103">
        <v>-333.09449999999998</v>
      </c>
      <c r="BB103">
        <v>-331.4</v>
      </c>
      <c r="BC103">
        <v>-239.8</v>
      </c>
      <c r="BD103">
        <v>-373</v>
      </c>
      <c r="BE103">
        <v>-232.7</v>
      </c>
      <c r="BF103">
        <f t="shared" si="18"/>
        <v>-288.24931249999997</v>
      </c>
    </row>
    <row r="104" spans="1:58" x14ac:dyDescent="0.75">
      <c r="A104">
        <v>21</v>
      </c>
      <c r="B104">
        <v>-5.4100000000000002E-2</v>
      </c>
      <c r="C104">
        <v>-0.2487</v>
      </c>
      <c r="D104">
        <v>5.8799999999999998E-2</v>
      </c>
      <c r="E104">
        <v>-9.9400000000000002E-2</v>
      </c>
      <c r="F104">
        <v>0.12280000000000001</v>
      </c>
      <c r="G104">
        <v>-3.9399999999999998E-2</v>
      </c>
      <c r="H104">
        <v>0.16109999999999999</v>
      </c>
      <c r="I104">
        <v>-9.4100000000000003E-2</v>
      </c>
      <c r="J104">
        <f t="shared" si="14"/>
        <v>-2.4125000000000001E-2</v>
      </c>
      <c r="M104">
        <v>21</v>
      </c>
      <c r="N104">
        <v>5.3999999999999999E-2</v>
      </c>
      <c r="O104">
        <v>9.5999999999999992E-3</v>
      </c>
      <c r="P104">
        <v>1.7500000000000002E-2</v>
      </c>
      <c r="Q104">
        <v>6.5000000000000002E-2</v>
      </c>
      <c r="R104">
        <v>0.1048</v>
      </c>
      <c r="S104">
        <v>2.0199999999999999E-2</v>
      </c>
      <c r="T104">
        <v>1.83E-2</v>
      </c>
      <c r="U104">
        <v>1.14E-2</v>
      </c>
      <c r="V104">
        <f t="shared" si="15"/>
        <v>3.7600000000000001E-2</v>
      </c>
      <c r="Y104">
        <v>21</v>
      </c>
      <c r="Z104">
        <v>1.2853000000000001</v>
      </c>
      <c r="AA104">
        <v>1.5071000000000001</v>
      </c>
      <c r="AB104">
        <v>1.4932000000000001</v>
      </c>
      <c r="AC104">
        <v>1.3948</v>
      </c>
      <c r="AD104">
        <v>1.1766000000000001</v>
      </c>
      <c r="AE104">
        <v>1.0221</v>
      </c>
      <c r="AF104">
        <v>1.3326</v>
      </c>
      <c r="AG104">
        <v>1.1227</v>
      </c>
      <c r="AH104">
        <f t="shared" si="16"/>
        <v>1.2918000000000001</v>
      </c>
      <c r="AK104">
        <v>21</v>
      </c>
      <c r="AL104">
        <v>-258.89999999999998</v>
      </c>
      <c r="AM104">
        <v>-615</v>
      </c>
      <c r="AN104">
        <v>-458</v>
      </c>
      <c r="AO104">
        <v>-513.70000000000005</v>
      </c>
      <c r="AP104">
        <v>-90.8</v>
      </c>
      <c r="AQ104">
        <v>-20.100000000000001</v>
      </c>
      <c r="AR104">
        <v>-181.9</v>
      </c>
      <c r="AS104">
        <v>-159.80000000000001</v>
      </c>
      <c r="AT104">
        <f t="shared" si="17"/>
        <v>-287.27500000000003</v>
      </c>
      <c r="AW104">
        <v>21</v>
      </c>
      <c r="AX104">
        <v>-73</v>
      </c>
      <c r="AY104">
        <v>154.1</v>
      </c>
      <c r="AZ104">
        <v>-340.4</v>
      </c>
      <c r="BA104">
        <v>-40.382899999999999</v>
      </c>
      <c r="BB104">
        <v>-174.1</v>
      </c>
      <c r="BC104">
        <v>69.2</v>
      </c>
      <c r="BD104">
        <v>-369.9</v>
      </c>
      <c r="BE104">
        <v>33.200000000000003</v>
      </c>
      <c r="BF104">
        <f t="shared" si="18"/>
        <v>-92.660362499999991</v>
      </c>
    </row>
    <row r="105" spans="1:58" x14ac:dyDescent="0.75">
      <c r="A105">
        <v>22</v>
      </c>
      <c r="B105">
        <v>-0.1411</v>
      </c>
      <c r="C105">
        <v>0.14899999999999999</v>
      </c>
      <c r="D105">
        <v>6.0199999999999997E-2</v>
      </c>
      <c r="E105">
        <v>-0.1401</v>
      </c>
      <c r="F105">
        <v>-7.1999999999999998E-3</v>
      </c>
      <c r="G105">
        <v>-0.1696</v>
      </c>
      <c r="H105">
        <v>-1.4800000000000001E-2</v>
      </c>
      <c r="I105">
        <v>-0.1623</v>
      </c>
      <c r="J105">
        <f t="shared" si="14"/>
        <v>-5.32375E-2</v>
      </c>
      <c r="M105">
        <v>22</v>
      </c>
      <c r="N105">
        <v>4.8800000000000003E-2</v>
      </c>
      <c r="O105">
        <v>5.2400000000000002E-2</v>
      </c>
      <c r="P105">
        <v>5.8500000000000003E-2</v>
      </c>
      <c r="Q105">
        <v>2.1700000000000001E-2</v>
      </c>
      <c r="R105">
        <v>7.2300000000000003E-2</v>
      </c>
      <c r="S105">
        <v>6.7799999999999999E-2</v>
      </c>
      <c r="T105">
        <v>0.1021</v>
      </c>
      <c r="U105">
        <v>6.7400000000000002E-2</v>
      </c>
      <c r="V105">
        <f t="shared" si="15"/>
        <v>6.1374999999999999E-2</v>
      </c>
      <c r="Y105">
        <v>22</v>
      </c>
      <c r="Z105">
        <v>1.7781</v>
      </c>
      <c r="AA105">
        <v>2.0522</v>
      </c>
      <c r="AB105">
        <v>2.0143</v>
      </c>
      <c r="AC105">
        <v>1.7366999999999999</v>
      </c>
      <c r="AD105">
        <v>1.456</v>
      </c>
      <c r="AE105">
        <v>1.6147</v>
      </c>
      <c r="AF105">
        <v>1.9491000000000001</v>
      </c>
      <c r="AG105">
        <v>1.7627999999999999</v>
      </c>
      <c r="AH105">
        <f t="shared" si="16"/>
        <v>1.7954875000000001</v>
      </c>
      <c r="AK105">
        <v>22</v>
      </c>
      <c r="AL105">
        <v>-905.1</v>
      </c>
      <c r="AM105">
        <v>-929.5</v>
      </c>
      <c r="AN105">
        <v>-981.8</v>
      </c>
      <c r="AO105">
        <v>-956.4</v>
      </c>
      <c r="AP105">
        <v>-527.70000000000005</v>
      </c>
      <c r="AQ105">
        <v>-793.8</v>
      </c>
      <c r="AR105">
        <v>-957.3</v>
      </c>
      <c r="AS105">
        <v>-950.3</v>
      </c>
      <c r="AT105">
        <f t="shared" si="17"/>
        <v>-875.23750000000007</v>
      </c>
      <c r="AW105">
        <v>22</v>
      </c>
      <c r="AX105">
        <v>-168.1</v>
      </c>
      <c r="AY105">
        <v>-873</v>
      </c>
      <c r="AZ105">
        <v>-643.70000000000005</v>
      </c>
      <c r="BA105">
        <v>-98.396100000000004</v>
      </c>
      <c r="BB105">
        <v>-198.9</v>
      </c>
      <c r="BC105">
        <v>28.6</v>
      </c>
      <c r="BD105">
        <v>-494.7</v>
      </c>
      <c r="BE105">
        <v>-95.4</v>
      </c>
      <c r="BF105">
        <f t="shared" si="18"/>
        <v>-317.94951250000003</v>
      </c>
    </row>
    <row r="106" spans="1:58" x14ac:dyDescent="0.75">
      <c r="A106">
        <v>23</v>
      </c>
      <c r="B106">
        <v>0.40289999999999998</v>
      </c>
      <c r="C106">
        <v>0.37680000000000002</v>
      </c>
      <c r="D106">
        <v>2.8576999999999999</v>
      </c>
      <c r="E106">
        <v>0.27400000000000002</v>
      </c>
      <c r="F106">
        <v>0.29949999999999999</v>
      </c>
      <c r="G106">
        <v>0.1883</v>
      </c>
      <c r="H106">
        <v>0.71730000000000005</v>
      </c>
      <c r="I106">
        <v>0.64200000000000002</v>
      </c>
      <c r="J106">
        <f t="shared" si="14"/>
        <v>0.71981249999999997</v>
      </c>
      <c r="M106">
        <v>23</v>
      </c>
      <c r="N106">
        <v>0.26840000000000003</v>
      </c>
      <c r="O106">
        <v>0.41339999999999999</v>
      </c>
      <c r="P106">
        <v>0.13439999999999999</v>
      </c>
      <c r="Q106">
        <v>0.4052</v>
      </c>
      <c r="R106">
        <v>0.1176</v>
      </c>
      <c r="S106">
        <v>0.50990000000000002</v>
      </c>
      <c r="T106">
        <v>2.92E-2</v>
      </c>
      <c r="U106">
        <v>0.314</v>
      </c>
      <c r="V106">
        <f t="shared" si="15"/>
        <v>0.27401249999999999</v>
      </c>
      <c r="Y106">
        <v>23</v>
      </c>
      <c r="Z106">
        <v>1.9922</v>
      </c>
      <c r="AA106">
        <v>2.2130000000000001</v>
      </c>
      <c r="AB106">
        <v>1.4513</v>
      </c>
      <c r="AC106">
        <v>1.0766</v>
      </c>
      <c r="AD106">
        <v>1.2527999999999999</v>
      </c>
      <c r="AE106">
        <v>1.6048</v>
      </c>
      <c r="AF106">
        <v>1.8251999999999999</v>
      </c>
      <c r="AG106">
        <v>2.1543000000000001</v>
      </c>
      <c r="AH106">
        <f t="shared" si="16"/>
        <v>1.696275</v>
      </c>
      <c r="AK106">
        <v>23</v>
      </c>
      <c r="AL106">
        <v>-352.1</v>
      </c>
      <c r="AM106">
        <v>-583.9</v>
      </c>
      <c r="AN106">
        <v>1921.6</v>
      </c>
      <c r="AO106">
        <v>140</v>
      </c>
      <c r="AP106">
        <v>-37.5</v>
      </c>
      <c r="AQ106">
        <v>-431.5</v>
      </c>
      <c r="AR106">
        <v>302.89999999999998</v>
      </c>
      <c r="AS106">
        <v>14.3</v>
      </c>
      <c r="AT106">
        <f t="shared" si="17"/>
        <v>121.72499999999998</v>
      </c>
      <c r="AW106">
        <v>23</v>
      </c>
      <c r="AX106">
        <v>-1190.4000000000001</v>
      </c>
      <c r="AY106">
        <v>-1460.7</v>
      </c>
      <c r="AZ106">
        <v>-642.79999999999995</v>
      </c>
      <c r="BA106">
        <v>-361.48129999999998</v>
      </c>
      <c r="BB106">
        <v>-489.2</v>
      </c>
      <c r="BC106">
        <v>-629.20000000000005</v>
      </c>
      <c r="BD106">
        <v>-1364.4</v>
      </c>
      <c r="BE106">
        <v>-1842.3</v>
      </c>
      <c r="BF106">
        <f t="shared" si="18"/>
        <v>-997.56016250000005</v>
      </c>
    </row>
    <row r="107" spans="1:58" x14ac:dyDescent="0.75">
      <c r="A107">
        <v>24</v>
      </c>
      <c r="B107">
        <v>0.26850000000000002</v>
      </c>
      <c r="C107">
        <v>0.24049999999999999</v>
      </c>
      <c r="D107">
        <v>0.3392</v>
      </c>
      <c r="E107">
        <v>5.7500000000000002E-2</v>
      </c>
      <c r="F107">
        <v>0.32519999999999999</v>
      </c>
      <c r="G107">
        <v>-1.17E-2</v>
      </c>
      <c r="H107">
        <v>-8.3900000000000002E-2</v>
      </c>
      <c r="I107">
        <v>6.1999999999999998E-3</v>
      </c>
      <c r="J107">
        <f t="shared" si="14"/>
        <v>0.14268749999999999</v>
      </c>
      <c r="M107">
        <v>24</v>
      </c>
      <c r="N107">
        <v>5.4300000000000001E-2</v>
      </c>
      <c r="O107">
        <v>2.6800000000000001E-2</v>
      </c>
      <c r="P107">
        <v>6.6199999999999995E-2</v>
      </c>
      <c r="Q107">
        <v>1.9900000000000001E-2</v>
      </c>
      <c r="R107">
        <v>0.1077</v>
      </c>
      <c r="S107">
        <v>0.11210000000000001</v>
      </c>
      <c r="T107">
        <v>7.3700000000000002E-2</v>
      </c>
      <c r="U107">
        <v>0.1062</v>
      </c>
      <c r="V107">
        <f t="shared" si="15"/>
        <v>7.0862499999999995E-2</v>
      </c>
      <c r="Y107">
        <v>24</v>
      </c>
      <c r="Z107">
        <v>1.911</v>
      </c>
      <c r="AA107">
        <v>1.6344000000000001</v>
      </c>
      <c r="AB107">
        <v>1.6745000000000001</v>
      </c>
      <c r="AC107">
        <v>2.0436000000000001</v>
      </c>
      <c r="AD107">
        <v>1.8496999999999999</v>
      </c>
      <c r="AE107">
        <v>1.796</v>
      </c>
      <c r="AF107">
        <v>2.169</v>
      </c>
      <c r="AG107">
        <v>1.5872999999999999</v>
      </c>
      <c r="AH107">
        <f t="shared" si="16"/>
        <v>1.8331875000000002</v>
      </c>
      <c r="AK107">
        <v>24</v>
      </c>
      <c r="AL107">
        <v>-424</v>
      </c>
      <c r="AM107">
        <v>-256.8</v>
      </c>
      <c r="AN107">
        <v>-208.7</v>
      </c>
      <c r="AO107">
        <v>-981.6</v>
      </c>
      <c r="AP107">
        <v>-359.3</v>
      </c>
      <c r="AQ107">
        <v>-738.8</v>
      </c>
      <c r="AR107">
        <v>-1154</v>
      </c>
      <c r="AS107">
        <v>-548.29999999999995</v>
      </c>
      <c r="AT107">
        <f t="shared" si="17"/>
        <v>-583.9375</v>
      </c>
      <c r="AW107">
        <v>24</v>
      </c>
      <c r="AX107">
        <v>-931.1</v>
      </c>
      <c r="AY107">
        <v>-721.2</v>
      </c>
      <c r="AZ107">
        <v>-839.5</v>
      </c>
      <c r="BA107">
        <v>-703.38149999999996</v>
      </c>
      <c r="BB107">
        <v>-948.3</v>
      </c>
      <c r="BC107">
        <v>-412.3</v>
      </c>
      <c r="BD107">
        <v>-617.9</v>
      </c>
      <c r="BE107">
        <v>-426.3</v>
      </c>
      <c r="BF107">
        <f t="shared" si="18"/>
        <v>-699.99768749999998</v>
      </c>
    </row>
    <row r="108" spans="1:58" x14ac:dyDescent="0.75">
      <c r="A108">
        <v>25</v>
      </c>
      <c r="B108">
        <v>-0.17530000000000001</v>
      </c>
      <c r="C108">
        <v>-3.09E-2</v>
      </c>
      <c r="D108">
        <v>-0.11219999999999999</v>
      </c>
      <c r="E108">
        <v>-7.9899999999999999E-2</v>
      </c>
      <c r="F108">
        <v>7.0099999999999996E-2</v>
      </c>
      <c r="G108">
        <v>-0.23599999999999999</v>
      </c>
      <c r="H108">
        <v>7.0499999999999993E-2</v>
      </c>
      <c r="I108">
        <v>-2.9999999999999997E-4</v>
      </c>
      <c r="J108">
        <f t="shared" si="14"/>
        <v>-6.1750000000000006E-2</v>
      </c>
      <c r="M108">
        <v>25</v>
      </c>
      <c r="N108">
        <v>0.1008</v>
      </c>
      <c r="O108">
        <v>3.3000000000000002E-2</v>
      </c>
      <c r="P108">
        <v>3.7499999999999999E-2</v>
      </c>
      <c r="Q108">
        <v>7.8100000000000003E-2</v>
      </c>
      <c r="R108">
        <v>0.10920000000000001</v>
      </c>
      <c r="S108">
        <v>8.2299999999999998E-2</v>
      </c>
      <c r="T108">
        <v>4.7699999999999999E-2</v>
      </c>
      <c r="U108">
        <v>9.3700000000000006E-2</v>
      </c>
      <c r="V108">
        <f t="shared" si="15"/>
        <v>7.2787500000000005E-2</v>
      </c>
      <c r="Y108">
        <v>25</v>
      </c>
      <c r="Z108">
        <v>1.2322</v>
      </c>
      <c r="AA108">
        <v>1.5438000000000001</v>
      </c>
      <c r="AB108">
        <v>1.0104</v>
      </c>
      <c r="AC108">
        <v>1.1466000000000001</v>
      </c>
      <c r="AD108">
        <v>1.2043999999999999</v>
      </c>
      <c r="AE108">
        <v>1.2197</v>
      </c>
      <c r="AF108">
        <v>1.4004000000000001</v>
      </c>
      <c r="AG108">
        <v>1.1862999999999999</v>
      </c>
      <c r="AH108">
        <f t="shared" si="16"/>
        <v>1.2429749999999997</v>
      </c>
      <c r="AK108">
        <v>25</v>
      </c>
      <c r="AL108">
        <v>-308.89999999999998</v>
      </c>
      <c r="AM108">
        <v>-614.79999999999995</v>
      </c>
      <c r="AN108">
        <v>-81.2</v>
      </c>
      <c r="AO108">
        <v>-221.5</v>
      </c>
      <c r="AP108">
        <v>-140.5</v>
      </c>
      <c r="AQ108">
        <v>-359.1</v>
      </c>
      <c r="AR108">
        <v>-291.89999999999998</v>
      </c>
      <c r="AS108">
        <v>-240.7</v>
      </c>
      <c r="AT108">
        <f t="shared" si="17"/>
        <v>-282.32499999999999</v>
      </c>
      <c r="AW108">
        <v>25</v>
      </c>
      <c r="AX108">
        <v>62</v>
      </c>
      <c r="AY108">
        <v>-269.2</v>
      </c>
      <c r="AZ108">
        <v>84.3</v>
      </c>
      <c r="BA108">
        <v>-12.9848</v>
      </c>
      <c r="BB108">
        <v>-223.3</v>
      </c>
      <c r="BC108">
        <v>115.8</v>
      </c>
      <c r="BD108">
        <v>-317</v>
      </c>
      <c r="BE108">
        <v>-152.19999999999999</v>
      </c>
      <c r="BF108">
        <f t="shared" si="18"/>
        <v>-89.073100000000011</v>
      </c>
    </row>
    <row r="109" spans="1:58" x14ac:dyDescent="0.75">
      <c r="A109">
        <v>26</v>
      </c>
      <c r="B109">
        <v>-5.8599999999999999E-2</v>
      </c>
      <c r="C109">
        <v>0.17230000000000001</v>
      </c>
      <c r="D109">
        <v>0.16370000000000001</v>
      </c>
      <c r="E109">
        <v>-5.1299999999999998E-2</v>
      </c>
      <c r="F109">
        <v>0.15840000000000001</v>
      </c>
      <c r="G109">
        <v>-1.52E-2</v>
      </c>
      <c r="H109">
        <v>4.99E-2</v>
      </c>
      <c r="I109">
        <v>-0.13969999999999999</v>
      </c>
      <c r="J109">
        <f t="shared" si="14"/>
        <v>3.493750000000001E-2</v>
      </c>
      <c r="M109">
        <v>26</v>
      </c>
      <c r="N109">
        <v>3.3E-3</v>
      </c>
      <c r="O109">
        <v>3.6799999999999999E-2</v>
      </c>
      <c r="P109">
        <v>2.9399999999999999E-2</v>
      </c>
      <c r="Q109">
        <v>1.12E-2</v>
      </c>
      <c r="R109">
        <v>1.8100000000000002E-2</v>
      </c>
      <c r="S109">
        <v>1.9900000000000001E-2</v>
      </c>
      <c r="T109">
        <v>8.6999999999999994E-3</v>
      </c>
      <c r="U109">
        <v>7.1099999999999997E-2</v>
      </c>
      <c r="V109">
        <f t="shared" si="15"/>
        <v>2.4812500000000001E-2</v>
      </c>
      <c r="Y109">
        <v>26</v>
      </c>
      <c r="Z109">
        <v>1.3011999999999999</v>
      </c>
      <c r="AA109">
        <v>1.6807000000000001</v>
      </c>
      <c r="AB109">
        <v>1.5819000000000001</v>
      </c>
      <c r="AC109">
        <v>1.5210999999999999</v>
      </c>
      <c r="AD109">
        <v>1.7446999999999999</v>
      </c>
      <c r="AE109">
        <v>1.5621</v>
      </c>
      <c r="AF109">
        <v>1.6705000000000001</v>
      </c>
      <c r="AG109">
        <v>1.8568</v>
      </c>
      <c r="AH109">
        <f t="shared" si="16"/>
        <v>1.6148750000000001</v>
      </c>
      <c r="AK109">
        <v>26</v>
      </c>
      <c r="AL109">
        <v>-295.60000000000002</v>
      </c>
      <c r="AM109">
        <v>-445.4</v>
      </c>
      <c r="AN109">
        <v>-388.6</v>
      </c>
      <c r="AO109">
        <v>-555.20000000000005</v>
      </c>
      <c r="AP109">
        <v>-511.7</v>
      </c>
      <c r="AQ109">
        <v>-561.70000000000005</v>
      </c>
      <c r="AR109">
        <v>-567.9</v>
      </c>
      <c r="AS109">
        <v>-965.3</v>
      </c>
      <c r="AT109">
        <f t="shared" si="17"/>
        <v>-536.42499999999995</v>
      </c>
      <c r="AW109">
        <v>26</v>
      </c>
      <c r="AX109">
        <v>-115</v>
      </c>
      <c r="AY109">
        <v>-671.9</v>
      </c>
      <c r="AZ109">
        <v>-556.1</v>
      </c>
      <c r="BA109">
        <v>-206.75729999999999</v>
      </c>
      <c r="BB109">
        <v>-676.7</v>
      </c>
      <c r="BC109">
        <v>-283</v>
      </c>
      <c r="BD109">
        <v>-496.8</v>
      </c>
      <c r="BE109">
        <v>-255.7</v>
      </c>
      <c r="BF109">
        <f t="shared" si="18"/>
        <v>-407.7446625</v>
      </c>
    </row>
    <row r="110" spans="1:58" x14ac:dyDescent="0.75">
      <c r="A110">
        <v>27</v>
      </c>
      <c r="B110">
        <v>-3.73E-2</v>
      </c>
      <c r="C110">
        <v>-0.17269999999999999</v>
      </c>
      <c r="D110">
        <v>0.44359999999999999</v>
      </c>
      <c r="E110">
        <v>-0.16950000000000001</v>
      </c>
      <c r="F110">
        <v>0.41020000000000001</v>
      </c>
      <c r="G110">
        <v>-0.1129</v>
      </c>
      <c r="H110">
        <v>0.30690000000000001</v>
      </c>
      <c r="I110">
        <v>0.2949</v>
      </c>
      <c r="J110">
        <f t="shared" si="14"/>
        <v>0.12040000000000001</v>
      </c>
      <c r="M110">
        <v>27</v>
      </c>
      <c r="N110">
        <v>5.3999999999999999E-2</v>
      </c>
      <c r="O110">
        <v>3.5700000000000003E-2</v>
      </c>
      <c r="P110">
        <v>0.21249999999999999</v>
      </c>
      <c r="Q110">
        <v>0.22720000000000001</v>
      </c>
      <c r="R110">
        <v>0.14829999999999999</v>
      </c>
      <c r="S110">
        <v>0.1724</v>
      </c>
      <c r="T110">
        <v>0.1724</v>
      </c>
      <c r="U110">
        <v>0.1913</v>
      </c>
      <c r="V110">
        <f t="shared" si="15"/>
        <v>0.151725</v>
      </c>
      <c r="Y110">
        <v>27</v>
      </c>
      <c r="Z110">
        <v>1.6460999999999999</v>
      </c>
      <c r="AA110">
        <v>1.6063000000000001</v>
      </c>
      <c r="AB110">
        <v>1.2289000000000001</v>
      </c>
      <c r="AC110">
        <v>1.2316</v>
      </c>
      <c r="AD110">
        <v>1.2212000000000001</v>
      </c>
      <c r="AE110">
        <v>1.6532</v>
      </c>
      <c r="AF110">
        <v>1.4206000000000001</v>
      </c>
      <c r="AG110">
        <v>2.0196999999999998</v>
      </c>
      <c r="AH110">
        <f t="shared" si="16"/>
        <v>1.5034500000000002</v>
      </c>
      <c r="AK110">
        <v>27</v>
      </c>
      <c r="AL110">
        <v>-560.1</v>
      </c>
      <c r="AM110">
        <v>-678.7</v>
      </c>
      <c r="AN110">
        <v>132.6</v>
      </c>
      <c r="AO110">
        <v>-300.2</v>
      </c>
      <c r="AP110">
        <v>138.80000000000001</v>
      </c>
      <c r="AQ110">
        <v>-712.1</v>
      </c>
      <c r="AR110">
        <v>-98.5</v>
      </c>
      <c r="AS110">
        <v>-608.9</v>
      </c>
      <c r="AT110">
        <f t="shared" si="17"/>
        <v>-335.88750000000005</v>
      </c>
      <c r="AW110">
        <v>27</v>
      </c>
      <c r="AX110">
        <v>-345.4</v>
      </c>
      <c r="AY110">
        <v>-69.900000000000006</v>
      </c>
      <c r="AZ110">
        <v>-551.5</v>
      </c>
      <c r="BA110">
        <v>95.33</v>
      </c>
      <c r="BB110">
        <v>-466.4</v>
      </c>
      <c r="BC110">
        <v>-70.3</v>
      </c>
      <c r="BD110">
        <v>-639.4</v>
      </c>
      <c r="BE110">
        <v>-1232.2</v>
      </c>
      <c r="BF110">
        <f t="shared" si="18"/>
        <v>-409.97124999999994</v>
      </c>
    </row>
    <row r="111" spans="1:58" x14ac:dyDescent="0.75">
      <c r="A111">
        <v>28</v>
      </c>
      <c r="B111">
        <v>8.3000000000000001E-3</v>
      </c>
      <c r="C111">
        <v>-1.5956999999999999</v>
      </c>
      <c r="D111">
        <v>-2.7069000000000001</v>
      </c>
      <c r="E111">
        <v>9.3299999999999994E-2</v>
      </c>
      <c r="F111">
        <v>-0.97170000000000001</v>
      </c>
      <c r="G111">
        <v>0.52959999999999996</v>
      </c>
      <c r="H111">
        <v>-2.9049</v>
      </c>
      <c r="I111">
        <v>0.54949999999999999</v>
      </c>
      <c r="J111">
        <f t="shared" si="14"/>
        <v>-0.87481249999999999</v>
      </c>
      <c r="M111">
        <v>28</v>
      </c>
      <c r="N111">
        <v>0.60389999999999999</v>
      </c>
      <c r="O111">
        <v>0.40079999999999999</v>
      </c>
      <c r="P111">
        <v>0.47799999999999998</v>
      </c>
      <c r="Q111">
        <v>0.30380000000000001</v>
      </c>
      <c r="R111">
        <v>0.2407</v>
      </c>
      <c r="S111">
        <v>0.63360000000000005</v>
      </c>
      <c r="T111">
        <v>0.53400000000000003</v>
      </c>
      <c r="U111">
        <v>0.65439999999999998</v>
      </c>
      <c r="V111">
        <f t="shared" si="15"/>
        <v>0.48114999999999997</v>
      </c>
      <c r="Y111">
        <v>28</v>
      </c>
      <c r="Z111">
        <v>1.5992999999999999</v>
      </c>
      <c r="AA111">
        <v>1.6519999999999999</v>
      </c>
      <c r="AB111">
        <v>2.1581999999999999</v>
      </c>
      <c r="AC111">
        <v>1.6748000000000001</v>
      </c>
      <c r="AD111">
        <v>3.4870999999999999</v>
      </c>
      <c r="AE111">
        <v>2.0023</v>
      </c>
      <c r="AF111">
        <v>2.0825999999999998</v>
      </c>
      <c r="AG111">
        <v>1.3815999999999999</v>
      </c>
      <c r="AH111">
        <f t="shared" si="16"/>
        <v>2.0047375000000001</v>
      </c>
      <c r="AK111">
        <v>28</v>
      </c>
      <c r="AL111">
        <v>-640.20000000000005</v>
      </c>
      <c r="AM111">
        <v>1990.2</v>
      </c>
      <c r="AN111">
        <v>3152</v>
      </c>
      <c r="AO111">
        <v>-430.9</v>
      </c>
      <c r="AP111">
        <v>802.2</v>
      </c>
      <c r="AQ111">
        <v>-49.8</v>
      </c>
      <c r="AR111">
        <v>3039.1</v>
      </c>
      <c r="AS111">
        <v>339.8</v>
      </c>
      <c r="AT111">
        <f t="shared" si="17"/>
        <v>1025.3</v>
      </c>
      <c r="AW111">
        <v>28</v>
      </c>
      <c r="AX111">
        <v>-362.1</v>
      </c>
      <c r="AY111">
        <v>2076</v>
      </c>
      <c r="AZ111">
        <v>257.60000000000002</v>
      </c>
      <c r="BA111">
        <v>-559.76660000000004</v>
      </c>
      <c r="BB111">
        <v>4370</v>
      </c>
      <c r="BC111">
        <v>-1528.6</v>
      </c>
      <c r="BD111">
        <v>-316.60000000000002</v>
      </c>
      <c r="BE111">
        <v>-916.1</v>
      </c>
      <c r="BF111">
        <f t="shared" si="18"/>
        <v>377.5541750000001</v>
      </c>
    </row>
    <row r="112" spans="1:58" x14ac:dyDescent="0.75">
      <c r="A112">
        <v>29</v>
      </c>
      <c r="B112">
        <v>0.2263</v>
      </c>
      <c r="C112">
        <v>-0.16470000000000001</v>
      </c>
      <c r="D112">
        <v>-7.0400000000000004E-2</v>
      </c>
      <c r="E112">
        <v>5.3600000000000002E-2</v>
      </c>
      <c r="F112">
        <v>4.6600000000000003E-2</v>
      </c>
      <c r="G112">
        <v>3.7100000000000001E-2</v>
      </c>
      <c r="H112">
        <v>1.3299999999999999E-2</v>
      </c>
      <c r="I112">
        <v>5.9900000000000002E-2</v>
      </c>
      <c r="J112">
        <f t="shared" si="14"/>
        <v>2.5212499999999999E-2</v>
      </c>
      <c r="M112">
        <v>29</v>
      </c>
      <c r="N112">
        <v>6.4199999999999993E-2</v>
      </c>
      <c r="O112">
        <v>3.2000000000000001E-2</v>
      </c>
      <c r="P112">
        <v>2.6200000000000001E-2</v>
      </c>
      <c r="Q112">
        <v>4.8999999999999998E-3</v>
      </c>
      <c r="R112">
        <v>2.4899999999999999E-2</v>
      </c>
      <c r="S112">
        <v>1.89E-2</v>
      </c>
      <c r="T112">
        <v>8.0799999999999997E-2</v>
      </c>
      <c r="U112">
        <v>3.09E-2</v>
      </c>
      <c r="V112">
        <f t="shared" si="15"/>
        <v>3.5349999999999999E-2</v>
      </c>
      <c r="Y112">
        <v>29</v>
      </c>
      <c r="Z112">
        <v>1.1193</v>
      </c>
      <c r="AA112">
        <v>1.2278</v>
      </c>
      <c r="AB112">
        <v>1.2604</v>
      </c>
      <c r="AC112">
        <v>1.2847999999999999</v>
      </c>
      <c r="AD112">
        <v>1.2188000000000001</v>
      </c>
      <c r="AE112">
        <v>1.3752</v>
      </c>
      <c r="AF112">
        <v>1.1833</v>
      </c>
      <c r="AG112">
        <v>1.38</v>
      </c>
      <c r="AH112">
        <f t="shared" si="16"/>
        <v>1.2561999999999998</v>
      </c>
      <c r="AK112">
        <v>29</v>
      </c>
      <c r="AL112">
        <v>87</v>
      </c>
      <c r="AM112">
        <v>-267.7</v>
      </c>
      <c r="AN112">
        <v>-305.5</v>
      </c>
      <c r="AO112">
        <v>-260.89999999999998</v>
      </c>
      <c r="AP112">
        <v>-165.1</v>
      </c>
      <c r="AQ112">
        <v>-337.9</v>
      </c>
      <c r="AR112">
        <v>-161.5</v>
      </c>
      <c r="AS112">
        <v>-326.8</v>
      </c>
      <c r="AT112">
        <f t="shared" si="17"/>
        <v>-217.29999999999998</v>
      </c>
      <c r="AW112">
        <v>29</v>
      </c>
      <c r="AX112">
        <v>-269.7</v>
      </c>
      <c r="AY112">
        <v>58.8</v>
      </c>
      <c r="AZ112">
        <v>-58.9</v>
      </c>
      <c r="BA112">
        <v>-222.9007</v>
      </c>
      <c r="BB112">
        <v>-154.19999999999999</v>
      </c>
      <c r="BC112">
        <v>-220.2</v>
      </c>
      <c r="BD112">
        <v>-195</v>
      </c>
      <c r="BE112">
        <v>-390.4</v>
      </c>
      <c r="BF112">
        <f t="shared" si="18"/>
        <v>-181.56258750000001</v>
      </c>
    </row>
    <row r="113" spans="1:58" x14ac:dyDescent="0.75">
      <c r="A113">
        <v>30</v>
      </c>
      <c r="B113">
        <v>0.14419999999999999</v>
      </c>
      <c r="C113">
        <v>0.12559999999999999</v>
      </c>
      <c r="D113">
        <v>0.25040000000000001</v>
      </c>
      <c r="E113">
        <v>-0.1313</v>
      </c>
      <c r="F113">
        <v>0.31530000000000002</v>
      </c>
      <c r="G113">
        <v>-0.15629999999999999</v>
      </c>
      <c r="H113">
        <v>-9.9500000000000005E-2</v>
      </c>
      <c r="I113">
        <v>-0.22070000000000001</v>
      </c>
      <c r="J113">
        <f t="shared" si="14"/>
        <v>2.8462500000000002E-2</v>
      </c>
      <c r="M113">
        <v>30</v>
      </c>
      <c r="N113">
        <v>0.1993</v>
      </c>
      <c r="O113">
        <v>3.4299999999999997E-2</v>
      </c>
      <c r="P113">
        <v>4.0000000000000001E-3</v>
      </c>
      <c r="Q113">
        <v>6.4999999999999997E-3</v>
      </c>
      <c r="R113">
        <v>0.10100000000000001</v>
      </c>
      <c r="S113">
        <v>8.0000000000000002E-3</v>
      </c>
      <c r="T113">
        <v>3.0499999999999999E-2</v>
      </c>
      <c r="U113">
        <v>1.7899999999999999E-2</v>
      </c>
      <c r="V113">
        <f t="shared" si="15"/>
        <v>5.018750000000001E-2</v>
      </c>
      <c r="Y113">
        <v>30</v>
      </c>
      <c r="Z113">
        <v>1.3254999999999999</v>
      </c>
      <c r="AA113">
        <v>1.0984</v>
      </c>
      <c r="AB113">
        <v>1.0462</v>
      </c>
      <c r="AC113">
        <v>1.0303</v>
      </c>
      <c r="AD113">
        <v>1.2502</v>
      </c>
      <c r="AE113">
        <v>0.99970000000000003</v>
      </c>
      <c r="AF113">
        <v>0.97440000000000004</v>
      </c>
      <c r="AG113">
        <v>0.91579999999999995</v>
      </c>
      <c r="AH113">
        <f t="shared" si="16"/>
        <v>1.0800624999999999</v>
      </c>
      <c r="AK113">
        <v>30</v>
      </c>
      <c r="AL113">
        <v>-143.1</v>
      </c>
      <c r="AM113">
        <v>-18.2</v>
      </c>
      <c r="AN113">
        <v>146.1</v>
      </c>
      <c r="AO113">
        <v>-150.19999999999999</v>
      </c>
      <c r="AP113">
        <v>65.400000000000006</v>
      </c>
      <c r="AQ113">
        <v>-105.8</v>
      </c>
      <c r="AR113">
        <v>-1.8</v>
      </c>
      <c r="AS113">
        <v>-3.8</v>
      </c>
      <c r="AT113">
        <f t="shared" si="17"/>
        <v>-26.424999999999997</v>
      </c>
      <c r="AW113">
        <v>30</v>
      </c>
      <c r="AX113">
        <v>-368.9</v>
      </c>
      <c r="AY113">
        <v>-222.6</v>
      </c>
      <c r="AZ113">
        <v>-253.1</v>
      </c>
      <c r="BA113">
        <v>112.9085</v>
      </c>
      <c r="BB113">
        <v>-488.7</v>
      </c>
      <c r="BC113">
        <v>145.1</v>
      </c>
      <c r="BD113">
        <v>31.1</v>
      </c>
      <c r="BE113">
        <v>230.9</v>
      </c>
      <c r="BF113">
        <f t="shared" si="18"/>
        <v>-101.66143750000002</v>
      </c>
    </row>
    <row r="114" spans="1:58" x14ac:dyDescent="0.75">
      <c r="A114">
        <v>31</v>
      </c>
      <c r="B114">
        <v>0.12709999999999999</v>
      </c>
      <c r="C114">
        <v>5.04E-2</v>
      </c>
      <c r="D114">
        <v>0.39610000000000001</v>
      </c>
      <c r="E114">
        <v>-3.9199999999999999E-2</v>
      </c>
      <c r="F114">
        <v>0.1138</v>
      </c>
      <c r="G114">
        <v>0.11559999999999999</v>
      </c>
      <c r="H114">
        <v>-0.1512</v>
      </c>
      <c r="I114">
        <v>-1.7299999999999999E-2</v>
      </c>
      <c r="J114">
        <f t="shared" si="14"/>
        <v>7.4412500000000006E-2</v>
      </c>
      <c r="M114">
        <v>31</v>
      </c>
      <c r="N114">
        <v>6.6299999999999998E-2</v>
      </c>
      <c r="O114">
        <v>3.7400000000000003E-2</v>
      </c>
      <c r="P114">
        <v>0.18479999999999999</v>
      </c>
      <c r="Q114">
        <v>9.6699999999999994E-2</v>
      </c>
      <c r="R114">
        <v>3.0200000000000001E-2</v>
      </c>
      <c r="S114">
        <v>9.4700000000000006E-2</v>
      </c>
      <c r="T114">
        <v>6.7699999999999996E-2</v>
      </c>
      <c r="U114">
        <v>9.7600000000000006E-2</v>
      </c>
      <c r="V114">
        <f t="shared" si="15"/>
        <v>8.4425E-2</v>
      </c>
      <c r="Y114">
        <v>31</v>
      </c>
      <c r="Z114">
        <v>1.2972999999999999</v>
      </c>
      <c r="AA114">
        <v>1.6802999999999999</v>
      </c>
      <c r="AB114">
        <v>1.5488999999999999</v>
      </c>
      <c r="AC114">
        <v>1.2137</v>
      </c>
      <c r="AD114">
        <v>1.3327</v>
      </c>
      <c r="AE114">
        <v>1.3695999999999999</v>
      </c>
      <c r="AF114">
        <v>1.2867</v>
      </c>
      <c r="AG114">
        <v>1.4903</v>
      </c>
      <c r="AH114">
        <f t="shared" si="16"/>
        <v>1.4024374999999998</v>
      </c>
      <c r="AK114">
        <v>31</v>
      </c>
      <c r="AL114">
        <v>-122.6</v>
      </c>
      <c r="AM114">
        <v>-598</v>
      </c>
      <c r="AN114">
        <v>-75.7</v>
      </c>
      <c r="AO114">
        <v>-267.7</v>
      </c>
      <c r="AP114">
        <v>-204.7</v>
      </c>
      <c r="AQ114">
        <v>-279.10000000000002</v>
      </c>
      <c r="AR114">
        <v>-338.7</v>
      </c>
      <c r="AS114">
        <v>-466.7</v>
      </c>
      <c r="AT114">
        <f t="shared" si="17"/>
        <v>-294.15000000000003</v>
      </c>
      <c r="AW114">
        <v>31</v>
      </c>
      <c r="AX114">
        <v>-290.10000000000002</v>
      </c>
      <c r="AY114">
        <v>-443.9</v>
      </c>
      <c r="AZ114">
        <v>-747.5</v>
      </c>
      <c r="BA114">
        <v>-50.823999999999998</v>
      </c>
      <c r="BB114">
        <v>-303.60000000000002</v>
      </c>
      <c r="BC114">
        <v>-376.1</v>
      </c>
      <c r="BD114">
        <v>-57.1</v>
      </c>
      <c r="BE114">
        <v>-288.89999999999998</v>
      </c>
      <c r="BF114">
        <f t="shared" si="18"/>
        <v>-319.75299999999999</v>
      </c>
    </row>
    <row r="115" spans="1:58" x14ac:dyDescent="0.75">
      <c r="A115">
        <v>32</v>
      </c>
      <c r="B115">
        <v>7.5200000000000003E-2</v>
      </c>
      <c r="C115">
        <v>-8.8400000000000006E-2</v>
      </c>
      <c r="D115">
        <v>4.1500000000000002E-2</v>
      </c>
      <c r="E115">
        <v>0.19009999999999999</v>
      </c>
      <c r="F115">
        <v>-0.18110000000000001</v>
      </c>
      <c r="G115">
        <v>-6.0499999999999998E-2</v>
      </c>
      <c r="H115">
        <v>6.4199999999999993E-2</v>
      </c>
      <c r="I115">
        <v>0.53800000000000003</v>
      </c>
      <c r="J115">
        <f t="shared" si="14"/>
        <v>7.2374999999999995E-2</v>
      </c>
      <c r="M115">
        <v>32</v>
      </c>
      <c r="N115">
        <v>0.28470000000000001</v>
      </c>
      <c r="O115">
        <v>7.4700000000000003E-2</v>
      </c>
      <c r="P115">
        <v>1.5100000000000001E-2</v>
      </c>
      <c r="Q115">
        <v>0.126</v>
      </c>
      <c r="R115">
        <v>0.19270000000000001</v>
      </c>
      <c r="S115">
        <v>9.9699999999999997E-2</v>
      </c>
      <c r="T115">
        <v>5.4699999999999999E-2</v>
      </c>
      <c r="U115">
        <v>0.35289999999999999</v>
      </c>
      <c r="V115">
        <f t="shared" si="15"/>
        <v>0.15006249999999999</v>
      </c>
      <c r="Y115">
        <v>32</v>
      </c>
      <c r="Z115">
        <v>1.5741000000000001</v>
      </c>
      <c r="AA115">
        <v>1.1456</v>
      </c>
      <c r="AB115">
        <v>1.2055</v>
      </c>
      <c r="AC115">
        <v>1.2262</v>
      </c>
      <c r="AD115">
        <v>0.91300000000000003</v>
      </c>
      <c r="AE115">
        <v>1.4047000000000001</v>
      </c>
      <c r="AF115">
        <v>2.7974000000000001</v>
      </c>
      <c r="AG115">
        <v>1.5444</v>
      </c>
      <c r="AH115">
        <f t="shared" si="16"/>
        <v>1.4763625</v>
      </c>
      <c r="AK115">
        <v>32</v>
      </c>
      <c r="AL115">
        <v>-419.3</v>
      </c>
      <c r="AM115">
        <v>-170.6</v>
      </c>
      <c r="AN115">
        <v>-145.69999999999999</v>
      </c>
      <c r="AO115">
        <v>-41.1</v>
      </c>
      <c r="AP115">
        <v>-3.3</v>
      </c>
      <c r="AQ115">
        <v>-418.2</v>
      </c>
      <c r="AR115">
        <v>-1466.4</v>
      </c>
      <c r="AS115">
        <v>199.6</v>
      </c>
      <c r="AT115">
        <f t="shared" si="17"/>
        <v>-308.125</v>
      </c>
      <c r="AW115">
        <v>32</v>
      </c>
      <c r="AX115">
        <v>-427.3</v>
      </c>
      <c r="AY115">
        <v>14.1</v>
      </c>
      <c r="AZ115">
        <v>-174.9</v>
      </c>
      <c r="BA115">
        <v>-354.68</v>
      </c>
      <c r="BB115">
        <v>185.8</v>
      </c>
      <c r="BC115">
        <v>-189.6</v>
      </c>
      <c r="BD115">
        <v>-1259.4000000000001</v>
      </c>
      <c r="BE115">
        <v>-1075.7</v>
      </c>
      <c r="BF115">
        <f t="shared" si="18"/>
        <v>-410.21000000000004</v>
      </c>
    </row>
    <row r="116" spans="1:58" x14ac:dyDescent="0.75">
      <c r="A116">
        <v>33</v>
      </c>
      <c r="B116">
        <v>0.20519999999999999</v>
      </c>
      <c r="C116">
        <v>6.3E-2</v>
      </c>
      <c r="D116">
        <v>0.1187</v>
      </c>
      <c r="E116">
        <v>0.22</v>
      </c>
      <c r="F116">
        <v>0.22500000000000001</v>
      </c>
      <c r="G116">
        <v>-7.1300000000000002E-2</v>
      </c>
      <c r="H116">
        <v>9.74E-2</v>
      </c>
      <c r="I116">
        <v>-1.8499999999999999E-2</v>
      </c>
      <c r="J116">
        <f t="shared" si="14"/>
        <v>0.1049375</v>
      </c>
      <c r="M116">
        <v>33</v>
      </c>
      <c r="N116">
        <v>3.8399999999999997E-2</v>
      </c>
      <c r="O116">
        <v>4.7800000000000002E-2</v>
      </c>
      <c r="P116">
        <v>1.1999999999999999E-3</v>
      </c>
      <c r="Q116">
        <v>2.0999999999999999E-3</v>
      </c>
      <c r="R116">
        <v>4.3E-3</v>
      </c>
      <c r="S116">
        <v>1.6899999999999998E-2</v>
      </c>
      <c r="T116">
        <v>5.4199999999999998E-2</v>
      </c>
      <c r="U116">
        <v>1.35E-2</v>
      </c>
      <c r="V116">
        <f t="shared" si="15"/>
        <v>2.23E-2</v>
      </c>
      <c r="Y116">
        <v>33</v>
      </c>
      <c r="Z116">
        <v>1.0724</v>
      </c>
      <c r="AA116">
        <v>1.1377999999999999</v>
      </c>
      <c r="AB116">
        <v>1.2543</v>
      </c>
      <c r="AC116">
        <v>1.1800999999999999</v>
      </c>
      <c r="AD116">
        <v>1.2418</v>
      </c>
      <c r="AE116">
        <v>1.2547999999999999</v>
      </c>
      <c r="AF116">
        <v>1.2002999999999999</v>
      </c>
      <c r="AG116">
        <v>1.1649</v>
      </c>
      <c r="AH116">
        <f t="shared" si="16"/>
        <v>1.1882999999999999</v>
      </c>
      <c r="AK116">
        <v>33</v>
      </c>
      <c r="AL116">
        <v>98.1</v>
      </c>
      <c r="AM116">
        <v>-17.399999999999999</v>
      </c>
      <c r="AN116">
        <v>-189.2</v>
      </c>
      <c r="AO116">
        <v>-61.2</v>
      </c>
      <c r="AP116">
        <v>-39.1</v>
      </c>
      <c r="AQ116">
        <v>-301.7</v>
      </c>
      <c r="AR116">
        <v>-122.6</v>
      </c>
      <c r="AS116">
        <v>-201.8</v>
      </c>
      <c r="AT116">
        <f t="shared" si="17"/>
        <v>-104.36250000000001</v>
      </c>
      <c r="AW116">
        <v>33</v>
      </c>
      <c r="AX116">
        <v>-255</v>
      </c>
      <c r="AY116">
        <v>-186.7</v>
      </c>
      <c r="AZ116">
        <v>-327.39999999999998</v>
      </c>
      <c r="BA116">
        <v>-406.88729999999998</v>
      </c>
      <c r="BB116">
        <v>-394.3</v>
      </c>
      <c r="BC116">
        <v>-55.6</v>
      </c>
      <c r="BD116">
        <v>-343.4</v>
      </c>
      <c r="BE116">
        <v>-155.69999999999999</v>
      </c>
      <c r="BF116">
        <f t="shared" si="18"/>
        <v>-265.62341249999992</v>
      </c>
    </row>
    <row r="117" spans="1:58" x14ac:dyDescent="0.75">
      <c r="A117">
        <v>34</v>
      </c>
      <c r="B117">
        <v>-9.5000000000000001E-2</v>
      </c>
      <c r="C117">
        <v>-1.89E-2</v>
      </c>
      <c r="D117">
        <v>-1.1299999999999999E-2</v>
      </c>
      <c r="E117">
        <v>-0.1099</v>
      </c>
      <c r="F117">
        <v>-0.2001</v>
      </c>
      <c r="G117">
        <v>-5.0000000000000001E-4</v>
      </c>
      <c r="H117">
        <v>-0.17519999999999999</v>
      </c>
      <c r="I117">
        <v>-0.10829999999999999</v>
      </c>
      <c r="J117">
        <f t="shared" si="14"/>
        <v>-8.9899999999999994E-2</v>
      </c>
      <c r="M117">
        <v>34</v>
      </c>
      <c r="N117">
        <v>3.0200000000000001E-2</v>
      </c>
      <c r="O117">
        <v>4.5100000000000001E-2</v>
      </c>
      <c r="P117">
        <v>0.12809999999999999</v>
      </c>
      <c r="Q117">
        <v>5.3800000000000001E-2</v>
      </c>
      <c r="R117">
        <v>5.0099999999999999E-2</v>
      </c>
      <c r="S117">
        <v>2.12E-2</v>
      </c>
      <c r="T117">
        <v>0.16700000000000001</v>
      </c>
      <c r="U117">
        <v>2.7400000000000001E-2</v>
      </c>
      <c r="V117">
        <f t="shared" si="15"/>
        <v>6.536249999999999E-2</v>
      </c>
      <c r="Y117">
        <v>34</v>
      </c>
      <c r="Z117">
        <v>1.7403999999999999</v>
      </c>
      <c r="AA117">
        <v>1.6126</v>
      </c>
      <c r="AB117">
        <v>1.4878</v>
      </c>
      <c r="AC117">
        <v>1.6120000000000001</v>
      </c>
      <c r="AD117">
        <v>1.7114</v>
      </c>
      <c r="AE117">
        <v>1.4492</v>
      </c>
      <c r="AF117">
        <v>1.6036999999999999</v>
      </c>
      <c r="AG117">
        <v>1.5323</v>
      </c>
      <c r="AH117">
        <f t="shared" si="16"/>
        <v>1.5936749999999997</v>
      </c>
      <c r="AK117">
        <v>34</v>
      </c>
      <c r="AL117">
        <v>-803.6</v>
      </c>
      <c r="AM117">
        <v>-613.70000000000005</v>
      </c>
      <c r="AN117">
        <v>-507.8</v>
      </c>
      <c r="AO117">
        <v>-769.1</v>
      </c>
      <c r="AP117">
        <v>-847.6</v>
      </c>
      <c r="AQ117">
        <v>-462.5</v>
      </c>
      <c r="AR117">
        <v>-739.5</v>
      </c>
      <c r="AS117">
        <v>-642.79999999999995</v>
      </c>
      <c r="AT117">
        <f t="shared" si="17"/>
        <v>-673.32500000000005</v>
      </c>
      <c r="AW117">
        <v>34</v>
      </c>
      <c r="AX117">
        <v>-266.10000000000002</v>
      </c>
      <c r="AY117">
        <v>-315.60000000000002</v>
      </c>
      <c r="AZ117">
        <v>-275.5</v>
      </c>
      <c r="BA117">
        <v>-182.15369999999999</v>
      </c>
      <c r="BB117">
        <v>-76.5</v>
      </c>
      <c r="BC117">
        <v>-251.5</v>
      </c>
      <c r="BD117">
        <v>-78.900000000000006</v>
      </c>
      <c r="BE117">
        <v>-112.3</v>
      </c>
      <c r="BF117">
        <f t="shared" si="18"/>
        <v>-194.81921250000002</v>
      </c>
    </row>
    <row r="118" spans="1:58" x14ac:dyDescent="0.75">
      <c r="A118">
        <v>35</v>
      </c>
      <c r="B118">
        <v>0.13869999999999999</v>
      </c>
      <c r="C118">
        <v>0.26340000000000002</v>
      </c>
      <c r="D118">
        <v>0.24979999999999999</v>
      </c>
      <c r="E118">
        <v>6.9999999999999999E-4</v>
      </c>
      <c r="F118">
        <v>0.18110000000000001</v>
      </c>
      <c r="G118">
        <v>1.1900000000000001E-2</v>
      </c>
      <c r="H118">
        <v>0.1037</v>
      </c>
      <c r="I118">
        <v>-7.6499999999999999E-2</v>
      </c>
      <c r="J118">
        <f t="shared" si="14"/>
        <v>0.10910000000000002</v>
      </c>
      <c r="M118">
        <v>35</v>
      </c>
      <c r="N118">
        <v>0.1249</v>
      </c>
      <c r="O118">
        <v>0.3362</v>
      </c>
      <c r="P118">
        <v>0.1075</v>
      </c>
      <c r="Q118">
        <v>8.1600000000000006E-2</v>
      </c>
      <c r="R118">
        <v>0.1305</v>
      </c>
      <c r="S118">
        <v>0.20580000000000001</v>
      </c>
      <c r="T118">
        <v>0.22689999999999999</v>
      </c>
      <c r="U118">
        <v>0.109</v>
      </c>
      <c r="V118">
        <f>AVERAGE(N118:U118)</f>
        <v>0.1653</v>
      </c>
      <c r="Y118">
        <v>35</v>
      </c>
      <c r="Z118">
        <v>1.9531000000000001</v>
      </c>
      <c r="AA118">
        <v>2.5438000000000001</v>
      </c>
      <c r="AB118">
        <v>2.1158999999999999</v>
      </c>
      <c r="AC118">
        <v>1.9032</v>
      </c>
      <c r="AD118">
        <v>2.7416999999999998</v>
      </c>
      <c r="AE118">
        <v>2.4830999999999999</v>
      </c>
      <c r="AF118">
        <v>2.1894999999999998</v>
      </c>
      <c r="AG118">
        <v>2.1606000000000001</v>
      </c>
      <c r="AH118">
        <f t="shared" si="16"/>
        <v>2.2613624999999997</v>
      </c>
      <c r="AK118">
        <v>35</v>
      </c>
      <c r="AL118">
        <v>-747.7</v>
      </c>
      <c r="AM118">
        <v>-955.1</v>
      </c>
      <c r="AN118">
        <v>-704.6</v>
      </c>
      <c r="AO118">
        <v>-816.6</v>
      </c>
      <c r="AP118">
        <v>-1325.9</v>
      </c>
      <c r="AQ118">
        <v>-1347.4</v>
      </c>
      <c r="AR118">
        <v>-998</v>
      </c>
      <c r="AS118">
        <v>-1148.5999999999999</v>
      </c>
      <c r="AT118">
        <f t="shared" si="17"/>
        <v>-1005.4875</v>
      </c>
      <c r="AW118">
        <v>35</v>
      </c>
      <c r="AX118">
        <v>-777.5</v>
      </c>
      <c r="AY118">
        <v>-1482.7</v>
      </c>
      <c r="AZ118">
        <v>-1058.4000000000001</v>
      </c>
      <c r="BA118">
        <v>-524.99339999999995</v>
      </c>
      <c r="BB118">
        <v>-1457.4</v>
      </c>
      <c r="BC118">
        <v>-882</v>
      </c>
      <c r="BD118">
        <v>-970.7</v>
      </c>
      <c r="BE118">
        <v>-567.4</v>
      </c>
      <c r="BF118">
        <f t="shared" si="18"/>
        <v>-965.13667499999985</v>
      </c>
    </row>
    <row r="120" spans="1:58" x14ac:dyDescent="0.75">
      <c r="A120" t="s">
        <v>20</v>
      </c>
      <c r="B120">
        <f xml:space="preserve"> AVERAGE(B84:B118)</f>
        <v>7.8508571428571441E-2</v>
      </c>
      <c r="C120">
        <f t="shared" ref="C120:H120" si="19" xml:space="preserve"> AVERAGE(C84:C118)</f>
        <v>-5.607142857142855E-2</v>
      </c>
      <c r="D120">
        <f t="shared" si="19"/>
        <v>0.11764571428571433</v>
      </c>
      <c r="E120">
        <f t="shared" si="19"/>
        <v>2.0142857142857163E-3</v>
      </c>
      <c r="F120">
        <f t="shared" si="19"/>
        <v>9.4985714285714298E-2</v>
      </c>
      <c r="G120">
        <f t="shared" si="19"/>
        <v>-1.0065714285714282E-2</v>
      </c>
      <c r="H120">
        <f t="shared" si="19"/>
        <v>-3.9320000000000008E-2</v>
      </c>
      <c r="I120">
        <f xml:space="preserve"> AVERAGE(I84:I118)</f>
        <v>2.886E-2</v>
      </c>
      <c r="M120" t="s">
        <v>20</v>
      </c>
      <c r="N120">
        <f xml:space="preserve"> AVERAGE(N84:N118)</f>
        <v>9.3954285714285726E-2</v>
      </c>
      <c r="O120">
        <f t="shared" ref="O120:T120" si="20" xml:space="preserve"> AVERAGE(O84:O118)</f>
        <v>8.3017142857142845E-2</v>
      </c>
      <c r="P120">
        <f t="shared" si="20"/>
        <v>6.660285714285713E-2</v>
      </c>
      <c r="Q120">
        <f t="shared" si="20"/>
        <v>7.6834285714285702E-2</v>
      </c>
      <c r="R120">
        <f t="shared" si="20"/>
        <v>8.4779999999999994E-2</v>
      </c>
      <c r="S120">
        <f t="shared" si="20"/>
        <v>9.6477142857142845E-2</v>
      </c>
      <c r="T120">
        <f t="shared" si="20"/>
        <v>8.2780000000000006E-2</v>
      </c>
      <c r="U120">
        <f xml:space="preserve"> AVERAGE(U84:U118)</f>
        <v>0.10577714285714286</v>
      </c>
      <c r="Y120" t="s">
        <v>20</v>
      </c>
      <c r="Z120">
        <f xml:space="preserve"> AVERAGE(Z84:Z118)</f>
        <v>1.5262914285714284</v>
      </c>
      <c r="AA120">
        <f t="shared" ref="AA120:AF120" si="21" xml:space="preserve"> AVERAGE(AA84:AA118)</f>
        <v>1.4792257142857144</v>
      </c>
      <c r="AB120">
        <f t="shared" si="21"/>
        <v>1.4715028571428572</v>
      </c>
      <c r="AC120">
        <f t="shared" si="21"/>
        <v>1.411348571428571</v>
      </c>
      <c r="AD120">
        <f t="shared" si="21"/>
        <v>1.5952942857142858</v>
      </c>
      <c r="AE120">
        <f t="shared" si="21"/>
        <v>1.4967342857142854</v>
      </c>
      <c r="AF120">
        <f t="shared" si="21"/>
        <v>1.5836285714285718</v>
      </c>
      <c r="AG120">
        <f xml:space="preserve"> AVERAGE(AG84:AG118)</f>
        <v>1.4938428571428575</v>
      </c>
      <c r="AK120" t="s">
        <v>20</v>
      </c>
      <c r="AL120">
        <f xml:space="preserve"> AVERAGE(AL84:AL118)</f>
        <v>-385.52285714285722</v>
      </c>
      <c r="AM120">
        <f t="shared" ref="AM120:AR120" si="22" xml:space="preserve"> AVERAGE(AM84:AM118)</f>
        <v>-341.71714285714285</v>
      </c>
      <c r="AN120">
        <f t="shared" si="22"/>
        <v>-161.65142857142848</v>
      </c>
      <c r="AO120">
        <f t="shared" si="22"/>
        <v>-409.19714285714298</v>
      </c>
      <c r="AP120">
        <f t="shared" si="22"/>
        <v>-331.04285714285714</v>
      </c>
      <c r="AQ120">
        <f t="shared" si="22"/>
        <v>-468.07142857142856</v>
      </c>
      <c r="AR120">
        <f t="shared" si="22"/>
        <v>-361.22857142857134</v>
      </c>
      <c r="AS120">
        <f xml:space="preserve"> AVERAGE(AS84:AS118)</f>
        <v>-414.73142857142847</v>
      </c>
      <c r="AW120" t="s">
        <v>20</v>
      </c>
      <c r="AX120">
        <f xml:space="preserve"> AVERAGE(AX84:AX118)</f>
        <v>-398.57714285714275</v>
      </c>
      <c r="AY120">
        <f t="shared" ref="AY120:BD120" si="23" xml:space="preserve"> AVERAGE(AY84:AY118)</f>
        <v>-201.25714285714281</v>
      </c>
      <c r="AZ120">
        <f t="shared" si="23"/>
        <v>-391.40571428571428</v>
      </c>
      <c r="BA120">
        <f t="shared" si="23"/>
        <v>-223.23139428571434</v>
      </c>
      <c r="BB120">
        <f t="shared" si="23"/>
        <v>-335.16571428571433</v>
      </c>
      <c r="BC120">
        <f t="shared" si="23"/>
        <v>-263.83999999999992</v>
      </c>
      <c r="BD120">
        <f t="shared" si="23"/>
        <v>-416.77428571428567</v>
      </c>
      <c r="BE120">
        <f xml:space="preserve"> AVERAGE(BE84:BE118)</f>
        <v>-355.75428571428574</v>
      </c>
    </row>
    <row r="121" spans="1:58" x14ac:dyDescent="0.75">
      <c r="A121" t="s">
        <v>18</v>
      </c>
      <c r="B121">
        <f>STDEV(B84:B118)</f>
        <v>0.15817053040650658</v>
      </c>
      <c r="C121">
        <f t="shared" ref="C121:I121" si="24">STDEV(C84:C118)</f>
        <v>0.32207526848770701</v>
      </c>
      <c r="D121">
        <f t="shared" si="24"/>
        <v>0.6895641578915912</v>
      </c>
      <c r="E121">
        <f t="shared" si="24"/>
        <v>0.15269149431770843</v>
      </c>
      <c r="F121">
        <f t="shared" si="24"/>
        <v>0.25251127772468157</v>
      </c>
      <c r="G121">
        <f t="shared" si="24"/>
        <v>0.15753008105430147</v>
      </c>
      <c r="H121">
        <f t="shared" si="24"/>
        <v>0.53468676580724506</v>
      </c>
      <c r="I121">
        <f t="shared" si="24"/>
        <v>0.19974556197676027</v>
      </c>
      <c r="M121" t="s">
        <v>18</v>
      </c>
      <c r="N121">
        <f>STDEV(N84:N118)</f>
        <v>0.10915241460199303</v>
      </c>
      <c r="O121">
        <f t="shared" ref="O121:U121" si="25">STDEV(O84:O118)</f>
        <v>0.10811076151939047</v>
      </c>
      <c r="P121">
        <f t="shared" si="25"/>
        <v>8.9888573132695437E-2</v>
      </c>
      <c r="Q121">
        <f t="shared" si="25"/>
        <v>9.0438470935825119E-2</v>
      </c>
      <c r="R121">
        <f t="shared" si="25"/>
        <v>6.6944348265599585E-2</v>
      </c>
      <c r="S121">
        <f t="shared" si="25"/>
        <v>0.13138428164047963</v>
      </c>
      <c r="T121">
        <f t="shared" si="25"/>
        <v>0.10121083934045801</v>
      </c>
      <c r="U121">
        <f t="shared" si="25"/>
        <v>0.1335411284645919</v>
      </c>
      <c r="Y121" t="s">
        <v>18</v>
      </c>
      <c r="Z121">
        <f>STDEV(Z84:Z118)</f>
        <v>0.35677799685801453</v>
      </c>
      <c r="AA121">
        <f t="shared" ref="AA121:AG121" si="26">STDEV(AA84:AA118)</f>
        <v>0.34219686829699264</v>
      </c>
      <c r="AB121">
        <f t="shared" si="26"/>
        <v>0.30622294404924166</v>
      </c>
      <c r="AC121">
        <f t="shared" si="26"/>
        <v>0.31079316213561253</v>
      </c>
      <c r="AD121">
        <f t="shared" si="26"/>
        <v>0.56334987610503906</v>
      </c>
      <c r="AE121">
        <f t="shared" si="26"/>
        <v>0.3410388980254121</v>
      </c>
      <c r="AF121">
        <f t="shared" si="26"/>
        <v>0.40652853859117172</v>
      </c>
      <c r="AG121">
        <f t="shared" si="26"/>
        <v>0.32745868736799927</v>
      </c>
      <c r="AK121" t="s">
        <v>18</v>
      </c>
      <c r="AL121">
        <f>STDEV(AL84:AL118)</f>
        <v>322.56966423660214</v>
      </c>
      <c r="AM121">
        <f t="shared" ref="AM121:AS121" si="27">STDEV(AM84:AM118)</f>
        <v>490.29128226207001</v>
      </c>
      <c r="AN121">
        <f t="shared" si="27"/>
        <v>745.82637167713199</v>
      </c>
      <c r="AO121">
        <f t="shared" si="27"/>
        <v>355.21501813583779</v>
      </c>
      <c r="AP121">
        <f t="shared" si="27"/>
        <v>466.54511873464725</v>
      </c>
      <c r="AQ121">
        <f t="shared" si="27"/>
        <v>340.6797025769207</v>
      </c>
      <c r="AR121">
        <f t="shared" si="27"/>
        <v>710.15951587174652</v>
      </c>
      <c r="AS121">
        <f t="shared" si="27"/>
        <v>349.45213151229666</v>
      </c>
      <c r="AW121" t="s">
        <v>18</v>
      </c>
      <c r="AX121">
        <f>STDEV(AX84:AX118)</f>
        <v>330.5424170393037</v>
      </c>
      <c r="AY121">
        <f t="shared" ref="AY121:BE121" si="28">STDEV(AY84:AY118)</f>
        <v>576.59194220447284</v>
      </c>
      <c r="AZ121">
        <f t="shared" si="28"/>
        <v>278.74359812522755</v>
      </c>
      <c r="BA121">
        <f t="shared" si="28"/>
        <v>242.91989915085651</v>
      </c>
      <c r="BB121">
        <f t="shared" si="28"/>
        <v>909.05183180474546</v>
      </c>
      <c r="BC121">
        <f t="shared" si="28"/>
        <v>340.27920560137954</v>
      </c>
      <c r="BD121">
        <f t="shared" si="28"/>
        <v>368.1728680795423</v>
      </c>
      <c r="BE121">
        <f t="shared" si="28"/>
        <v>417.48430146100895</v>
      </c>
    </row>
    <row r="122" spans="1:58" x14ac:dyDescent="0.75">
      <c r="A122" t="s">
        <v>19</v>
      </c>
      <c r="B122">
        <f>B121/SQRT(35)</f>
        <v>2.6735699349145048E-2</v>
      </c>
      <c r="C122">
        <f t="shared" ref="C122" si="29">C121/SQRT(35)</f>
        <v>5.4440656701042978E-2</v>
      </c>
      <c r="D122">
        <f t="shared" ref="D122" si="30">D121/SQRT(35)</f>
        <v>0.11655761639007298</v>
      </c>
      <c r="E122">
        <f t="shared" ref="E122" si="31">E121/SQRT(35)</f>
        <v>2.5809573216693277E-2</v>
      </c>
      <c r="F122">
        <f t="shared" ref="F122" si="32">F121/SQRT(35)</f>
        <v>4.2682196147189745E-2</v>
      </c>
      <c r="G122">
        <f t="shared" ref="G122" si="33">G121/SQRT(35)</f>
        <v>2.6627443650154192E-2</v>
      </c>
      <c r="H122">
        <f t="shared" ref="H122" si="34">H121/SQRT(35)</f>
        <v>9.0378559013804607E-2</v>
      </c>
      <c r="I122">
        <f t="shared" ref="I122" si="35">I121/SQRT(35)</f>
        <v>3.3763162313559511E-2</v>
      </c>
      <c r="M122" t="s">
        <v>19</v>
      </c>
      <c r="N122">
        <f>N121/SQRT(35)</f>
        <v>1.8450125522953092E-2</v>
      </c>
      <c r="O122">
        <f t="shared" ref="O122:U122" si="36">O121/SQRT(35)</f>
        <v>1.8274054016010569E-2</v>
      </c>
      <c r="P122">
        <f t="shared" si="36"/>
        <v>1.5193942006914594E-2</v>
      </c>
      <c r="Q122">
        <f t="shared" si="36"/>
        <v>1.5286891700510776E-2</v>
      </c>
      <c r="R122">
        <f t="shared" si="36"/>
        <v>1.1315660153339815E-2</v>
      </c>
      <c r="S122">
        <f t="shared" si="36"/>
        <v>2.2207996926580216E-2</v>
      </c>
      <c r="T122">
        <f t="shared" si="36"/>
        <v>1.7107754298646482E-2</v>
      </c>
      <c r="U122">
        <f t="shared" si="36"/>
        <v>2.2572570580619452E-2</v>
      </c>
      <c r="Y122" t="s">
        <v>19</v>
      </c>
      <c r="Z122">
        <f>Z121/SQRT(35)</f>
        <v>6.0306488407613656E-2</v>
      </c>
      <c r="AA122">
        <f t="shared" ref="AA122" si="37">AA121/SQRT(35)</f>
        <v>5.7841827839195434E-2</v>
      </c>
      <c r="AB122">
        <f t="shared" ref="AB122" si="38">AB121/SQRT(35)</f>
        <v>5.1761124811741811E-2</v>
      </c>
      <c r="AC122">
        <f t="shared" ref="AC122" si="39">AC121/SQRT(35)</f>
        <v>5.2533632663888524E-2</v>
      </c>
      <c r="AD122">
        <f t="shared" ref="AD122" si="40">AD121/SQRT(35)</f>
        <v>9.5223508938191287E-2</v>
      </c>
      <c r="AE122">
        <f t="shared" ref="AE122" si="41">AE121/SQRT(35)</f>
        <v>5.7646095138820345E-2</v>
      </c>
      <c r="AF122">
        <f t="shared" ref="AF122" si="42">AF121/SQRT(35)</f>
        <v>6.8715864811778937E-2</v>
      </c>
      <c r="AG122">
        <f t="shared" ref="AG122" si="43">AG121/SQRT(35)</f>
        <v>5.5350620575375944E-2</v>
      </c>
      <c r="AK122" t="s">
        <v>19</v>
      </c>
      <c r="AL122">
        <f>AL121/SQRT(35)</f>
        <v>54.524224835182658</v>
      </c>
      <c r="AM122">
        <f t="shared" ref="AM122" si="44">AM121/SQRT(35)</f>
        <v>82.874352652017706</v>
      </c>
      <c r="AN122">
        <f t="shared" ref="AN122" si="45">AN121/SQRT(35)</f>
        <v>126.06766626233201</v>
      </c>
      <c r="AO122">
        <f t="shared" ref="AO122" si="46">AO121/SQRT(35)</f>
        <v>60.0422967841941</v>
      </c>
      <c r="AP122">
        <f t="shared" ref="AP122" si="47">AP121/SQRT(35)</f>
        <v>78.860518424281608</v>
      </c>
      <c r="AQ122">
        <f t="shared" ref="AQ122" si="48">AQ121/SQRT(35)</f>
        <v>57.585380026506023</v>
      </c>
      <c r="AR122">
        <f t="shared" ref="AR122" si="49">AR121/SQRT(35)</f>
        <v>120.03886727499001</v>
      </c>
      <c r="AS122">
        <f t="shared" ref="AS122" si="50">AS121/SQRT(35)</f>
        <v>59.068191154313325</v>
      </c>
      <c r="AW122" t="s">
        <v>19</v>
      </c>
      <c r="AX122">
        <f>AX121/SQRT(35)</f>
        <v>55.871866025803044</v>
      </c>
      <c r="AY122">
        <f t="shared" ref="AY122" si="51">AY121/SQRT(35)</f>
        <v>97.461826639257822</v>
      </c>
      <c r="AZ122">
        <f t="shared" ref="AZ122" si="52">AZ121/SQRT(35)</f>
        <v>47.116267586774363</v>
      </c>
      <c r="BA122">
        <f t="shared" ref="BA122" si="53">BA121/SQRT(35)</f>
        <v>41.060957265113707</v>
      </c>
      <c r="BB122">
        <f t="shared" ref="BB122" si="54">BB121/SQRT(35)</f>
        <v>153.6578046837065</v>
      </c>
      <c r="BC122">
        <f t="shared" ref="BC122" si="55">BC121/SQRT(35)</f>
        <v>57.517683681929121</v>
      </c>
      <c r="BD122">
        <f t="shared" ref="BD122" si="56">BD121/SQRT(35)</f>
        <v>62.232573186605201</v>
      </c>
      <c r="BE122">
        <f t="shared" ref="BE122" si="57">BE121/SQRT(35)</f>
        <v>70.567726732426877</v>
      </c>
    </row>
    <row r="124" spans="1:58" x14ac:dyDescent="0.75">
      <c r="A124" t="s">
        <v>1</v>
      </c>
      <c r="B124">
        <v>7.8508571428571441E-2</v>
      </c>
      <c r="C124">
        <v>2.6735699349145048E-2</v>
      </c>
      <c r="M124" t="s">
        <v>1</v>
      </c>
      <c r="N124">
        <v>9.3954285714285726E-2</v>
      </c>
      <c r="O124">
        <v>1.8450125522953092E-2</v>
      </c>
      <c r="Y124" t="s">
        <v>1</v>
      </c>
      <c r="Z124">
        <v>1.5262914285714284</v>
      </c>
      <c r="AA124">
        <v>6.0306488407613656E-2</v>
      </c>
      <c r="AK124" t="s">
        <v>1</v>
      </c>
      <c r="AL124">
        <v>-385.52285714285722</v>
      </c>
      <c r="AM124">
        <v>54.524224835182658</v>
      </c>
      <c r="AW124" t="s">
        <v>1</v>
      </c>
      <c r="AX124">
        <v>-398.57714285714275</v>
      </c>
      <c r="AY124">
        <v>55.871866025803044</v>
      </c>
    </row>
    <row r="125" spans="1:58" x14ac:dyDescent="0.75">
      <c r="A125" t="s">
        <v>2</v>
      </c>
      <c r="B125">
        <v>-5.607142857142855E-2</v>
      </c>
      <c r="C125">
        <v>5.4440656701042978E-2</v>
      </c>
      <c r="M125" t="s">
        <v>2</v>
      </c>
      <c r="N125">
        <v>8.3017142857142845E-2</v>
      </c>
      <c r="O125">
        <v>1.8274054016010569E-2</v>
      </c>
      <c r="Y125" t="s">
        <v>2</v>
      </c>
      <c r="Z125">
        <v>1.4792257142857144</v>
      </c>
      <c r="AA125">
        <v>5.7841827839195434E-2</v>
      </c>
      <c r="AK125" t="s">
        <v>2</v>
      </c>
      <c r="AL125">
        <v>-341.71714285714285</v>
      </c>
      <c r="AM125">
        <v>82.874352652017706</v>
      </c>
      <c r="AW125" t="s">
        <v>2</v>
      </c>
      <c r="AX125">
        <v>-201.25714285714281</v>
      </c>
      <c r="AY125">
        <v>97.461826639257822</v>
      </c>
    </row>
    <row r="126" spans="1:58" x14ac:dyDescent="0.75">
      <c r="A126" t="s">
        <v>3</v>
      </c>
      <c r="B126">
        <v>0.11764571428571433</v>
      </c>
      <c r="C126">
        <v>0.11655761639007298</v>
      </c>
      <c r="M126" t="s">
        <v>3</v>
      </c>
      <c r="N126">
        <v>6.660285714285713E-2</v>
      </c>
      <c r="O126">
        <v>1.5193942006914594E-2</v>
      </c>
      <c r="Y126" t="s">
        <v>3</v>
      </c>
      <c r="Z126">
        <v>1.4715028571428572</v>
      </c>
      <c r="AA126">
        <v>5.1761124811741811E-2</v>
      </c>
      <c r="AK126" t="s">
        <v>3</v>
      </c>
      <c r="AL126">
        <v>-161.65142857142848</v>
      </c>
      <c r="AM126">
        <v>126.06766626233201</v>
      </c>
      <c r="AW126" t="s">
        <v>3</v>
      </c>
      <c r="AX126">
        <v>-391.40571428571428</v>
      </c>
      <c r="AY126">
        <v>47.116267586774363</v>
      </c>
    </row>
    <row r="127" spans="1:58" x14ac:dyDescent="0.75">
      <c r="A127" t="s">
        <v>4</v>
      </c>
      <c r="B127">
        <v>2.0142857142857163E-3</v>
      </c>
      <c r="C127">
        <v>2.5809573216693277E-2</v>
      </c>
      <c r="M127" t="s">
        <v>4</v>
      </c>
      <c r="N127">
        <v>7.6834285714285702E-2</v>
      </c>
      <c r="O127">
        <v>1.5286891700510776E-2</v>
      </c>
      <c r="Y127" t="s">
        <v>4</v>
      </c>
      <c r="Z127">
        <v>1.411348571428571</v>
      </c>
      <c r="AA127">
        <v>5.2533632663888524E-2</v>
      </c>
      <c r="AK127" t="s">
        <v>4</v>
      </c>
      <c r="AL127">
        <v>-409.19714285714298</v>
      </c>
      <c r="AM127">
        <v>60.0422967841941</v>
      </c>
      <c r="AW127" t="s">
        <v>4</v>
      </c>
      <c r="AX127">
        <v>-223.23139428571434</v>
      </c>
      <c r="AY127">
        <v>41.060957265113707</v>
      </c>
    </row>
    <row r="128" spans="1:58" x14ac:dyDescent="0.75">
      <c r="A128" t="s">
        <v>5</v>
      </c>
      <c r="B128">
        <v>9.4985714285714298E-2</v>
      </c>
      <c r="C128">
        <v>4.2682196147189745E-2</v>
      </c>
      <c r="M128" t="s">
        <v>5</v>
      </c>
      <c r="N128">
        <v>8.4779999999999994E-2</v>
      </c>
      <c r="O128">
        <v>1.1315660153339815E-2</v>
      </c>
      <c r="Y128" t="s">
        <v>5</v>
      </c>
      <c r="Z128">
        <v>1.5952942857142858</v>
      </c>
      <c r="AA128">
        <v>9.5223508938191287E-2</v>
      </c>
      <c r="AK128" t="s">
        <v>5</v>
      </c>
      <c r="AL128">
        <v>-331.04285714285714</v>
      </c>
      <c r="AM128">
        <v>78.860518424281608</v>
      </c>
      <c r="AW128" t="s">
        <v>5</v>
      </c>
      <c r="AX128">
        <v>-335.16571428571433</v>
      </c>
      <c r="AY128">
        <v>153.6578046837065</v>
      </c>
    </row>
    <row r="129" spans="1:51" x14ac:dyDescent="0.75">
      <c r="A129" t="s">
        <v>6</v>
      </c>
      <c r="B129">
        <v>-1.0065714285714282E-2</v>
      </c>
      <c r="C129">
        <v>2.6627443650154192E-2</v>
      </c>
      <c r="M129" t="s">
        <v>6</v>
      </c>
      <c r="N129">
        <v>9.6477142857142845E-2</v>
      </c>
      <c r="O129">
        <v>2.2207996926580216E-2</v>
      </c>
      <c r="Y129" t="s">
        <v>6</v>
      </c>
      <c r="Z129">
        <v>1.4967342857142854</v>
      </c>
      <c r="AA129">
        <v>5.7646095138820345E-2</v>
      </c>
      <c r="AK129" t="s">
        <v>6</v>
      </c>
      <c r="AL129">
        <v>-468.07142857142856</v>
      </c>
      <c r="AM129">
        <v>57.585380026506023</v>
      </c>
      <c r="AW129" t="s">
        <v>6</v>
      </c>
      <c r="AX129">
        <v>-263.83999999999992</v>
      </c>
      <c r="AY129">
        <v>57.517683681929121</v>
      </c>
    </row>
    <row r="130" spans="1:51" x14ac:dyDescent="0.75">
      <c r="A130" t="s">
        <v>7</v>
      </c>
      <c r="B130">
        <v>-3.9320000000000008E-2</v>
      </c>
      <c r="C130">
        <v>9.0378559013804607E-2</v>
      </c>
      <c r="M130" t="s">
        <v>7</v>
      </c>
      <c r="N130">
        <v>8.2780000000000006E-2</v>
      </c>
      <c r="O130">
        <v>1.7107754298646482E-2</v>
      </c>
      <c r="Y130" t="s">
        <v>7</v>
      </c>
      <c r="Z130">
        <v>1.5836285714285718</v>
      </c>
      <c r="AA130">
        <v>6.8715864811778937E-2</v>
      </c>
      <c r="AK130" t="s">
        <v>7</v>
      </c>
      <c r="AL130">
        <v>-361.22857142857134</v>
      </c>
      <c r="AM130">
        <v>120.03886727499001</v>
      </c>
      <c r="AW130" t="s">
        <v>7</v>
      </c>
      <c r="AX130">
        <v>-416.77428571428567</v>
      </c>
      <c r="AY130">
        <v>62.232573186605201</v>
      </c>
    </row>
    <row r="131" spans="1:51" x14ac:dyDescent="0.75">
      <c r="A131" t="s">
        <v>8</v>
      </c>
      <c r="B131">
        <v>2.886E-2</v>
      </c>
      <c r="C131">
        <v>3.3763162313559511E-2</v>
      </c>
      <c r="M131" t="s">
        <v>8</v>
      </c>
      <c r="N131">
        <v>0.10577714285714286</v>
      </c>
      <c r="O131">
        <v>2.2572570580619452E-2</v>
      </c>
      <c r="Y131" t="s">
        <v>8</v>
      </c>
      <c r="Z131">
        <v>1.4938428571428575</v>
      </c>
      <c r="AA131">
        <v>5.5350620575375944E-2</v>
      </c>
      <c r="AK131" t="s">
        <v>8</v>
      </c>
      <c r="AL131">
        <v>-414.73142857142847</v>
      </c>
      <c r="AM131">
        <v>59.068191154313325</v>
      </c>
      <c r="AW131" t="s">
        <v>8</v>
      </c>
      <c r="AX131">
        <v>-355.75428571428574</v>
      </c>
      <c r="AY131">
        <v>70.567726732426877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2C96-58E8-454F-BA89-E3E2F8716ADC}">
  <dimension ref="A1:AD51"/>
  <sheetViews>
    <sheetView zoomScale="60" zoomScaleNormal="60" workbookViewId="0">
      <selection activeCell="T4" sqref="T4:T38"/>
    </sheetView>
  </sheetViews>
  <sheetFormatPr defaultRowHeight="14.75" x14ac:dyDescent="0.75"/>
  <sheetData>
    <row r="1" spans="1:30" x14ac:dyDescent="0.75">
      <c r="A1" t="s">
        <v>13</v>
      </c>
      <c r="K1" t="s">
        <v>45</v>
      </c>
      <c r="U1" t="s">
        <v>46</v>
      </c>
    </row>
    <row r="2" spans="1:30" x14ac:dyDescent="0.75">
      <c r="J2" t="s">
        <v>49</v>
      </c>
      <c r="T2" t="s">
        <v>49</v>
      </c>
      <c r="AD2" t="s">
        <v>49</v>
      </c>
    </row>
    <row r="3" spans="1:30" x14ac:dyDescent="0.7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</row>
    <row r="4" spans="1:30" x14ac:dyDescent="0.75">
      <c r="A4">
        <v>1</v>
      </c>
      <c r="B4">
        <f>ABS(Data!B84)</f>
        <v>4.02E-2</v>
      </c>
      <c r="C4">
        <f>ABS(Data!C84)</f>
        <v>0.17130000000000001</v>
      </c>
      <c r="D4">
        <f>ABS(Data!D84)</f>
        <v>0.2049</v>
      </c>
      <c r="E4">
        <f>ABS(Data!E84)</f>
        <v>0.42770000000000002</v>
      </c>
      <c r="F4">
        <f>ABS(Data!F84)</f>
        <v>0.18260000000000001</v>
      </c>
      <c r="G4">
        <f>ABS(Data!G84)</f>
        <v>0.38640000000000002</v>
      </c>
      <c r="H4">
        <f>ABS(Data!H84)</f>
        <v>0.378</v>
      </c>
      <c r="I4">
        <f>ABS(Data!I84)</f>
        <v>0.115</v>
      </c>
      <c r="J4">
        <f>AVERAGE(B4:I4)</f>
        <v>0.23826250000000002</v>
      </c>
      <c r="K4">
        <v>1</v>
      </c>
      <c r="L4">
        <f>ABS(Data!AL84)</f>
        <v>201.1</v>
      </c>
      <c r="M4">
        <f>ABS(Data!AM84)</f>
        <v>20.5</v>
      </c>
      <c r="N4">
        <f>ABS(Data!AN84)</f>
        <v>219</v>
      </c>
      <c r="O4">
        <f>ABS(Data!AO84)</f>
        <v>335.9</v>
      </c>
      <c r="P4">
        <f>ABS(Data!AP84)</f>
        <v>161</v>
      </c>
      <c r="Q4">
        <f>ABS(Data!AQ84)</f>
        <v>180.1</v>
      </c>
      <c r="R4">
        <f>ABS(Data!AR84)</f>
        <v>65.5</v>
      </c>
      <c r="S4">
        <f>ABS(Data!AS84)</f>
        <v>179.7</v>
      </c>
      <c r="T4">
        <f>AVERAGE(L4:S4)</f>
        <v>170.35</v>
      </c>
      <c r="U4">
        <v>1</v>
      </c>
      <c r="V4">
        <f>ABS(Data!AX84)</f>
        <v>209.4</v>
      </c>
      <c r="W4">
        <f>ABS(Data!AY84)</f>
        <v>186.2</v>
      </c>
      <c r="X4">
        <f>ABS(Data!AZ84)</f>
        <v>122.7</v>
      </c>
      <c r="Y4">
        <f>ABS(Data!BA84)</f>
        <v>380.92149999999998</v>
      </c>
      <c r="Z4">
        <f>ABS(Data!BB84)</f>
        <v>531.20000000000005</v>
      </c>
      <c r="AA4">
        <f>ABS(Data!BC84)</f>
        <v>558</v>
      </c>
      <c r="AB4">
        <f>ABS(Data!BD84)</f>
        <v>583.9</v>
      </c>
      <c r="AC4">
        <f>ABS(Data!BE84)</f>
        <v>80.099999999999994</v>
      </c>
      <c r="AD4">
        <f>AVERAGE(V4:AC4)</f>
        <v>331.55268749999999</v>
      </c>
    </row>
    <row r="5" spans="1:30" x14ac:dyDescent="0.75">
      <c r="A5">
        <v>2</v>
      </c>
      <c r="B5">
        <f>ABS(Data!B85)</f>
        <v>0.31719999999999998</v>
      </c>
      <c r="C5">
        <f>ABS(Data!C85)</f>
        <v>0.154</v>
      </c>
      <c r="D5">
        <f>ABS(Data!D85)</f>
        <v>0.19320000000000001</v>
      </c>
      <c r="E5">
        <f>ABS(Data!E85)</f>
        <v>1.78E-2</v>
      </c>
      <c r="F5">
        <f>ABS(Data!F85)</f>
        <v>0.19059999999999999</v>
      </c>
      <c r="G5">
        <f>ABS(Data!G85)</f>
        <v>3.7400000000000003E-2</v>
      </c>
      <c r="H5">
        <f>ABS(Data!H85)</f>
        <v>0.16209999999999999</v>
      </c>
      <c r="I5">
        <f>ABS(Data!I85)</f>
        <v>0.19900000000000001</v>
      </c>
      <c r="J5">
        <f t="shared" ref="J5:J38" si="0">AVERAGE(B5:I5)</f>
        <v>0.15891250000000001</v>
      </c>
      <c r="K5">
        <v>2</v>
      </c>
      <c r="L5">
        <f>ABS(Data!AL85)</f>
        <v>785</v>
      </c>
      <c r="M5">
        <f>ABS(Data!AM85)</f>
        <v>956.9</v>
      </c>
      <c r="N5">
        <f>ABS(Data!AN85)</f>
        <v>712.9</v>
      </c>
      <c r="O5">
        <f>ABS(Data!AO85)</f>
        <v>818.1</v>
      </c>
      <c r="P5">
        <f>ABS(Data!AP85)</f>
        <v>909</v>
      </c>
      <c r="Q5">
        <f>ABS(Data!AQ85)</f>
        <v>1025.2</v>
      </c>
      <c r="R5">
        <f>ABS(Data!AR85)</f>
        <v>1163.7</v>
      </c>
      <c r="S5">
        <f>ABS(Data!AS85)</f>
        <v>791</v>
      </c>
      <c r="T5">
        <f t="shared" ref="T5:T38" si="1">AVERAGE(L5:S5)</f>
        <v>895.22499999999991</v>
      </c>
      <c r="U5">
        <v>2</v>
      </c>
      <c r="V5">
        <f>ABS(Data!AX85)</f>
        <v>1375.7</v>
      </c>
      <c r="W5">
        <f>ABS(Data!AY85)</f>
        <v>174.4</v>
      </c>
      <c r="X5">
        <f>ABS(Data!AZ85)</f>
        <v>853.8</v>
      </c>
      <c r="Y5">
        <f>ABS(Data!BA85)</f>
        <v>483.96050000000002</v>
      </c>
      <c r="Z5">
        <f>ABS(Data!BB85)</f>
        <v>1062.3</v>
      </c>
      <c r="AA5">
        <f>ABS(Data!BC85)</f>
        <v>692.1</v>
      </c>
      <c r="AB5">
        <f>ABS(Data!BD85)</f>
        <v>1301.0999999999999</v>
      </c>
      <c r="AC5">
        <f>ABS(Data!BE85)</f>
        <v>1071.4000000000001</v>
      </c>
      <c r="AD5">
        <f t="shared" ref="AD5:AD38" si="2">AVERAGE(V5:AC5)</f>
        <v>876.84506250000004</v>
      </c>
    </row>
    <row r="6" spans="1:30" x14ac:dyDescent="0.75">
      <c r="A6">
        <v>3</v>
      </c>
      <c r="B6">
        <f>ABS(Data!B86)</f>
        <v>0.1318</v>
      </c>
      <c r="C6">
        <f>ABS(Data!C86)</f>
        <v>0.29220000000000002</v>
      </c>
      <c r="D6">
        <f>ABS(Data!D86)</f>
        <v>7.51E-2</v>
      </c>
      <c r="E6">
        <f>ABS(Data!E86)</f>
        <v>3.0700000000000002E-2</v>
      </c>
      <c r="F6">
        <f>ABS(Data!F86)</f>
        <v>0.10970000000000001</v>
      </c>
      <c r="G6">
        <f>ABS(Data!G86)</f>
        <v>0.14130000000000001</v>
      </c>
      <c r="H6">
        <f>ABS(Data!H86)</f>
        <v>0.11169999999999999</v>
      </c>
      <c r="I6">
        <f>ABS(Data!I86)</f>
        <v>4.9099999999999998E-2</v>
      </c>
      <c r="J6">
        <f t="shared" si="0"/>
        <v>0.11770000000000001</v>
      </c>
      <c r="K6">
        <v>3</v>
      </c>
      <c r="L6">
        <f>ABS(Data!AL86)</f>
        <v>616.29999999999995</v>
      </c>
      <c r="M6">
        <f>ABS(Data!AM86)</f>
        <v>224.2</v>
      </c>
      <c r="N6">
        <f>ABS(Data!AN86)</f>
        <v>534.29999999999995</v>
      </c>
      <c r="O6">
        <f>ABS(Data!AO86)</f>
        <v>1163.7</v>
      </c>
      <c r="P6">
        <f>ABS(Data!AP86)</f>
        <v>479.2</v>
      </c>
      <c r="Q6">
        <f>ABS(Data!AQ86)</f>
        <v>255.1</v>
      </c>
      <c r="R6">
        <f>ABS(Data!AR86)</f>
        <v>657.5</v>
      </c>
      <c r="S6">
        <f>ABS(Data!AS86)</f>
        <v>581.29999999999995</v>
      </c>
      <c r="T6">
        <f t="shared" si="1"/>
        <v>563.94999999999993</v>
      </c>
      <c r="U6">
        <v>3</v>
      </c>
      <c r="V6">
        <f>ABS(Data!AX86)</f>
        <v>160.69999999999999</v>
      </c>
      <c r="W6">
        <f>ABS(Data!AY86)</f>
        <v>723.7</v>
      </c>
      <c r="X6">
        <f>ABS(Data!AZ86)</f>
        <v>390.7</v>
      </c>
      <c r="Y6">
        <f>ABS(Data!BA86)</f>
        <v>501.60550000000001</v>
      </c>
      <c r="Z6">
        <f>ABS(Data!BB86)</f>
        <v>428</v>
      </c>
      <c r="AA6">
        <f>ABS(Data!BC86)</f>
        <v>364.8</v>
      </c>
      <c r="AB6">
        <f>ABS(Data!BD86)</f>
        <v>255.8</v>
      </c>
      <c r="AC6">
        <f>ABS(Data!BE86)</f>
        <v>291.10000000000002</v>
      </c>
      <c r="AD6">
        <f t="shared" si="2"/>
        <v>389.55068750000004</v>
      </c>
    </row>
    <row r="7" spans="1:30" x14ac:dyDescent="0.75">
      <c r="A7">
        <v>4</v>
      </c>
      <c r="B7">
        <f>ABS(Data!B87)</f>
        <v>6.5000000000000002E-2</v>
      </c>
      <c r="C7">
        <f>ABS(Data!C87)</f>
        <v>0.1346</v>
      </c>
      <c r="D7">
        <f>ABS(Data!D87)</f>
        <v>6.4199999999999993E-2</v>
      </c>
      <c r="E7">
        <f>ABS(Data!E87)</f>
        <v>4.8599999999999997E-2</v>
      </c>
      <c r="F7">
        <f>ABS(Data!F87)</f>
        <v>6.4100000000000004E-2</v>
      </c>
      <c r="G7">
        <f>ABS(Data!G87)</f>
        <v>6.6299999999999998E-2</v>
      </c>
      <c r="H7">
        <f>ABS(Data!H87)</f>
        <v>9.4899999999999998E-2</v>
      </c>
      <c r="I7">
        <f>ABS(Data!I87)</f>
        <v>7.0000000000000007E-2</v>
      </c>
      <c r="J7">
        <f t="shared" si="0"/>
        <v>7.5962499999999988E-2</v>
      </c>
      <c r="K7">
        <v>4</v>
      </c>
      <c r="L7">
        <f>ABS(Data!AL87)</f>
        <v>544.9</v>
      </c>
      <c r="M7">
        <f>ABS(Data!AM87)</f>
        <v>683.6</v>
      </c>
      <c r="N7">
        <f>ABS(Data!AN87)</f>
        <v>467.7</v>
      </c>
      <c r="O7">
        <f>ABS(Data!AO87)</f>
        <v>1034.7</v>
      </c>
      <c r="P7">
        <f>ABS(Data!AP87)</f>
        <v>654.79999999999995</v>
      </c>
      <c r="Q7">
        <f>ABS(Data!AQ87)</f>
        <v>780.8</v>
      </c>
      <c r="R7">
        <f>ABS(Data!AR87)</f>
        <v>657.9</v>
      </c>
      <c r="S7">
        <f>ABS(Data!AS87)</f>
        <v>957.9</v>
      </c>
      <c r="T7">
        <f t="shared" si="1"/>
        <v>722.78749999999991</v>
      </c>
      <c r="U7">
        <v>4</v>
      </c>
      <c r="V7">
        <f>ABS(Data!AX87)</f>
        <v>479.9</v>
      </c>
      <c r="W7">
        <f>ABS(Data!AY87)</f>
        <v>90.8</v>
      </c>
      <c r="X7">
        <f>ABS(Data!AZ87)</f>
        <v>363.3</v>
      </c>
      <c r="Y7">
        <f>ABS(Data!BA87)</f>
        <v>392.58030000000002</v>
      </c>
      <c r="Z7">
        <f>ABS(Data!BB87)</f>
        <v>513.5</v>
      </c>
      <c r="AA7">
        <f>ABS(Data!BC87)</f>
        <v>577.4</v>
      </c>
      <c r="AB7">
        <f>ABS(Data!BD87)</f>
        <v>203.2</v>
      </c>
      <c r="AC7">
        <f>ABS(Data!BE87)</f>
        <v>370.1</v>
      </c>
      <c r="AD7">
        <f t="shared" si="2"/>
        <v>373.84753749999999</v>
      </c>
    </row>
    <row r="8" spans="1:30" x14ac:dyDescent="0.75">
      <c r="A8">
        <v>5</v>
      </c>
      <c r="B8">
        <f>ABS(Data!B88)</f>
        <v>0.187</v>
      </c>
      <c r="C8">
        <f>ABS(Data!C88)</f>
        <v>0.1676</v>
      </c>
      <c r="D8">
        <f>ABS(Data!D88)</f>
        <v>0.25259999999999999</v>
      </c>
      <c r="E8">
        <f>ABS(Data!E88)</f>
        <v>0.17660000000000001</v>
      </c>
      <c r="F8">
        <f>ABS(Data!F88)</f>
        <v>0.32</v>
      </c>
      <c r="G8">
        <f>ABS(Data!G88)</f>
        <v>8.4400000000000003E-2</v>
      </c>
      <c r="H8">
        <f>ABS(Data!H88)</f>
        <v>0.1827</v>
      </c>
      <c r="I8">
        <f>ABS(Data!I88)</f>
        <v>8.43E-2</v>
      </c>
      <c r="J8">
        <f t="shared" si="0"/>
        <v>0.18190000000000001</v>
      </c>
      <c r="K8">
        <v>5</v>
      </c>
      <c r="L8">
        <f>ABS(Data!AL88)</f>
        <v>7.3</v>
      </c>
      <c r="M8">
        <f>ABS(Data!AM88)</f>
        <v>9.6999999999999993</v>
      </c>
      <c r="N8">
        <f>ABS(Data!AN88)</f>
        <v>107.9</v>
      </c>
      <c r="O8">
        <f>ABS(Data!AO88)</f>
        <v>139.30000000000001</v>
      </c>
      <c r="P8">
        <f>ABS(Data!AP88)</f>
        <v>223.2</v>
      </c>
      <c r="Q8">
        <f>ABS(Data!AQ88)</f>
        <v>47.5</v>
      </c>
      <c r="R8">
        <f>ABS(Data!AR88)</f>
        <v>642.5</v>
      </c>
      <c r="S8">
        <f>ABS(Data!AS88)</f>
        <v>25.3</v>
      </c>
      <c r="T8">
        <f t="shared" si="1"/>
        <v>150.33750000000001</v>
      </c>
      <c r="U8">
        <v>5</v>
      </c>
      <c r="V8">
        <f>ABS(Data!AX88)</f>
        <v>200</v>
      </c>
      <c r="W8">
        <f>ABS(Data!AY88)</f>
        <v>218.6</v>
      </c>
      <c r="X8">
        <f>ABS(Data!AZ88)</f>
        <v>229.4</v>
      </c>
      <c r="Y8">
        <f>ABS(Data!BA88)</f>
        <v>144.51179999999999</v>
      </c>
      <c r="Z8">
        <f>ABS(Data!BB88)</f>
        <v>218.6</v>
      </c>
      <c r="AA8">
        <f>ABS(Data!BC88)</f>
        <v>114.1</v>
      </c>
      <c r="AB8">
        <f>ABS(Data!BD88)</f>
        <v>919.8</v>
      </c>
      <c r="AC8">
        <f>ABS(Data!BE88)</f>
        <v>117.4</v>
      </c>
      <c r="AD8">
        <f t="shared" si="2"/>
        <v>270.30147499999998</v>
      </c>
    </row>
    <row r="9" spans="1:30" x14ac:dyDescent="0.75">
      <c r="A9">
        <v>6</v>
      </c>
      <c r="B9">
        <f>ABS(Data!B89)</f>
        <v>0.13089999999999999</v>
      </c>
      <c r="C9">
        <f>ABS(Data!C89)</f>
        <v>0.1108</v>
      </c>
      <c r="D9">
        <f>ABS(Data!D89)</f>
        <v>0.25030000000000002</v>
      </c>
      <c r="E9">
        <f>ABS(Data!E89)</f>
        <v>0.2001</v>
      </c>
      <c r="F9">
        <f>ABS(Data!F89)</f>
        <v>0.42299999999999999</v>
      </c>
      <c r="G9">
        <f>ABS(Data!G89)</f>
        <v>0.1573</v>
      </c>
      <c r="H9">
        <f>ABS(Data!H89)</f>
        <v>0.32919999999999999</v>
      </c>
      <c r="I9">
        <f>ABS(Data!I89)</f>
        <v>4.07E-2</v>
      </c>
      <c r="J9">
        <f t="shared" si="0"/>
        <v>0.20528749999999998</v>
      </c>
      <c r="K9">
        <v>6</v>
      </c>
      <c r="L9">
        <f>ABS(Data!AL89)</f>
        <v>281.3</v>
      </c>
      <c r="M9">
        <f>ABS(Data!AM89)</f>
        <v>183</v>
      </c>
      <c r="N9">
        <f>ABS(Data!AN89)</f>
        <v>107.5</v>
      </c>
      <c r="O9">
        <f>ABS(Data!AO89)</f>
        <v>107.9</v>
      </c>
      <c r="P9">
        <f>ABS(Data!AP89)</f>
        <v>193.1</v>
      </c>
      <c r="Q9">
        <f>ABS(Data!AQ89)</f>
        <v>488.8</v>
      </c>
      <c r="R9">
        <f>ABS(Data!AR89)</f>
        <v>23.5</v>
      </c>
      <c r="S9">
        <f>ABS(Data!AS89)</f>
        <v>478.3</v>
      </c>
      <c r="T9">
        <f t="shared" si="1"/>
        <v>232.92499999999998</v>
      </c>
      <c r="U9">
        <v>6</v>
      </c>
      <c r="V9">
        <f>ABS(Data!AX89)</f>
        <v>462.2</v>
      </c>
      <c r="W9">
        <f>ABS(Data!AY89)</f>
        <v>363.3</v>
      </c>
      <c r="X9">
        <f>ABS(Data!AZ89)</f>
        <v>459.6</v>
      </c>
      <c r="Y9">
        <f>ABS(Data!BA89)</f>
        <v>386.80549999999999</v>
      </c>
      <c r="Z9">
        <f>ABS(Data!BB89)</f>
        <v>1050.5</v>
      </c>
      <c r="AA9">
        <f>ABS(Data!BC89)</f>
        <v>8.6999999999999993</v>
      </c>
      <c r="AB9">
        <f>ABS(Data!BD89)</f>
        <v>503.4</v>
      </c>
      <c r="AC9">
        <f>ABS(Data!BE89)</f>
        <v>389.2</v>
      </c>
      <c r="AD9">
        <f t="shared" si="2"/>
        <v>452.96318749999995</v>
      </c>
    </row>
    <row r="10" spans="1:30" x14ac:dyDescent="0.75">
      <c r="A10">
        <v>7</v>
      </c>
      <c r="B10">
        <f>ABS(Data!B90)</f>
        <v>0.16520000000000001</v>
      </c>
      <c r="C10">
        <f>ABS(Data!C90)</f>
        <v>9.5299999999999996E-2</v>
      </c>
      <c r="D10">
        <f>ABS(Data!D90)</f>
        <v>4.1500000000000002E-2</v>
      </c>
      <c r="E10">
        <f>ABS(Data!E90)</f>
        <v>3.2099999999999997E-2</v>
      </c>
      <c r="F10">
        <f>ABS(Data!F90)</f>
        <v>0.1583</v>
      </c>
      <c r="G10">
        <f>ABS(Data!G90)</f>
        <v>0.1008</v>
      </c>
      <c r="H10">
        <f>ABS(Data!H90)</f>
        <v>8.4900000000000003E-2</v>
      </c>
      <c r="I10">
        <f>ABS(Data!I90)</f>
        <v>5.2699999999999997E-2</v>
      </c>
      <c r="J10">
        <f t="shared" si="0"/>
        <v>9.1349999999999987E-2</v>
      </c>
      <c r="K10">
        <v>7</v>
      </c>
      <c r="L10">
        <f>ABS(Data!AL90)</f>
        <v>185.8</v>
      </c>
      <c r="M10">
        <f>ABS(Data!AM90)</f>
        <v>272.89999999999998</v>
      </c>
      <c r="N10">
        <f>ABS(Data!AN90)</f>
        <v>375.8</v>
      </c>
      <c r="O10">
        <f>ABS(Data!AO90)</f>
        <v>411.8</v>
      </c>
      <c r="P10">
        <f>ABS(Data!AP90)</f>
        <v>446</v>
      </c>
      <c r="Q10">
        <f>ABS(Data!AQ90)</f>
        <v>392.2</v>
      </c>
      <c r="R10">
        <f>ABS(Data!AR90)</f>
        <v>11.6</v>
      </c>
      <c r="S10">
        <f>ABS(Data!AS90)</f>
        <v>338.9</v>
      </c>
      <c r="T10">
        <f t="shared" si="1"/>
        <v>304.375</v>
      </c>
      <c r="U10">
        <v>7</v>
      </c>
      <c r="V10">
        <f>ABS(Data!AX90)</f>
        <v>371.9</v>
      </c>
      <c r="W10">
        <f>ABS(Data!AY90)</f>
        <v>3.7</v>
      </c>
      <c r="X10">
        <f>ABS(Data!AZ90)</f>
        <v>279.3</v>
      </c>
      <c r="Y10">
        <f>ABS(Data!BA90)</f>
        <v>140.02350000000001</v>
      </c>
      <c r="Z10">
        <f>ABS(Data!BB90)</f>
        <v>23.6</v>
      </c>
      <c r="AA10">
        <f>ABS(Data!BC90)</f>
        <v>52.2</v>
      </c>
      <c r="AB10">
        <f>ABS(Data!BD90)</f>
        <v>120.7</v>
      </c>
      <c r="AC10">
        <f>ABS(Data!BE90)</f>
        <v>130.9</v>
      </c>
      <c r="AD10">
        <f t="shared" si="2"/>
        <v>140.29043750000002</v>
      </c>
    </row>
    <row r="11" spans="1:30" x14ac:dyDescent="0.75">
      <c r="A11">
        <v>8</v>
      </c>
      <c r="B11">
        <f>ABS(Data!B91)</f>
        <v>3.6499999999999998E-2</v>
      </c>
      <c r="C11">
        <f>ABS(Data!C91)</f>
        <v>0.29759999999999998</v>
      </c>
      <c r="D11">
        <f>ABS(Data!D91)</f>
        <v>0.10489999999999999</v>
      </c>
      <c r="E11">
        <f>ABS(Data!E91)</f>
        <v>5.8700000000000002E-2</v>
      </c>
      <c r="F11">
        <f>ABS(Data!F91)</f>
        <v>1.06E-2</v>
      </c>
      <c r="G11">
        <f>ABS(Data!G91)</f>
        <v>5.67E-2</v>
      </c>
      <c r="H11">
        <f>ABS(Data!H91)</f>
        <v>1.14E-2</v>
      </c>
      <c r="I11">
        <f>ABS(Data!I91)</f>
        <v>6.1600000000000002E-2</v>
      </c>
      <c r="J11">
        <f t="shared" si="0"/>
        <v>7.9749999999999988E-2</v>
      </c>
      <c r="K11">
        <v>8</v>
      </c>
      <c r="L11">
        <f>ABS(Data!AL91)</f>
        <v>539.70000000000005</v>
      </c>
      <c r="M11">
        <f>ABS(Data!AM91)</f>
        <v>542.1</v>
      </c>
      <c r="N11">
        <f>ABS(Data!AN91)</f>
        <v>456.2</v>
      </c>
      <c r="O11">
        <f>ABS(Data!AO91)</f>
        <v>650.29999999999995</v>
      </c>
      <c r="P11">
        <f>ABS(Data!AP91)</f>
        <v>679.7</v>
      </c>
      <c r="Q11">
        <f>ABS(Data!AQ91)</f>
        <v>1040.9000000000001</v>
      </c>
      <c r="R11">
        <f>ABS(Data!AR91)</f>
        <v>551.20000000000005</v>
      </c>
      <c r="S11">
        <f>ABS(Data!AS91)</f>
        <v>277.39999999999998</v>
      </c>
      <c r="T11">
        <f t="shared" si="1"/>
        <v>592.1875</v>
      </c>
      <c r="U11">
        <v>8</v>
      </c>
      <c r="V11">
        <f>ABS(Data!AX91)</f>
        <v>418.5</v>
      </c>
      <c r="W11">
        <f>ABS(Data!AY91)</f>
        <v>226.4</v>
      </c>
      <c r="X11">
        <f>ABS(Data!AZ91)</f>
        <v>461.6</v>
      </c>
      <c r="Y11">
        <f>ABS(Data!BA91)</f>
        <v>224.22739999999999</v>
      </c>
      <c r="Z11">
        <f>ABS(Data!BB91)</f>
        <v>357</v>
      </c>
      <c r="AA11">
        <f>ABS(Data!BC91)</f>
        <v>706.9</v>
      </c>
      <c r="AB11">
        <f>ABS(Data!BD91)</f>
        <v>364</v>
      </c>
      <c r="AC11">
        <f>ABS(Data!BE91)</f>
        <v>292</v>
      </c>
      <c r="AD11">
        <f t="shared" si="2"/>
        <v>381.32842499999998</v>
      </c>
    </row>
    <row r="12" spans="1:30" x14ac:dyDescent="0.75">
      <c r="A12">
        <v>9</v>
      </c>
      <c r="B12">
        <f>ABS(Data!B92)</f>
        <v>0.1162</v>
      </c>
      <c r="C12">
        <f>ABS(Data!C92)</f>
        <v>0.1057</v>
      </c>
      <c r="D12">
        <f>ABS(Data!D92)</f>
        <v>0.30059999999999998</v>
      </c>
      <c r="E12">
        <f>ABS(Data!E92)</f>
        <v>5.7000000000000002E-3</v>
      </c>
      <c r="F12">
        <f>ABS(Data!F92)</f>
        <v>0.33279999999999998</v>
      </c>
      <c r="G12">
        <f>ABS(Data!G92)</f>
        <v>4.4400000000000002E-2</v>
      </c>
      <c r="H12">
        <f>ABS(Data!H92)</f>
        <v>0.18029999999999999</v>
      </c>
      <c r="I12">
        <f>ABS(Data!I92)</f>
        <v>3.4599999999999999E-2</v>
      </c>
      <c r="J12">
        <f t="shared" si="0"/>
        <v>0.14003749999999998</v>
      </c>
      <c r="K12">
        <v>9</v>
      </c>
      <c r="L12">
        <f>ABS(Data!AL92)</f>
        <v>104.6</v>
      </c>
      <c r="M12">
        <f>ABS(Data!AM92)</f>
        <v>355.6</v>
      </c>
      <c r="N12">
        <f>ABS(Data!AN92)</f>
        <v>32.4</v>
      </c>
      <c r="O12">
        <f>ABS(Data!AO92)</f>
        <v>515.79999999999995</v>
      </c>
      <c r="P12">
        <f>ABS(Data!AP92)</f>
        <v>36.299999999999997</v>
      </c>
      <c r="Q12">
        <f>ABS(Data!AQ92)</f>
        <v>529.70000000000005</v>
      </c>
      <c r="R12">
        <f>ABS(Data!AR92)</f>
        <v>632.29999999999995</v>
      </c>
      <c r="S12">
        <f>ABS(Data!AS92)</f>
        <v>260.2</v>
      </c>
      <c r="T12">
        <f t="shared" si="1"/>
        <v>308.36249999999995</v>
      </c>
      <c r="U12">
        <v>9</v>
      </c>
      <c r="V12">
        <f>ABS(Data!AX92)</f>
        <v>276.2</v>
      </c>
      <c r="W12">
        <f>ABS(Data!AY92)</f>
        <v>481.6</v>
      </c>
      <c r="X12">
        <f>ABS(Data!AZ92)</f>
        <v>421.7</v>
      </c>
      <c r="Y12">
        <f>ABS(Data!BA92)</f>
        <v>313.90480000000002</v>
      </c>
      <c r="Z12">
        <f>ABS(Data!BB92)</f>
        <v>593.29999999999995</v>
      </c>
      <c r="AA12">
        <f>ABS(Data!BC92)</f>
        <v>245.9</v>
      </c>
      <c r="AB12">
        <f>ABS(Data!BD92)</f>
        <v>97.8</v>
      </c>
      <c r="AC12">
        <f>ABS(Data!BE92)</f>
        <v>149.4</v>
      </c>
      <c r="AD12">
        <f t="shared" si="2"/>
        <v>322.47560000000004</v>
      </c>
    </row>
    <row r="13" spans="1:30" x14ac:dyDescent="0.75">
      <c r="A13">
        <v>10</v>
      </c>
      <c r="B13">
        <f>ABS(Data!B93)</f>
        <v>6.9500000000000006E-2</v>
      </c>
      <c r="C13">
        <f>ABS(Data!C93)</f>
        <v>7.4700000000000003E-2</v>
      </c>
      <c r="D13">
        <f>ABS(Data!D93)</f>
        <v>5.9700000000000003E-2</v>
      </c>
      <c r="E13">
        <f>ABS(Data!E93)</f>
        <v>0.05</v>
      </c>
      <c r="F13">
        <f>ABS(Data!F93)</f>
        <v>2.1700000000000001E-2</v>
      </c>
      <c r="G13">
        <f>ABS(Data!G93)</f>
        <v>6.54E-2</v>
      </c>
      <c r="H13">
        <f>ABS(Data!H93)</f>
        <v>8.2799999999999999E-2</v>
      </c>
      <c r="I13">
        <f>ABS(Data!I93)</f>
        <v>8.8300000000000003E-2</v>
      </c>
      <c r="J13">
        <f t="shared" si="0"/>
        <v>6.40125E-2</v>
      </c>
      <c r="K13">
        <v>10</v>
      </c>
      <c r="L13">
        <f>ABS(Data!AL93)</f>
        <v>116.2</v>
      </c>
      <c r="M13">
        <f>ABS(Data!AM93)</f>
        <v>266.3</v>
      </c>
      <c r="N13">
        <f>ABS(Data!AN93)</f>
        <v>267.7</v>
      </c>
      <c r="O13">
        <f>ABS(Data!AO93)</f>
        <v>436.5</v>
      </c>
      <c r="P13">
        <f>ABS(Data!AP93)</f>
        <v>195</v>
      </c>
      <c r="Q13">
        <f>ABS(Data!AQ93)</f>
        <v>316.7</v>
      </c>
      <c r="R13">
        <f>ABS(Data!AR93)</f>
        <v>399.9</v>
      </c>
      <c r="S13">
        <f>ABS(Data!AS93)</f>
        <v>433.4</v>
      </c>
      <c r="T13">
        <f t="shared" si="1"/>
        <v>303.96250000000003</v>
      </c>
      <c r="U13">
        <v>10</v>
      </c>
      <c r="V13">
        <f>ABS(Data!AX93)</f>
        <v>199.7</v>
      </c>
      <c r="W13">
        <f>ABS(Data!AY93)</f>
        <v>319.89999999999998</v>
      </c>
      <c r="X13">
        <f>ABS(Data!AZ93)</f>
        <v>280.60000000000002</v>
      </c>
      <c r="Y13">
        <f>ABS(Data!BA93)</f>
        <v>150.3261</v>
      </c>
      <c r="Z13">
        <f>ABS(Data!BB93)</f>
        <v>120.9</v>
      </c>
      <c r="AA13">
        <f>ABS(Data!BC93)</f>
        <v>84.5</v>
      </c>
      <c r="AB13">
        <f>ABS(Data!BD93)</f>
        <v>431</v>
      </c>
      <c r="AC13">
        <f>ABS(Data!BE93)</f>
        <v>417.4</v>
      </c>
      <c r="AD13">
        <f t="shared" si="2"/>
        <v>250.54076249999997</v>
      </c>
    </row>
    <row r="14" spans="1:30" x14ac:dyDescent="0.75">
      <c r="A14">
        <v>11</v>
      </c>
      <c r="B14">
        <f>ABS(Data!B94)</f>
        <v>0.25090000000000001</v>
      </c>
      <c r="C14">
        <f>ABS(Data!C94)</f>
        <v>3.0200000000000001E-2</v>
      </c>
      <c r="D14">
        <f>ABS(Data!D94)</f>
        <v>0.1125</v>
      </c>
      <c r="E14">
        <f>ABS(Data!E94)</f>
        <v>6.54E-2</v>
      </c>
      <c r="F14">
        <f>ABS(Data!F94)</f>
        <v>5.7599999999999998E-2</v>
      </c>
      <c r="G14">
        <f>ABS(Data!G94)</f>
        <v>0.10639999999999999</v>
      </c>
      <c r="H14">
        <f>ABS(Data!H94)</f>
        <v>7.0499999999999993E-2</v>
      </c>
      <c r="I14">
        <f>ABS(Data!I94)</f>
        <v>0.1552</v>
      </c>
      <c r="J14">
        <f t="shared" si="0"/>
        <v>0.1060875</v>
      </c>
      <c r="K14">
        <v>11</v>
      </c>
      <c r="L14">
        <f>ABS(Data!AL94)</f>
        <v>386.5</v>
      </c>
      <c r="M14">
        <f>ABS(Data!AM94)</f>
        <v>502.1</v>
      </c>
      <c r="N14">
        <f>ABS(Data!AN94)</f>
        <v>473.6</v>
      </c>
      <c r="O14">
        <f>ABS(Data!AO94)</f>
        <v>426</v>
      </c>
      <c r="P14">
        <f>ABS(Data!AP94)</f>
        <v>331.9</v>
      </c>
      <c r="Q14">
        <f>ABS(Data!AQ94)</f>
        <v>488.1</v>
      </c>
      <c r="R14">
        <f>ABS(Data!AR94)</f>
        <v>530.20000000000005</v>
      </c>
      <c r="S14">
        <f>ABS(Data!AS94)</f>
        <v>835.9</v>
      </c>
      <c r="T14">
        <f t="shared" si="1"/>
        <v>496.78749999999997</v>
      </c>
      <c r="U14">
        <v>11</v>
      </c>
      <c r="V14">
        <f>ABS(Data!AX94)</f>
        <v>815.9</v>
      </c>
      <c r="W14">
        <f>ABS(Data!AY94)</f>
        <v>393</v>
      </c>
      <c r="X14">
        <f>ABS(Data!AZ94)</f>
        <v>515.6</v>
      </c>
      <c r="Y14">
        <f>ABS(Data!BA94)</f>
        <v>147.46979999999999</v>
      </c>
      <c r="Z14">
        <f>ABS(Data!BB94)</f>
        <v>341.2</v>
      </c>
      <c r="AA14">
        <f>ABS(Data!BC94)</f>
        <v>133.19999999999999</v>
      </c>
      <c r="AB14">
        <f>ABS(Data!BD94)</f>
        <v>462.3</v>
      </c>
      <c r="AC14">
        <f>ABS(Data!BE94)</f>
        <v>108.5</v>
      </c>
      <c r="AD14">
        <f t="shared" si="2"/>
        <v>364.64622500000002</v>
      </c>
    </row>
    <row r="15" spans="1:30" x14ac:dyDescent="0.75">
      <c r="A15">
        <v>12</v>
      </c>
      <c r="B15">
        <f>ABS(Data!B95)</f>
        <v>0.1643</v>
      </c>
      <c r="C15">
        <f>ABS(Data!C95)</f>
        <v>0.40910000000000002</v>
      </c>
      <c r="D15">
        <f>ABS(Data!D95)</f>
        <v>0.14610000000000001</v>
      </c>
      <c r="E15">
        <f>ABS(Data!E95)</f>
        <v>0.10680000000000001</v>
      </c>
      <c r="F15">
        <f>ABS(Data!F95)</f>
        <v>7.3400000000000007E-2</v>
      </c>
      <c r="G15">
        <f>ABS(Data!G95)</f>
        <v>0.18149999999999999</v>
      </c>
      <c r="H15">
        <f>ABS(Data!H95)</f>
        <v>5.2400000000000002E-2</v>
      </c>
      <c r="I15">
        <f>ABS(Data!I95)</f>
        <v>1.2E-2</v>
      </c>
      <c r="J15">
        <f t="shared" si="0"/>
        <v>0.14319999999999999</v>
      </c>
      <c r="K15">
        <v>12</v>
      </c>
      <c r="L15">
        <f>ABS(Data!AL95)</f>
        <v>1423.7</v>
      </c>
      <c r="M15">
        <f>ABS(Data!AM95)</f>
        <v>680.5</v>
      </c>
      <c r="N15">
        <f>ABS(Data!AN95)</f>
        <v>582.4</v>
      </c>
      <c r="O15">
        <f>ABS(Data!AO95)</f>
        <v>511.3</v>
      </c>
      <c r="P15">
        <f>ABS(Data!AP95)</f>
        <v>597.29999999999995</v>
      </c>
      <c r="Q15">
        <f>ABS(Data!AQ95)</f>
        <v>751.5</v>
      </c>
      <c r="R15">
        <f>ABS(Data!AR95)</f>
        <v>638.5</v>
      </c>
      <c r="S15">
        <f>ABS(Data!AS95)</f>
        <v>470.8</v>
      </c>
      <c r="T15">
        <f t="shared" si="1"/>
        <v>707</v>
      </c>
      <c r="U15">
        <v>12</v>
      </c>
      <c r="V15">
        <f>ABS(Data!AX95)</f>
        <v>478.9</v>
      </c>
      <c r="W15">
        <f>ABS(Data!AY95)</f>
        <v>352.6</v>
      </c>
      <c r="X15">
        <f>ABS(Data!AZ95)</f>
        <v>659.7</v>
      </c>
      <c r="Y15">
        <f>ABS(Data!BA95)</f>
        <v>560.91110000000003</v>
      </c>
      <c r="Z15">
        <f>ABS(Data!BB95)</f>
        <v>526.5</v>
      </c>
      <c r="AA15">
        <f>ABS(Data!BC95)</f>
        <v>48.9</v>
      </c>
      <c r="AB15">
        <f>ABS(Data!BD95)</f>
        <v>368.9</v>
      </c>
      <c r="AC15">
        <f>ABS(Data!BE95)</f>
        <v>408.2</v>
      </c>
      <c r="AD15">
        <f t="shared" si="2"/>
        <v>425.57638750000001</v>
      </c>
    </row>
    <row r="16" spans="1:30" x14ac:dyDescent="0.75">
      <c r="A16">
        <v>13</v>
      </c>
      <c r="B16">
        <f>ABS(Data!B96)</f>
        <v>0.41570000000000001</v>
      </c>
      <c r="C16">
        <f>ABS(Data!C96)</f>
        <v>0.1517</v>
      </c>
      <c r="D16">
        <f>ABS(Data!D96)</f>
        <v>0.2505</v>
      </c>
      <c r="E16">
        <f>ABS(Data!E96)</f>
        <v>0.25590000000000002</v>
      </c>
      <c r="F16">
        <f>ABS(Data!F96)</f>
        <v>0.55720000000000003</v>
      </c>
      <c r="G16">
        <f>ABS(Data!G96)</f>
        <v>0.25490000000000002</v>
      </c>
      <c r="H16">
        <f>ABS(Data!H96)</f>
        <v>0.316</v>
      </c>
      <c r="I16">
        <f>ABS(Data!I96)</f>
        <v>4.4600000000000001E-2</v>
      </c>
      <c r="J16">
        <f t="shared" si="0"/>
        <v>0.28081250000000002</v>
      </c>
      <c r="K16">
        <v>13</v>
      </c>
      <c r="L16">
        <f>ABS(Data!AL96)</f>
        <v>127</v>
      </c>
      <c r="M16">
        <f>ABS(Data!AM96)</f>
        <v>107.2</v>
      </c>
      <c r="N16">
        <f>ABS(Data!AN96)</f>
        <v>482.9</v>
      </c>
      <c r="O16">
        <f>ABS(Data!AO96)</f>
        <v>242.9</v>
      </c>
      <c r="P16">
        <f>ABS(Data!AP96)</f>
        <v>116.4</v>
      </c>
      <c r="Q16">
        <f>ABS(Data!AQ96)</f>
        <v>1187.4000000000001</v>
      </c>
      <c r="R16">
        <f>ABS(Data!AR96)</f>
        <v>77.599999999999994</v>
      </c>
      <c r="S16">
        <f>ABS(Data!AS96)</f>
        <v>685.5</v>
      </c>
      <c r="T16">
        <f t="shared" si="1"/>
        <v>378.36250000000001</v>
      </c>
      <c r="U16">
        <v>13</v>
      </c>
      <c r="V16">
        <f>ABS(Data!AX96)</f>
        <v>558.20000000000005</v>
      </c>
      <c r="W16">
        <f>ABS(Data!AY96)</f>
        <v>195.3</v>
      </c>
      <c r="X16">
        <f>ABS(Data!AZ96)</f>
        <v>137.5</v>
      </c>
      <c r="Y16">
        <f>ABS(Data!BA96)</f>
        <v>241.34739999999999</v>
      </c>
      <c r="Z16">
        <f>ABS(Data!BB96)</f>
        <v>1447.1</v>
      </c>
      <c r="AA16">
        <f>ABS(Data!BC96)</f>
        <v>4</v>
      </c>
      <c r="AB16">
        <f>ABS(Data!BD96)</f>
        <v>589.5</v>
      </c>
      <c r="AC16">
        <f>ABS(Data!BE96)</f>
        <v>573.79999999999995</v>
      </c>
      <c r="AD16">
        <f t="shared" si="2"/>
        <v>468.34342500000002</v>
      </c>
    </row>
    <row r="17" spans="1:30" x14ac:dyDescent="0.75">
      <c r="A17">
        <v>14</v>
      </c>
      <c r="B17">
        <f>ABS(Data!B97)</f>
        <v>0.1646</v>
      </c>
      <c r="C17">
        <f>ABS(Data!C97)</f>
        <v>8.3699999999999997E-2</v>
      </c>
      <c r="D17">
        <f>ABS(Data!D97)</f>
        <v>0.13730000000000001</v>
      </c>
      <c r="E17">
        <f>ABS(Data!E97)</f>
        <v>9.5799999999999996E-2</v>
      </c>
      <c r="F17">
        <f>ABS(Data!F97)</f>
        <v>8.0000000000000002E-3</v>
      </c>
      <c r="G17">
        <f>ABS(Data!G97)</f>
        <v>0.1055</v>
      </c>
      <c r="H17">
        <f>ABS(Data!H97)</f>
        <v>0.18640000000000001</v>
      </c>
      <c r="I17">
        <f>ABS(Data!I97)</f>
        <v>0.1007</v>
      </c>
      <c r="J17">
        <f t="shared" si="0"/>
        <v>0.11025</v>
      </c>
      <c r="K17">
        <v>14</v>
      </c>
      <c r="L17">
        <f>ABS(Data!AL97)</f>
        <v>500.4</v>
      </c>
      <c r="M17">
        <f>ABS(Data!AM97)</f>
        <v>504.3</v>
      </c>
      <c r="N17">
        <f>ABS(Data!AN97)</f>
        <v>454.4</v>
      </c>
      <c r="O17">
        <f>ABS(Data!AO97)</f>
        <v>551.5</v>
      </c>
      <c r="P17">
        <f>ABS(Data!AP97)</f>
        <v>1976.8</v>
      </c>
      <c r="Q17">
        <f>ABS(Data!AQ97)</f>
        <v>433.4</v>
      </c>
      <c r="R17">
        <f>ABS(Data!AR97)</f>
        <v>756.8</v>
      </c>
      <c r="S17">
        <f>ABS(Data!AS97)</f>
        <v>545.4</v>
      </c>
      <c r="T17">
        <f t="shared" si="1"/>
        <v>715.37499999999989</v>
      </c>
      <c r="U17">
        <v>14</v>
      </c>
      <c r="V17">
        <f>ABS(Data!AX97)</f>
        <v>603</v>
      </c>
      <c r="W17">
        <f>ABS(Data!AY97)</f>
        <v>473.4</v>
      </c>
      <c r="X17">
        <f>ABS(Data!AZ97)</f>
        <v>577.20000000000005</v>
      </c>
      <c r="Y17">
        <f>ABS(Data!BA97)</f>
        <v>567.57219999999995</v>
      </c>
      <c r="Z17">
        <f>ABS(Data!BB97)</f>
        <v>1308.2</v>
      </c>
      <c r="AA17">
        <f>ABS(Data!BC97)</f>
        <v>533</v>
      </c>
      <c r="AB17">
        <f>ABS(Data!BD97)</f>
        <v>122.6</v>
      </c>
      <c r="AC17">
        <f>ABS(Data!BE97)</f>
        <v>121.7</v>
      </c>
      <c r="AD17">
        <f t="shared" si="2"/>
        <v>538.334025</v>
      </c>
    </row>
    <row r="18" spans="1:30" x14ac:dyDescent="0.75">
      <c r="A18">
        <v>15</v>
      </c>
      <c r="B18">
        <f>ABS(Data!B98)</f>
        <v>2.3599999999999999E-2</v>
      </c>
      <c r="C18">
        <f>ABS(Data!C98)</f>
        <v>0.10920000000000001</v>
      </c>
      <c r="D18">
        <f>ABS(Data!D98)</f>
        <v>0.16200000000000001</v>
      </c>
      <c r="E18">
        <f>ABS(Data!E98)</f>
        <v>2.53E-2</v>
      </c>
      <c r="F18">
        <f>ABS(Data!F98)</f>
        <v>9.1700000000000004E-2</v>
      </c>
      <c r="G18">
        <f>ABS(Data!G98)</f>
        <v>6.5500000000000003E-2</v>
      </c>
      <c r="H18">
        <f>ABS(Data!H98)</f>
        <v>0.13769999999999999</v>
      </c>
      <c r="I18">
        <f>ABS(Data!I98)</f>
        <v>9.6799999999999997E-2</v>
      </c>
      <c r="J18">
        <f t="shared" si="0"/>
        <v>8.8974999999999999E-2</v>
      </c>
      <c r="K18">
        <v>15</v>
      </c>
      <c r="L18">
        <f>ABS(Data!AL98)</f>
        <v>174.9</v>
      </c>
      <c r="M18">
        <f>ABS(Data!AM98)</f>
        <v>262.89999999999998</v>
      </c>
      <c r="N18">
        <f>ABS(Data!AN98)</f>
        <v>253.3</v>
      </c>
      <c r="O18">
        <f>ABS(Data!AO98)</f>
        <v>234.1</v>
      </c>
      <c r="P18">
        <f>ABS(Data!AP98)</f>
        <v>300.39999999999998</v>
      </c>
      <c r="Q18">
        <f>ABS(Data!AQ98)</f>
        <v>274</v>
      </c>
      <c r="R18">
        <f>ABS(Data!AR98)</f>
        <v>288.39999999999998</v>
      </c>
      <c r="S18">
        <f>ABS(Data!AS98)</f>
        <v>50.2</v>
      </c>
      <c r="T18">
        <f t="shared" si="1"/>
        <v>229.77500000000001</v>
      </c>
      <c r="U18">
        <v>15</v>
      </c>
      <c r="V18">
        <f>ABS(Data!AX98)</f>
        <v>144.19999999999999</v>
      </c>
      <c r="W18">
        <f>ABS(Data!AY98)</f>
        <v>9</v>
      </c>
      <c r="X18">
        <f>ABS(Data!AZ98)</f>
        <v>442.1</v>
      </c>
      <c r="Y18">
        <f>ABS(Data!BA98)</f>
        <v>96.617800000000003</v>
      </c>
      <c r="Z18">
        <f>ABS(Data!BB98)</f>
        <v>351.7</v>
      </c>
      <c r="AA18">
        <f>ABS(Data!BC98)</f>
        <v>73.599999999999994</v>
      </c>
      <c r="AB18">
        <f>ABS(Data!BD98)</f>
        <v>17.100000000000001</v>
      </c>
      <c r="AC18">
        <f>ABS(Data!BE98)</f>
        <v>222.1</v>
      </c>
      <c r="AD18">
        <f t="shared" si="2"/>
        <v>169.55222499999996</v>
      </c>
    </row>
    <row r="19" spans="1:30" x14ac:dyDescent="0.75">
      <c r="A19">
        <v>16</v>
      </c>
      <c r="B19">
        <f>ABS(Data!B99)</f>
        <v>2.6800000000000001E-2</v>
      </c>
      <c r="C19">
        <f>ABS(Data!C99)</f>
        <v>4.0500000000000001E-2</v>
      </c>
      <c r="D19">
        <f>ABS(Data!D99)</f>
        <v>0.157</v>
      </c>
      <c r="E19">
        <f>ABS(Data!E99)</f>
        <v>4.7800000000000002E-2</v>
      </c>
      <c r="F19">
        <f>ABS(Data!F99)</f>
        <v>1.43E-2</v>
      </c>
      <c r="G19">
        <f>ABS(Data!G99)</f>
        <v>6.4600000000000005E-2</v>
      </c>
      <c r="H19">
        <f>ABS(Data!H99)</f>
        <v>3.3999999999999998E-3</v>
      </c>
      <c r="I19">
        <f>ABS(Data!I99)</f>
        <v>7.0599999999999996E-2</v>
      </c>
      <c r="J19">
        <f t="shared" si="0"/>
        <v>5.3124999999999999E-2</v>
      </c>
      <c r="K19">
        <v>16</v>
      </c>
      <c r="L19">
        <f>ABS(Data!AL99)</f>
        <v>189.6</v>
      </c>
      <c r="M19">
        <f>ABS(Data!AM99)</f>
        <v>228.2</v>
      </c>
      <c r="N19">
        <f>ABS(Data!AN99)</f>
        <v>55.2</v>
      </c>
      <c r="O19">
        <f>ABS(Data!AO99)</f>
        <v>94.5</v>
      </c>
      <c r="P19">
        <f>ABS(Data!AP99)</f>
        <v>173.2</v>
      </c>
      <c r="Q19">
        <f>ABS(Data!AQ99)</f>
        <v>255.8</v>
      </c>
      <c r="R19">
        <f>ABS(Data!AR99)</f>
        <v>167</v>
      </c>
      <c r="S19">
        <f>ABS(Data!AS99)</f>
        <v>240.8</v>
      </c>
      <c r="T19">
        <f t="shared" si="1"/>
        <v>175.53749999999999</v>
      </c>
      <c r="U19">
        <v>16</v>
      </c>
      <c r="V19">
        <f>ABS(Data!AX99)</f>
        <v>161.4</v>
      </c>
      <c r="W19">
        <f>ABS(Data!AY99)</f>
        <v>97.6</v>
      </c>
      <c r="X19">
        <f>ABS(Data!AZ99)</f>
        <v>286.8</v>
      </c>
      <c r="Y19">
        <f>ABS(Data!BA99)</f>
        <v>142.1542</v>
      </c>
      <c r="Z19">
        <f>ABS(Data!BB99)</f>
        <v>164</v>
      </c>
      <c r="AA19">
        <f>ABS(Data!BC99)</f>
        <v>51.9</v>
      </c>
      <c r="AB19">
        <f>ABS(Data!BD99)</f>
        <v>124.9</v>
      </c>
      <c r="AC19">
        <f>ABS(Data!BE99)</f>
        <v>13.6</v>
      </c>
      <c r="AD19">
        <f t="shared" si="2"/>
        <v>130.29427499999997</v>
      </c>
    </row>
    <row r="20" spans="1:30" x14ac:dyDescent="0.75">
      <c r="A20">
        <v>17</v>
      </c>
      <c r="B20">
        <f>ABS(Data!B100)</f>
        <v>0.21909999999999999</v>
      </c>
      <c r="C20">
        <f>ABS(Data!C100)</f>
        <v>0.2074</v>
      </c>
      <c r="D20">
        <f>ABS(Data!D100)</f>
        <v>4.0599999999999997E-2</v>
      </c>
      <c r="E20">
        <f>ABS(Data!E100)</f>
        <v>0.3332</v>
      </c>
      <c r="F20">
        <f>ABS(Data!F100)</f>
        <v>8.7599999999999997E-2</v>
      </c>
      <c r="G20">
        <f>ABS(Data!G100)</f>
        <v>5.8299999999999998E-2</v>
      </c>
      <c r="H20">
        <f>ABS(Data!H100)</f>
        <v>0.21779999999999999</v>
      </c>
      <c r="I20">
        <f>ABS(Data!I100)</f>
        <v>0.1845</v>
      </c>
      <c r="J20">
        <f t="shared" si="0"/>
        <v>0.1685625</v>
      </c>
      <c r="K20">
        <v>17</v>
      </c>
      <c r="L20">
        <f>ABS(Data!AL100)</f>
        <v>661.1</v>
      </c>
      <c r="M20">
        <f>ABS(Data!AM100)</f>
        <v>537.5</v>
      </c>
      <c r="N20">
        <f>ABS(Data!AN100)</f>
        <v>811.4</v>
      </c>
      <c r="O20">
        <f>ABS(Data!AO100)</f>
        <v>804.9</v>
      </c>
      <c r="P20">
        <f>ABS(Data!AP100)</f>
        <v>546.9</v>
      </c>
      <c r="Q20">
        <f>ABS(Data!AQ100)</f>
        <v>555</v>
      </c>
      <c r="R20">
        <f>ABS(Data!AR100)</f>
        <v>447.2</v>
      </c>
      <c r="S20">
        <f>ABS(Data!AS100)</f>
        <v>881.5</v>
      </c>
      <c r="T20">
        <f t="shared" si="1"/>
        <v>655.6875</v>
      </c>
      <c r="U20">
        <v>17</v>
      </c>
      <c r="V20">
        <f>ABS(Data!AX100)</f>
        <v>953.4</v>
      </c>
      <c r="W20">
        <f>ABS(Data!AY100)</f>
        <v>67.400000000000006</v>
      </c>
      <c r="X20">
        <f>ABS(Data!AZ100)</f>
        <v>443.7</v>
      </c>
      <c r="Y20">
        <f>ABS(Data!BA100)</f>
        <v>245.0385</v>
      </c>
      <c r="Z20">
        <f>ABS(Data!BB100)</f>
        <v>537</v>
      </c>
      <c r="AA20">
        <f>ABS(Data!BC100)</f>
        <v>244.5</v>
      </c>
      <c r="AB20">
        <f>ABS(Data!BD100)</f>
        <v>70.900000000000006</v>
      </c>
      <c r="AC20">
        <f>ABS(Data!BE100)</f>
        <v>82.9</v>
      </c>
      <c r="AD20">
        <f t="shared" si="2"/>
        <v>330.60481250000004</v>
      </c>
    </row>
    <row r="21" spans="1:30" x14ac:dyDescent="0.75">
      <c r="A21">
        <v>18</v>
      </c>
      <c r="B21">
        <f>ABS(Data!B101)</f>
        <v>3.8199999999999998E-2</v>
      </c>
      <c r="C21">
        <f>ABS(Data!C101)</f>
        <v>0.125</v>
      </c>
      <c r="D21">
        <f>ABS(Data!D101)</f>
        <v>7.0599999999999996E-2</v>
      </c>
      <c r="E21">
        <f>ABS(Data!E101)</f>
        <v>0.1502</v>
      </c>
      <c r="F21">
        <f>ABS(Data!F101)</f>
        <v>1.55E-2</v>
      </c>
      <c r="G21">
        <f>ABS(Data!G101)</f>
        <v>2.0899999999999998E-2</v>
      </c>
      <c r="H21">
        <f>ABS(Data!H101)</f>
        <v>7.8E-2</v>
      </c>
      <c r="I21">
        <f>ABS(Data!I101)</f>
        <v>1.2999999999999999E-3</v>
      </c>
      <c r="J21">
        <f t="shared" si="0"/>
        <v>6.2462500000000004E-2</v>
      </c>
      <c r="K21">
        <v>18</v>
      </c>
      <c r="L21">
        <f>ABS(Data!AL101)</f>
        <v>139.6</v>
      </c>
      <c r="M21">
        <f>ABS(Data!AM101)</f>
        <v>224.8</v>
      </c>
      <c r="N21">
        <f>ABS(Data!AN101)</f>
        <v>356.5</v>
      </c>
      <c r="O21">
        <f>ABS(Data!AO101)</f>
        <v>167.2</v>
      </c>
      <c r="P21">
        <f>ABS(Data!AP101)</f>
        <v>369</v>
      </c>
      <c r="Q21">
        <f>ABS(Data!AQ101)</f>
        <v>36.200000000000003</v>
      </c>
      <c r="R21">
        <f>ABS(Data!AR101)</f>
        <v>516.20000000000005</v>
      </c>
      <c r="S21">
        <f>ABS(Data!AS101)</f>
        <v>171.5</v>
      </c>
      <c r="T21">
        <f t="shared" si="1"/>
        <v>247.625</v>
      </c>
      <c r="U21">
        <v>18</v>
      </c>
      <c r="V21">
        <f>ABS(Data!AX101)</f>
        <v>119.4</v>
      </c>
      <c r="W21">
        <f>ABS(Data!AY101)</f>
        <v>356.8</v>
      </c>
      <c r="X21">
        <f>ABS(Data!AZ101)</f>
        <v>332.1</v>
      </c>
      <c r="Y21">
        <f>ABS(Data!BA101)</f>
        <v>126.48690000000001</v>
      </c>
      <c r="Z21">
        <f>ABS(Data!BB101)</f>
        <v>258.60000000000002</v>
      </c>
      <c r="AA21">
        <f>ABS(Data!BC101)</f>
        <v>47.2</v>
      </c>
      <c r="AB21">
        <f>ABS(Data!BD101)</f>
        <v>205.5</v>
      </c>
      <c r="AC21">
        <f>ABS(Data!BE101)</f>
        <v>112</v>
      </c>
      <c r="AD21">
        <f t="shared" si="2"/>
        <v>194.7608625</v>
      </c>
    </row>
    <row r="22" spans="1:30" x14ac:dyDescent="0.75">
      <c r="A22">
        <v>19</v>
      </c>
      <c r="B22">
        <f>ABS(Data!B102)</f>
        <v>0.2082</v>
      </c>
      <c r="C22">
        <f>ABS(Data!C102)</f>
        <v>0.15629999999999999</v>
      </c>
      <c r="D22">
        <f>ABS(Data!D102)</f>
        <v>2.4899999999999999E-2</v>
      </c>
      <c r="E22">
        <f>ABS(Data!E102)</f>
        <v>0.13200000000000001</v>
      </c>
      <c r="F22">
        <f>ABS(Data!F102)</f>
        <v>4.19E-2</v>
      </c>
      <c r="G22">
        <f>ABS(Data!G102)</f>
        <v>0.15790000000000001</v>
      </c>
      <c r="H22">
        <f>ABS(Data!H102)</f>
        <v>3.3399999999999999E-2</v>
      </c>
      <c r="I22">
        <f>ABS(Data!I102)</f>
        <v>1.52E-2</v>
      </c>
      <c r="J22">
        <f t="shared" si="0"/>
        <v>9.6225000000000005E-2</v>
      </c>
      <c r="K22">
        <v>19</v>
      </c>
      <c r="L22">
        <f>ABS(Data!AL102)</f>
        <v>502.5</v>
      </c>
      <c r="M22">
        <f>ABS(Data!AM102)</f>
        <v>320.2</v>
      </c>
      <c r="N22">
        <f>ABS(Data!AN102)</f>
        <v>264.39999999999998</v>
      </c>
      <c r="O22">
        <f>ABS(Data!AO102)</f>
        <v>233.3</v>
      </c>
      <c r="P22">
        <f>ABS(Data!AP102)</f>
        <v>161.1</v>
      </c>
      <c r="Q22">
        <f>ABS(Data!AQ102)</f>
        <v>285</v>
      </c>
      <c r="R22">
        <f>ABS(Data!AR102)</f>
        <v>208.3</v>
      </c>
      <c r="S22">
        <f>ABS(Data!AS102)</f>
        <v>256.89999999999998</v>
      </c>
      <c r="T22">
        <f t="shared" si="1"/>
        <v>278.96249999999998</v>
      </c>
      <c r="U22">
        <v>19</v>
      </c>
      <c r="V22">
        <f>ABS(Data!AX102)</f>
        <v>51.3</v>
      </c>
      <c r="W22">
        <f>ABS(Data!AY102)</f>
        <v>74</v>
      </c>
      <c r="X22">
        <f>ABS(Data!AZ102)</f>
        <v>125.9</v>
      </c>
      <c r="Y22">
        <f>ABS(Data!BA102)</f>
        <v>58.066000000000003</v>
      </c>
      <c r="Z22">
        <f>ABS(Data!BB102)</f>
        <v>70.400000000000006</v>
      </c>
      <c r="AA22">
        <f>ABS(Data!BC102)</f>
        <v>60.6</v>
      </c>
      <c r="AB22">
        <f>ABS(Data!BD102)</f>
        <v>123.4</v>
      </c>
      <c r="AC22">
        <f>ABS(Data!BE102)</f>
        <v>180.6</v>
      </c>
      <c r="AD22">
        <f t="shared" si="2"/>
        <v>93.033249999999995</v>
      </c>
    </row>
    <row r="23" spans="1:30" x14ac:dyDescent="0.75">
      <c r="A23">
        <v>20</v>
      </c>
      <c r="B23">
        <f>ABS(Data!B103)</f>
        <v>4.9500000000000002E-2</v>
      </c>
      <c r="C23">
        <f>ABS(Data!C103)</f>
        <v>0.11459999999999999</v>
      </c>
      <c r="D23">
        <f>ABS(Data!D103)</f>
        <v>2.2200000000000001E-2</v>
      </c>
      <c r="E23">
        <f>ABS(Data!E103)</f>
        <v>0.1057</v>
      </c>
      <c r="F23">
        <f>ABS(Data!F103)</f>
        <v>0.13700000000000001</v>
      </c>
      <c r="G23">
        <f>ABS(Data!G103)</f>
        <v>3.3E-3</v>
      </c>
      <c r="H23">
        <f>ABS(Data!H103)</f>
        <v>5.9400000000000001E-2</v>
      </c>
      <c r="I23">
        <f>ABS(Data!I103)</f>
        <v>2.1100000000000001E-2</v>
      </c>
      <c r="J23">
        <f t="shared" si="0"/>
        <v>6.4100000000000004E-2</v>
      </c>
      <c r="K23">
        <v>20</v>
      </c>
      <c r="L23">
        <f>ABS(Data!AL103)</f>
        <v>478.3</v>
      </c>
      <c r="M23">
        <f>ABS(Data!AM103)</f>
        <v>536.79999999999995</v>
      </c>
      <c r="N23">
        <f>ABS(Data!AN103)</f>
        <v>666.4</v>
      </c>
      <c r="O23">
        <f>ABS(Data!AO103)</f>
        <v>206.3</v>
      </c>
      <c r="P23">
        <f>ABS(Data!AP103)</f>
        <v>235.8</v>
      </c>
      <c r="Q23">
        <f>ABS(Data!AQ103)</f>
        <v>499.8</v>
      </c>
      <c r="R23">
        <f>ABS(Data!AR103)</f>
        <v>670.4</v>
      </c>
      <c r="S23">
        <f>ABS(Data!AS103)</f>
        <v>343.6</v>
      </c>
      <c r="T23">
        <f t="shared" si="1"/>
        <v>454.67500000000001</v>
      </c>
      <c r="U23">
        <v>20</v>
      </c>
      <c r="V23">
        <f>ABS(Data!AX103)</f>
        <v>235.2</v>
      </c>
      <c r="W23">
        <f>ABS(Data!AY103)</f>
        <v>97.7</v>
      </c>
      <c r="X23">
        <f>ABS(Data!AZ103)</f>
        <v>463.1</v>
      </c>
      <c r="Y23">
        <f>ABS(Data!BA103)</f>
        <v>333.09449999999998</v>
      </c>
      <c r="Z23">
        <f>ABS(Data!BB103)</f>
        <v>331.4</v>
      </c>
      <c r="AA23">
        <f>ABS(Data!BC103)</f>
        <v>239.8</v>
      </c>
      <c r="AB23">
        <f>ABS(Data!BD103)</f>
        <v>373</v>
      </c>
      <c r="AC23">
        <f>ABS(Data!BE103)</f>
        <v>232.7</v>
      </c>
      <c r="AD23">
        <f t="shared" si="2"/>
        <v>288.24931249999997</v>
      </c>
    </row>
    <row r="24" spans="1:30" x14ac:dyDescent="0.75">
      <c r="A24">
        <v>21</v>
      </c>
      <c r="B24">
        <f>ABS(Data!B104)</f>
        <v>5.4100000000000002E-2</v>
      </c>
      <c r="C24">
        <f>ABS(Data!C104)</f>
        <v>0.2487</v>
      </c>
      <c r="D24">
        <f>ABS(Data!D104)</f>
        <v>5.8799999999999998E-2</v>
      </c>
      <c r="E24">
        <f>ABS(Data!E104)</f>
        <v>9.9400000000000002E-2</v>
      </c>
      <c r="F24">
        <f>ABS(Data!F104)</f>
        <v>0.12280000000000001</v>
      </c>
      <c r="G24">
        <f>ABS(Data!G104)</f>
        <v>3.9399999999999998E-2</v>
      </c>
      <c r="H24">
        <f>ABS(Data!H104)</f>
        <v>0.16109999999999999</v>
      </c>
      <c r="I24">
        <f>ABS(Data!I104)</f>
        <v>9.4100000000000003E-2</v>
      </c>
      <c r="J24">
        <f t="shared" si="0"/>
        <v>0.10979999999999999</v>
      </c>
      <c r="K24">
        <v>21</v>
      </c>
      <c r="L24">
        <f>ABS(Data!AL104)</f>
        <v>258.89999999999998</v>
      </c>
      <c r="M24">
        <f>ABS(Data!AM104)</f>
        <v>615</v>
      </c>
      <c r="N24">
        <f>ABS(Data!AN104)</f>
        <v>458</v>
      </c>
      <c r="O24">
        <f>ABS(Data!AO104)</f>
        <v>513.70000000000005</v>
      </c>
      <c r="P24">
        <f>ABS(Data!AP104)</f>
        <v>90.8</v>
      </c>
      <c r="Q24">
        <f>ABS(Data!AQ104)</f>
        <v>20.100000000000001</v>
      </c>
      <c r="R24">
        <f>ABS(Data!AR104)</f>
        <v>181.9</v>
      </c>
      <c r="S24">
        <f>ABS(Data!AS104)</f>
        <v>159.80000000000001</v>
      </c>
      <c r="T24">
        <f t="shared" si="1"/>
        <v>287.27500000000003</v>
      </c>
      <c r="U24">
        <v>21</v>
      </c>
      <c r="V24">
        <f>ABS(Data!AX104)</f>
        <v>73</v>
      </c>
      <c r="W24">
        <f>ABS(Data!AY104)</f>
        <v>154.1</v>
      </c>
      <c r="X24">
        <f>ABS(Data!AZ104)</f>
        <v>340.4</v>
      </c>
      <c r="Y24">
        <f>ABS(Data!BA104)</f>
        <v>40.382899999999999</v>
      </c>
      <c r="Z24">
        <f>ABS(Data!BB104)</f>
        <v>174.1</v>
      </c>
      <c r="AA24">
        <f>ABS(Data!BC104)</f>
        <v>69.2</v>
      </c>
      <c r="AB24">
        <f>ABS(Data!BD104)</f>
        <v>369.9</v>
      </c>
      <c r="AC24">
        <f>ABS(Data!BE104)</f>
        <v>33.200000000000003</v>
      </c>
      <c r="AD24">
        <f t="shared" si="2"/>
        <v>156.78536249999999</v>
      </c>
    </row>
    <row r="25" spans="1:30" x14ac:dyDescent="0.75">
      <c r="A25">
        <v>22</v>
      </c>
      <c r="B25">
        <f>ABS(Data!B105)</f>
        <v>0.1411</v>
      </c>
      <c r="C25">
        <f>ABS(Data!C105)</f>
        <v>0.14899999999999999</v>
      </c>
      <c r="D25">
        <f>ABS(Data!D105)</f>
        <v>6.0199999999999997E-2</v>
      </c>
      <c r="E25">
        <f>ABS(Data!E105)</f>
        <v>0.1401</v>
      </c>
      <c r="F25">
        <f>ABS(Data!F105)</f>
        <v>7.1999999999999998E-3</v>
      </c>
      <c r="G25">
        <f>ABS(Data!G105)</f>
        <v>0.1696</v>
      </c>
      <c r="H25">
        <f>ABS(Data!H105)</f>
        <v>1.4800000000000001E-2</v>
      </c>
      <c r="I25">
        <f>ABS(Data!I105)</f>
        <v>0.1623</v>
      </c>
      <c r="J25">
        <f t="shared" si="0"/>
        <v>0.10553750000000001</v>
      </c>
      <c r="K25">
        <v>22</v>
      </c>
      <c r="L25">
        <f>ABS(Data!AL105)</f>
        <v>905.1</v>
      </c>
      <c r="M25">
        <f>ABS(Data!AM105)</f>
        <v>929.5</v>
      </c>
      <c r="N25">
        <f>ABS(Data!AN105)</f>
        <v>981.8</v>
      </c>
      <c r="O25">
        <f>ABS(Data!AO105)</f>
        <v>956.4</v>
      </c>
      <c r="P25">
        <f>ABS(Data!AP105)</f>
        <v>527.70000000000005</v>
      </c>
      <c r="Q25">
        <f>ABS(Data!AQ105)</f>
        <v>793.8</v>
      </c>
      <c r="R25">
        <f>ABS(Data!AR105)</f>
        <v>957.3</v>
      </c>
      <c r="S25">
        <f>ABS(Data!AS105)</f>
        <v>950.3</v>
      </c>
      <c r="T25">
        <f t="shared" si="1"/>
        <v>875.23750000000007</v>
      </c>
      <c r="U25">
        <v>22</v>
      </c>
      <c r="V25">
        <f>ABS(Data!AX105)</f>
        <v>168.1</v>
      </c>
      <c r="W25">
        <f>ABS(Data!AY105)</f>
        <v>873</v>
      </c>
      <c r="X25">
        <f>ABS(Data!AZ105)</f>
        <v>643.70000000000005</v>
      </c>
      <c r="Y25">
        <f>ABS(Data!BA105)</f>
        <v>98.396100000000004</v>
      </c>
      <c r="Z25">
        <f>ABS(Data!BB105)</f>
        <v>198.9</v>
      </c>
      <c r="AA25">
        <f>ABS(Data!BC105)</f>
        <v>28.6</v>
      </c>
      <c r="AB25">
        <f>ABS(Data!BD105)</f>
        <v>494.7</v>
      </c>
      <c r="AC25">
        <f>ABS(Data!BE105)</f>
        <v>95.4</v>
      </c>
      <c r="AD25">
        <f t="shared" si="2"/>
        <v>325.0995125</v>
      </c>
    </row>
    <row r="26" spans="1:30" x14ac:dyDescent="0.75">
      <c r="A26">
        <v>23</v>
      </c>
      <c r="B26">
        <f>ABS(Data!B106)</f>
        <v>0.40289999999999998</v>
      </c>
      <c r="C26">
        <f>ABS(Data!C106)</f>
        <v>0.37680000000000002</v>
      </c>
      <c r="D26">
        <f>ABS(Data!D106)</f>
        <v>2.8576999999999999</v>
      </c>
      <c r="E26">
        <f>ABS(Data!E106)</f>
        <v>0.27400000000000002</v>
      </c>
      <c r="F26">
        <f>ABS(Data!F106)</f>
        <v>0.29949999999999999</v>
      </c>
      <c r="G26">
        <f>ABS(Data!G106)</f>
        <v>0.1883</v>
      </c>
      <c r="H26">
        <f>ABS(Data!H106)</f>
        <v>0.71730000000000005</v>
      </c>
      <c r="I26">
        <f>ABS(Data!I106)</f>
        <v>0.64200000000000002</v>
      </c>
      <c r="J26">
        <f t="shared" si="0"/>
        <v>0.71981249999999997</v>
      </c>
      <c r="K26">
        <v>23</v>
      </c>
      <c r="L26">
        <f>ABS(Data!AL106)</f>
        <v>352.1</v>
      </c>
      <c r="M26">
        <f>ABS(Data!AM106)</f>
        <v>583.9</v>
      </c>
      <c r="N26">
        <f>ABS(Data!AN106)</f>
        <v>1921.6</v>
      </c>
      <c r="O26">
        <f>ABS(Data!AO106)</f>
        <v>140</v>
      </c>
      <c r="P26">
        <f>ABS(Data!AP106)</f>
        <v>37.5</v>
      </c>
      <c r="Q26">
        <f>ABS(Data!AQ106)</f>
        <v>431.5</v>
      </c>
      <c r="R26">
        <f>ABS(Data!AR106)</f>
        <v>302.89999999999998</v>
      </c>
      <c r="S26">
        <f>ABS(Data!AS106)</f>
        <v>14.3</v>
      </c>
      <c r="T26">
        <f t="shared" si="1"/>
        <v>472.97500000000002</v>
      </c>
      <c r="U26">
        <v>23</v>
      </c>
      <c r="V26">
        <f>ABS(Data!AX106)</f>
        <v>1190.4000000000001</v>
      </c>
      <c r="W26">
        <f>ABS(Data!AY106)</f>
        <v>1460.7</v>
      </c>
      <c r="X26">
        <f>ABS(Data!AZ106)</f>
        <v>642.79999999999995</v>
      </c>
      <c r="Y26">
        <f>ABS(Data!BA106)</f>
        <v>361.48129999999998</v>
      </c>
      <c r="Z26">
        <f>ABS(Data!BB106)</f>
        <v>489.2</v>
      </c>
      <c r="AA26">
        <f>ABS(Data!BC106)</f>
        <v>629.20000000000005</v>
      </c>
      <c r="AB26">
        <f>ABS(Data!BD106)</f>
        <v>1364.4</v>
      </c>
      <c r="AC26">
        <f>ABS(Data!BE106)</f>
        <v>1842.3</v>
      </c>
      <c r="AD26">
        <f t="shared" si="2"/>
        <v>997.56016250000005</v>
      </c>
    </row>
    <row r="27" spans="1:30" x14ac:dyDescent="0.75">
      <c r="A27">
        <v>24</v>
      </c>
      <c r="B27">
        <f>ABS(Data!B107)</f>
        <v>0.26850000000000002</v>
      </c>
      <c r="C27">
        <f>ABS(Data!C107)</f>
        <v>0.24049999999999999</v>
      </c>
      <c r="D27">
        <f>ABS(Data!D107)</f>
        <v>0.3392</v>
      </c>
      <c r="E27">
        <f>ABS(Data!E107)</f>
        <v>5.7500000000000002E-2</v>
      </c>
      <c r="F27">
        <f>ABS(Data!F107)</f>
        <v>0.32519999999999999</v>
      </c>
      <c r="G27">
        <f>ABS(Data!G107)</f>
        <v>1.17E-2</v>
      </c>
      <c r="H27">
        <f>ABS(Data!H107)</f>
        <v>8.3900000000000002E-2</v>
      </c>
      <c r="I27">
        <f>ABS(Data!I107)</f>
        <v>6.1999999999999998E-3</v>
      </c>
      <c r="J27">
        <f t="shared" si="0"/>
        <v>0.16658750000000003</v>
      </c>
      <c r="K27">
        <v>24</v>
      </c>
      <c r="L27">
        <f>ABS(Data!AL107)</f>
        <v>424</v>
      </c>
      <c r="M27">
        <f>ABS(Data!AM107)</f>
        <v>256.8</v>
      </c>
      <c r="N27">
        <f>ABS(Data!AN107)</f>
        <v>208.7</v>
      </c>
      <c r="O27">
        <f>ABS(Data!AO107)</f>
        <v>981.6</v>
      </c>
      <c r="P27">
        <f>ABS(Data!AP107)</f>
        <v>359.3</v>
      </c>
      <c r="Q27">
        <f>ABS(Data!AQ107)</f>
        <v>738.8</v>
      </c>
      <c r="R27">
        <f>ABS(Data!AR107)</f>
        <v>1154</v>
      </c>
      <c r="S27">
        <f>ABS(Data!AS107)</f>
        <v>548.29999999999995</v>
      </c>
      <c r="T27">
        <f t="shared" si="1"/>
        <v>583.9375</v>
      </c>
      <c r="U27">
        <v>24</v>
      </c>
      <c r="V27">
        <f>ABS(Data!AX107)</f>
        <v>931.1</v>
      </c>
      <c r="W27">
        <f>ABS(Data!AY107)</f>
        <v>721.2</v>
      </c>
      <c r="X27">
        <f>ABS(Data!AZ107)</f>
        <v>839.5</v>
      </c>
      <c r="Y27">
        <f>ABS(Data!BA107)</f>
        <v>703.38149999999996</v>
      </c>
      <c r="Z27">
        <f>ABS(Data!BB107)</f>
        <v>948.3</v>
      </c>
      <c r="AA27">
        <f>ABS(Data!BC107)</f>
        <v>412.3</v>
      </c>
      <c r="AB27">
        <f>ABS(Data!BD107)</f>
        <v>617.9</v>
      </c>
      <c r="AC27">
        <f>ABS(Data!BE107)</f>
        <v>426.3</v>
      </c>
      <c r="AD27">
        <f t="shared" si="2"/>
        <v>699.99768749999998</v>
      </c>
    </row>
    <row r="28" spans="1:30" x14ac:dyDescent="0.75">
      <c r="A28">
        <v>25</v>
      </c>
      <c r="B28">
        <f>ABS(Data!B108)</f>
        <v>0.17530000000000001</v>
      </c>
      <c r="C28">
        <f>ABS(Data!C108)</f>
        <v>3.09E-2</v>
      </c>
      <c r="D28">
        <f>ABS(Data!D108)</f>
        <v>0.11219999999999999</v>
      </c>
      <c r="E28">
        <f>ABS(Data!E108)</f>
        <v>7.9899999999999999E-2</v>
      </c>
      <c r="F28">
        <f>ABS(Data!F108)</f>
        <v>7.0099999999999996E-2</v>
      </c>
      <c r="G28">
        <f>ABS(Data!G108)</f>
        <v>0.23599999999999999</v>
      </c>
      <c r="H28">
        <f>ABS(Data!H108)</f>
        <v>7.0499999999999993E-2</v>
      </c>
      <c r="I28">
        <f>ABS(Data!I108)</f>
        <v>2.9999999999999997E-4</v>
      </c>
      <c r="J28">
        <f t="shared" si="0"/>
        <v>9.6899999999999986E-2</v>
      </c>
      <c r="K28">
        <v>25</v>
      </c>
      <c r="L28">
        <f>ABS(Data!AL108)</f>
        <v>308.89999999999998</v>
      </c>
      <c r="M28">
        <f>ABS(Data!AM108)</f>
        <v>614.79999999999995</v>
      </c>
      <c r="N28">
        <f>ABS(Data!AN108)</f>
        <v>81.2</v>
      </c>
      <c r="O28">
        <f>ABS(Data!AO108)</f>
        <v>221.5</v>
      </c>
      <c r="P28">
        <f>ABS(Data!AP108)</f>
        <v>140.5</v>
      </c>
      <c r="Q28">
        <f>ABS(Data!AQ108)</f>
        <v>359.1</v>
      </c>
      <c r="R28">
        <f>ABS(Data!AR108)</f>
        <v>291.89999999999998</v>
      </c>
      <c r="S28">
        <f>ABS(Data!AS108)</f>
        <v>240.7</v>
      </c>
      <c r="T28">
        <f t="shared" si="1"/>
        <v>282.32499999999999</v>
      </c>
      <c r="U28">
        <v>25</v>
      </c>
      <c r="V28">
        <f>ABS(Data!AX108)</f>
        <v>62</v>
      </c>
      <c r="W28">
        <f>ABS(Data!AY108)</f>
        <v>269.2</v>
      </c>
      <c r="X28">
        <f>ABS(Data!AZ108)</f>
        <v>84.3</v>
      </c>
      <c r="Y28">
        <f>ABS(Data!BA108)</f>
        <v>12.9848</v>
      </c>
      <c r="Z28">
        <f>ABS(Data!BB108)</f>
        <v>223.3</v>
      </c>
      <c r="AA28">
        <f>ABS(Data!BC108)</f>
        <v>115.8</v>
      </c>
      <c r="AB28">
        <f>ABS(Data!BD108)</f>
        <v>317</v>
      </c>
      <c r="AC28">
        <f>ABS(Data!BE108)</f>
        <v>152.19999999999999</v>
      </c>
      <c r="AD28">
        <f t="shared" si="2"/>
        <v>154.59810000000002</v>
      </c>
    </row>
    <row r="29" spans="1:30" x14ac:dyDescent="0.75">
      <c r="A29">
        <v>26</v>
      </c>
      <c r="B29">
        <f>ABS(Data!B109)</f>
        <v>5.8599999999999999E-2</v>
      </c>
      <c r="C29">
        <f>ABS(Data!C109)</f>
        <v>0.17230000000000001</v>
      </c>
      <c r="D29">
        <f>ABS(Data!D109)</f>
        <v>0.16370000000000001</v>
      </c>
      <c r="E29">
        <f>ABS(Data!E109)</f>
        <v>5.1299999999999998E-2</v>
      </c>
      <c r="F29">
        <f>ABS(Data!F109)</f>
        <v>0.15840000000000001</v>
      </c>
      <c r="G29">
        <f>ABS(Data!G109)</f>
        <v>1.52E-2</v>
      </c>
      <c r="H29">
        <f>ABS(Data!H109)</f>
        <v>4.99E-2</v>
      </c>
      <c r="I29">
        <f>ABS(Data!I109)</f>
        <v>0.13969999999999999</v>
      </c>
      <c r="J29">
        <f t="shared" si="0"/>
        <v>0.10113749999999999</v>
      </c>
      <c r="K29">
        <v>26</v>
      </c>
      <c r="L29">
        <f>ABS(Data!AL109)</f>
        <v>295.60000000000002</v>
      </c>
      <c r="M29">
        <f>ABS(Data!AM109)</f>
        <v>445.4</v>
      </c>
      <c r="N29">
        <f>ABS(Data!AN109)</f>
        <v>388.6</v>
      </c>
      <c r="O29">
        <f>ABS(Data!AO109)</f>
        <v>555.20000000000005</v>
      </c>
      <c r="P29">
        <f>ABS(Data!AP109)</f>
        <v>511.7</v>
      </c>
      <c r="Q29">
        <f>ABS(Data!AQ109)</f>
        <v>561.70000000000005</v>
      </c>
      <c r="R29">
        <f>ABS(Data!AR109)</f>
        <v>567.9</v>
      </c>
      <c r="S29">
        <f>ABS(Data!AS109)</f>
        <v>965.3</v>
      </c>
      <c r="T29">
        <f t="shared" si="1"/>
        <v>536.42499999999995</v>
      </c>
      <c r="U29">
        <v>26</v>
      </c>
      <c r="V29">
        <f>ABS(Data!AX109)</f>
        <v>115</v>
      </c>
      <c r="W29">
        <f>ABS(Data!AY109)</f>
        <v>671.9</v>
      </c>
      <c r="X29">
        <f>ABS(Data!AZ109)</f>
        <v>556.1</v>
      </c>
      <c r="Y29">
        <f>ABS(Data!BA109)</f>
        <v>206.75729999999999</v>
      </c>
      <c r="Z29">
        <f>ABS(Data!BB109)</f>
        <v>676.7</v>
      </c>
      <c r="AA29">
        <f>ABS(Data!BC109)</f>
        <v>283</v>
      </c>
      <c r="AB29">
        <f>ABS(Data!BD109)</f>
        <v>496.8</v>
      </c>
      <c r="AC29">
        <f>ABS(Data!BE109)</f>
        <v>255.7</v>
      </c>
      <c r="AD29">
        <f t="shared" si="2"/>
        <v>407.7446625</v>
      </c>
    </row>
    <row r="30" spans="1:30" x14ac:dyDescent="0.75">
      <c r="A30">
        <v>27</v>
      </c>
      <c r="B30">
        <f>ABS(Data!B110)</f>
        <v>3.73E-2</v>
      </c>
      <c r="C30">
        <f>ABS(Data!C110)</f>
        <v>0.17269999999999999</v>
      </c>
      <c r="D30">
        <f>ABS(Data!D110)</f>
        <v>0.44359999999999999</v>
      </c>
      <c r="E30">
        <f>ABS(Data!E110)</f>
        <v>0.16950000000000001</v>
      </c>
      <c r="F30">
        <f>ABS(Data!F110)</f>
        <v>0.41020000000000001</v>
      </c>
      <c r="G30">
        <f>ABS(Data!G110)</f>
        <v>0.1129</v>
      </c>
      <c r="H30">
        <f>ABS(Data!H110)</f>
        <v>0.30690000000000001</v>
      </c>
      <c r="I30">
        <f>ABS(Data!I110)</f>
        <v>0.2949</v>
      </c>
      <c r="J30">
        <f t="shared" si="0"/>
        <v>0.24349999999999997</v>
      </c>
      <c r="K30">
        <v>27</v>
      </c>
      <c r="L30">
        <f>ABS(Data!AL110)</f>
        <v>560.1</v>
      </c>
      <c r="M30">
        <f>ABS(Data!AM110)</f>
        <v>678.7</v>
      </c>
      <c r="N30">
        <f>ABS(Data!AN110)</f>
        <v>132.6</v>
      </c>
      <c r="O30">
        <f>ABS(Data!AO110)</f>
        <v>300.2</v>
      </c>
      <c r="P30">
        <f>ABS(Data!AP110)</f>
        <v>138.80000000000001</v>
      </c>
      <c r="Q30">
        <f>ABS(Data!AQ110)</f>
        <v>712.1</v>
      </c>
      <c r="R30">
        <f>ABS(Data!AR110)</f>
        <v>98.5</v>
      </c>
      <c r="S30">
        <f>ABS(Data!AS110)</f>
        <v>608.9</v>
      </c>
      <c r="T30">
        <f t="shared" si="1"/>
        <v>403.73750000000001</v>
      </c>
      <c r="U30">
        <v>27</v>
      </c>
      <c r="V30">
        <f>ABS(Data!AX110)</f>
        <v>345.4</v>
      </c>
      <c r="W30">
        <f>ABS(Data!AY110)</f>
        <v>69.900000000000006</v>
      </c>
      <c r="X30">
        <f>ABS(Data!AZ110)</f>
        <v>551.5</v>
      </c>
      <c r="Y30">
        <f>ABS(Data!BA110)</f>
        <v>95.33</v>
      </c>
      <c r="Z30">
        <f>ABS(Data!BB110)</f>
        <v>466.4</v>
      </c>
      <c r="AA30">
        <f>ABS(Data!BC110)</f>
        <v>70.3</v>
      </c>
      <c r="AB30">
        <f>ABS(Data!BD110)</f>
        <v>639.4</v>
      </c>
      <c r="AC30">
        <f>ABS(Data!BE110)</f>
        <v>1232.2</v>
      </c>
      <c r="AD30">
        <f t="shared" si="2"/>
        <v>433.80374999999992</v>
      </c>
    </row>
    <row r="31" spans="1:30" x14ac:dyDescent="0.75">
      <c r="A31">
        <v>28</v>
      </c>
      <c r="B31">
        <f>ABS(Data!B111)</f>
        <v>8.3000000000000001E-3</v>
      </c>
      <c r="C31">
        <f>ABS(Data!C111)</f>
        <v>1.5956999999999999</v>
      </c>
      <c r="D31">
        <f>ABS(Data!D111)</f>
        <v>2.7069000000000001</v>
      </c>
      <c r="E31">
        <f>ABS(Data!E111)</f>
        <v>9.3299999999999994E-2</v>
      </c>
      <c r="F31">
        <f>ABS(Data!F111)</f>
        <v>0.97170000000000001</v>
      </c>
      <c r="G31">
        <f>ABS(Data!G111)</f>
        <v>0.52959999999999996</v>
      </c>
      <c r="H31">
        <f>ABS(Data!H111)</f>
        <v>2.9049</v>
      </c>
      <c r="I31">
        <f>ABS(Data!I111)</f>
        <v>0.54949999999999999</v>
      </c>
      <c r="J31">
        <f t="shared" si="0"/>
        <v>1.1699875000000002</v>
      </c>
      <c r="K31">
        <v>28</v>
      </c>
      <c r="L31">
        <f>ABS(Data!AL111)</f>
        <v>640.20000000000005</v>
      </c>
      <c r="M31">
        <f>ABS(Data!AM111)</f>
        <v>1990.2</v>
      </c>
      <c r="N31">
        <f>ABS(Data!AN111)</f>
        <v>3152</v>
      </c>
      <c r="O31">
        <f>ABS(Data!AO111)</f>
        <v>430.9</v>
      </c>
      <c r="P31">
        <f>ABS(Data!AP111)</f>
        <v>802.2</v>
      </c>
      <c r="Q31">
        <f>ABS(Data!AQ111)</f>
        <v>49.8</v>
      </c>
      <c r="R31">
        <f>ABS(Data!AR111)</f>
        <v>3039.1</v>
      </c>
      <c r="S31">
        <f>ABS(Data!AS111)</f>
        <v>339.8</v>
      </c>
      <c r="T31">
        <f t="shared" si="1"/>
        <v>1305.5249999999999</v>
      </c>
      <c r="U31">
        <v>28</v>
      </c>
      <c r="V31">
        <f>ABS(Data!AX111)</f>
        <v>362.1</v>
      </c>
      <c r="W31">
        <f>ABS(Data!AY111)</f>
        <v>2076</v>
      </c>
      <c r="X31">
        <f>ABS(Data!AZ111)</f>
        <v>257.60000000000002</v>
      </c>
      <c r="Y31">
        <f>ABS(Data!BA111)</f>
        <v>559.76660000000004</v>
      </c>
      <c r="Z31">
        <f>ABS(Data!BB111)</f>
        <v>4370</v>
      </c>
      <c r="AA31">
        <f>ABS(Data!BC111)</f>
        <v>1528.6</v>
      </c>
      <c r="AB31">
        <f>ABS(Data!BD111)</f>
        <v>316.60000000000002</v>
      </c>
      <c r="AC31">
        <f>ABS(Data!BE111)</f>
        <v>916.1</v>
      </c>
      <c r="AD31">
        <f t="shared" si="2"/>
        <v>1298.3458250000001</v>
      </c>
    </row>
    <row r="32" spans="1:30" x14ac:dyDescent="0.75">
      <c r="A32">
        <v>29</v>
      </c>
      <c r="B32">
        <f>ABS(Data!B112)</f>
        <v>0.2263</v>
      </c>
      <c r="C32">
        <f>ABS(Data!C112)</f>
        <v>0.16470000000000001</v>
      </c>
      <c r="D32">
        <f>ABS(Data!D112)</f>
        <v>7.0400000000000004E-2</v>
      </c>
      <c r="E32">
        <f>ABS(Data!E112)</f>
        <v>5.3600000000000002E-2</v>
      </c>
      <c r="F32">
        <f>ABS(Data!F112)</f>
        <v>4.6600000000000003E-2</v>
      </c>
      <c r="G32">
        <f>ABS(Data!G112)</f>
        <v>3.7100000000000001E-2</v>
      </c>
      <c r="H32">
        <f>ABS(Data!H112)</f>
        <v>1.3299999999999999E-2</v>
      </c>
      <c r="I32">
        <f>ABS(Data!I112)</f>
        <v>5.9900000000000002E-2</v>
      </c>
      <c r="J32">
        <f t="shared" si="0"/>
        <v>8.3987499999999993E-2</v>
      </c>
      <c r="K32">
        <v>29</v>
      </c>
      <c r="L32">
        <f>ABS(Data!AL112)</f>
        <v>87</v>
      </c>
      <c r="M32">
        <f>ABS(Data!AM112)</f>
        <v>267.7</v>
      </c>
      <c r="N32">
        <f>ABS(Data!AN112)</f>
        <v>305.5</v>
      </c>
      <c r="O32">
        <f>ABS(Data!AO112)</f>
        <v>260.89999999999998</v>
      </c>
      <c r="P32">
        <f>ABS(Data!AP112)</f>
        <v>165.1</v>
      </c>
      <c r="Q32">
        <f>ABS(Data!AQ112)</f>
        <v>337.9</v>
      </c>
      <c r="R32">
        <f>ABS(Data!AR112)</f>
        <v>161.5</v>
      </c>
      <c r="S32">
        <f>ABS(Data!AS112)</f>
        <v>326.8</v>
      </c>
      <c r="T32">
        <f t="shared" si="1"/>
        <v>239.04999999999998</v>
      </c>
      <c r="U32">
        <v>29</v>
      </c>
      <c r="V32">
        <f>ABS(Data!AX112)</f>
        <v>269.7</v>
      </c>
      <c r="W32">
        <f>ABS(Data!AY112)</f>
        <v>58.8</v>
      </c>
      <c r="X32">
        <f>ABS(Data!AZ112)</f>
        <v>58.9</v>
      </c>
      <c r="Y32">
        <f>ABS(Data!BA112)</f>
        <v>222.9007</v>
      </c>
      <c r="Z32">
        <f>ABS(Data!BB112)</f>
        <v>154.19999999999999</v>
      </c>
      <c r="AA32">
        <f>ABS(Data!BC112)</f>
        <v>220.2</v>
      </c>
      <c r="AB32">
        <f>ABS(Data!BD112)</f>
        <v>195</v>
      </c>
      <c r="AC32">
        <f>ABS(Data!BE112)</f>
        <v>390.4</v>
      </c>
      <c r="AD32">
        <f t="shared" si="2"/>
        <v>196.2625875</v>
      </c>
    </row>
    <row r="33" spans="1:30" x14ac:dyDescent="0.75">
      <c r="A33">
        <v>30</v>
      </c>
      <c r="B33">
        <f>ABS(Data!B113)</f>
        <v>0.14419999999999999</v>
      </c>
      <c r="C33">
        <f>ABS(Data!C113)</f>
        <v>0.12559999999999999</v>
      </c>
      <c r="D33">
        <f>ABS(Data!D113)</f>
        <v>0.25040000000000001</v>
      </c>
      <c r="E33">
        <f>ABS(Data!E113)</f>
        <v>0.1313</v>
      </c>
      <c r="F33">
        <f>ABS(Data!F113)</f>
        <v>0.31530000000000002</v>
      </c>
      <c r="G33">
        <f>ABS(Data!G113)</f>
        <v>0.15629999999999999</v>
      </c>
      <c r="H33">
        <f>ABS(Data!H113)</f>
        <v>9.9500000000000005E-2</v>
      </c>
      <c r="I33">
        <f>ABS(Data!I113)</f>
        <v>0.22070000000000001</v>
      </c>
      <c r="J33">
        <f t="shared" si="0"/>
        <v>0.18041249999999998</v>
      </c>
      <c r="K33">
        <v>30</v>
      </c>
      <c r="L33">
        <f>ABS(Data!AL113)</f>
        <v>143.1</v>
      </c>
      <c r="M33">
        <f>ABS(Data!AM113)</f>
        <v>18.2</v>
      </c>
      <c r="N33">
        <f>ABS(Data!AN113)</f>
        <v>146.1</v>
      </c>
      <c r="O33">
        <f>ABS(Data!AO113)</f>
        <v>150.19999999999999</v>
      </c>
      <c r="P33">
        <f>ABS(Data!AP113)</f>
        <v>65.400000000000006</v>
      </c>
      <c r="Q33">
        <f>ABS(Data!AQ113)</f>
        <v>105.8</v>
      </c>
      <c r="R33">
        <f>ABS(Data!AR113)</f>
        <v>1.8</v>
      </c>
      <c r="S33">
        <f>ABS(Data!AS113)</f>
        <v>3.8</v>
      </c>
      <c r="T33">
        <f t="shared" si="1"/>
        <v>79.299999999999983</v>
      </c>
      <c r="U33">
        <v>30</v>
      </c>
      <c r="V33">
        <f>ABS(Data!AX113)</f>
        <v>368.9</v>
      </c>
      <c r="W33">
        <f>ABS(Data!AY113)</f>
        <v>222.6</v>
      </c>
      <c r="X33">
        <f>ABS(Data!AZ113)</f>
        <v>253.1</v>
      </c>
      <c r="Y33">
        <f>ABS(Data!BA113)</f>
        <v>112.9085</v>
      </c>
      <c r="Z33">
        <f>ABS(Data!BB113)</f>
        <v>488.7</v>
      </c>
      <c r="AA33">
        <f>ABS(Data!BC113)</f>
        <v>145.1</v>
      </c>
      <c r="AB33">
        <f>ABS(Data!BD113)</f>
        <v>31.1</v>
      </c>
      <c r="AC33">
        <f>ABS(Data!BE113)</f>
        <v>230.9</v>
      </c>
      <c r="AD33">
        <f t="shared" si="2"/>
        <v>231.66356249999998</v>
      </c>
    </row>
    <row r="34" spans="1:30" x14ac:dyDescent="0.75">
      <c r="A34">
        <v>31</v>
      </c>
      <c r="B34">
        <f>ABS(Data!B114)</f>
        <v>0.12709999999999999</v>
      </c>
      <c r="C34">
        <f>ABS(Data!C114)</f>
        <v>5.04E-2</v>
      </c>
      <c r="D34">
        <f>ABS(Data!D114)</f>
        <v>0.39610000000000001</v>
      </c>
      <c r="E34">
        <f>ABS(Data!E114)</f>
        <v>3.9199999999999999E-2</v>
      </c>
      <c r="F34">
        <f>ABS(Data!F114)</f>
        <v>0.1138</v>
      </c>
      <c r="G34">
        <f>ABS(Data!G114)</f>
        <v>0.11559999999999999</v>
      </c>
      <c r="H34">
        <f>ABS(Data!H114)</f>
        <v>0.1512</v>
      </c>
      <c r="I34">
        <f>ABS(Data!I114)</f>
        <v>1.7299999999999999E-2</v>
      </c>
      <c r="J34">
        <f t="shared" si="0"/>
        <v>0.12633750000000002</v>
      </c>
      <c r="K34">
        <v>31</v>
      </c>
      <c r="L34">
        <f>ABS(Data!AL114)</f>
        <v>122.6</v>
      </c>
      <c r="M34">
        <f>ABS(Data!AM114)</f>
        <v>598</v>
      </c>
      <c r="N34">
        <f>ABS(Data!AN114)</f>
        <v>75.7</v>
      </c>
      <c r="O34">
        <f>ABS(Data!AO114)</f>
        <v>267.7</v>
      </c>
      <c r="P34">
        <f>ABS(Data!AP114)</f>
        <v>204.7</v>
      </c>
      <c r="Q34">
        <f>ABS(Data!AQ114)</f>
        <v>279.10000000000002</v>
      </c>
      <c r="R34">
        <f>ABS(Data!AR114)</f>
        <v>338.7</v>
      </c>
      <c r="S34">
        <f>ABS(Data!AS114)</f>
        <v>466.7</v>
      </c>
      <c r="T34">
        <f t="shared" si="1"/>
        <v>294.15000000000003</v>
      </c>
      <c r="U34">
        <v>31</v>
      </c>
      <c r="V34">
        <f>ABS(Data!AX114)</f>
        <v>290.10000000000002</v>
      </c>
      <c r="W34">
        <f>ABS(Data!AY114)</f>
        <v>443.9</v>
      </c>
      <c r="X34">
        <f>ABS(Data!AZ114)</f>
        <v>747.5</v>
      </c>
      <c r="Y34">
        <f>ABS(Data!BA114)</f>
        <v>50.823999999999998</v>
      </c>
      <c r="Z34">
        <f>ABS(Data!BB114)</f>
        <v>303.60000000000002</v>
      </c>
      <c r="AA34">
        <f>ABS(Data!BC114)</f>
        <v>376.1</v>
      </c>
      <c r="AB34">
        <f>ABS(Data!BD114)</f>
        <v>57.1</v>
      </c>
      <c r="AC34">
        <f>ABS(Data!BE114)</f>
        <v>288.89999999999998</v>
      </c>
      <c r="AD34">
        <f t="shared" si="2"/>
        <v>319.75299999999999</v>
      </c>
    </row>
    <row r="35" spans="1:30" x14ac:dyDescent="0.75">
      <c r="A35">
        <v>32</v>
      </c>
      <c r="B35">
        <f>ABS(Data!B115)</f>
        <v>7.5200000000000003E-2</v>
      </c>
      <c r="C35">
        <f>ABS(Data!C115)</f>
        <v>8.8400000000000006E-2</v>
      </c>
      <c r="D35">
        <f>ABS(Data!D115)</f>
        <v>4.1500000000000002E-2</v>
      </c>
      <c r="E35">
        <f>ABS(Data!E115)</f>
        <v>0.19009999999999999</v>
      </c>
      <c r="F35">
        <f>ABS(Data!F115)</f>
        <v>0.18110000000000001</v>
      </c>
      <c r="G35">
        <f>ABS(Data!G115)</f>
        <v>6.0499999999999998E-2</v>
      </c>
      <c r="H35">
        <f>ABS(Data!H115)</f>
        <v>6.4199999999999993E-2</v>
      </c>
      <c r="I35">
        <f>ABS(Data!I115)</f>
        <v>0.53800000000000003</v>
      </c>
      <c r="J35">
        <f t="shared" si="0"/>
        <v>0.15487500000000001</v>
      </c>
      <c r="K35">
        <v>32</v>
      </c>
      <c r="L35">
        <f>ABS(Data!AL115)</f>
        <v>419.3</v>
      </c>
      <c r="M35">
        <f>ABS(Data!AM115)</f>
        <v>170.6</v>
      </c>
      <c r="N35">
        <f>ABS(Data!AN115)</f>
        <v>145.69999999999999</v>
      </c>
      <c r="O35">
        <f>ABS(Data!AO115)</f>
        <v>41.1</v>
      </c>
      <c r="P35">
        <f>ABS(Data!AP115)</f>
        <v>3.3</v>
      </c>
      <c r="Q35">
        <f>ABS(Data!AQ115)</f>
        <v>418.2</v>
      </c>
      <c r="R35">
        <f>ABS(Data!AR115)</f>
        <v>1466.4</v>
      </c>
      <c r="S35">
        <f>ABS(Data!AS115)</f>
        <v>199.6</v>
      </c>
      <c r="T35">
        <f t="shared" si="1"/>
        <v>358.02499999999998</v>
      </c>
      <c r="U35">
        <v>32</v>
      </c>
      <c r="V35">
        <f>ABS(Data!AX115)</f>
        <v>427.3</v>
      </c>
      <c r="W35">
        <f>ABS(Data!AY115)</f>
        <v>14.1</v>
      </c>
      <c r="X35">
        <f>ABS(Data!AZ115)</f>
        <v>174.9</v>
      </c>
      <c r="Y35">
        <f>ABS(Data!BA115)</f>
        <v>354.68</v>
      </c>
      <c r="Z35">
        <f>ABS(Data!BB115)</f>
        <v>185.8</v>
      </c>
      <c r="AA35">
        <f>ABS(Data!BC115)</f>
        <v>189.6</v>
      </c>
      <c r="AB35">
        <f>ABS(Data!BD115)</f>
        <v>1259.4000000000001</v>
      </c>
      <c r="AC35">
        <f>ABS(Data!BE115)</f>
        <v>1075.7</v>
      </c>
      <c r="AD35">
        <f t="shared" si="2"/>
        <v>460.18499999999995</v>
      </c>
    </row>
    <row r="36" spans="1:30" x14ac:dyDescent="0.75">
      <c r="A36">
        <v>33</v>
      </c>
      <c r="B36">
        <f>ABS(Data!B116)</f>
        <v>0.20519999999999999</v>
      </c>
      <c r="C36">
        <f>ABS(Data!C116)</f>
        <v>6.3E-2</v>
      </c>
      <c r="D36">
        <f>ABS(Data!D116)</f>
        <v>0.1187</v>
      </c>
      <c r="E36">
        <f>ABS(Data!E116)</f>
        <v>0.22</v>
      </c>
      <c r="F36">
        <f>ABS(Data!F116)</f>
        <v>0.22500000000000001</v>
      </c>
      <c r="G36">
        <f>ABS(Data!G116)</f>
        <v>7.1300000000000002E-2</v>
      </c>
      <c r="H36">
        <f>ABS(Data!H116)</f>
        <v>9.74E-2</v>
      </c>
      <c r="I36">
        <f>ABS(Data!I116)</f>
        <v>1.8499999999999999E-2</v>
      </c>
      <c r="J36">
        <f t="shared" si="0"/>
        <v>0.12738749999999999</v>
      </c>
      <c r="K36">
        <v>33</v>
      </c>
      <c r="L36">
        <f>ABS(Data!AL116)</f>
        <v>98.1</v>
      </c>
      <c r="M36">
        <f>ABS(Data!AM116)</f>
        <v>17.399999999999999</v>
      </c>
      <c r="N36">
        <f>ABS(Data!AN116)</f>
        <v>189.2</v>
      </c>
      <c r="O36">
        <f>ABS(Data!AO116)</f>
        <v>61.2</v>
      </c>
      <c r="P36">
        <f>ABS(Data!AP116)</f>
        <v>39.1</v>
      </c>
      <c r="Q36">
        <f>ABS(Data!AQ116)</f>
        <v>301.7</v>
      </c>
      <c r="R36">
        <f>ABS(Data!AR116)</f>
        <v>122.6</v>
      </c>
      <c r="S36">
        <f>ABS(Data!AS116)</f>
        <v>201.8</v>
      </c>
      <c r="T36">
        <f t="shared" si="1"/>
        <v>128.88750000000002</v>
      </c>
      <c r="U36">
        <v>33</v>
      </c>
      <c r="V36">
        <f>ABS(Data!AX116)</f>
        <v>255</v>
      </c>
      <c r="W36">
        <f>ABS(Data!AY116)</f>
        <v>186.7</v>
      </c>
      <c r="X36">
        <f>ABS(Data!AZ116)</f>
        <v>327.39999999999998</v>
      </c>
      <c r="Y36">
        <f>ABS(Data!BA116)</f>
        <v>406.88729999999998</v>
      </c>
      <c r="Z36">
        <f>ABS(Data!BB116)</f>
        <v>394.3</v>
      </c>
      <c r="AA36">
        <f>ABS(Data!BC116)</f>
        <v>55.6</v>
      </c>
      <c r="AB36">
        <f>ABS(Data!BD116)</f>
        <v>343.4</v>
      </c>
      <c r="AC36">
        <f>ABS(Data!BE116)</f>
        <v>155.69999999999999</v>
      </c>
      <c r="AD36">
        <f t="shared" si="2"/>
        <v>265.62341249999992</v>
      </c>
    </row>
    <row r="37" spans="1:30" x14ac:dyDescent="0.75">
      <c r="A37">
        <v>34</v>
      </c>
      <c r="B37">
        <f>ABS(Data!B117)</f>
        <v>9.5000000000000001E-2</v>
      </c>
      <c r="C37">
        <f>ABS(Data!C117)</f>
        <v>1.89E-2</v>
      </c>
      <c r="D37">
        <f>ABS(Data!D117)</f>
        <v>1.1299999999999999E-2</v>
      </c>
      <c r="E37">
        <f>ABS(Data!E117)</f>
        <v>0.1099</v>
      </c>
      <c r="F37">
        <f>ABS(Data!F117)</f>
        <v>0.2001</v>
      </c>
      <c r="G37">
        <f>ABS(Data!G117)</f>
        <v>5.0000000000000001E-4</v>
      </c>
      <c r="H37">
        <f>ABS(Data!H117)</f>
        <v>0.17519999999999999</v>
      </c>
      <c r="I37">
        <f>ABS(Data!I117)</f>
        <v>0.10829999999999999</v>
      </c>
      <c r="J37">
        <f t="shared" si="0"/>
        <v>8.9899999999999994E-2</v>
      </c>
      <c r="K37">
        <v>34</v>
      </c>
      <c r="L37">
        <f>ABS(Data!AL117)</f>
        <v>803.6</v>
      </c>
      <c r="M37">
        <f>ABS(Data!AM117)</f>
        <v>613.70000000000005</v>
      </c>
      <c r="N37">
        <f>ABS(Data!AN117)</f>
        <v>507.8</v>
      </c>
      <c r="O37">
        <f>ABS(Data!AO117)</f>
        <v>769.1</v>
      </c>
      <c r="P37">
        <f>ABS(Data!AP117)</f>
        <v>847.6</v>
      </c>
      <c r="Q37">
        <f>ABS(Data!AQ117)</f>
        <v>462.5</v>
      </c>
      <c r="R37">
        <f>ABS(Data!AR117)</f>
        <v>739.5</v>
      </c>
      <c r="S37">
        <f>ABS(Data!AS117)</f>
        <v>642.79999999999995</v>
      </c>
      <c r="T37">
        <f t="shared" si="1"/>
        <v>673.32500000000005</v>
      </c>
      <c r="U37">
        <v>34</v>
      </c>
      <c r="V37">
        <f>ABS(Data!AX117)</f>
        <v>266.10000000000002</v>
      </c>
      <c r="W37">
        <f>ABS(Data!AY117)</f>
        <v>315.60000000000002</v>
      </c>
      <c r="X37">
        <f>ABS(Data!AZ117)</f>
        <v>275.5</v>
      </c>
      <c r="Y37">
        <f>ABS(Data!BA117)</f>
        <v>182.15369999999999</v>
      </c>
      <c r="Z37">
        <f>ABS(Data!BB117)</f>
        <v>76.5</v>
      </c>
      <c r="AA37">
        <f>ABS(Data!BC117)</f>
        <v>251.5</v>
      </c>
      <c r="AB37">
        <f>ABS(Data!BD117)</f>
        <v>78.900000000000006</v>
      </c>
      <c r="AC37">
        <f>ABS(Data!BE117)</f>
        <v>112.3</v>
      </c>
      <c r="AD37">
        <f t="shared" si="2"/>
        <v>194.81921250000002</v>
      </c>
    </row>
    <row r="38" spans="1:30" x14ac:dyDescent="0.75">
      <c r="A38">
        <v>35</v>
      </c>
      <c r="B38">
        <f>ABS(Data!B118)</f>
        <v>0.13869999999999999</v>
      </c>
      <c r="C38">
        <f>ABS(Data!C118)</f>
        <v>0.26340000000000002</v>
      </c>
      <c r="D38">
        <f>ABS(Data!D118)</f>
        <v>0.24979999999999999</v>
      </c>
      <c r="E38">
        <f>ABS(Data!E118)</f>
        <v>6.9999999999999999E-4</v>
      </c>
      <c r="F38">
        <f>ABS(Data!F118)</f>
        <v>0.18110000000000001</v>
      </c>
      <c r="G38">
        <f>ABS(Data!G118)</f>
        <v>1.1900000000000001E-2</v>
      </c>
      <c r="H38">
        <f>ABS(Data!H118)</f>
        <v>0.1037</v>
      </c>
      <c r="I38">
        <f>ABS(Data!I118)</f>
        <v>7.6499999999999999E-2</v>
      </c>
      <c r="J38">
        <f t="shared" si="0"/>
        <v>0.12822500000000001</v>
      </c>
      <c r="K38">
        <v>35</v>
      </c>
      <c r="L38">
        <f>ABS(Data!AL118)</f>
        <v>747.7</v>
      </c>
      <c r="M38">
        <f>ABS(Data!AM118)</f>
        <v>955.1</v>
      </c>
      <c r="N38">
        <f>ABS(Data!AN118)</f>
        <v>704.6</v>
      </c>
      <c r="O38">
        <f>ABS(Data!AO118)</f>
        <v>816.6</v>
      </c>
      <c r="P38">
        <f>ABS(Data!AP118)</f>
        <v>1325.9</v>
      </c>
      <c r="Q38">
        <f>ABS(Data!AQ118)</f>
        <v>1347.4</v>
      </c>
      <c r="R38">
        <f>ABS(Data!AR118)</f>
        <v>998</v>
      </c>
      <c r="S38">
        <f>ABS(Data!AS118)</f>
        <v>1148.5999999999999</v>
      </c>
      <c r="T38">
        <f t="shared" si="1"/>
        <v>1005.4875</v>
      </c>
      <c r="U38">
        <v>35</v>
      </c>
      <c r="V38">
        <f>ABS(Data!AX118)</f>
        <v>777.5</v>
      </c>
      <c r="W38">
        <f>ABS(Data!AY118)</f>
        <v>1482.7</v>
      </c>
      <c r="X38">
        <f>ABS(Data!AZ118)</f>
        <v>1058.4000000000001</v>
      </c>
      <c r="Y38">
        <f>ABS(Data!BA118)</f>
        <v>524.99339999999995</v>
      </c>
      <c r="Z38">
        <f>ABS(Data!BB118)</f>
        <v>1457.4</v>
      </c>
      <c r="AA38">
        <f>ABS(Data!BC118)</f>
        <v>882</v>
      </c>
      <c r="AB38">
        <f>ABS(Data!BD118)</f>
        <v>970.7</v>
      </c>
      <c r="AC38">
        <f>ABS(Data!BE118)</f>
        <v>567.4</v>
      </c>
      <c r="AD38">
        <f t="shared" si="2"/>
        <v>965.13667499999985</v>
      </c>
    </row>
    <row r="40" spans="1:30" x14ac:dyDescent="0.75">
      <c r="A40" t="s">
        <v>47</v>
      </c>
      <c r="B40">
        <f>AVERAGE(B4:B38)</f>
        <v>0.1422342857142857</v>
      </c>
      <c r="C40">
        <f t="shared" ref="C40:I40" si="3">AVERAGE(C4:C38)</f>
        <v>0.19407142857142853</v>
      </c>
      <c r="D40">
        <f t="shared" si="3"/>
        <v>0.3014628571428572</v>
      </c>
      <c r="E40">
        <f t="shared" si="3"/>
        <v>0.11645428571428573</v>
      </c>
      <c r="F40">
        <f t="shared" si="3"/>
        <v>0.18644857142857141</v>
      </c>
      <c r="G40">
        <f t="shared" si="3"/>
        <v>0.11185999999999999</v>
      </c>
      <c r="H40">
        <f t="shared" si="3"/>
        <v>0.22248000000000001</v>
      </c>
      <c r="I40">
        <f t="shared" si="3"/>
        <v>0.12644285714285716</v>
      </c>
      <c r="K40" t="s">
        <v>47</v>
      </c>
      <c r="L40">
        <f>AVERAGE(L4:L38)</f>
        <v>403.77428571428584</v>
      </c>
      <c r="M40">
        <f t="shared" ref="M40:S40" si="4">AVERAGE(M4:M38)</f>
        <v>462.12285714285719</v>
      </c>
      <c r="N40">
        <f t="shared" si="4"/>
        <v>488.02857142857141</v>
      </c>
      <c r="O40">
        <f t="shared" si="4"/>
        <v>444.3514285714287</v>
      </c>
      <c r="P40">
        <f t="shared" si="4"/>
        <v>401.30571428571426</v>
      </c>
      <c r="Q40">
        <f t="shared" si="4"/>
        <v>478.36285714285714</v>
      </c>
      <c r="R40">
        <f t="shared" si="4"/>
        <v>557.94857142857131</v>
      </c>
      <c r="S40">
        <f t="shared" si="4"/>
        <v>446.3714285714284</v>
      </c>
      <c r="U40" t="s">
        <v>47</v>
      </c>
      <c r="V40">
        <f>AVERAGE(V4:V38)</f>
        <v>405.05142857142857</v>
      </c>
      <c r="W40">
        <f t="shared" ref="W40:AC40" si="5">AVERAGE(W4:W38)</f>
        <v>397.88000000000005</v>
      </c>
      <c r="X40">
        <f t="shared" si="5"/>
        <v>418.79999999999995</v>
      </c>
      <c r="Y40">
        <f t="shared" si="5"/>
        <v>273.47009714285713</v>
      </c>
      <c r="Z40">
        <f t="shared" si="5"/>
        <v>595.49714285714288</v>
      </c>
      <c r="AA40">
        <f t="shared" si="5"/>
        <v>288.52571428571434</v>
      </c>
      <c r="AB40">
        <f t="shared" si="5"/>
        <v>422.60285714285709</v>
      </c>
      <c r="AC40">
        <f t="shared" si="5"/>
        <v>375.42285714285714</v>
      </c>
    </row>
    <row r="41" spans="1:30" x14ac:dyDescent="0.75">
      <c r="A41" t="s">
        <v>33</v>
      </c>
      <c r="B41">
        <f>STDEV(B4:B38)</f>
        <v>0.10265079279043199</v>
      </c>
      <c r="C41">
        <f t="shared" ref="C41:I41" si="6">STDEV(C4:C38)</f>
        <v>0.2611464695748893</v>
      </c>
      <c r="D41">
        <f t="shared" si="6"/>
        <v>0.62943905563311076</v>
      </c>
      <c r="E41">
        <f t="shared" si="6"/>
        <v>9.673881252496068E-2</v>
      </c>
      <c r="F41">
        <f t="shared" si="6"/>
        <v>0.19303906244657351</v>
      </c>
      <c r="G41">
        <f t="shared" si="6"/>
        <v>0.10972395362909598</v>
      </c>
      <c r="H41">
        <f t="shared" si="6"/>
        <v>0.48634177029061743</v>
      </c>
      <c r="I41">
        <f t="shared" si="6"/>
        <v>0.15587706937295984</v>
      </c>
      <c r="K41" t="s">
        <v>33</v>
      </c>
      <c r="L41">
        <f>STDEV(L4:L38)</f>
        <v>298.69999639896116</v>
      </c>
      <c r="M41">
        <f t="shared" ref="M41:S41" si="7">STDEV(M4:M38)</f>
        <v>375.1692120863317</v>
      </c>
      <c r="N41">
        <f t="shared" si="7"/>
        <v>581.3602869798649</v>
      </c>
      <c r="O41">
        <f t="shared" si="7"/>
        <v>308.68963793983829</v>
      </c>
      <c r="P41">
        <f t="shared" si="7"/>
        <v>405.82509340475104</v>
      </c>
      <c r="Q41">
        <f t="shared" si="7"/>
        <v>325.63172999545344</v>
      </c>
      <c r="R41">
        <f t="shared" si="7"/>
        <v>564.08134132432724</v>
      </c>
      <c r="S41">
        <f t="shared" si="7"/>
        <v>306.70860051562335</v>
      </c>
      <c r="U41" t="s">
        <v>33</v>
      </c>
      <c r="V41">
        <f>STDEV(V4:V38)</f>
        <v>322.33886113057798</v>
      </c>
      <c r="W41">
        <f t="shared" ref="W41:AC41" si="8">STDEV(W4:W38)</f>
        <v>459.55346344544711</v>
      </c>
      <c r="X41">
        <f t="shared" si="8"/>
        <v>234.20117923046681</v>
      </c>
      <c r="Y41">
        <f t="shared" si="8"/>
        <v>182.54453763054082</v>
      </c>
      <c r="Z41">
        <f t="shared" si="8"/>
        <v>759.58444966183151</v>
      </c>
      <c r="AA41">
        <f t="shared" si="8"/>
        <v>318.98800949515424</v>
      </c>
      <c r="AB41">
        <f t="shared" si="8"/>
        <v>361.26859527610918</v>
      </c>
      <c r="AC41">
        <f t="shared" si="8"/>
        <v>399.36068327332612</v>
      </c>
    </row>
    <row r="42" spans="1:30" x14ac:dyDescent="0.75">
      <c r="A42" t="s">
        <v>48</v>
      </c>
      <c r="B42">
        <f>B41/SQRT(35)</f>
        <v>1.7351150855617784E-2</v>
      </c>
      <c r="C42">
        <f t="shared" ref="C42:I42" si="9">C41/SQRT(35)</f>
        <v>4.4141809973709756E-2</v>
      </c>
      <c r="D42">
        <f t="shared" si="9"/>
        <v>0.1063946191921246</v>
      </c>
      <c r="E42">
        <f t="shared" si="9"/>
        <v>1.6351843800570965E-2</v>
      </c>
      <c r="F42">
        <f t="shared" si="9"/>
        <v>3.2629556991105084E-2</v>
      </c>
      <c r="G42">
        <f t="shared" si="9"/>
        <v>1.8546733251052987E-2</v>
      </c>
      <c r="H42">
        <f t="shared" si="9"/>
        <v>8.220676328266284E-2</v>
      </c>
      <c r="I42">
        <f t="shared" si="9"/>
        <v>2.6348033679033829E-2</v>
      </c>
      <c r="K42" t="s">
        <v>48</v>
      </c>
      <c r="L42">
        <f>L41/SQRT(35)</f>
        <v>50.489514568794924</v>
      </c>
      <c r="M42">
        <f t="shared" ref="M42" si="10">M41/SQRT(35)</f>
        <v>63.41517116758169</v>
      </c>
      <c r="N42">
        <f t="shared" ref="N42" si="11">N41/SQRT(35)</f>
        <v>98.267824014244852</v>
      </c>
      <c r="O42">
        <f t="shared" ref="O42" si="12">O41/SQRT(35)</f>
        <v>52.178072179091927</v>
      </c>
      <c r="P42">
        <f t="shared" ref="P42" si="13">P41/SQRT(35)</f>
        <v>68.596960873324605</v>
      </c>
      <c r="Q42">
        <f t="shared" ref="Q42" si="14">Q41/SQRT(35)</f>
        <v>55.041808416052994</v>
      </c>
      <c r="R42">
        <f t="shared" ref="R42" si="15">R41/SQRT(35)</f>
        <v>95.347149126644752</v>
      </c>
      <c r="S42">
        <f t="shared" ref="S42" si="16">S41/SQRT(35)</f>
        <v>51.843215737521589</v>
      </c>
      <c r="U42" t="s">
        <v>48</v>
      </c>
      <c r="V42">
        <f>V41/SQRT(35)</f>
        <v>54.485211989770484</v>
      </c>
      <c r="W42">
        <f t="shared" ref="W42" si="17">W41/SQRT(35)</f>
        <v>77.678712981229083</v>
      </c>
      <c r="X42">
        <f t="shared" ref="X42" si="18">X41/SQRT(35)</f>
        <v>39.587224617812979</v>
      </c>
      <c r="Y42">
        <f t="shared" ref="Y42" si="19">Y41/SQRT(35)</f>
        <v>30.855658531180275</v>
      </c>
      <c r="Z42">
        <f t="shared" ref="Z42" si="20">Z41/SQRT(35)</f>
        <v>128.39320589146311</v>
      </c>
      <c r="AA42">
        <f t="shared" ref="AA42" si="21">AA41/SQRT(35)</f>
        <v>53.918814686442012</v>
      </c>
      <c r="AB42">
        <f t="shared" ref="AB42" si="22">AB41/SQRT(35)</f>
        <v>61.06553807947963</v>
      </c>
      <c r="AC42">
        <f t="shared" ref="AC42" si="23">AC41/SQRT(35)</f>
        <v>67.504276127947819</v>
      </c>
    </row>
    <row r="44" spans="1:30" x14ac:dyDescent="0.75">
      <c r="B44" t="s">
        <v>1</v>
      </c>
      <c r="C44">
        <v>0.1422342857142857</v>
      </c>
      <c r="D44">
        <v>1.7351150855617784E-2</v>
      </c>
      <c r="L44" t="s">
        <v>1</v>
      </c>
      <c r="M44">
        <v>403.77428571428584</v>
      </c>
      <c r="N44">
        <v>50.489514568794924</v>
      </c>
      <c r="V44" t="s">
        <v>1</v>
      </c>
      <c r="W44">
        <v>405.05142857142857</v>
      </c>
      <c r="X44">
        <v>54.485211989770484</v>
      </c>
    </row>
    <row r="45" spans="1:30" x14ac:dyDescent="0.75">
      <c r="B45" t="s">
        <v>2</v>
      </c>
      <c r="C45">
        <v>0.19407142857142853</v>
      </c>
      <c r="D45">
        <v>4.4141809973709756E-2</v>
      </c>
      <c r="L45" t="s">
        <v>2</v>
      </c>
      <c r="M45">
        <v>462.12285714285719</v>
      </c>
      <c r="N45">
        <v>63.41517116758169</v>
      </c>
      <c r="V45" t="s">
        <v>2</v>
      </c>
      <c r="W45">
        <v>397.88000000000005</v>
      </c>
      <c r="X45">
        <v>77.678712981229083</v>
      </c>
    </row>
    <row r="46" spans="1:30" x14ac:dyDescent="0.75">
      <c r="B46" t="s">
        <v>3</v>
      </c>
      <c r="C46">
        <v>0.3014628571428572</v>
      </c>
      <c r="D46">
        <v>0.1063946191921246</v>
      </c>
      <c r="L46" t="s">
        <v>3</v>
      </c>
      <c r="M46">
        <v>488.02857142857141</v>
      </c>
      <c r="N46">
        <v>98.267824014244852</v>
      </c>
      <c r="V46" t="s">
        <v>3</v>
      </c>
      <c r="W46">
        <v>418.79999999999995</v>
      </c>
      <c r="X46">
        <v>39.587224617812979</v>
      </c>
    </row>
    <row r="47" spans="1:30" x14ac:dyDescent="0.75">
      <c r="B47" t="s">
        <v>4</v>
      </c>
      <c r="C47">
        <v>0.11645428571428573</v>
      </c>
      <c r="D47">
        <v>1.6351843800570965E-2</v>
      </c>
      <c r="L47" t="s">
        <v>4</v>
      </c>
      <c r="M47">
        <v>444.3514285714287</v>
      </c>
      <c r="N47">
        <v>52.178072179091927</v>
      </c>
      <c r="V47" t="s">
        <v>4</v>
      </c>
      <c r="W47">
        <v>273.47009714285713</v>
      </c>
      <c r="X47">
        <v>30.855658531180275</v>
      </c>
    </row>
    <row r="48" spans="1:30" x14ac:dyDescent="0.75">
      <c r="B48" t="s">
        <v>5</v>
      </c>
      <c r="C48">
        <v>0.18644857142857141</v>
      </c>
      <c r="D48">
        <v>3.2629556991105084E-2</v>
      </c>
      <c r="L48" t="s">
        <v>5</v>
      </c>
      <c r="M48">
        <v>401.30571428571426</v>
      </c>
      <c r="N48">
        <v>68.596960873324605</v>
      </c>
      <c r="V48" t="s">
        <v>5</v>
      </c>
      <c r="W48">
        <v>595.49714285714288</v>
      </c>
      <c r="X48">
        <v>128.39320589146311</v>
      </c>
    </row>
    <row r="49" spans="2:24" x14ac:dyDescent="0.75">
      <c r="B49" t="s">
        <v>6</v>
      </c>
      <c r="C49">
        <v>0.11185999999999999</v>
      </c>
      <c r="D49">
        <v>1.8546733251052987E-2</v>
      </c>
      <c r="L49" t="s">
        <v>6</v>
      </c>
      <c r="M49">
        <v>478.36285714285714</v>
      </c>
      <c r="N49">
        <v>55.041808416052994</v>
      </c>
      <c r="V49" t="s">
        <v>6</v>
      </c>
      <c r="W49">
        <v>288.52571428571434</v>
      </c>
      <c r="X49">
        <v>53.918814686442012</v>
      </c>
    </row>
    <row r="50" spans="2:24" x14ac:dyDescent="0.75">
      <c r="B50" t="s">
        <v>7</v>
      </c>
      <c r="C50">
        <v>0.22248000000000001</v>
      </c>
      <c r="D50">
        <v>8.220676328266284E-2</v>
      </c>
      <c r="L50" t="s">
        <v>7</v>
      </c>
      <c r="M50">
        <v>557.94857142857131</v>
      </c>
      <c r="N50">
        <v>95.347149126644752</v>
      </c>
      <c r="V50" t="s">
        <v>7</v>
      </c>
      <c r="W50">
        <v>422.60285714285709</v>
      </c>
      <c r="X50">
        <v>61.06553807947963</v>
      </c>
    </row>
    <row r="51" spans="2:24" x14ac:dyDescent="0.75">
      <c r="B51" t="s">
        <v>8</v>
      </c>
      <c r="C51">
        <v>0.12644285714285716</v>
      </c>
      <c r="D51">
        <v>2.6348033679033829E-2</v>
      </c>
      <c r="L51" t="s">
        <v>8</v>
      </c>
      <c r="M51">
        <v>446.3714285714284</v>
      </c>
      <c r="N51">
        <v>51.843215737521589</v>
      </c>
      <c r="V51" t="s">
        <v>8</v>
      </c>
      <c r="W51">
        <v>375.42285714285714</v>
      </c>
      <c r="X51">
        <v>67.504276127947819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5B2E-14AE-48F1-9DF6-6E08E4E0FFF1}">
  <dimension ref="A1:H49"/>
  <sheetViews>
    <sheetView topLeftCell="A18" workbookViewId="0">
      <selection activeCell="B3" sqref="B3:H37"/>
    </sheetView>
  </sheetViews>
  <sheetFormatPr defaultRowHeight="14.75" x14ac:dyDescent="0.75"/>
  <cols>
    <col min="1" max="1" width="10.2265625" customWidth="1"/>
    <col min="7" max="7" width="10.90625" customWidth="1"/>
    <col min="8" max="8" width="10.86328125" customWidth="1"/>
  </cols>
  <sheetData>
    <row r="1" spans="1:8" ht="14.75" customHeight="1" x14ac:dyDescent="0.75">
      <c r="A1" s="58" t="s">
        <v>21</v>
      </c>
      <c r="B1" s="58"/>
      <c r="C1" s="58"/>
      <c r="D1" s="58"/>
      <c r="E1" s="58"/>
      <c r="F1" s="58"/>
      <c r="G1" s="58"/>
      <c r="H1" s="58"/>
    </row>
    <row r="2" spans="1:8" ht="14.75" customHeight="1" x14ac:dyDescent="0.75">
      <c r="A2" s="17" t="s">
        <v>44</v>
      </c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  <c r="G2" s="18" t="s">
        <v>27</v>
      </c>
      <c r="H2" s="18" t="s">
        <v>28</v>
      </c>
    </row>
    <row r="3" spans="1:8" x14ac:dyDescent="0.75">
      <c r="A3" s="17">
        <v>1</v>
      </c>
      <c r="B3">
        <v>97.110212500000017</v>
      </c>
      <c r="C3">
        <v>89.102025000000012</v>
      </c>
      <c r="D3">
        <v>0.13366250000000002</v>
      </c>
      <c r="E3">
        <v>0.16668750000000002</v>
      </c>
      <c r="F3">
        <v>1.1145499999999999</v>
      </c>
      <c r="G3">
        <v>29.774999999999999</v>
      </c>
      <c r="H3">
        <v>-264.9776875</v>
      </c>
    </row>
    <row r="4" spans="1:8" x14ac:dyDescent="0.75">
      <c r="A4" s="17">
        <v>2</v>
      </c>
      <c r="B4">
        <v>42.439587500000002</v>
      </c>
      <c r="C4">
        <v>38.621825000000001</v>
      </c>
      <c r="D4">
        <v>0.1211375</v>
      </c>
      <c r="E4">
        <v>0.12041250000000001</v>
      </c>
      <c r="F4">
        <v>2.1177125000000001</v>
      </c>
      <c r="G4">
        <v>-895.22499999999991</v>
      </c>
      <c r="H4">
        <v>-876.84506250000004</v>
      </c>
    </row>
    <row r="5" spans="1:8" x14ac:dyDescent="0.75">
      <c r="A5" s="17">
        <v>3</v>
      </c>
      <c r="B5">
        <v>50.211225000000006</v>
      </c>
      <c r="C5">
        <v>54.291887500000001</v>
      </c>
      <c r="D5">
        <v>9.5162500000000011E-2</v>
      </c>
      <c r="E5">
        <v>3.6874999999999998E-2</v>
      </c>
      <c r="F5">
        <v>1.6277874999999999</v>
      </c>
      <c r="G5">
        <v>-563.94999999999993</v>
      </c>
      <c r="H5">
        <v>-389.55068750000004</v>
      </c>
    </row>
    <row r="6" spans="1:8" x14ac:dyDescent="0.75">
      <c r="A6" s="17">
        <v>4</v>
      </c>
      <c r="B6">
        <v>27.607624999999999</v>
      </c>
      <c r="C6">
        <v>34.233662500000001</v>
      </c>
      <c r="D6">
        <v>3.8887500000000005E-2</v>
      </c>
      <c r="E6">
        <v>-1.1062500000000001E-2</v>
      </c>
      <c r="F6">
        <v>1.7162249999999999</v>
      </c>
      <c r="G6">
        <v>-722.78749999999991</v>
      </c>
      <c r="H6">
        <v>-373.84753749999999</v>
      </c>
    </row>
    <row r="7" spans="1:8" x14ac:dyDescent="0.75">
      <c r="A7" s="17">
        <v>5</v>
      </c>
      <c r="B7">
        <v>45.754950000000008</v>
      </c>
      <c r="C7">
        <v>63.725424999999994</v>
      </c>
      <c r="D7">
        <v>4.1599999999999998E-2</v>
      </c>
      <c r="E7">
        <v>0.14000000000000001</v>
      </c>
      <c r="F7">
        <v>1.134325</v>
      </c>
      <c r="G7">
        <v>-28.487499999999997</v>
      </c>
      <c r="H7">
        <v>-215.651475</v>
      </c>
    </row>
    <row r="8" spans="1:8" x14ac:dyDescent="0.75">
      <c r="A8" s="17">
        <v>6</v>
      </c>
      <c r="B8">
        <v>60.065124999999995</v>
      </c>
      <c r="C8">
        <v>66.952225000000013</v>
      </c>
      <c r="D8">
        <v>0.12923750000000001</v>
      </c>
      <c r="E8">
        <v>0.16596249999999999</v>
      </c>
      <c r="F8">
        <v>1.4270624999999999</v>
      </c>
      <c r="G8">
        <v>-227.04999999999998</v>
      </c>
      <c r="H8">
        <v>-450.78818749999999</v>
      </c>
    </row>
    <row r="9" spans="1:8" x14ac:dyDescent="0.75">
      <c r="A9" s="17">
        <v>7</v>
      </c>
      <c r="B9">
        <v>32.118737500000002</v>
      </c>
      <c r="C9">
        <v>39.033500000000004</v>
      </c>
      <c r="D9">
        <v>2.7175000000000001E-2</v>
      </c>
      <c r="E9">
        <v>-1.8449999999999994E-2</v>
      </c>
      <c r="F9">
        <v>1.2873749999999999</v>
      </c>
      <c r="G9">
        <v>-301.47500000000002</v>
      </c>
      <c r="H9">
        <v>-139.36543750000001</v>
      </c>
    </row>
    <row r="10" spans="1:8" x14ac:dyDescent="0.75">
      <c r="A10" s="17">
        <v>8</v>
      </c>
      <c r="B10">
        <v>30.435487500000001</v>
      </c>
      <c r="C10">
        <v>30.766249999999999</v>
      </c>
      <c r="D10">
        <v>2.70875E-2</v>
      </c>
      <c r="E10">
        <v>-1.1975000000000001E-2</v>
      </c>
      <c r="F10">
        <v>1.6464750000000001</v>
      </c>
      <c r="G10">
        <v>-592.1875</v>
      </c>
      <c r="H10">
        <v>-324.72842500000002</v>
      </c>
    </row>
    <row r="11" spans="1:8" x14ac:dyDescent="0.75">
      <c r="A11" s="17">
        <v>9</v>
      </c>
      <c r="B11">
        <v>68.1171875</v>
      </c>
      <c r="C11">
        <v>60.097662499999998</v>
      </c>
      <c r="D11">
        <v>8.5437499999999986E-2</v>
      </c>
      <c r="E11">
        <v>7.5212500000000002E-2</v>
      </c>
      <c r="F11">
        <v>1.3775249999999999</v>
      </c>
      <c r="G11">
        <v>-300.26249999999993</v>
      </c>
      <c r="H11">
        <v>-322.47560000000004</v>
      </c>
    </row>
    <row r="12" spans="1:8" x14ac:dyDescent="0.75">
      <c r="A12" s="17">
        <v>10</v>
      </c>
      <c r="B12">
        <v>34.199187500000001</v>
      </c>
      <c r="C12">
        <v>30.657724999999999</v>
      </c>
      <c r="D12">
        <v>2.44125E-2</v>
      </c>
      <c r="E12">
        <v>2.97375E-2</v>
      </c>
      <c r="F12">
        <v>1.3347125</v>
      </c>
      <c r="G12">
        <v>-303.96250000000003</v>
      </c>
      <c r="H12">
        <v>-250.54076249999997</v>
      </c>
    </row>
    <row r="13" spans="1:8" x14ac:dyDescent="0.75">
      <c r="A13" s="17">
        <v>11</v>
      </c>
      <c r="B13">
        <v>46.163237499999994</v>
      </c>
      <c r="C13">
        <v>40.7558875</v>
      </c>
      <c r="D13">
        <v>7.0087500000000011E-2</v>
      </c>
      <c r="E13">
        <v>2.4337499999999998E-2</v>
      </c>
      <c r="F13">
        <v>1.5987625000000001</v>
      </c>
      <c r="G13">
        <v>-496.78749999999997</v>
      </c>
      <c r="H13">
        <v>-364.64622500000002</v>
      </c>
    </row>
    <row r="14" spans="1:8" x14ac:dyDescent="0.75">
      <c r="A14" s="17">
        <v>12</v>
      </c>
      <c r="B14">
        <v>47.879300000000001</v>
      </c>
      <c r="C14">
        <v>47.557974999999999</v>
      </c>
      <c r="D14">
        <v>6.83E-2</v>
      </c>
      <c r="E14">
        <v>-5.8624999999999997E-2</v>
      </c>
      <c r="F14">
        <v>1.7334000000000001</v>
      </c>
      <c r="G14">
        <v>-707</v>
      </c>
      <c r="H14">
        <v>-337.42638749999998</v>
      </c>
    </row>
    <row r="15" spans="1:8" x14ac:dyDescent="0.75">
      <c r="A15" s="17">
        <v>13</v>
      </c>
      <c r="B15">
        <v>81.660724999999999</v>
      </c>
      <c r="C15">
        <v>79.971874999999997</v>
      </c>
      <c r="D15">
        <v>8.2650000000000001E-2</v>
      </c>
      <c r="E15">
        <v>9.0487499999999998E-2</v>
      </c>
      <c r="F15">
        <v>1.4982124999999999</v>
      </c>
      <c r="G15">
        <v>-319.8125</v>
      </c>
      <c r="H15">
        <v>-372.631575</v>
      </c>
    </row>
    <row r="16" spans="1:8" x14ac:dyDescent="0.75">
      <c r="A16" s="17">
        <v>14</v>
      </c>
      <c r="B16">
        <v>51.461149999999989</v>
      </c>
      <c r="C16">
        <v>55.242537499999997</v>
      </c>
      <c r="D16">
        <v>6.7437500000000011E-2</v>
      </c>
      <c r="E16">
        <v>3.6474999999999994E-2</v>
      </c>
      <c r="F16">
        <v>1.8048499999999998</v>
      </c>
      <c r="G16">
        <v>-715.37499999999989</v>
      </c>
      <c r="H16">
        <v>-538.334025</v>
      </c>
    </row>
    <row r="17" spans="1:8" x14ac:dyDescent="0.75">
      <c r="A17" s="17">
        <v>15</v>
      </c>
      <c r="B17">
        <v>43.961562499999999</v>
      </c>
      <c r="C17">
        <v>47.157899999999998</v>
      </c>
      <c r="D17">
        <v>4.2137500000000001E-2</v>
      </c>
      <c r="E17">
        <v>4.5499999999999985E-3</v>
      </c>
      <c r="F17">
        <v>1.2504249999999999</v>
      </c>
      <c r="G17">
        <v>-229.77500000000001</v>
      </c>
      <c r="H17">
        <v>-167.30222499999996</v>
      </c>
    </row>
    <row r="18" spans="1:8" x14ac:dyDescent="0.75">
      <c r="A18" s="17">
        <v>16</v>
      </c>
      <c r="B18">
        <v>34.676337500000002</v>
      </c>
      <c r="C18">
        <v>33.8243875</v>
      </c>
      <c r="D18">
        <v>1.2062500000000002E-2</v>
      </c>
      <c r="E18">
        <v>9.2000000000000033E-3</v>
      </c>
      <c r="F18">
        <v>1.2014</v>
      </c>
      <c r="G18">
        <v>-175.53749999999999</v>
      </c>
      <c r="H18">
        <v>-130.29427499999997</v>
      </c>
    </row>
    <row r="19" spans="1:8" x14ac:dyDescent="0.75">
      <c r="A19" s="17">
        <v>17</v>
      </c>
      <c r="B19">
        <v>52.079787499999995</v>
      </c>
      <c r="C19">
        <v>44.120012500000001</v>
      </c>
      <c r="D19">
        <v>6.2850000000000003E-2</v>
      </c>
      <c r="E19">
        <v>-9.1887499999999997E-2</v>
      </c>
      <c r="F19">
        <v>1.6499375000000003</v>
      </c>
      <c r="G19">
        <v>-655.6875</v>
      </c>
      <c r="H19">
        <v>-234.77018750000002</v>
      </c>
    </row>
    <row r="20" spans="1:8" x14ac:dyDescent="0.75">
      <c r="A20" s="17">
        <v>18</v>
      </c>
      <c r="B20">
        <v>49.32265000000001</v>
      </c>
      <c r="C20">
        <v>50.551225000000002</v>
      </c>
      <c r="D20">
        <v>5.7387499999999994E-2</v>
      </c>
      <c r="E20">
        <v>5.0875000000000009E-3</v>
      </c>
      <c r="F20">
        <v>1.2632999999999999</v>
      </c>
      <c r="G20">
        <v>-247.625</v>
      </c>
      <c r="H20">
        <v>-163.1391375</v>
      </c>
    </row>
    <row r="21" spans="1:8" x14ac:dyDescent="0.75">
      <c r="A21" s="17">
        <v>19</v>
      </c>
      <c r="B21">
        <v>35.633274999999998</v>
      </c>
      <c r="C21">
        <v>33.1353875</v>
      </c>
      <c r="D21">
        <v>1.8775E-2</v>
      </c>
      <c r="E21">
        <v>-9.6225000000000005E-2</v>
      </c>
      <c r="F21">
        <v>1.223225</v>
      </c>
      <c r="G21">
        <v>-278.96249999999998</v>
      </c>
      <c r="H21">
        <v>-32.04175</v>
      </c>
    </row>
    <row r="22" spans="1:8" x14ac:dyDescent="0.75">
      <c r="A22" s="17">
        <v>20</v>
      </c>
      <c r="B22">
        <v>37.593737499999996</v>
      </c>
      <c r="C22">
        <v>40.1531375</v>
      </c>
      <c r="D22">
        <v>6.6924999999999998E-2</v>
      </c>
      <c r="E22">
        <v>2.1250000000000019E-3</v>
      </c>
      <c r="F22">
        <v>1.5047250000000001</v>
      </c>
      <c r="G22">
        <v>-454.67500000000001</v>
      </c>
      <c r="H22">
        <v>-288.24931249999997</v>
      </c>
    </row>
    <row r="23" spans="1:8" x14ac:dyDescent="0.75">
      <c r="A23" s="17">
        <v>21</v>
      </c>
      <c r="B23">
        <v>50.565962500000005</v>
      </c>
      <c r="C23">
        <v>44.665862500000003</v>
      </c>
      <c r="D23">
        <v>3.7600000000000001E-2</v>
      </c>
      <c r="E23">
        <v>-2.4125000000000001E-2</v>
      </c>
      <c r="F23">
        <v>1.2918000000000001</v>
      </c>
      <c r="G23">
        <v>-287.27500000000003</v>
      </c>
      <c r="H23">
        <v>-92.660362499999991</v>
      </c>
    </row>
    <row r="24" spans="1:8" x14ac:dyDescent="0.75">
      <c r="A24" s="17">
        <v>22</v>
      </c>
      <c r="B24">
        <v>40.740225000000002</v>
      </c>
      <c r="C24">
        <v>37.320250000000001</v>
      </c>
      <c r="D24">
        <v>6.1374999999999999E-2</v>
      </c>
      <c r="E24">
        <v>-5.32375E-2</v>
      </c>
      <c r="F24">
        <v>1.7954875000000001</v>
      </c>
      <c r="G24">
        <v>-875.23750000000007</v>
      </c>
      <c r="H24">
        <v>-317.94951250000003</v>
      </c>
    </row>
    <row r="25" spans="1:8" x14ac:dyDescent="0.75">
      <c r="A25" s="17">
        <v>23</v>
      </c>
      <c r="B25">
        <v>91.935537499999995</v>
      </c>
      <c r="C25">
        <v>76.729412499999995</v>
      </c>
      <c r="D25">
        <v>0.27401249999999999</v>
      </c>
      <c r="E25">
        <v>0.71981249999999997</v>
      </c>
      <c r="F25">
        <v>1.696275</v>
      </c>
      <c r="G25">
        <v>121.72499999999998</v>
      </c>
      <c r="H25">
        <v>-997.56016250000005</v>
      </c>
    </row>
    <row r="26" spans="1:8" x14ac:dyDescent="0.75">
      <c r="A26" s="17">
        <v>24</v>
      </c>
      <c r="B26">
        <v>49.114075</v>
      </c>
      <c r="C26">
        <v>40.966825</v>
      </c>
      <c r="D26">
        <v>7.0862499999999995E-2</v>
      </c>
      <c r="E26">
        <v>0.14268749999999999</v>
      </c>
      <c r="F26">
        <v>1.8331875000000002</v>
      </c>
      <c r="G26">
        <v>-583.9375</v>
      </c>
      <c r="H26">
        <v>-699.99768749999998</v>
      </c>
    </row>
    <row r="27" spans="1:8" x14ac:dyDescent="0.75">
      <c r="A27" s="17">
        <v>25</v>
      </c>
      <c r="B27">
        <v>60.228724999999997</v>
      </c>
      <c r="C27">
        <v>61.447762499999996</v>
      </c>
      <c r="D27">
        <v>7.2787500000000005E-2</v>
      </c>
      <c r="E27">
        <v>-6.1750000000000006E-2</v>
      </c>
      <c r="F27">
        <v>1.2429749999999997</v>
      </c>
      <c r="G27">
        <v>-282.32499999999999</v>
      </c>
      <c r="H27">
        <v>-89.073100000000011</v>
      </c>
    </row>
    <row r="28" spans="1:8" x14ac:dyDescent="0.75">
      <c r="A28" s="17">
        <v>26</v>
      </c>
      <c r="B28">
        <v>34.453749999999999</v>
      </c>
      <c r="C28">
        <v>29.631049999999995</v>
      </c>
      <c r="D28">
        <v>2.4812500000000001E-2</v>
      </c>
      <c r="E28">
        <v>3.493750000000001E-2</v>
      </c>
      <c r="F28">
        <v>1.6148750000000001</v>
      </c>
      <c r="G28">
        <v>-536.42499999999995</v>
      </c>
      <c r="H28">
        <v>-407.7446625</v>
      </c>
    </row>
    <row r="29" spans="1:8" x14ac:dyDescent="0.75">
      <c r="A29" s="17">
        <v>27</v>
      </c>
      <c r="B29">
        <v>78.89885000000001</v>
      </c>
      <c r="C29">
        <v>74.832562500000009</v>
      </c>
      <c r="D29">
        <v>0.151725</v>
      </c>
      <c r="E29">
        <v>0.12040000000000001</v>
      </c>
      <c r="F29">
        <v>1.5034500000000002</v>
      </c>
      <c r="G29">
        <v>-335.88750000000005</v>
      </c>
      <c r="H29">
        <v>-409.97124999999994</v>
      </c>
    </row>
    <row r="30" spans="1:8" x14ac:dyDescent="0.75">
      <c r="A30" s="17">
        <v>28</v>
      </c>
      <c r="B30">
        <v>101.53755000000001</v>
      </c>
      <c r="C30">
        <v>84.788462499999994</v>
      </c>
      <c r="D30">
        <v>0.48114999999999997</v>
      </c>
      <c r="E30">
        <v>-0.87481249999999999</v>
      </c>
      <c r="F30">
        <v>2.0047375000000001</v>
      </c>
      <c r="G30">
        <v>1025.3</v>
      </c>
      <c r="H30">
        <v>377.5541750000001</v>
      </c>
    </row>
    <row r="31" spans="1:8" x14ac:dyDescent="0.75">
      <c r="A31" s="17">
        <v>29</v>
      </c>
      <c r="B31">
        <v>46.843499999999999</v>
      </c>
      <c r="C31">
        <v>46.315575000000003</v>
      </c>
      <c r="D31">
        <v>3.5349999999999999E-2</v>
      </c>
      <c r="E31">
        <v>2.5212499999999999E-2</v>
      </c>
      <c r="F31">
        <v>1.2561999999999998</v>
      </c>
      <c r="G31">
        <v>-217.29999999999998</v>
      </c>
      <c r="H31">
        <v>-181.56258750000001</v>
      </c>
    </row>
    <row r="32" spans="1:8" x14ac:dyDescent="0.75">
      <c r="A32" s="17">
        <v>30</v>
      </c>
      <c r="B32">
        <v>66.926949999999991</v>
      </c>
      <c r="C32">
        <v>59.846512500000003</v>
      </c>
      <c r="D32">
        <v>5.018750000000001E-2</v>
      </c>
      <c r="E32">
        <v>2.8462500000000002E-2</v>
      </c>
      <c r="F32">
        <v>1.0800624999999999</v>
      </c>
      <c r="G32">
        <v>-26.424999999999997</v>
      </c>
      <c r="H32">
        <v>-101.66143750000002</v>
      </c>
    </row>
    <row r="33" spans="1:8" x14ac:dyDescent="0.75">
      <c r="A33" s="17">
        <v>31</v>
      </c>
      <c r="B33">
        <v>55.734675000000003</v>
      </c>
      <c r="C33">
        <v>56.539850000000008</v>
      </c>
      <c r="D33">
        <v>8.4425E-2</v>
      </c>
      <c r="E33">
        <v>7.4412500000000006E-2</v>
      </c>
      <c r="F33">
        <v>1.4024374999999998</v>
      </c>
      <c r="G33">
        <v>-294.15000000000003</v>
      </c>
      <c r="H33">
        <v>-319.75299999999999</v>
      </c>
    </row>
    <row r="34" spans="1:8" x14ac:dyDescent="0.75">
      <c r="A34" s="17">
        <v>32</v>
      </c>
      <c r="B34">
        <v>71.987637500000005</v>
      </c>
      <c r="C34">
        <v>78.967912499999997</v>
      </c>
      <c r="D34">
        <v>0.15006249999999999</v>
      </c>
      <c r="E34">
        <v>7.2374999999999995E-2</v>
      </c>
      <c r="F34">
        <v>1.4763625</v>
      </c>
      <c r="G34">
        <v>-308.125</v>
      </c>
      <c r="H34">
        <v>-410.21000000000004</v>
      </c>
    </row>
    <row r="35" spans="1:8" x14ac:dyDescent="0.75">
      <c r="A35" s="17">
        <v>33</v>
      </c>
      <c r="B35">
        <v>46.060662500000007</v>
      </c>
      <c r="C35">
        <v>40.216274999999996</v>
      </c>
      <c r="D35">
        <v>2.23E-2</v>
      </c>
      <c r="E35">
        <v>0.1049375</v>
      </c>
      <c r="F35">
        <v>1.1882999999999999</v>
      </c>
      <c r="G35">
        <v>-104.36250000000001</v>
      </c>
      <c r="H35">
        <v>-265.62341249999992</v>
      </c>
    </row>
    <row r="36" spans="1:8" x14ac:dyDescent="0.75">
      <c r="A36" s="17">
        <v>34</v>
      </c>
      <c r="B36">
        <v>43.073037500000005</v>
      </c>
      <c r="C36">
        <v>44.637662499999998</v>
      </c>
      <c r="D36">
        <v>6.536249999999999E-2</v>
      </c>
      <c r="E36">
        <v>-8.9899999999999994E-2</v>
      </c>
      <c r="F36">
        <v>1.5936749999999997</v>
      </c>
      <c r="G36">
        <v>-673.32500000000005</v>
      </c>
      <c r="H36">
        <v>-194.81921250000002</v>
      </c>
    </row>
    <row r="37" spans="1:8" x14ac:dyDescent="0.75">
      <c r="A37" s="17">
        <v>35</v>
      </c>
      <c r="B37">
        <v>47.760374999999996</v>
      </c>
      <c r="C37">
        <v>51.920387499999997</v>
      </c>
      <c r="D37">
        <v>0.1653</v>
      </c>
      <c r="E37">
        <v>0.10910000000000002</v>
      </c>
      <c r="F37">
        <v>2.2613624999999997</v>
      </c>
      <c r="G37">
        <v>-1005.4875</v>
      </c>
      <c r="H37">
        <v>-965.13667499999985</v>
      </c>
    </row>
    <row r="40" spans="1:8" x14ac:dyDescent="0.75">
      <c r="A40" s="50" t="s">
        <v>43</v>
      </c>
      <c r="B40" s="51"/>
      <c r="C40" s="51"/>
      <c r="D40" s="52"/>
    </row>
    <row r="41" spans="1:8" x14ac:dyDescent="0.75">
      <c r="A41" s="53"/>
      <c r="B41" s="55" t="s">
        <v>35</v>
      </c>
      <c r="C41" s="56"/>
      <c r="D41" s="57"/>
    </row>
    <row r="42" spans="1:8" x14ac:dyDescent="0.75">
      <c r="A42" s="54"/>
      <c r="B42" s="2" t="s">
        <v>36</v>
      </c>
      <c r="C42" s="3" t="s">
        <v>37</v>
      </c>
      <c r="D42" s="4" t="s">
        <v>38</v>
      </c>
    </row>
    <row r="43" spans="1:8" x14ac:dyDescent="0.75">
      <c r="A43" s="5" t="s">
        <v>39</v>
      </c>
      <c r="B43" s="6">
        <v>0.97066340501456272</v>
      </c>
      <c r="C43" s="7">
        <v>-4.1317823322448148E-2</v>
      </c>
      <c r="D43" s="8">
        <v>6.9026555991152346E-3</v>
      </c>
    </row>
    <row r="44" spans="1:8" x14ac:dyDescent="0.75">
      <c r="A44" s="9" t="s">
        <v>40</v>
      </c>
      <c r="B44" s="10">
        <v>0.94186028101708863</v>
      </c>
      <c r="C44" s="11">
        <v>-9.9141166412414383E-2</v>
      </c>
      <c r="D44" s="12">
        <v>-5.9057124717538455E-2</v>
      </c>
    </row>
    <row r="45" spans="1:8" x14ac:dyDescent="0.75">
      <c r="A45" s="9" t="s">
        <v>24</v>
      </c>
      <c r="B45" s="10">
        <v>0.81582024218906668</v>
      </c>
      <c r="C45" s="11">
        <v>0.22718674168083094</v>
      </c>
      <c r="D45" s="12">
        <v>0.48342073678123587</v>
      </c>
    </row>
    <row r="46" spans="1:8" x14ac:dyDescent="0.75">
      <c r="A46" s="9" t="s">
        <v>25</v>
      </c>
      <c r="B46" s="10">
        <v>-7.9597792237830652E-3</v>
      </c>
      <c r="C46" s="11">
        <v>-0.9643336520826391</v>
      </c>
      <c r="D46" s="12">
        <v>-0.19779734461036885</v>
      </c>
    </row>
    <row r="47" spans="1:8" x14ac:dyDescent="0.75">
      <c r="A47" s="9" t="s">
        <v>26</v>
      </c>
      <c r="B47" s="10">
        <v>1.1969809937135241E-3</v>
      </c>
      <c r="C47" s="11">
        <v>-5.2920050380676195E-2</v>
      </c>
      <c r="D47" s="12">
        <v>0.99580049741938881</v>
      </c>
    </row>
    <row r="48" spans="1:8" x14ac:dyDescent="0.75">
      <c r="A48" s="9" t="s">
        <v>41</v>
      </c>
      <c r="B48" s="10">
        <v>0.71143146600165352</v>
      </c>
      <c r="C48" s="11">
        <v>0.44219843877417192</v>
      </c>
      <c r="D48" s="12">
        <v>-0.39144018882567416</v>
      </c>
    </row>
    <row r="49" spans="1:4" x14ac:dyDescent="0.75">
      <c r="A49" s="13" t="s">
        <v>42</v>
      </c>
      <c r="B49" s="14">
        <v>3.8812284377004583E-2</v>
      </c>
      <c r="C49" s="15">
        <v>0.85730664126631417</v>
      </c>
      <c r="D49" s="16">
        <v>-0.49221981839527063</v>
      </c>
    </row>
  </sheetData>
  <mergeCells count="4">
    <mergeCell ref="A40:D40"/>
    <mergeCell ref="A41:A42"/>
    <mergeCell ref="B41:D41"/>
    <mergeCell ref="A1:H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F19B-1A26-4781-8BF2-539B638D8DA8}">
  <dimension ref="A1:H48"/>
  <sheetViews>
    <sheetView topLeftCell="A16" zoomScale="80" zoomScaleNormal="80" workbookViewId="0">
      <selection activeCell="G3" sqref="G3:H37"/>
    </sheetView>
  </sheetViews>
  <sheetFormatPr defaultRowHeight="14.75" x14ac:dyDescent="0.75"/>
  <cols>
    <col min="7" max="7" width="10.26953125" customWidth="1"/>
    <col min="8" max="8" width="10.58984375" customWidth="1"/>
  </cols>
  <sheetData>
    <row r="1" spans="1:8" ht="14.75" customHeight="1" x14ac:dyDescent="0.75">
      <c r="A1" s="59" t="s">
        <v>54</v>
      </c>
      <c r="B1" s="59"/>
      <c r="C1" s="59"/>
      <c r="D1" s="59"/>
      <c r="E1" s="59"/>
      <c r="F1" s="59"/>
      <c r="G1" s="59"/>
      <c r="H1" s="59"/>
    </row>
    <row r="2" spans="1:8" ht="14.75" customHeight="1" x14ac:dyDescent="0.75">
      <c r="A2" s="20" t="s">
        <v>0</v>
      </c>
      <c r="B2" s="20" t="s">
        <v>50</v>
      </c>
      <c r="C2" s="20" t="s">
        <v>51</v>
      </c>
      <c r="D2" s="20" t="s">
        <v>24</v>
      </c>
      <c r="E2" s="20" t="s">
        <v>25</v>
      </c>
      <c r="F2" s="20" t="s">
        <v>26</v>
      </c>
      <c r="G2" s="20" t="s">
        <v>52</v>
      </c>
      <c r="H2" s="20" t="s">
        <v>53</v>
      </c>
    </row>
    <row r="3" spans="1:8" x14ac:dyDescent="0.75">
      <c r="A3" s="21">
        <v>1</v>
      </c>
      <c r="B3">
        <v>97.110200000000006</v>
      </c>
      <c r="C3">
        <v>89.102000000000004</v>
      </c>
      <c r="D3">
        <v>0.13370000000000001</v>
      </c>
      <c r="E3">
        <v>0.23830000000000001</v>
      </c>
      <c r="F3">
        <v>1.1146</v>
      </c>
      <c r="G3">
        <v>170.35</v>
      </c>
      <c r="H3">
        <v>331.55270000000002</v>
      </c>
    </row>
    <row r="4" spans="1:8" x14ac:dyDescent="0.75">
      <c r="A4" s="21">
        <v>2</v>
      </c>
      <c r="B4">
        <v>42.439599999999999</v>
      </c>
      <c r="C4">
        <v>38.6218</v>
      </c>
      <c r="D4">
        <v>0.1211</v>
      </c>
      <c r="E4">
        <v>0.15890000000000001</v>
      </c>
      <c r="F4">
        <v>2.1177000000000001</v>
      </c>
      <c r="G4">
        <v>895.22500000000002</v>
      </c>
      <c r="H4">
        <v>876.8451</v>
      </c>
    </row>
    <row r="5" spans="1:8" x14ac:dyDescent="0.75">
      <c r="A5" s="21">
        <v>3</v>
      </c>
      <c r="B5">
        <v>50.211199999999998</v>
      </c>
      <c r="C5">
        <v>54.291899999999998</v>
      </c>
      <c r="D5">
        <v>9.5200000000000007E-2</v>
      </c>
      <c r="E5">
        <v>0.1177</v>
      </c>
      <c r="F5">
        <v>1.6277999999999999</v>
      </c>
      <c r="G5">
        <v>563.95000000000005</v>
      </c>
      <c r="H5">
        <v>389.55070000000001</v>
      </c>
    </row>
    <row r="6" spans="1:8" x14ac:dyDescent="0.75">
      <c r="A6" s="21">
        <v>4</v>
      </c>
      <c r="B6">
        <v>27.607600000000001</v>
      </c>
      <c r="C6">
        <v>34.233699999999999</v>
      </c>
      <c r="D6">
        <v>3.8899999999999997E-2</v>
      </c>
      <c r="E6">
        <v>7.5999999999999998E-2</v>
      </c>
      <c r="F6">
        <v>1.7161999999999999</v>
      </c>
      <c r="G6">
        <v>722.78750000000002</v>
      </c>
      <c r="H6">
        <v>373.84750000000003</v>
      </c>
    </row>
    <row r="7" spans="1:8" x14ac:dyDescent="0.75">
      <c r="A7" s="21">
        <v>5</v>
      </c>
      <c r="B7">
        <v>45.755000000000003</v>
      </c>
      <c r="C7">
        <v>63.7254</v>
      </c>
      <c r="D7">
        <v>4.1599999999999998E-2</v>
      </c>
      <c r="E7">
        <v>0.18190000000000001</v>
      </c>
      <c r="F7">
        <v>1.1343000000000001</v>
      </c>
      <c r="G7">
        <v>150.33750000000001</v>
      </c>
      <c r="H7">
        <v>270.30149999999998</v>
      </c>
    </row>
    <row r="8" spans="1:8" x14ac:dyDescent="0.75">
      <c r="A8" s="21">
        <v>6</v>
      </c>
      <c r="B8">
        <v>60.065100000000001</v>
      </c>
      <c r="C8">
        <v>66.952200000000005</v>
      </c>
      <c r="D8">
        <v>0.12920000000000001</v>
      </c>
      <c r="E8">
        <v>0.20530000000000001</v>
      </c>
      <c r="F8">
        <v>1.4271</v>
      </c>
      <c r="G8">
        <v>232.92500000000001</v>
      </c>
      <c r="H8">
        <v>452.96319999999997</v>
      </c>
    </row>
    <row r="9" spans="1:8" x14ac:dyDescent="0.75">
      <c r="A9" s="21">
        <v>7</v>
      </c>
      <c r="B9">
        <v>32.118699999999997</v>
      </c>
      <c r="C9">
        <v>39.033499999999997</v>
      </c>
      <c r="D9">
        <v>2.7199999999999998E-2</v>
      </c>
      <c r="E9">
        <v>9.1399999999999995E-2</v>
      </c>
      <c r="F9">
        <v>1.2874000000000001</v>
      </c>
      <c r="G9">
        <v>304.375</v>
      </c>
      <c r="H9">
        <v>140.29040000000001</v>
      </c>
    </row>
    <row r="10" spans="1:8" x14ac:dyDescent="0.75">
      <c r="A10" s="21">
        <v>8</v>
      </c>
      <c r="B10">
        <v>30.435500000000001</v>
      </c>
      <c r="C10">
        <v>30.766300000000001</v>
      </c>
      <c r="D10">
        <v>2.7099999999999999E-2</v>
      </c>
      <c r="E10">
        <v>7.9799999999999996E-2</v>
      </c>
      <c r="F10">
        <v>1.6465000000000001</v>
      </c>
      <c r="G10">
        <v>592.1875</v>
      </c>
      <c r="H10">
        <v>381.32839999999999</v>
      </c>
    </row>
    <row r="11" spans="1:8" x14ac:dyDescent="0.75">
      <c r="A11" s="21">
        <v>9</v>
      </c>
      <c r="B11">
        <v>68.117199999999997</v>
      </c>
      <c r="C11">
        <v>60.097700000000003</v>
      </c>
      <c r="D11">
        <v>8.5400000000000004E-2</v>
      </c>
      <c r="E11">
        <v>0.14000000000000001</v>
      </c>
      <c r="F11">
        <v>1.3774999999999999</v>
      </c>
      <c r="G11">
        <v>308.36250000000001</v>
      </c>
      <c r="H11">
        <v>322.47559999999999</v>
      </c>
    </row>
    <row r="12" spans="1:8" x14ac:dyDescent="0.75">
      <c r="A12" s="21">
        <v>10</v>
      </c>
      <c r="B12">
        <v>34.199199999999998</v>
      </c>
      <c r="C12">
        <v>30.657699999999998</v>
      </c>
      <c r="D12">
        <v>2.4400000000000002E-2</v>
      </c>
      <c r="E12">
        <v>6.4000000000000001E-2</v>
      </c>
      <c r="F12">
        <v>1.3347</v>
      </c>
      <c r="G12">
        <v>303.96249999999998</v>
      </c>
      <c r="H12">
        <v>250.54079999999999</v>
      </c>
    </row>
    <row r="13" spans="1:8" x14ac:dyDescent="0.75">
      <c r="A13" s="21">
        <v>11</v>
      </c>
      <c r="B13">
        <v>46.163200000000003</v>
      </c>
      <c r="C13">
        <v>40.755899999999997</v>
      </c>
      <c r="D13">
        <v>7.0099999999999996E-2</v>
      </c>
      <c r="E13">
        <v>0.1061</v>
      </c>
      <c r="F13">
        <v>1.5988</v>
      </c>
      <c r="G13">
        <v>496.78750000000002</v>
      </c>
      <c r="H13">
        <v>364.64620000000002</v>
      </c>
    </row>
    <row r="14" spans="1:8" x14ac:dyDescent="0.75">
      <c r="A14" s="21">
        <v>12</v>
      </c>
      <c r="B14">
        <v>47.879300000000001</v>
      </c>
      <c r="C14">
        <v>47.558</v>
      </c>
      <c r="D14">
        <v>6.83E-2</v>
      </c>
      <c r="E14">
        <v>0.14319999999999999</v>
      </c>
      <c r="F14">
        <v>1.7334000000000001</v>
      </c>
      <c r="G14">
        <v>707</v>
      </c>
      <c r="H14">
        <v>425.57639999999998</v>
      </c>
    </row>
    <row r="15" spans="1:8" x14ac:dyDescent="0.75">
      <c r="A15" s="21">
        <v>13</v>
      </c>
      <c r="B15">
        <v>81.660700000000006</v>
      </c>
      <c r="C15">
        <v>79.971900000000005</v>
      </c>
      <c r="D15">
        <v>8.2699999999999996E-2</v>
      </c>
      <c r="E15">
        <v>0.28079999999999999</v>
      </c>
      <c r="F15">
        <v>1.4982</v>
      </c>
      <c r="G15">
        <v>378.36250000000001</v>
      </c>
      <c r="H15">
        <v>468.34339999999997</v>
      </c>
    </row>
    <row r="16" spans="1:8" x14ac:dyDescent="0.75">
      <c r="A16" s="21">
        <v>14</v>
      </c>
      <c r="B16">
        <v>51.461199999999998</v>
      </c>
      <c r="C16">
        <v>55.2425</v>
      </c>
      <c r="D16">
        <v>6.7400000000000002E-2</v>
      </c>
      <c r="E16">
        <v>0.1103</v>
      </c>
      <c r="F16">
        <v>1.8048999999999999</v>
      </c>
      <c r="G16">
        <v>715.375</v>
      </c>
      <c r="H16">
        <v>538.33399999999995</v>
      </c>
    </row>
    <row r="17" spans="1:8" x14ac:dyDescent="0.75">
      <c r="A17" s="21">
        <v>15</v>
      </c>
      <c r="B17">
        <v>43.961599999999997</v>
      </c>
      <c r="C17">
        <v>47.157899999999998</v>
      </c>
      <c r="D17">
        <v>4.2099999999999999E-2</v>
      </c>
      <c r="E17">
        <v>8.8999999999999996E-2</v>
      </c>
      <c r="F17">
        <v>1.2504</v>
      </c>
      <c r="G17">
        <v>229.77500000000001</v>
      </c>
      <c r="H17">
        <v>169.5522</v>
      </c>
    </row>
    <row r="18" spans="1:8" x14ac:dyDescent="0.75">
      <c r="A18" s="21">
        <v>16</v>
      </c>
      <c r="B18">
        <v>34.676299999999998</v>
      </c>
      <c r="C18">
        <v>33.824399999999997</v>
      </c>
      <c r="D18">
        <v>1.21E-2</v>
      </c>
      <c r="E18">
        <v>5.3100000000000001E-2</v>
      </c>
      <c r="F18">
        <v>1.2014</v>
      </c>
      <c r="G18">
        <v>175.53749999999999</v>
      </c>
      <c r="H18">
        <v>130.29429999999999</v>
      </c>
    </row>
    <row r="19" spans="1:8" x14ac:dyDescent="0.75">
      <c r="A19" s="21">
        <v>17</v>
      </c>
      <c r="B19">
        <v>52.079799999999999</v>
      </c>
      <c r="C19">
        <v>44.12</v>
      </c>
      <c r="D19">
        <v>6.2899999999999998E-2</v>
      </c>
      <c r="E19">
        <v>0.1686</v>
      </c>
      <c r="F19">
        <v>1.6498999999999999</v>
      </c>
      <c r="G19">
        <v>655.6875</v>
      </c>
      <c r="H19">
        <v>330.60480000000001</v>
      </c>
    </row>
    <row r="20" spans="1:8" x14ac:dyDescent="0.75">
      <c r="A20" s="21">
        <v>18</v>
      </c>
      <c r="B20">
        <v>49.322699999999998</v>
      </c>
      <c r="C20">
        <v>50.551200000000001</v>
      </c>
      <c r="D20">
        <v>5.74E-2</v>
      </c>
      <c r="E20">
        <v>6.25E-2</v>
      </c>
      <c r="F20">
        <v>1.2633000000000001</v>
      </c>
      <c r="G20">
        <v>247.625</v>
      </c>
      <c r="H20">
        <v>194.76089999999999</v>
      </c>
    </row>
    <row r="21" spans="1:8" x14ac:dyDescent="0.75">
      <c r="A21" s="21">
        <v>19</v>
      </c>
      <c r="B21">
        <v>35.633299999999998</v>
      </c>
      <c r="C21">
        <v>33.135399999999997</v>
      </c>
      <c r="D21">
        <v>1.8800000000000001E-2</v>
      </c>
      <c r="E21">
        <v>9.6199999999999994E-2</v>
      </c>
      <c r="F21">
        <v>1.2232000000000001</v>
      </c>
      <c r="G21">
        <v>278.96249999999998</v>
      </c>
      <c r="H21">
        <v>93.033299999999997</v>
      </c>
    </row>
    <row r="22" spans="1:8" x14ac:dyDescent="0.75">
      <c r="A22" s="21">
        <v>20</v>
      </c>
      <c r="B22">
        <v>37.593699999999998</v>
      </c>
      <c r="C22">
        <v>40.153100000000002</v>
      </c>
      <c r="D22">
        <v>6.6900000000000001E-2</v>
      </c>
      <c r="E22">
        <v>6.4100000000000004E-2</v>
      </c>
      <c r="F22">
        <v>1.5046999999999999</v>
      </c>
      <c r="G22">
        <v>454.67500000000001</v>
      </c>
      <c r="H22">
        <v>288.24930000000001</v>
      </c>
    </row>
    <row r="23" spans="1:8" x14ac:dyDescent="0.75">
      <c r="A23" s="21">
        <v>21</v>
      </c>
      <c r="B23">
        <v>50.566000000000003</v>
      </c>
      <c r="C23">
        <v>44.665900000000001</v>
      </c>
      <c r="D23">
        <v>3.7600000000000001E-2</v>
      </c>
      <c r="E23">
        <v>0.10979999999999999</v>
      </c>
      <c r="F23">
        <v>1.2918000000000001</v>
      </c>
      <c r="G23">
        <v>287.27499999999998</v>
      </c>
      <c r="H23">
        <v>156.78540000000001</v>
      </c>
    </row>
    <row r="24" spans="1:8" x14ac:dyDescent="0.75">
      <c r="A24" s="21">
        <v>22</v>
      </c>
      <c r="B24">
        <v>40.740200000000002</v>
      </c>
      <c r="C24">
        <v>37.320300000000003</v>
      </c>
      <c r="D24">
        <v>6.1400000000000003E-2</v>
      </c>
      <c r="E24">
        <v>0.1055</v>
      </c>
      <c r="F24">
        <v>1.7955000000000001</v>
      </c>
      <c r="G24">
        <v>875.23749999999995</v>
      </c>
      <c r="H24">
        <v>325.09949999999998</v>
      </c>
    </row>
    <row r="25" spans="1:8" x14ac:dyDescent="0.75">
      <c r="A25" s="21">
        <v>23</v>
      </c>
      <c r="B25">
        <v>91.935500000000005</v>
      </c>
      <c r="C25">
        <v>76.729399999999998</v>
      </c>
      <c r="D25">
        <v>0.27400000000000002</v>
      </c>
      <c r="E25">
        <v>0.7198</v>
      </c>
      <c r="F25">
        <v>1.6962999999999999</v>
      </c>
      <c r="G25">
        <v>472.97500000000002</v>
      </c>
      <c r="H25">
        <v>997.56020000000001</v>
      </c>
    </row>
    <row r="26" spans="1:8" x14ac:dyDescent="0.75">
      <c r="A26" s="21">
        <v>24</v>
      </c>
      <c r="B26">
        <v>49.114100000000001</v>
      </c>
      <c r="C26">
        <v>40.966799999999999</v>
      </c>
      <c r="D26">
        <v>7.0900000000000005E-2</v>
      </c>
      <c r="E26">
        <v>0.1666</v>
      </c>
      <c r="F26">
        <v>1.8331999999999999</v>
      </c>
      <c r="G26">
        <v>583.9375</v>
      </c>
      <c r="H26">
        <v>699.99770000000001</v>
      </c>
    </row>
    <row r="27" spans="1:8" x14ac:dyDescent="0.75">
      <c r="A27" s="21">
        <v>25</v>
      </c>
      <c r="B27">
        <v>60.228700000000003</v>
      </c>
      <c r="C27">
        <v>61.447800000000001</v>
      </c>
      <c r="D27">
        <v>7.2800000000000004E-2</v>
      </c>
      <c r="E27">
        <v>9.69E-2</v>
      </c>
      <c r="F27">
        <v>1.2430000000000001</v>
      </c>
      <c r="G27">
        <v>282.32499999999999</v>
      </c>
      <c r="H27">
        <v>154.59809999999999</v>
      </c>
    </row>
    <row r="28" spans="1:8" x14ac:dyDescent="0.75">
      <c r="A28" s="21">
        <v>26</v>
      </c>
      <c r="B28">
        <v>34.453800000000001</v>
      </c>
      <c r="C28">
        <v>29.6311</v>
      </c>
      <c r="D28">
        <v>2.4799999999999999E-2</v>
      </c>
      <c r="E28">
        <v>0.1011</v>
      </c>
      <c r="F28">
        <v>1.6149</v>
      </c>
      <c r="G28">
        <v>536.42499999999995</v>
      </c>
      <c r="H28">
        <v>407.74470000000002</v>
      </c>
    </row>
    <row r="29" spans="1:8" x14ac:dyDescent="0.75">
      <c r="A29" s="21">
        <v>27</v>
      </c>
      <c r="B29">
        <v>78.898899999999998</v>
      </c>
      <c r="C29">
        <v>74.832599999999999</v>
      </c>
      <c r="D29">
        <v>0.1517</v>
      </c>
      <c r="E29">
        <v>0.24349999999999999</v>
      </c>
      <c r="F29">
        <v>1.5035000000000001</v>
      </c>
      <c r="G29">
        <v>403.73750000000001</v>
      </c>
      <c r="H29">
        <v>433.80380000000002</v>
      </c>
    </row>
    <row r="30" spans="1:8" x14ac:dyDescent="0.75">
      <c r="A30" s="21">
        <v>28</v>
      </c>
      <c r="B30">
        <v>101.5376</v>
      </c>
      <c r="C30">
        <v>84.788499999999999</v>
      </c>
      <c r="D30">
        <v>0.48120000000000002</v>
      </c>
      <c r="E30">
        <v>1.17</v>
      </c>
      <c r="F30">
        <v>2.0047000000000001</v>
      </c>
      <c r="G30">
        <v>1305.5250000000001</v>
      </c>
      <c r="H30">
        <v>1298.3458000000001</v>
      </c>
    </row>
    <row r="31" spans="1:8" x14ac:dyDescent="0.75">
      <c r="A31" s="21">
        <v>29</v>
      </c>
      <c r="B31">
        <v>46.843499999999999</v>
      </c>
      <c r="C31">
        <v>46.315600000000003</v>
      </c>
      <c r="D31">
        <v>3.5400000000000001E-2</v>
      </c>
      <c r="E31">
        <v>8.4000000000000005E-2</v>
      </c>
      <c r="F31">
        <v>1.2562</v>
      </c>
      <c r="G31">
        <v>239.05</v>
      </c>
      <c r="H31">
        <v>196.26259999999999</v>
      </c>
    </row>
    <row r="32" spans="1:8" x14ac:dyDescent="0.75">
      <c r="A32" s="21">
        <v>30</v>
      </c>
      <c r="B32">
        <v>66.927000000000007</v>
      </c>
      <c r="C32">
        <v>59.846499999999999</v>
      </c>
      <c r="D32">
        <v>5.0200000000000002E-2</v>
      </c>
      <c r="E32">
        <v>0.1804</v>
      </c>
      <c r="F32">
        <v>1.0801000000000001</v>
      </c>
      <c r="G32">
        <v>79.3</v>
      </c>
      <c r="H32">
        <v>231.6636</v>
      </c>
    </row>
    <row r="33" spans="1:8" x14ac:dyDescent="0.75">
      <c r="A33" s="21">
        <v>31</v>
      </c>
      <c r="B33">
        <v>55.734699999999997</v>
      </c>
      <c r="C33">
        <v>56.539900000000003</v>
      </c>
      <c r="D33">
        <v>8.4400000000000003E-2</v>
      </c>
      <c r="E33">
        <v>0.1263</v>
      </c>
      <c r="F33">
        <v>1.4024000000000001</v>
      </c>
      <c r="G33">
        <v>294.14999999999998</v>
      </c>
      <c r="H33">
        <v>319.75299999999999</v>
      </c>
    </row>
    <row r="34" spans="1:8" x14ac:dyDescent="0.75">
      <c r="A34" s="21">
        <v>32</v>
      </c>
      <c r="B34">
        <v>71.9876</v>
      </c>
      <c r="C34">
        <v>78.9679</v>
      </c>
      <c r="D34">
        <v>0.15010000000000001</v>
      </c>
      <c r="E34">
        <v>0.15490000000000001</v>
      </c>
      <c r="F34">
        <v>1.4763999999999999</v>
      </c>
      <c r="G34">
        <v>358.02499999999998</v>
      </c>
      <c r="H34">
        <v>460.185</v>
      </c>
    </row>
    <row r="35" spans="1:8" x14ac:dyDescent="0.75">
      <c r="A35" s="21">
        <v>33</v>
      </c>
      <c r="B35">
        <v>46.060699999999997</v>
      </c>
      <c r="C35">
        <v>40.216299999999997</v>
      </c>
      <c r="D35">
        <v>2.23E-2</v>
      </c>
      <c r="E35">
        <v>0.12740000000000001</v>
      </c>
      <c r="F35">
        <v>1.1882999999999999</v>
      </c>
      <c r="G35">
        <v>128.88749999999999</v>
      </c>
      <c r="H35">
        <v>265.6234</v>
      </c>
    </row>
    <row r="36" spans="1:8" x14ac:dyDescent="0.75">
      <c r="A36" s="21">
        <v>34</v>
      </c>
      <c r="B36">
        <v>43.073</v>
      </c>
      <c r="C36">
        <v>44.637700000000002</v>
      </c>
      <c r="D36">
        <v>6.54E-2</v>
      </c>
      <c r="E36">
        <v>8.9899999999999994E-2</v>
      </c>
      <c r="F36">
        <v>1.5936999999999999</v>
      </c>
      <c r="G36">
        <v>673.32500000000005</v>
      </c>
      <c r="H36">
        <v>194.8192</v>
      </c>
    </row>
    <row r="37" spans="1:8" x14ac:dyDescent="0.75">
      <c r="A37" s="21">
        <v>35</v>
      </c>
      <c r="B37">
        <v>47.760399999999997</v>
      </c>
      <c r="C37">
        <v>51.920400000000001</v>
      </c>
      <c r="D37">
        <v>0.1653</v>
      </c>
      <c r="E37">
        <v>0.12820000000000001</v>
      </c>
      <c r="F37">
        <v>2.2614000000000001</v>
      </c>
      <c r="G37">
        <v>1005.4875</v>
      </c>
      <c r="H37">
        <v>965.13670000000002</v>
      </c>
    </row>
    <row r="39" spans="1:8" x14ac:dyDescent="0.75">
      <c r="A39" s="60" t="s">
        <v>55</v>
      </c>
      <c r="B39" s="61"/>
      <c r="C39" s="62"/>
    </row>
    <row r="40" spans="1:8" x14ac:dyDescent="0.75">
      <c r="A40" s="63"/>
      <c r="B40" s="65" t="s">
        <v>35</v>
      </c>
      <c r="C40" s="66"/>
    </row>
    <row r="41" spans="1:8" x14ac:dyDescent="0.75">
      <c r="A41" s="64"/>
      <c r="B41" s="22" t="s">
        <v>36</v>
      </c>
      <c r="C41" s="23" t="s">
        <v>37</v>
      </c>
    </row>
    <row r="42" spans="1:8" x14ac:dyDescent="0.75">
      <c r="A42" s="24" t="s">
        <v>50</v>
      </c>
      <c r="B42" s="25">
        <v>0.97117678357279891</v>
      </c>
      <c r="C42" s="26">
        <v>-8.5769573112213227E-3</v>
      </c>
    </row>
    <row r="43" spans="1:8" x14ac:dyDescent="0.75">
      <c r="A43" s="27" t="s">
        <v>51</v>
      </c>
      <c r="B43" s="28">
        <v>0.9382332860588336</v>
      </c>
      <c r="C43" s="29">
        <v>-0.10579137209776265</v>
      </c>
    </row>
    <row r="44" spans="1:8" x14ac:dyDescent="0.75">
      <c r="A44" s="27" t="s">
        <v>24</v>
      </c>
      <c r="B44" s="28">
        <v>0.81109766697286922</v>
      </c>
      <c r="C44" s="29">
        <v>0.53611272427125689</v>
      </c>
    </row>
    <row r="45" spans="1:8" x14ac:dyDescent="0.75">
      <c r="A45" s="27" t="s">
        <v>25</v>
      </c>
      <c r="B45" s="28">
        <v>0.80729797918939561</v>
      </c>
      <c r="C45" s="29">
        <v>0.42905570833097267</v>
      </c>
    </row>
    <row r="46" spans="1:8" x14ac:dyDescent="0.75">
      <c r="A46" s="27" t="s">
        <v>26</v>
      </c>
      <c r="B46" s="28">
        <v>-1.9074095151231922E-2</v>
      </c>
      <c r="C46" s="29">
        <v>0.96957524082281665</v>
      </c>
    </row>
    <row r="47" spans="1:8" ht="23.5" x14ac:dyDescent="0.75">
      <c r="A47" s="27" t="s">
        <v>52</v>
      </c>
      <c r="B47" s="28">
        <v>3.3684823351278682E-2</v>
      </c>
      <c r="C47" s="29">
        <v>0.96349409847182699</v>
      </c>
    </row>
    <row r="48" spans="1:8" ht="23.5" x14ac:dyDescent="0.75">
      <c r="A48" s="30" t="s">
        <v>53</v>
      </c>
      <c r="B48" s="31">
        <v>0.51502117099225142</v>
      </c>
      <c r="C48" s="32">
        <v>0.80581303799575843</v>
      </c>
    </row>
  </sheetData>
  <mergeCells count="4">
    <mergeCell ref="A1:H1"/>
    <mergeCell ref="A39:C39"/>
    <mergeCell ref="A40:A41"/>
    <mergeCell ref="B40:C4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B8B3-BCD6-487E-AA8D-4C77DA9B0C0B}">
  <dimension ref="A1:K51"/>
  <sheetViews>
    <sheetView topLeftCell="A6" workbookViewId="0">
      <selection activeCell="O9" sqref="O9"/>
    </sheetView>
  </sheetViews>
  <sheetFormatPr defaultRowHeight="14.75" x14ac:dyDescent="0.75"/>
  <cols>
    <col min="7" max="7" width="10.953125" customWidth="1"/>
    <col min="8" max="8" width="10.31640625" customWidth="1"/>
    <col min="13" max="14" width="8.7265625" customWidth="1"/>
  </cols>
  <sheetData>
    <row r="1" spans="1:11" ht="14.75" customHeight="1" x14ac:dyDescent="0.75">
      <c r="A1" s="67" t="s">
        <v>55</v>
      </c>
      <c r="B1" s="68"/>
      <c r="C1" s="68"/>
      <c r="D1" s="69"/>
    </row>
    <row r="2" spans="1:11" ht="14.75" customHeight="1" x14ac:dyDescent="0.75">
      <c r="A2" s="70"/>
      <c r="B2" s="72" t="s">
        <v>35</v>
      </c>
      <c r="C2" s="73"/>
      <c r="D2" s="74"/>
    </row>
    <row r="3" spans="1:11" x14ac:dyDescent="0.75">
      <c r="A3" s="71"/>
      <c r="B3" s="35" t="s">
        <v>36</v>
      </c>
      <c r="C3" s="36" t="s">
        <v>37</v>
      </c>
      <c r="D3" s="37" t="s">
        <v>38</v>
      </c>
    </row>
    <row r="4" spans="1:11" x14ac:dyDescent="0.75">
      <c r="A4" s="38" t="s">
        <v>50</v>
      </c>
      <c r="B4" s="39">
        <v>0.94989191270134143</v>
      </c>
      <c r="C4" s="40">
        <v>3.2190331148193585E-2</v>
      </c>
      <c r="D4" s="41">
        <v>-7.1927913828428391E-2</v>
      </c>
    </row>
    <row r="5" spans="1:11" x14ac:dyDescent="0.75">
      <c r="A5" s="42" t="s">
        <v>51</v>
      </c>
      <c r="B5" s="43">
        <v>0.90893016930892045</v>
      </c>
      <c r="C5" s="44">
        <v>-5.5149825875723694E-2</v>
      </c>
      <c r="D5" s="45">
        <v>-0.12429069639465319</v>
      </c>
    </row>
    <row r="6" spans="1:11" x14ac:dyDescent="0.75">
      <c r="A6" s="42" t="s">
        <v>24</v>
      </c>
      <c r="B6" s="43">
        <v>0.80350486721254177</v>
      </c>
      <c r="C6" s="44">
        <v>0.5471583181060975</v>
      </c>
      <c r="D6" s="45">
        <v>0.14355194151954742</v>
      </c>
    </row>
    <row r="7" spans="1:11" x14ac:dyDescent="0.75">
      <c r="A7" s="42" t="s">
        <v>25</v>
      </c>
      <c r="B7" s="43">
        <v>-6.8392520843487004E-3</v>
      </c>
      <c r="C7" s="44">
        <v>-0.29089606885411362</v>
      </c>
      <c r="D7" s="45">
        <v>-0.92899340909829098</v>
      </c>
    </row>
    <row r="8" spans="1:11" x14ac:dyDescent="0.75">
      <c r="A8" s="42" t="s">
        <v>26</v>
      </c>
      <c r="B8" s="43">
        <v>-5.0752823203570857E-2</v>
      </c>
      <c r="C8" s="44">
        <v>0.98111255914939632</v>
      </c>
      <c r="D8" s="45">
        <v>-0.16763783010288769</v>
      </c>
    </row>
    <row r="9" spans="1:11" ht="23.5" x14ac:dyDescent="0.75">
      <c r="A9" s="42" t="s">
        <v>52</v>
      </c>
      <c r="B9" s="43">
        <v>0.77591570137442412</v>
      </c>
      <c r="C9" s="44">
        <v>-0.27210538412565111</v>
      </c>
      <c r="D9" s="45">
        <v>0.46113846047377466</v>
      </c>
    </row>
    <row r="10" spans="1:11" ht="23.5" x14ac:dyDescent="0.75">
      <c r="A10" s="42" t="s">
        <v>53</v>
      </c>
      <c r="B10" s="43">
        <v>7.7036698113980367E-2</v>
      </c>
      <c r="C10" s="44">
        <v>-0.39106438162390278</v>
      </c>
      <c r="D10" s="45">
        <v>0.91021442638747474</v>
      </c>
    </row>
    <row r="11" spans="1:11" ht="23.5" x14ac:dyDescent="0.75">
      <c r="A11" s="42" t="s">
        <v>60</v>
      </c>
      <c r="B11" s="43">
        <v>0.82178175329742009</v>
      </c>
      <c r="C11" s="44">
        <v>0.41914327593808864</v>
      </c>
      <c r="D11" s="45">
        <v>0.25823880519446152</v>
      </c>
    </row>
    <row r="12" spans="1:11" x14ac:dyDescent="0.75">
      <c r="A12" s="42" t="s">
        <v>61</v>
      </c>
      <c r="B12" s="43">
        <v>-7.2576337295655567E-3</v>
      </c>
      <c r="C12" s="44">
        <v>0.97150046574694326</v>
      </c>
      <c r="D12" s="45">
        <v>0.16356931114695122</v>
      </c>
    </row>
    <row r="13" spans="1:11" x14ac:dyDescent="0.75">
      <c r="A13" s="46" t="s">
        <v>62</v>
      </c>
      <c r="B13" s="47">
        <v>0.51684859630384994</v>
      </c>
      <c r="C13" s="48">
        <v>0.80951172018811679</v>
      </c>
      <c r="D13" s="49">
        <v>-0.1577413186423034</v>
      </c>
    </row>
    <row r="15" spans="1:11" x14ac:dyDescent="0.75">
      <c r="B15" s="58" t="s">
        <v>57</v>
      </c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75">
      <c r="A16" s="34" t="s">
        <v>58</v>
      </c>
      <c r="B16" t="s">
        <v>50</v>
      </c>
      <c r="C16" t="s">
        <v>51</v>
      </c>
      <c r="D16" t="s">
        <v>24</v>
      </c>
      <c r="E16" t="s">
        <v>25</v>
      </c>
      <c r="F16" t="s">
        <v>26</v>
      </c>
      <c r="G16" t="s">
        <v>52</v>
      </c>
      <c r="H16" t="s">
        <v>53</v>
      </c>
      <c r="I16" t="s">
        <v>63</v>
      </c>
      <c r="J16" t="s">
        <v>64</v>
      </c>
      <c r="K16" t="s">
        <v>65</v>
      </c>
    </row>
    <row r="17" spans="1:11" x14ac:dyDescent="0.75">
      <c r="A17">
        <v>1</v>
      </c>
      <c r="B17">
        <v>97.110200000000006</v>
      </c>
      <c r="C17">
        <v>89.102000000000004</v>
      </c>
      <c r="D17">
        <v>0.13370000000000001</v>
      </c>
      <c r="E17">
        <v>0.16669999999999999</v>
      </c>
      <c r="F17">
        <v>1.1146</v>
      </c>
      <c r="G17">
        <v>29.774999999999999</v>
      </c>
      <c r="H17">
        <v>-264.97770000000003</v>
      </c>
      <c r="I17">
        <v>0.23830000000000001</v>
      </c>
      <c r="J17">
        <v>170.35</v>
      </c>
      <c r="K17">
        <v>331.55270000000002</v>
      </c>
    </row>
    <row r="18" spans="1:11" x14ac:dyDescent="0.75">
      <c r="A18">
        <v>2</v>
      </c>
      <c r="B18">
        <v>42.439599999999999</v>
      </c>
      <c r="C18">
        <v>38.6218</v>
      </c>
      <c r="D18">
        <v>0.1211</v>
      </c>
      <c r="E18">
        <v>0.12039999999999999</v>
      </c>
      <c r="F18">
        <v>2.1177000000000001</v>
      </c>
      <c r="G18">
        <v>-895.22500000000002</v>
      </c>
      <c r="H18">
        <v>-876.8451</v>
      </c>
      <c r="I18">
        <v>0.15890000000000001</v>
      </c>
      <c r="J18">
        <v>895.22500000000002</v>
      </c>
      <c r="K18">
        <v>876.8451</v>
      </c>
    </row>
    <row r="19" spans="1:11" x14ac:dyDescent="0.75">
      <c r="A19">
        <v>3</v>
      </c>
      <c r="B19">
        <v>50.211199999999998</v>
      </c>
      <c r="C19">
        <v>54.291899999999998</v>
      </c>
      <c r="D19">
        <v>9.5200000000000007E-2</v>
      </c>
      <c r="E19">
        <v>3.6900000000000002E-2</v>
      </c>
      <c r="F19">
        <v>1.6277999999999999</v>
      </c>
      <c r="G19">
        <v>-563.95000000000005</v>
      </c>
      <c r="H19">
        <v>-389.55070000000001</v>
      </c>
      <c r="I19">
        <v>0.1177</v>
      </c>
      <c r="J19">
        <v>563.95000000000005</v>
      </c>
      <c r="K19">
        <v>389.55070000000001</v>
      </c>
    </row>
    <row r="20" spans="1:11" x14ac:dyDescent="0.75">
      <c r="A20">
        <v>4</v>
      </c>
      <c r="B20">
        <v>27.607600000000001</v>
      </c>
      <c r="C20">
        <v>34.233699999999999</v>
      </c>
      <c r="D20">
        <v>3.8899999999999997E-2</v>
      </c>
      <c r="E20">
        <v>-1.11E-2</v>
      </c>
      <c r="F20">
        <v>1.7161999999999999</v>
      </c>
      <c r="G20">
        <v>-722.78750000000002</v>
      </c>
      <c r="H20">
        <v>-373.84750000000003</v>
      </c>
      <c r="I20">
        <v>7.5999999999999998E-2</v>
      </c>
      <c r="J20">
        <v>722.78750000000002</v>
      </c>
      <c r="K20">
        <v>373.84750000000003</v>
      </c>
    </row>
    <row r="21" spans="1:11" x14ac:dyDescent="0.75">
      <c r="A21">
        <v>5</v>
      </c>
      <c r="B21">
        <v>45.755000000000003</v>
      </c>
      <c r="C21">
        <v>63.7254</v>
      </c>
      <c r="D21">
        <v>4.1599999999999998E-2</v>
      </c>
      <c r="E21">
        <v>0.14000000000000001</v>
      </c>
      <c r="F21">
        <v>1.1343000000000001</v>
      </c>
      <c r="G21">
        <v>-28.487500000000001</v>
      </c>
      <c r="H21">
        <v>-215.6515</v>
      </c>
      <c r="I21">
        <v>0.18190000000000001</v>
      </c>
      <c r="J21">
        <v>150.33750000000001</v>
      </c>
      <c r="K21">
        <v>270.30149999999998</v>
      </c>
    </row>
    <row r="22" spans="1:11" x14ac:dyDescent="0.75">
      <c r="A22">
        <v>6</v>
      </c>
      <c r="B22">
        <v>60.065100000000001</v>
      </c>
      <c r="C22">
        <v>66.952200000000005</v>
      </c>
      <c r="D22">
        <v>0.12920000000000001</v>
      </c>
      <c r="E22">
        <v>0.16600000000000001</v>
      </c>
      <c r="F22">
        <v>1.4271</v>
      </c>
      <c r="G22">
        <v>-227.05</v>
      </c>
      <c r="H22">
        <v>-450.78820000000002</v>
      </c>
      <c r="I22">
        <v>0.20530000000000001</v>
      </c>
      <c r="J22">
        <v>232.92500000000001</v>
      </c>
      <c r="K22">
        <v>452.96319999999997</v>
      </c>
    </row>
    <row r="23" spans="1:11" x14ac:dyDescent="0.75">
      <c r="A23">
        <v>7</v>
      </c>
      <c r="B23">
        <v>32.118699999999997</v>
      </c>
      <c r="C23">
        <v>39.033499999999997</v>
      </c>
      <c r="D23">
        <v>2.7199999999999998E-2</v>
      </c>
      <c r="E23">
        <v>-1.8499999999999999E-2</v>
      </c>
      <c r="F23">
        <v>1.2874000000000001</v>
      </c>
      <c r="G23">
        <v>-301.47500000000002</v>
      </c>
      <c r="H23">
        <v>-139.36539999999999</v>
      </c>
      <c r="I23">
        <v>9.1399999999999995E-2</v>
      </c>
      <c r="J23">
        <v>304.375</v>
      </c>
      <c r="K23">
        <v>140.29040000000001</v>
      </c>
    </row>
    <row r="24" spans="1:11" x14ac:dyDescent="0.75">
      <c r="A24">
        <v>8</v>
      </c>
      <c r="B24">
        <v>30.435500000000001</v>
      </c>
      <c r="C24">
        <v>30.766300000000001</v>
      </c>
      <c r="D24">
        <v>2.7099999999999999E-2</v>
      </c>
      <c r="E24">
        <v>-1.2E-2</v>
      </c>
      <c r="F24">
        <v>1.6465000000000001</v>
      </c>
      <c r="G24">
        <v>-592.1875</v>
      </c>
      <c r="H24">
        <v>-324.72840000000002</v>
      </c>
      <c r="I24">
        <v>7.9799999999999996E-2</v>
      </c>
      <c r="J24">
        <v>592.1875</v>
      </c>
      <c r="K24">
        <v>381.32839999999999</v>
      </c>
    </row>
    <row r="25" spans="1:11" x14ac:dyDescent="0.75">
      <c r="A25">
        <v>9</v>
      </c>
      <c r="B25">
        <v>68.117199999999997</v>
      </c>
      <c r="C25">
        <v>60.097700000000003</v>
      </c>
      <c r="D25">
        <v>8.5400000000000004E-2</v>
      </c>
      <c r="E25">
        <v>7.5200000000000003E-2</v>
      </c>
      <c r="F25">
        <v>1.3774999999999999</v>
      </c>
      <c r="G25">
        <v>-300.26249999999999</v>
      </c>
      <c r="H25">
        <v>-322.47559999999999</v>
      </c>
      <c r="I25">
        <v>0.14000000000000001</v>
      </c>
      <c r="J25">
        <v>308.36250000000001</v>
      </c>
      <c r="K25">
        <v>322.47559999999999</v>
      </c>
    </row>
    <row r="26" spans="1:11" x14ac:dyDescent="0.75">
      <c r="A26">
        <v>10</v>
      </c>
      <c r="B26">
        <v>34.199199999999998</v>
      </c>
      <c r="C26">
        <v>30.657699999999998</v>
      </c>
      <c r="D26">
        <v>2.4400000000000002E-2</v>
      </c>
      <c r="E26">
        <v>2.9700000000000001E-2</v>
      </c>
      <c r="F26">
        <v>1.3347</v>
      </c>
      <c r="G26">
        <v>-303.96249999999998</v>
      </c>
      <c r="H26">
        <v>-250.54079999999999</v>
      </c>
      <c r="I26">
        <v>6.4000000000000001E-2</v>
      </c>
      <c r="J26">
        <v>303.96249999999998</v>
      </c>
      <c r="K26">
        <v>250.54079999999999</v>
      </c>
    </row>
    <row r="27" spans="1:11" x14ac:dyDescent="0.75">
      <c r="A27">
        <v>11</v>
      </c>
      <c r="B27">
        <v>46.163200000000003</v>
      </c>
      <c r="C27">
        <v>40.755899999999997</v>
      </c>
      <c r="D27">
        <v>7.0099999999999996E-2</v>
      </c>
      <c r="E27">
        <v>2.4299999999999999E-2</v>
      </c>
      <c r="F27">
        <v>1.5988</v>
      </c>
      <c r="G27">
        <v>-496.78750000000002</v>
      </c>
      <c r="H27">
        <v>-364.64620000000002</v>
      </c>
      <c r="I27">
        <v>0.1061</v>
      </c>
      <c r="J27">
        <v>496.78750000000002</v>
      </c>
      <c r="K27">
        <v>364.64620000000002</v>
      </c>
    </row>
    <row r="28" spans="1:11" x14ac:dyDescent="0.75">
      <c r="A28">
        <v>12</v>
      </c>
      <c r="B28">
        <v>47.879300000000001</v>
      </c>
      <c r="C28">
        <v>47.558</v>
      </c>
      <c r="D28">
        <v>6.83E-2</v>
      </c>
      <c r="E28">
        <v>-5.8599999999999999E-2</v>
      </c>
      <c r="F28">
        <v>1.7334000000000001</v>
      </c>
      <c r="G28">
        <v>-707</v>
      </c>
      <c r="H28">
        <v>-337.4264</v>
      </c>
      <c r="I28">
        <v>0.14319999999999999</v>
      </c>
      <c r="J28">
        <v>707</v>
      </c>
      <c r="K28">
        <v>425.57639999999998</v>
      </c>
    </row>
    <row r="29" spans="1:11" x14ac:dyDescent="0.75">
      <c r="A29">
        <v>13</v>
      </c>
      <c r="B29">
        <v>81.660700000000006</v>
      </c>
      <c r="C29">
        <v>79.971900000000005</v>
      </c>
      <c r="D29">
        <v>8.2699999999999996E-2</v>
      </c>
      <c r="E29">
        <v>9.0499999999999997E-2</v>
      </c>
      <c r="F29">
        <v>1.4982</v>
      </c>
      <c r="G29">
        <v>-319.8125</v>
      </c>
      <c r="H29">
        <v>-372.63159999999999</v>
      </c>
      <c r="I29">
        <v>0.28079999999999999</v>
      </c>
      <c r="J29">
        <v>378.36250000000001</v>
      </c>
      <c r="K29">
        <v>468.34339999999997</v>
      </c>
    </row>
    <row r="30" spans="1:11" x14ac:dyDescent="0.75">
      <c r="A30">
        <v>14</v>
      </c>
      <c r="B30">
        <v>51.461199999999998</v>
      </c>
      <c r="C30">
        <v>55.2425</v>
      </c>
      <c r="D30">
        <v>6.7400000000000002E-2</v>
      </c>
      <c r="E30">
        <v>3.6499999999999998E-2</v>
      </c>
      <c r="F30">
        <v>1.8048999999999999</v>
      </c>
      <c r="G30">
        <v>-715.375</v>
      </c>
      <c r="H30">
        <v>-538.33399999999995</v>
      </c>
      <c r="I30">
        <v>0.1103</v>
      </c>
      <c r="J30">
        <v>715.375</v>
      </c>
      <c r="K30">
        <v>538.33399999999995</v>
      </c>
    </row>
    <row r="31" spans="1:11" x14ac:dyDescent="0.75">
      <c r="A31">
        <v>15</v>
      </c>
      <c r="B31">
        <v>43.961599999999997</v>
      </c>
      <c r="C31">
        <v>47.157899999999998</v>
      </c>
      <c r="D31">
        <v>4.2099999999999999E-2</v>
      </c>
      <c r="E31">
        <v>4.5999999999999999E-3</v>
      </c>
      <c r="F31">
        <v>1.2504</v>
      </c>
      <c r="G31">
        <v>-229.77500000000001</v>
      </c>
      <c r="H31">
        <v>-167.3022</v>
      </c>
      <c r="I31">
        <v>8.8999999999999996E-2</v>
      </c>
      <c r="J31">
        <v>229.77500000000001</v>
      </c>
      <c r="K31">
        <v>169.5522</v>
      </c>
    </row>
    <row r="32" spans="1:11" x14ac:dyDescent="0.75">
      <c r="A32">
        <v>16</v>
      </c>
      <c r="B32">
        <v>34.676299999999998</v>
      </c>
      <c r="C32">
        <v>33.824399999999997</v>
      </c>
      <c r="D32">
        <v>1.21E-2</v>
      </c>
      <c r="E32">
        <v>9.1999999999999998E-3</v>
      </c>
      <c r="F32">
        <v>1.2014</v>
      </c>
      <c r="G32">
        <v>-175.53749999999999</v>
      </c>
      <c r="H32">
        <v>-130.29429999999999</v>
      </c>
      <c r="I32">
        <v>5.3100000000000001E-2</v>
      </c>
      <c r="J32">
        <v>175.53749999999999</v>
      </c>
      <c r="K32">
        <v>130.29429999999999</v>
      </c>
    </row>
    <row r="33" spans="1:11" x14ac:dyDescent="0.75">
      <c r="A33">
        <v>17</v>
      </c>
      <c r="B33">
        <v>52.079799999999999</v>
      </c>
      <c r="C33">
        <v>44.12</v>
      </c>
      <c r="D33">
        <v>6.2899999999999998E-2</v>
      </c>
      <c r="E33">
        <v>-9.1899999999999996E-2</v>
      </c>
      <c r="F33">
        <v>1.6498999999999999</v>
      </c>
      <c r="G33">
        <v>-655.6875</v>
      </c>
      <c r="H33">
        <v>-234.77019999999999</v>
      </c>
      <c r="I33">
        <v>0.1686</v>
      </c>
      <c r="J33">
        <v>655.6875</v>
      </c>
      <c r="K33">
        <v>330.60480000000001</v>
      </c>
    </row>
    <row r="34" spans="1:11" x14ac:dyDescent="0.75">
      <c r="A34">
        <v>18</v>
      </c>
      <c r="B34">
        <v>49.322699999999998</v>
      </c>
      <c r="C34">
        <v>50.551200000000001</v>
      </c>
      <c r="D34">
        <v>5.74E-2</v>
      </c>
      <c r="E34">
        <v>5.1000000000000004E-3</v>
      </c>
      <c r="F34">
        <v>1.2633000000000001</v>
      </c>
      <c r="G34">
        <v>-247.625</v>
      </c>
      <c r="H34">
        <v>-163.13910000000001</v>
      </c>
      <c r="I34">
        <v>6.25E-2</v>
      </c>
      <c r="J34">
        <v>247.625</v>
      </c>
      <c r="K34">
        <v>194.76089999999999</v>
      </c>
    </row>
    <row r="35" spans="1:11" x14ac:dyDescent="0.75">
      <c r="A35">
        <v>19</v>
      </c>
      <c r="B35">
        <v>35.633299999999998</v>
      </c>
      <c r="C35">
        <v>33.135399999999997</v>
      </c>
      <c r="D35">
        <v>1.8800000000000001E-2</v>
      </c>
      <c r="E35">
        <v>-9.6199999999999994E-2</v>
      </c>
      <c r="F35">
        <v>1.2232000000000001</v>
      </c>
      <c r="G35">
        <v>-278.96249999999998</v>
      </c>
      <c r="H35">
        <v>-32.041800000000002</v>
      </c>
      <c r="I35">
        <v>9.6199999999999994E-2</v>
      </c>
      <c r="J35">
        <v>278.96249999999998</v>
      </c>
      <c r="K35">
        <v>93.033299999999997</v>
      </c>
    </row>
    <row r="36" spans="1:11" x14ac:dyDescent="0.75">
      <c r="A36">
        <v>20</v>
      </c>
      <c r="B36">
        <v>37.593699999999998</v>
      </c>
      <c r="C36">
        <v>40.153100000000002</v>
      </c>
      <c r="D36">
        <v>6.6900000000000001E-2</v>
      </c>
      <c r="E36">
        <v>2.0999999999999999E-3</v>
      </c>
      <c r="F36">
        <v>1.5046999999999999</v>
      </c>
      <c r="G36">
        <v>-454.67500000000001</v>
      </c>
      <c r="H36">
        <v>-288.24930000000001</v>
      </c>
      <c r="I36">
        <v>6.4100000000000004E-2</v>
      </c>
      <c r="J36">
        <v>454.67500000000001</v>
      </c>
      <c r="K36">
        <v>288.24930000000001</v>
      </c>
    </row>
    <row r="37" spans="1:11" x14ac:dyDescent="0.75">
      <c r="A37">
        <v>21</v>
      </c>
      <c r="B37">
        <v>50.566000000000003</v>
      </c>
      <c r="C37">
        <v>44.665900000000001</v>
      </c>
      <c r="D37">
        <v>3.7600000000000001E-2</v>
      </c>
      <c r="E37">
        <v>-2.41E-2</v>
      </c>
      <c r="F37">
        <v>1.2918000000000001</v>
      </c>
      <c r="G37">
        <v>-287.27499999999998</v>
      </c>
      <c r="H37">
        <v>-92.660399999999996</v>
      </c>
      <c r="I37">
        <v>0.10979999999999999</v>
      </c>
      <c r="J37">
        <v>287.27499999999998</v>
      </c>
      <c r="K37">
        <v>156.78540000000001</v>
      </c>
    </row>
    <row r="38" spans="1:11" x14ac:dyDescent="0.75">
      <c r="A38">
        <v>22</v>
      </c>
      <c r="B38">
        <v>40.740200000000002</v>
      </c>
      <c r="C38">
        <v>37.320300000000003</v>
      </c>
      <c r="D38">
        <v>6.1400000000000003E-2</v>
      </c>
      <c r="E38">
        <v>-5.3199999999999997E-2</v>
      </c>
      <c r="F38">
        <v>1.7955000000000001</v>
      </c>
      <c r="G38">
        <v>-875.23749999999995</v>
      </c>
      <c r="H38">
        <v>-317.9495</v>
      </c>
      <c r="I38">
        <v>0.1055</v>
      </c>
      <c r="J38">
        <v>875.23749999999995</v>
      </c>
      <c r="K38">
        <v>325.09949999999998</v>
      </c>
    </row>
    <row r="39" spans="1:11" x14ac:dyDescent="0.75">
      <c r="A39">
        <v>23</v>
      </c>
      <c r="B39">
        <v>91.935500000000005</v>
      </c>
      <c r="C39">
        <v>76.729399999999998</v>
      </c>
      <c r="D39">
        <v>0.27400000000000002</v>
      </c>
      <c r="E39">
        <v>0.7198</v>
      </c>
      <c r="F39">
        <v>1.6962999999999999</v>
      </c>
      <c r="G39">
        <v>121.72499999999999</v>
      </c>
      <c r="H39">
        <v>-997.56020000000001</v>
      </c>
      <c r="I39">
        <v>0.7198</v>
      </c>
      <c r="J39">
        <v>472.97500000000002</v>
      </c>
      <c r="K39">
        <v>997.56020000000001</v>
      </c>
    </row>
    <row r="40" spans="1:11" x14ac:dyDescent="0.75">
      <c r="A40">
        <v>24</v>
      </c>
      <c r="B40">
        <v>49.114100000000001</v>
      </c>
      <c r="C40">
        <v>40.966799999999999</v>
      </c>
      <c r="D40">
        <v>7.0900000000000005E-2</v>
      </c>
      <c r="E40">
        <v>0.14269999999999999</v>
      </c>
      <c r="F40">
        <v>1.8331999999999999</v>
      </c>
      <c r="G40">
        <v>-583.9375</v>
      </c>
      <c r="H40">
        <v>-699.99770000000001</v>
      </c>
      <c r="I40">
        <v>0.1666</v>
      </c>
      <c r="J40">
        <v>583.9375</v>
      </c>
      <c r="K40">
        <v>699.99770000000001</v>
      </c>
    </row>
    <row r="41" spans="1:11" x14ac:dyDescent="0.75">
      <c r="A41">
        <v>25</v>
      </c>
      <c r="B41">
        <v>60.228700000000003</v>
      </c>
      <c r="C41">
        <v>61.447800000000001</v>
      </c>
      <c r="D41">
        <v>7.2800000000000004E-2</v>
      </c>
      <c r="E41">
        <v>-6.1800000000000001E-2</v>
      </c>
      <c r="F41">
        <v>1.2430000000000001</v>
      </c>
      <c r="G41">
        <v>-282.32499999999999</v>
      </c>
      <c r="H41">
        <v>-89.073099999999997</v>
      </c>
      <c r="I41">
        <v>9.69E-2</v>
      </c>
      <c r="J41">
        <v>282.32499999999999</v>
      </c>
      <c r="K41">
        <v>154.59809999999999</v>
      </c>
    </row>
    <row r="42" spans="1:11" x14ac:dyDescent="0.75">
      <c r="A42">
        <v>26</v>
      </c>
      <c r="B42">
        <v>34.453800000000001</v>
      </c>
      <c r="C42">
        <v>29.6311</v>
      </c>
      <c r="D42">
        <v>2.4799999999999999E-2</v>
      </c>
      <c r="E42">
        <v>3.49E-2</v>
      </c>
      <c r="F42">
        <v>1.6149</v>
      </c>
      <c r="G42">
        <v>-536.42499999999995</v>
      </c>
      <c r="H42">
        <v>-407.74470000000002</v>
      </c>
      <c r="I42">
        <v>0.1011</v>
      </c>
      <c r="J42">
        <v>536.42499999999995</v>
      </c>
      <c r="K42">
        <v>407.74470000000002</v>
      </c>
    </row>
    <row r="43" spans="1:11" x14ac:dyDescent="0.75">
      <c r="A43">
        <v>27</v>
      </c>
      <c r="B43">
        <v>78.898899999999998</v>
      </c>
      <c r="C43">
        <v>74.832599999999999</v>
      </c>
      <c r="D43">
        <v>0.1517</v>
      </c>
      <c r="E43">
        <v>0.12039999999999999</v>
      </c>
      <c r="F43">
        <v>1.5035000000000001</v>
      </c>
      <c r="G43">
        <v>-335.88749999999999</v>
      </c>
      <c r="H43">
        <v>-409.97129999999999</v>
      </c>
      <c r="I43">
        <v>0.24349999999999999</v>
      </c>
      <c r="J43">
        <v>403.73750000000001</v>
      </c>
      <c r="K43">
        <v>433.80380000000002</v>
      </c>
    </row>
    <row r="44" spans="1:11" x14ac:dyDescent="0.75">
      <c r="A44">
        <v>28</v>
      </c>
      <c r="B44">
        <v>101.5376</v>
      </c>
      <c r="C44">
        <v>84.788499999999999</v>
      </c>
      <c r="D44">
        <v>0.48120000000000002</v>
      </c>
      <c r="E44">
        <v>-0.87480000000000002</v>
      </c>
      <c r="F44">
        <v>2.0047000000000001</v>
      </c>
      <c r="G44">
        <v>1025.3</v>
      </c>
      <c r="H44">
        <v>377.55419999999998</v>
      </c>
      <c r="I44">
        <v>1.17</v>
      </c>
      <c r="J44">
        <v>1305.5250000000001</v>
      </c>
      <c r="K44">
        <v>1298.3458000000001</v>
      </c>
    </row>
    <row r="45" spans="1:11" x14ac:dyDescent="0.75">
      <c r="A45">
        <v>29</v>
      </c>
      <c r="B45">
        <v>46.843499999999999</v>
      </c>
      <c r="C45">
        <v>46.315600000000003</v>
      </c>
      <c r="D45">
        <v>3.5400000000000001E-2</v>
      </c>
      <c r="E45">
        <v>2.52E-2</v>
      </c>
      <c r="F45">
        <v>1.2562</v>
      </c>
      <c r="G45">
        <v>-217.3</v>
      </c>
      <c r="H45">
        <v>-181.5626</v>
      </c>
      <c r="I45">
        <v>8.4000000000000005E-2</v>
      </c>
      <c r="J45">
        <v>239.05</v>
      </c>
      <c r="K45">
        <v>196.26259999999999</v>
      </c>
    </row>
    <row r="46" spans="1:11" x14ac:dyDescent="0.75">
      <c r="A46">
        <v>30</v>
      </c>
      <c r="B46">
        <v>66.927000000000007</v>
      </c>
      <c r="C46">
        <v>59.846499999999999</v>
      </c>
      <c r="D46">
        <v>5.0200000000000002E-2</v>
      </c>
      <c r="E46">
        <v>2.8500000000000001E-2</v>
      </c>
      <c r="F46">
        <v>1.0801000000000001</v>
      </c>
      <c r="G46">
        <v>-26.425000000000001</v>
      </c>
      <c r="H46">
        <v>-101.6614</v>
      </c>
      <c r="I46">
        <v>0.1804</v>
      </c>
      <c r="J46">
        <v>79.3</v>
      </c>
      <c r="K46">
        <v>231.6636</v>
      </c>
    </row>
    <row r="47" spans="1:11" x14ac:dyDescent="0.75">
      <c r="A47">
        <v>31</v>
      </c>
      <c r="B47">
        <v>55.734699999999997</v>
      </c>
      <c r="C47">
        <v>56.539900000000003</v>
      </c>
      <c r="D47">
        <v>8.4400000000000003E-2</v>
      </c>
      <c r="E47">
        <v>7.4399999999999994E-2</v>
      </c>
      <c r="F47">
        <v>1.4024000000000001</v>
      </c>
      <c r="G47">
        <v>-294.14999999999998</v>
      </c>
      <c r="H47">
        <v>-319.75299999999999</v>
      </c>
      <c r="I47">
        <v>0.1263</v>
      </c>
      <c r="J47">
        <v>294.14999999999998</v>
      </c>
      <c r="K47">
        <v>319.75299999999999</v>
      </c>
    </row>
    <row r="48" spans="1:11" x14ac:dyDescent="0.75">
      <c r="A48">
        <v>32</v>
      </c>
      <c r="B48">
        <v>71.9876</v>
      </c>
      <c r="C48">
        <v>78.9679</v>
      </c>
      <c r="D48">
        <v>0.15010000000000001</v>
      </c>
      <c r="E48">
        <v>7.2400000000000006E-2</v>
      </c>
      <c r="F48">
        <v>1.4763999999999999</v>
      </c>
      <c r="G48">
        <v>-308.125</v>
      </c>
      <c r="H48">
        <v>-410.21</v>
      </c>
      <c r="I48">
        <v>0.15490000000000001</v>
      </c>
      <c r="J48">
        <v>358.02499999999998</v>
      </c>
      <c r="K48">
        <v>460.185</v>
      </c>
    </row>
    <row r="49" spans="1:11" x14ac:dyDescent="0.75">
      <c r="A49">
        <v>33</v>
      </c>
      <c r="B49">
        <v>46.060699999999997</v>
      </c>
      <c r="C49">
        <v>40.216299999999997</v>
      </c>
      <c r="D49">
        <v>2.23E-2</v>
      </c>
      <c r="E49">
        <v>0.10489999999999999</v>
      </c>
      <c r="F49">
        <v>1.1882999999999999</v>
      </c>
      <c r="G49">
        <v>-104.3625</v>
      </c>
      <c r="H49">
        <v>-265.6234</v>
      </c>
      <c r="I49">
        <v>0.12740000000000001</v>
      </c>
      <c r="J49">
        <v>128.88749999999999</v>
      </c>
      <c r="K49">
        <v>265.6234</v>
      </c>
    </row>
    <row r="50" spans="1:11" x14ac:dyDescent="0.75">
      <c r="A50">
        <v>34</v>
      </c>
      <c r="B50">
        <v>43.073</v>
      </c>
      <c r="C50">
        <v>44.637700000000002</v>
      </c>
      <c r="D50">
        <v>6.54E-2</v>
      </c>
      <c r="E50">
        <v>-8.9899999999999994E-2</v>
      </c>
      <c r="F50">
        <v>1.5936999999999999</v>
      </c>
      <c r="G50">
        <v>-673.32500000000005</v>
      </c>
      <c r="H50">
        <v>-194.8192</v>
      </c>
      <c r="I50">
        <v>8.9899999999999994E-2</v>
      </c>
      <c r="J50">
        <v>673.32500000000005</v>
      </c>
      <c r="K50">
        <v>194.8192</v>
      </c>
    </row>
    <row r="51" spans="1:11" x14ac:dyDescent="0.75">
      <c r="A51">
        <v>35</v>
      </c>
      <c r="B51">
        <v>47.760399999999997</v>
      </c>
      <c r="C51">
        <v>51.920400000000001</v>
      </c>
      <c r="D51">
        <v>0.1653</v>
      </c>
      <c r="E51">
        <v>0.1091</v>
      </c>
      <c r="F51">
        <v>2.2614000000000001</v>
      </c>
      <c r="G51">
        <v>-1005.4875</v>
      </c>
      <c r="H51">
        <v>-965.13670000000002</v>
      </c>
      <c r="I51">
        <v>0.12820000000000001</v>
      </c>
      <c r="J51">
        <v>1005.4875</v>
      </c>
      <c r="K51">
        <v>965.13670000000002</v>
      </c>
    </row>
  </sheetData>
  <mergeCells count="4">
    <mergeCell ref="B15:K15"/>
    <mergeCell ref="A1:D1"/>
    <mergeCell ref="A2:A3"/>
    <mergeCell ref="B2:D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3F7E-110B-4735-8B39-443287C8F36E}">
  <dimension ref="A1:AI51"/>
  <sheetViews>
    <sheetView tabSelected="1" topLeftCell="O1" zoomScale="50" zoomScaleNormal="50" workbookViewId="0">
      <selection activeCell="AK36" sqref="AK36"/>
    </sheetView>
  </sheetViews>
  <sheetFormatPr defaultRowHeight="14.75" x14ac:dyDescent="0.75"/>
  <sheetData>
    <row r="1" spans="1:35" x14ac:dyDescent="0.75">
      <c r="A1" t="s">
        <v>29</v>
      </c>
      <c r="M1" t="s">
        <v>31</v>
      </c>
      <c r="Y1" t="s">
        <v>32</v>
      </c>
    </row>
    <row r="2" spans="1:35" x14ac:dyDescent="0.7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30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W2" t="s">
        <v>30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I2" t="s">
        <v>30</v>
      </c>
    </row>
    <row r="3" spans="1:35" x14ac:dyDescent="0.75">
      <c r="A3">
        <v>1</v>
      </c>
      <c r="B3">
        <v>187.61930000000001</v>
      </c>
      <c r="C3">
        <v>239.40219999999999</v>
      </c>
      <c r="D3">
        <v>171.8296</v>
      </c>
      <c r="E3">
        <v>204.22640000000001</v>
      </c>
      <c r="F3">
        <v>170.4563</v>
      </c>
      <c r="G3">
        <v>188.2525</v>
      </c>
      <c r="H3">
        <v>123.3005</v>
      </c>
      <c r="I3">
        <v>138.90889999999999</v>
      </c>
      <c r="K3">
        <v>177.99946249999999</v>
      </c>
      <c r="M3">
        <v>1</v>
      </c>
      <c r="N3">
        <v>193</v>
      </c>
      <c r="O3">
        <v>-4.2</v>
      </c>
      <c r="P3">
        <v>-216.70000000000002</v>
      </c>
      <c r="Q3">
        <v>-317.09999999999997</v>
      </c>
      <c r="R3">
        <v>172.5</v>
      </c>
      <c r="S3">
        <v>-157.9</v>
      </c>
      <c r="T3">
        <v>-40.300000000000004</v>
      </c>
      <c r="U3">
        <v>159.5</v>
      </c>
      <c r="W3">
        <v>-26.4</v>
      </c>
      <c r="Y3">
        <v>1</v>
      </c>
      <c r="Z3">
        <v>-173.7</v>
      </c>
      <c r="AA3">
        <v>185.29999999999998</v>
      </c>
      <c r="AB3">
        <v>-171.1</v>
      </c>
      <c r="AC3">
        <v>-451.05880000000002</v>
      </c>
      <c r="AD3">
        <v>-502.2</v>
      </c>
      <c r="AE3">
        <v>-598.19999999999993</v>
      </c>
      <c r="AF3">
        <v>-598.79999999999995</v>
      </c>
      <c r="AG3">
        <v>110.60000000000001</v>
      </c>
      <c r="AI3">
        <v>-274.89484999999996</v>
      </c>
    </row>
    <row r="4" spans="1:35" x14ac:dyDescent="0.75">
      <c r="A4">
        <v>2</v>
      </c>
      <c r="B4">
        <v>94.725499999999997</v>
      </c>
      <c r="C4">
        <v>95.789500000000004</v>
      </c>
      <c r="D4">
        <v>66.2166</v>
      </c>
      <c r="E4">
        <v>59.932400000000001</v>
      </c>
      <c r="F4">
        <v>88.467699999999994</v>
      </c>
      <c r="G4">
        <v>84.284000000000006</v>
      </c>
      <c r="H4">
        <v>90.381</v>
      </c>
      <c r="I4">
        <v>93.343699999999998</v>
      </c>
      <c r="K4">
        <v>84.14255</v>
      </c>
      <c r="M4">
        <v>2</v>
      </c>
      <c r="N4">
        <v>826</v>
      </c>
      <c r="O4">
        <v>927.1</v>
      </c>
      <c r="P4">
        <v>730.40000000000009</v>
      </c>
      <c r="Q4">
        <v>812.30000000000007</v>
      </c>
      <c r="R4">
        <v>928.4</v>
      </c>
      <c r="S4">
        <v>1020.6999999999999</v>
      </c>
      <c r="T4">
        <v>1186.3</v>
      </c>
      <c r="U4">
        <v>815.2</v>
      </c>
      <c r="W4">
        <v>905.8</v>
      </c>
      <c r="Y4">
        <v>2</v>
      </c>
      <c r="Z4">
        <v>-1217.5</v>
      </c>
      <c r="AA4">
        <v>12.6</v>
      </c>
      <c r="AB4">
        <v>-711.09999999999991</v>
      </c>
      <c r="AC4">
        <v>-321.94630000000001</v>
      </c>
      <c r="AD4">
        <v>-881.5</v>
      </c>
      <c r="AE4">
        <v>-490</v>
      </c>
      <c r="AF4">
        <v>-1069.7</v>
      </c>
      <c r="AG4">
        <v>-913.6</v>
      </c>
      <c r="AI4">
        <v>-699.09328750000009</v>
      </c>
    </row>
    <row r="5" spans="1:35" x14ac:dyDescent="0.75">
      <c r="A5">
        <v>3</v>
      </c>
      <c r="B5">
        <v>96.512500000000003</v>
      </c>
      <c r="C5">
        <v>97.639300000000006</v>
      </c>
      <c r="D5">
        <v>111.3446</v>
      </c>
      <c r="E5">
        <v>97.318200000000004</v>
      </c>
      <c r="F5">
        <v>105.33620000000001</v>
      </c>
      <c r="G5">
        <v>134.8169</v>
      </c>
      <c r="H5">
        <v>88.992099999999994</v>
      </c>
      <c r="I5">
        <v>101.491</v>
      </c>
      <c r="K5">
        <v>104.18135000000001</v>
      </c>
      <c r="M5">
        <v>3</v>
      </c>
      <c r="N5">
        <v>597.19999999999993</v>
      </c>
      <c r="O5">
        <v>249.29999999999998</v>
      </c>
      <c r="P5">
        <v>529.4</v>
      </c>
      <c r="Q5">
        <v>1143.2</v>
      </c>
      <c r="R5">
        <v>478.2</v>
      </c>
      <c r="S5">
        <v>256.79999999999995</v>
      </c>
      <c r="T5">
        <v>642.29999999999995</v>
      </c>
      <c r="U5">
        <v>570</v>
      </c>
      <c r="W5">
        <v>558.29999999999995</v>
      </c>
      <c r="Y5">
        <v>3</v>
      </c>
      <c r="Z5">
        <v>-41.5</v>
      </c>
      <c r="AA5">
        <v>-679.4</v>
      </c>
      <c r="AB5">
        <v>-286.89999999999998</v>
      </c>
      <c r="AC5">
        <v>-273.21230000000003</v>
      </c>
      <c r="AD5">
        <v>-335.5</v>
      </c>
      <c r="AE5">
        <v>-317.09999999999997</v>
      </c>
      <c r="AF5">
        <v>-128.1</v>
      </c>
      <c r="AG5">
        <v>-178.29999999999998</v>
      </c>
      <c r="AI5">
        <v>-280.00153749999998</v>
      </c>
    </row>
    <row r="6" spans="1:35" x14ac:dyDescent="0.75">
      <c r="A6">
        <v>4</v>
      </c>
      <c r="B6">
        <v>63.201599999999999</v>
      </c>
      <c r="C6">
        <v>52.671999999999997</v>
      </c>
      <c r="D6">
        <v>56.748800000000003</v>
      </c>
      <c r="E6">
        <v>70.131500000000003</v>
      </c>
      <c r="F6">
        <v>63.561700000000002</v>
      </c>
      <c r="G6">
        <v>60.749200000000002</v>
      </c>
      <c r="H6">
        <v>63.112299999999998</v>
      </c>
      <c r="I6">
        <v>86.215900000000005</v>
      </c>
      <c r="K6">
        <v>64.549125000000004</v>
      </c>
      <c r="M6">
        <v>4</v>
      </c>
      <c r="N6">
        <v>547.6</v>
      </c>
      <c r="O6">
        <v>661.80000000000007</v>
      </c>
      <c r="P6">
        <v>467.1</v>
      </c>
      <c r="Q6">
        <v>1015.2</v>
      </c>
      <c r="R6">
        <v>655.1</v>
      </c>
      <c r="S6">
        <v>780.59999999999991</v>
      </c>
      <c r="T6">
        <v>641.9</v>
      </c>
      <c r="U6">
        <v>938.9</v>
      </c>
      <c r="W6">
        <v>713.52499999999986</v>
      </c>
      <c r="Y6">
        <v>4</v>
      </c>
      <c r="Z6">
        <v>-372.8</v>
      </c>
      <c r="AA6">
        <v>42.9</v>
      </c>
      <c r="AB6">
        <v>-271.8</v>
      </c>
      <c r="AC6">
        <v>-188.93360000000001</v>
      </c>
      <c r="AD6">
        <v>-384.79999999999995</v>
      </c>
      <c r="AE6">
        <v>-423.20000000000005</v>
      </c>
      <c r="AF6">
        <v>-74.7</v>
      </c>
      <c r="AG6">
        <v>-182.10000000000002</v>
      </c>
      <c r="AI6">
        <v>-231.92920000000004</v>
      </c>
    </row>
    <row r="7" spans="1:35" x14ac:dyDescent="0.75">
      <c r="A7">
        <v>5</v>
      </c>
      <c r="B7">
        <v>89.528700000000001</v>
      </c>
      <c r="C7">
        <v>95.656000000000006</v>
      </c>
      <c r="D7">
        <v>105.01860000000001</v>
      </c>
      <c r="E7">
        <v>119.0437</v>
      </c>
      <c r="F7">
        <v>104.7976</v>
      </c>
      <c r="G7">
        <v>96.028899999999993</v>
      </c>
      <c r="H7">
        <v>129.12710000000001</v>
      </c>
      <c r="I7">
        <v>98.061199999999999</v>
      </c>
      <c r="K7">
        <v>104.65772500000001</v>
      </c>
      <c r="M7">
        <v>5</v>
      </c>
      <c r="N7">
        <v>-2.6</v>
      </c>
      <c r="O7">
        <v>-27.2</v>
      </c>
      <c r="P7">
        <v>-99.3</v>
      </c>
      <c r="Q7">
        <v>-134.69999999999999</v>
      </c>
      <c r="R7">
        <v>-211</v>
      </c>
      <c r="S7">
        <v>45.6</v>
      </c>
      <c r="T7">
        <v>659.2</v>
      </c>
      <c r="U7">
        <v>23.8</v>
      </c>
      <c r="W7">
        <v>31.725000000000016</v>
      </c>
      <c r="Y7">
        <v>5</v>
      </c>
      <c r="Z7">
        <v>-204.2</v>
      </c>
      <c r="AA7">
        <v>212.60000000000002</v>
      </c>
      <c r="AB7">
        <v>-253.8</v>
      </c>
      <c r="AC7">
        <v>-175.4032</v>
      </c>
      <c r="AD7">
        <v>-265.79999999999995</v>
      </c>
      <c r="AE7">
        <v>-107.5</v>
      </c>
      <c r="AF7">
        <v>-795</v>
      </c>
      <c r="AG7">
        <v>-115.7</v>
      </c>
      <c r="AI7">
        <v>-213.10040000000001</v>
      </c>
    </row>
    <row r="8" spans="1:35" x14ac:dyDescent="0.75">
      <c r="A8">
        <v>6</v>
      </c>
      <c r="B8">
        <v>86.241</v>
      </c>
      <c r="C8">
        <v>113.28279999999999</v>
      </c>
      <c r="D8">
        <v>111.4817</v>
      </c>
      <c r="E8">
        <v>131.40459999999999</v>
      </c>
      <c r="F8">
        <v>154.31639999999999</v>
      </c>
      <c r="G8">
        <v>129.6345</v>
      </c>
      <c r="H8">
        <v>128.3466</v>
      </c>
      <c r="I8">
        <v>129.619</v>
      </c>
      <c r="K8">
        <v>123.040825</v>
      </c>
      <c r="M8">
        <v>6</v>
      </c>
      <c r="N8">
        <v>291</v>
      </c>
      <c r="O8">
        <v>189.5</v>
      </c>
      <c r="P8">
        <v>120.7</v>
      </c>
      <c r="Q8">
        <v>116.3</v>
      </c>
      <c r="R8">
        <v>230.8</v>
      </c>
      <c r="S8">
        <v>462.5</v>
      </c>
      <c r="T8">
        <v>-3.9</v>
      </c>
      <c r="U8">
        <v>473</v>
      </c>
      <c r="W8">
        <v>234.98749999999998</v>
      </c>
      <c r="Y8">
        <v>6</v>
      </c>
      <c r="Z8">
        <v>-407.5</v>
      </c>
      <c r="AA8">
        <v>-328.29999999999995</v>
      </c>
      <c r="AB8">
        <v>-440.5</v>
      </c>
      <c r="AC8">
        <v>-367.79349999999999</v>
      </c>
      <c r="AD8">
        <v>-1014.8</v>
      </c>
      <c r="AE8">
        <v>101</v>
      </c>
      <c r="AF8">
        <v>-509.90000000000003</v>
      </c>
      <c r="AG8">
        <v>-298.09999999999997</v>
      </c>
      <c r="AI8">
        <v>-408.23668750000002</v>
      </c>
    </row>
    <row r="9" spans="1:35" x14ac:dyDescent="0.75">
      <c r="A9">
        <v>7</v>
      </c>
      <c r="B9">
        <v>68.270899999999997</v>
      </c>
      <c r="C9">
        <v>52.967199999999998</v>
      </c>
      <c r="D9">
        <v>63.151400000000002</v>
      </c>
      <c r="E9">
        <v>61.190600000000003</v>
      </c>
      <c r="F9">
        <v>74.131200000000007</v>
      </c>
      <c r="G9">
        <v>60.521599999999999</v>
      </c>
      <c r="H9">
        <v>92.593699999999998</v>
      </c>
      <c r="I9">
        <v>89.443600000000004</v>
      </c>
      <c r="K9">
        <v>70.283775000000006</v>
      </c>
      <c r="M9">
        <v>7</v>
      </c>
      <c r="N9">
        <v>195.70000000000002</v>
      </c>
      <c r="O9">
        <v>260.40000000000003</v>
      </c>
      <c r="P9">
        <v>373.8</v>
      </c>
      <c r="Q9">
        <v>401.1</v>
      </c>
      <c r="R9">
        <v>427.3</v>
      </c>
      <c r="S9">
        <v>377.2</v>
      </c>
      <c r="T9">
        <v>-11.5</v>
      </c>
      <c r="U9">
        <v>327.60000000000002</v>
      </c>
      <c r="W9">
        <v>293.95</v>
      </c>
      <c r="Y9">
        <v>7</v>
      </c>
      <c r="Z9">
        <v>-335.4</v>
      </c>
      <c r="AA9">
        <v>55.9</v>
      </c>
      <c r="AB9">
        <v>-206.2</v>
      </c>
      <c r="AC9">
        <v>-60.397599999999997</v>
      </c>
      <c r="AD9">
        <v>62.300000000000004</v>
      </c>
      <c r="AE9">
        <v>22.8</v>
      </c>
      <c r="AF9">
        <v>-126.4</v>
      </c>
      <c r="AG9">
        <v>-67.2</v>
      </c>
      <c r="AI9">
        <v>-81.824699999999993</v>
      </c>
    </row>
    <row r="10" spans="1:35" x14ac:dyDescent="0.75">
      <c r="A10">
        <v>8</v>
      </c>
      <c r="B10">
        <v>60.036299999999997</v>
      </c>
      <c r="C10">
        <v>83.655500000000004</v>
      </c>
      <c r="D10">
        <v>53.309199999999997</v>
      </c>
      <c r="E10">
        <v>59.778300000000002</v>
      </c>
      <c r="F10">
        <v>56.789400000000001</v>
      </c>
      <c r="G10">
        <v>52.602200000000003</v>
      </c>
      <c r="H10">
        <v>69.721699999999998</v>
      </c>
      <c r="I10">
        <v>68.276600000000002</v>
      </c>
      <c r="K10">
        <v>63.021150000000006</v>
      </c>
      <c r="M10">
        <v>8</v>
      </c>
      <c r="N10">
        <v>539.5</v>
      </c>
      <c r="O10">
        <v>507</v>
      </c>
      <c r="P10">
        <v>462.4</v>
      </c>
      <c r="Q10">
        <v>636.70000000000005</v>
      </c>
      <c r="R10">
        <v>671.4</v>
      </c>
      <c r="S10">
        <v>1039.0999999999999</v>
      </c>
      <c r="T10">
        <v>546.4</v>
      </c>
      <c r="U10">
        <v>279</v>
      </c>
      <c r="W10">
        <v>585.1875</v>
      </c>
      <c r="Y10">
        <v>8</v>
      </c>
      <c r="Z10">
        <v>-312.7</v>
      </c>
      <c r="AA10">
        <v>331</v>
      </c>
      <c r="AB10">
        <v>-371</v>
      </c>
      <c r="AC10">
        <v>-96.199600000000004</v>
      </c>
      <c r="AD10">
        <v>-223.8</v>
      </c>
      <c r="AE10">
        <v>-500.49999999999994</v>
      </c>
      <c r="AF10">
        <v>-257</v>
      </c>
      <c r="AG10">
        <v>-238.6</v>
      </c>
      <c r="AI10">
        <v>-208.59994999999998</v>
      </c>
    </row>
    <row r="11" spans="1:35" x14ac:dyDescent="0.75">
      <c r="A11">
        <v>9</v>
      </c>
      <c r="B11">
        <v>78.480800000000002</v>
      </c>
      <c r="C11">
        <v>184.21180000000001</v>
      </c>
      <c r="D11">
        <v>109.7163</v>
      </c>
      <c r="E11">
        <v>108.871</v>
      </c>
      <c r="F11">
        <v>111.2239</v>
      </c>
      <c r="G11">
        <v>129.80170000000001</v>
      </c>
      <c r="H11">
        <v>165.2458</v>
      </c>
      <c r="I11">
        <v>112.5227</v>
      </c>
      <c r="K11">
        <v>125.00924999999999</v>
      </c>
      <c r="M11">
        <v>9</v>
      </c>
      <c r="N11">
        <v>110.8</v>
      </c>
      <c r="O11">
        <v>357.59999999999997</v>
      </c>
      <c r="P11">
        <v>-15.4</v>
      </c>
      <c r="Q11">
        <v>507.70000000000005</v>
      </c>
      <c r="R11">
        <v>59.3</v>
      </c>
      <c r="S11">
        <v>516.29999999999995</v>
      </c>
      <c r="T11">
        <v>604.1</v>
      </c>
      <c r="U11">
        <v>251.8</v>
      </c>
      <c r="W11">
        <v>299.02500000000003</v>
      </c>
      <c r="Y11">
        <v>9</v>
      </c>
      <c r="Z11">
        <v>-257.10000000000002</v>
      </c>
      <c r="AA11">
        <v>-413.6</v>
      </c>
      <c r="AB11">
        <v>-429.4</v>
      </c>
      <c r="AC11">
        <v>-213.82859999999999</v>
      </c>
      <c r="AD11">
        <v>-587.70000000000005</v>
      </c>
      <c r="AE11">
        <v>-143.69999999999999</v>
      </c>
      <c r="AF11">
        <v>22.4</v>
      </c>
      <c r="AG11">
        <v>-100.9</v>
      </c>
      <c r="AI11">
        <v>-265.47857499999998</v>
      </c>
    </row>
    <row r="12" spans="1:35" x14ac:dyDescent="0.75">
      <c r="A12">
        <v>10</v>
      </c>
      <c r="B12">
        <v>63.444099999999999</v>
      </c>
      <c r="C12">
        <v>57.807600000000001</v>
      </c>
      <c r="D12">
        <v>58.1509</v>
      </c>
      <c r="E12">
        <v>59.891500000000001</v>
      </c>
      <c r="F12">
        <v>61.936999999999998</v>
      </c>
      <c r="G12">
        <v>83.650099999999995</v>
      </c>
      <c r="H12">
        <v>65.625200000000007</v>
      </c>
      <c r="I12">
        <v>64.388199999999998</v>
      </c>
      <c r="K12">
        <v>64.36182500000001</v>
      </c>
      <c r="M12">
        <v>10</v>
      </c>
      <c r="N12">
        <v>119.4</v>
      </c>
      <c r="O12">
        <v>270.89999999999998</v>
      </c>
      <c r="P12">
        <v>270.5</v>
      </c>
      <c r="Q12">
        <v>426.3</v>
      </c>
      <c r="R12">
        <v>190.70000000000002</v>
      </c>
      <c r="S12">
        <v>305.09999999999997</v>
      </c>
      <c r="T12">
        <v>404.9</v>
      </c>
      <c r="U12">
        <v>436.40000000000003</v>
      </c>
      <c r="W12">
        <v>303.02499999999998</v>
      </c>
      <c r="Y12">
        <v>10</v>
      </c>
      <c r="Z12">
        <v>-177.8</v>
      </c>
      <c r="AA12">
        <v>-267.79999999999995</v>
      </c>
      <c r="AB12">
        <v>-228.1</v>
      </c>
      <c r="AC12">
        <v>-64.963700000000003</v>
      </c>
      <c r="AD12">
        <v>-84.4</v>
      </c>
      <c r="AE12">
        <v>-24.1</v>
      </c>
      <c r="AF12">
        <v>-352.8</v>
      </c>
      <c r="AG12">
        <v>-332.6</v>
      </c>
      <c r="AI12">
        <v>-191.57046250000002</v>
      </c>
    </row>
    <row r="13" spans="1:35" x14ac:dyDescent="0.75">
      <c r="A13">
        <v>11</v>
      </c>
      <c r="B13">
        <v>94.757900000000006</v>
      </c>
      <c r="C13">
        <v>76.152100000000004</v>
      </c>
      <c r="D13">
        <v>92.037199999999999</v>
      </c>
      <c r="E13">
        <v>87.159899999999993</v>
      </c>
      <c r="F13">
        <v>97.194299999999998</v>
      </c>
      <c r="G13">
        <v>75.792699999999996</v>
      </c>
      <c r="H13">
        <v>82.222300000000004</v>
      </c>
      <c r="I13">
        <v>90.349599999999995</v>
      </c>
      <c r="K13">
        <v>86.958250000000007</v>
      </c>
      <c r="M13">
        <v>11</v>
      </c>
      <c r="N13">
        <v>411.3</v>
      </c>
      <c r="O13">
        <v>501.29999999999995</v>
      </c>
      <c r="P13">
        <v>479.4</v>
      </c>
      <c r="Q13">
        <v>414.1</v>
      </c>
      <c r="R13">
        <v>332.4</v>
      </c>
      <c r="S13">
        <v>473.7</v>
      </c>
      <c r="T13">
        <v>531</v>
      </c>
      <c r="U13">
        <v>806.5</v>
      </c>
      <c r="W13">
        <v>493.71249999999998</v>
      </c>
      <c r="Y13">
        <v>11</v>
      </c>
      <c r="Z13">
        <v>-738.80000000000007</v>
      </c>
      <c r="AA13">
        <v>-294.39999999999998</v>
      </c>
      <c r="AB13">
        <v>-422.3</v>
      </c>
      <c r="AC13">
        <v>-65.101699999999994</v>
      </c>
      <c r="AD13">
        <v>-277.3</v>
      </c>
      <c r="AE13">
        <v>-38.699999999999996</v>
      </c>
      <c r="AF13">
        <v>-358.70000000000005</v>
      </c>
      <c r="AG13">
        <v>53.699999999999996</v>
      </c>
      <c r="AI13">
        <v>-267.70021250000002</v>
      </c>
    </row>
    <row r="14" spans="1:35" x14ac:dyDescent="0.75">
      <c r="A14">
        <v>12</v>
      </c>
      <c r="B14">
        <v>112.9143</v>
      </c>
      <c r="C14">
        <v>105.6601</v>
      </c>
      <c r="D14">
        <v>111.45780000000001</v>
      </c>
      <c r="E14">
        <v>107.33620000000001</v>
      </c>
      <c r="F14">
        <v>68.607500000000002</v>
      </c>
      <c r="G14">
        <v>71.195700000000002</v>
      </c>
      <c r="H14">
        <v>102.1036</v>
      </c>
      <c r="I14">
        <v>94.1434</v>
      </c>
      <c r="K14">
        <v>96.67732500000001</v>
      </c>
      <c r="M14">
        <v>12</v>
      </c>
      <c r="N14">
        <v>1391.8999999999999</v>
      </c>
      <c r="O14">
        <v>631.29999999999995</v>
      </c>
      <c r="P14">
        <v>591</v>
      </c>
      <c r="Q14">
        <v>517.29999999999995</v>
      </c>
      <c r="R14">
        <v>599.79999999999995</v>
      </c>
      <c r="S14">
        <v>723.9</v>
      </c>
      <c r="T14">
        <v>628.6</v>
      </c>
      <c r="U14">
        <v>470.2</v>
      </c>
      <c r="W14">
        <v>694.25</v>
      </c>
      <c r="Y14">
        <v>12</v>
      </c>
      <c r="Z14">
        <v>-199.8</v>
      </c>
      <c r="AA14">
        <v>482.3</v>
      </c>
      <c r="AB14">
        <v>-544.5</v>
      </c>
      <c r="AC14">
        <v>-460.11</v>
      </c>
      <c r="AD14">
        <v>-409.5</v>
      </c>
      <c r="AE14">
        <v>97.699999999999989</v>
      </c>
      <c r="AF14">
        <v>-245.4</v>
      </c>
      <c r="AG14">
        <v>-316.5</v>
      </c>
      <c r="AI14">
        <v>-199.47625000000002</v>
      </c>
    </row>
    <row r="15" spans="1:35" x14ac:dyDescent="0.75">
      <c r="A15">
        <v>13</v>
      </c>
      <c r="B15">
        <v>153.18530000000001</v>
      </c>
      <c r="C15">
        <v>143.94649999999999</v>
      </c>
      <c r="D15">
        <v>169.72540000000001</v>
      </c>
      <c r="E15">
        <v>135.48009999999999</v>
      </c>
      <c r="F15">
        <v>186.4478</v>
      </c>
      <c r="G15">
        <v>147.35929999999999</v>
      </c>
      <c r="H15">
        <v>158.53270000000001</v>
      </c>
      <c r="I15">
        <v>161.3467</v>
      </c>
      <c r="K15">
        <v>157.00297500000002</v>
      </c>
      <c r="M15">
        <v>13</v>
      </c>
      <c r="N15">
        <v>-102.7</v>
      </c>
      <c r="O15">
        <v>-101</v>
      </c>
      <c r="P15">
        <v>448.5</v>
      </c>
      <c r="Q15">
        <v>212.9</v>
      </c>
      <c r="R15">
        <v>176.9</v>
      </c>
      <c r="S15">
        <v>1135.0999999999999</v>
      </c>
      <c r="T15">
        <v>95.8</v>
      </c>
      <c r="U15">
        <v>679.4</v>
      </c>
      <c r="W15">
        <v>318.11249999999995</v>
      </c>
      <c r="Y15">
        <v>13</v>
      </c>
      <c r="Z15">
        <v>-585.5</v>
      </c>
      <c r="AA15">
        <v>-218.29999999999998</v>
      </c>
      <c r="AB15">
        <v>228.7</v>
      </c>
      <c r="AC15">
        <v>284.49950000000001</v>
      </c>
      <c r="AD15">
        <v>-1424.5</v>
      </c>
      <c r="AE15">
        <v>233.1</v>
      </c>
      <c r="AF15">
        <v>-576.5</v>
      </c>
      <c r="AG15">
        <v>-443</v>
      </c>
      <c r="AI15">
        <v>-312.68756250000001</v>
      </c>
    </row>
    <row r="16" spans="1:35" x14ac:dyDescent="0.75">
      <c r="A16">
        <v>14</v>
      </c>
      <c r="B16">
        <v>101.8233</v>
      </c>
      <c r="C16">
        <v>95.986800000000002</v>
      </c>
      <c r="D16">
        <v>94.632400000000004</v>
      </c>
      <c r="E16">
        <v>122.1296</v>
      </c>
      <c r="F16">
        <v>146.3503</v>
      </c>
      <c r="G16">
        <v>102.56399999999999</v>
      </c>
      <c r="H16">
        <v>96.356499999999997</v>
      </c>
      <c r="I16">
        <v>98.877300000000005</v>
      </c>
      <c r="K16">
        <v>107.34002499999998</v>
      </c>
      <c r="M16">
        <v>14</v>
      </c>
      <c r="N16">
        <v>508.60000000000008</v>
      </c>
      <c r="O16">
        <v>505.90000000000003</v>
      </c>
      <c r="P16">
        <v>462.9</v>
      </c>
      <c r="Q16">
        <v>555</v>
      </c>
      <c r="R16">
        <v>1967.7</v>
      </c>
      <c r="S16">
        <v>440.09999999999997</v>
      </c>
      <c r="T16">
        <v>730.8</v>
      </c>
      <c r="U16">
        <v>526.20000000000005</v>
      </c>
      <c r="W16">
        <v>712.15000000000009</v>
      </c>
      <c r="Y16">
        <v>14</v>
      </c>
      <c r="Z16">
        <v>-505</v>
      </c>
      <c r="AA16">
        <v>-374.90000000000003</v>
      </c>
      <c r="AB16">
        <v>-488.59999999999997</v>
      </c>
      <c r="AC16">
        <v>-459.74239999999998</v>
      </c>
      <c r="AD16">
        <v>-917.1</v>
      </c>
      <c r="AE16">
        <v>-448.6</v>
      </c>
      <c r="AF16">
        <v>24.299999999999997</v>
      </c>
      <c r="AG16">
        <v>-17.100000000000001</v>
      </c>
      <c r="AI16">
        <v>-398.34279999999995</v>
      </c>
    </row>
    <row r="17" spans="1:35" x14ac:dyDescent="0.75">
      <c r="A17">
        <v>15</v>
      </c>
      <c r="B17">
        <v>93.642300000000006</v>
      </c>
      <c r="C17">
        <v>83.096999999999994</v>
      </c>
      <c r="D17">
        <v>77.736000000000004</v>
      </c>
      <c r="E17">
        <v>60.460700000000003</v>
      </c>
      <c r="F17">
        <v>121.8282</v>
      </c>
      <c r="G17">
        <v>80.476600000000005</v>
      </c>
      <c r="H17">
        <v>103.3433</v>
      </c>
      <c r="I17">
        <v>90.318100000000001</v>
      </c>
      <c r="K17">
        <v>88.862774999999999</v>
      </c>
      <c r="M17">
        <v>15</v>
      </c>
      <c r="N17">
        <v>170.6</v>
      </c>
      <c r="O17">
        <v>248.1</v>
      </c>
      <c r="P17">
        <v>264</v>
      </c>
      <c r="Q17">
        <v>227.70000000000002</v>
      </c>
      <c r="R17">
        <v>299.59999999999997</v>
      </c>
      <c r="S17">
        <v>263.29999999999995</v>
      </c>
      <c r="T17">
        <v>272.2</v>
      </c>
      <c r="U17">
        <v>54.4</v>
      </c>
      <c r="W17">
        <v>224.98750000000001</v>
      </c>
      <c r="Y17">
        <v>15</v>
      </c>
      <c r="Z17">
        <v>-112.10000000000001</v>
      </c>
      <c r="AA17">
        <v>58.1</v>
      </c>
      <c r="AB17">
        <v>-392.1</v>
      </c>
      <c r="AC17">
        <v>-51.894599999999997</v>
      </c>
      <c r="AD17">
        <v>-295.89999999999998</v>
      </c>
      <c r="AE17">
        <v>-22</v>
      </c>
      <c r="AF17">
        <v>36.299999999999997</v>
      </c>
      <c r="AG17">
        <v>-214.4</v>
      </c>
      <c r="AI17">
        <v>-124.249325</v>
      </c>
    </row>
    <row r="18" spans="1:35" x14ac:dyDescent="0.75">
      <c r="A18">
        <v>16</v>
      </c>
      <c r="B18">
        <v>77.515100000000004</v>
      </c>
      <c r="C18">
        <v>104.4526</v>
      </c>
      <c r="D18">
        <v>46.404800000000002</v>
      </c>
      <c r="E18">
        <v>54.673499999999997</v>
      </c>
      <c r="F18">
        <v>65.488299999999995</v>
      </c>
      <c r="G18">
        <v>67.534899999999993</v>
      </c>
      <c r="H18">
        <v>56.239199999999997</v>
      </c>
      <c r="I18">
        <v>62.653500000000001</v>
      </c>
      <c r="K18">
        <v>66.870237499999988</v>
      </c>
      <c r="M18">
        <v>16</v>
      </c>
      <c r="N18">
        <v>187.29999999999998</v>
      </c>
      <c r="O18">
        <v>218.79999999999998</v>
      </c>
      <c r="P18">
        <v>66.5</v>
      </c>
      <c r="Q18">
        <v>96.3</v>
      </c>
      <c r="R18">
        <v>171.5</v>
      </c>
      <c r="S18">
        <v>245.2</v>
      </c>
      <c r="T18">
        <v>164.39999999999998</v>
      </c>
      <c r="U18">
        <v>229.2</v>
      </c>
      <c r="W18">
        <v>172.4</v>
      </c>
      <c r="Y18">
        <v>16</v>
      </c>
      <c r="Z18">
        <v>-125.4</v>
      </c>
      <c r="AA18">
        <v>-55.4</v>
      </c>
      <c r="AB18">
        <v>-276.10000000000002</v>
      </c>
      <c r="AC18">
        <v>-124.21129999999999</v>
      </c>
      <c r="AD18">
        <v>-132</v>
      </c>
      <c r="AE18">
        <v>-3.8</v>
      </c>
      <c r="AF18">
        <v>-93.7</v>
      </c>
      <c r="AG18">
        <v>31.7</v>
      </c>
      <c r="AI18">
        <v>-97.363912499999998</v>
      </c>
    </row>
    <row r="19" spans="1:35" x14ac:dyDescent="0.75">
      <c r="A19">
        <v>17</v>
      </c>
      <c r="B19">
        <v>80.224199999999996</v>
      </c>
      <c r="C19">
        <v>92.204599999999999</v>
      </c>
      <c r="D19">
        <v>86.443299999999994</v>
      </c>
      <c r="E19">
        <v>121.9126</v>
      </c>
      <c r="F19">
        <v>86.9208</v>
      </c>
      <c r="G19">
        <v>92.387500000000003</v>
      </c>
      <c r="H19">
        <v>122.9096</v>
      </c>
      <c r="I19">
        <v>94.399900000000002</v>
      </c>
      <c r="K19">
        <v>97.17531249999999</v>
      </c>
      <c r="M19">
        <v>17</v>
      </c>
      <c r="N19">
        <v>685.2</v>
      </c>
      <c r="O19">
        <v>510</v>
      </c>
      <c r="P19">
        <v>801.30000000000007</v>
      </c>
      <c r="Q19">
        <v>756.80000000000007</v>
      </c>
      <c r="R19">
        <v>550.79999999999995</v>
      </c>
      <c r="S19">
        <v>542.6</v>
      </c>
      <c r="T19">
        <v>419</v>
      </c>
      <c r="U19">
        <v>849.8</v>
      </c>
      <c r="W19">
        <v>639.43750000000011</v>
      </c>
      <c r="Y19">
        <v>17</v>
      </c>
      <c r="Z19">
        <v>-820.5</v>
      </c>
      <c r="AA19">
        <v>171.1</v>
      </c>
      <c r="AB19">
        <v>-284.5</v>
      </c>
      <c r="AC19">
        <v>400.40140000000002</v>
      </c>
      <c r="AD19">
        <v>-429.9</v>
      </c>
      <c r="AE19">
        <v>-137.1</v>
      </c>
      <c r="AF19">
        <v>154.29999999999998</v>
      </c>
      <c r="AG19">
        <v>89.300000000000011</v>
      </c>
      <c r="AI19">
        <v>-107.112325</v>
      </c>
    </row>
    <row r="20" spans="1:35" x14ac:dyDescent="0.75">
      <c r="A20">
        <v>18</v>
      </c>
      <c r="B20">
        <v>75.334599999999995</v>
      </c>
      <c r="C20">
        <v>101.9144</v>
      </c>
      <c r="D20">
        <v>107.2878</v>
      </c>
      <c r="E20">
        <v>104.23699999999999</v>
      </c>
      <c r="F20">
        <v>88.135400000000004</v>
      </c>
      <c r="G20">
        <v>98.226600000000005</v>
      </c>
      <c r="H20">
        <v>109.62820000000001</v>
      </c>
      <c r="I20">
        <v>94.625100000000003</v>
      </c>
      <c r="K20">
        <v>97.423637499999984</v>
      </c>
      <c r="M20">
        <v>18</v>
      </c>
      <c r="N20">
        <v>136.6</v>
      </c>
      <c r="O20">
        <v>229.7</v>
      </c>
      <c r="P20">
        <v>355.3</v>
      </c>
      <c r="Q20">
        <v>148.19999999999999</v>
      </c>
      <c r="R20">
        <v>364.3</v>
      </c>
      <c r="S20">
        <v>30.8</v>
      </c>
      <c r="T20">
        <v>501.6</v>
      </c>
      <c r="U20">
        <v>165</v>
      </c>
      <c r="W20">
        <v>241.4375</v>
      </c>
      <c r="Y20">
        <v>18</v>
      </c>
      <c r="Z20">
        <v>-93.8</v>
      </c>
      <c r="AA20">
        <v>-313.90000000000003</v>
      </c>
      <c r="AB20">
        <v>-263.2</v>
      </c>
      <c r="AC20">
        <v>156.04519999999999</v>
      </c>
      <c r="AD20">
        <v>-187.6</v>
      </c>
      <c r="AE20">
        <v>-43.5</v>
      </c>
      <c r="AF20">
        <v>-106.6</v>
      </c>
      <c r="AG20">
        <v>-81.3</v>
      </c>
      <c r="AI20">
        <v>-116.73185000000001</v>
      </c>
    </row>
    <row r="21" spans="1:35" x14ac:dyDescent="0.75">
      <c r="A21">
        <v>19</v>
      </c>
      <c r="B21">
        <v>87.035799999999995</v>
      </c>
      <c r="C21">
        <v>53.289000000000001</v>
      </c>
      <c r="D21">
        <v>67.880200000000002</v>
      </c>
      <c r="E21">
        <v>56.758299999999998</v>
      </c>
      <c r="F21">
        <v>66.86</v>
      </c>
      <c r="G21">
        <v>64.231499999999997</v>
      </c>
      <c r="H21">
        <v>70.428399999999996</v>
      </c>
      <c r="I21">
        <v>77.481800000000007</v>
      </c>
      <c r="K21">
        <v>67.995625000000004</v>
      </c>
      <c r="M21">
        <v>19</v>
      </c>
      <c r="N21">
        <v>477.6</v>
      </c>
      <c r="O21">
        <v>302.3</v>
      </c>
      <c r="P21">
        <v>258.29999999999995</v>
      </c>
      <c r="Q21">
        <v>218.9</v>
      </c>
      <c r="R21">
        <v>155</v>
      </c>
      <c r="S21">
        <v>267.90000000000003</v>
      </c>
      <c r="T21">
        <v>203</v>
      </c>
      <c r="U21">
        <v>252.5</v>
      </c>
      <c r="W21">
        <v>266.9375</v>
      </c>
      <c r="Y21">
        <v>19</v>
      </c>
      <c r="Z21">
        <v>148.4</v>
      </c>
      <c r="AA21">
        <v>135.30000000000001</v>
      </c>
      <c r="AB21">
        <v>-75</v>
      </c>
      <c r="AC21">
        <v>102.0222</v>
      </c>
      <c r="AD21">
        <v>-40.9</v>
      </c>
      <c r="AE21">
        <v>114.4</v>
      </c>
      <c r="AF21">
        <v>-84.6</v>
      </c>
      <c r="AG21">
        <v>-132</v>
      </c>
      <c r="AI21">
        <v>20.952775000000003</v>
      </c>
    </row>
    <row r="22" spans="1:35" x14ac:dyDescent="0.75">
      <c r="A22">
        <v>20</v>
      </c>
      <c r="B22">
        <v>72.981300000000005</v>
      </c>
      <c r="C22">
        <v>66.499399999999994</v>
      </c>
      <c r="D22">
        <v>79.005899999999997</v>
      </c>
      <c r="E22">
        <v>89.640600000000006</v>
      </c>
      <c r="F22">
        <v>107.6268</v>
      </c>
      <c r="G22">
        <v>70.355599999999995</v>
      </c>
      <c r="H22">
        <v>68.934299999999993</v>
      </c>
      <c r="I22">
        <v>67.235500000000002</v>
      </c>
      <c r="K22">
        <v>77.784925000000001</v>
      </c>
      <c r="M22">
        <v>20</v>
      </c>
      <c r="N22">
        <v>470.1</v>
      </c>
      <c r="O22">
        <v>519.59999999999991</v>
      </c>
      <c r="P22">
        <v>662.6</v>
      </c>
      <c r="Q22">
        <v>211.4</v>
      </c>
      <c r="R22">
        <v>237.7</v>
      </c>
      <c r="S22">
        <v>490.9</v>
      </c>
      <c r="T22">
        <v>662.90000000000009</v>
      </c>
      <c r="U22">
        <v>339.9</v>
      </c>
      <c r="W22">
        <v>449.38750000000005</v>
      </c>
      <c r="Y22">
        <v>20</v>
      </c>
      <c r="Z22">
        <v>-141.9</v>
      </c>
      <c r="AA22">
        <v>6.8</v>
      </c>
      <c r="AB22">
        <v>-332.6</v>
      </c>
      <c r="AC22">
        <v>-293.95339999999999</v>
      </c>
      <c r="AD22">
        <v>-287.7</v>
      </c>
      <c r="AE22">
        <v>-142.6</v>
      </c>
      <c r="AF22">
        <v>-241.29999999999998</v>
      </c>
      <c r="AG22">
        <v>-166.2</v>
      </c>
      <c r="AI22">
        <v>-199.93167499999998</v>
      </c>
    </row>
    <row r="23" spans="1:35" x14ac:dyDescent="0.75">
      <c r="A23">
        <v>21</v>
      </c>
      <c r="B23">
        <v>111.7829</v>
      </c>
      <c r="C23">
        <v>88.785499999999999</v>
      </c>
      <c r="D23">
        <v>81.705200000000005</v>
      </c>
      <c r="E23">
        <v>81.2744</v>
      </c>
      <c r="F23">
        <v>115.78319999999999</v>
      </c>
      <c r="G23">
        <v>101.1725</v>
      </c>
      <c r="H23">
        <v>96.732200000000006</v>
      </c>
      <c r="I23">
        <v>70.266199999999998</v>
      </c>
      <c r="K23">
        <v>93.437762500000005</v>
      </c>
      <c r="M23">
        <v>21</v>
      </c>
      <c r="N23">
        <v>247.4</v>
      </c>
      <c r="O23">
        <v>580.20000000000005</v>
      </c>
      <c r="P23">
        <v>455.90000000000003</v>
      </c>
      <c r="Q23">
        <v>493.59999999999997</v>
      </c>
      <c r="R23">
        <v>88.3</v>
      </c>
      <c r="S23">
        <v>8.9</v>
      </c>
      <c r="T23">
        <v>189.29999999999998</v>
      </c>
      <c r="U23">
        <v>148.10000000000002</v>
      </c>
      <c r="W23">
        <v>276.46249999999998</v>
      </c>
      <c r="Y23">
        <v>21</v>
      </c>
      <c r="Z23">
        <v>-24.2</v>
      </c>
      <c r="AA23">
        <v>272.60000000000002</v>
      </c>
      <c r="AB23">
        <v>-250.4</v>
      </c>
      <c r="AC23">
        <v>59.4223</v>
      </c>
      <c r="AD23">
        <v>-160.30000000000001</v>
      </c>
      <c r="AE23">
        <v>69.3</v>
      </c>
      <c r="AF23">
        <v>-335.4</v>
      </c>
      <c r="AG23">
        <v>62.199999999999996</v>
      </c>
      <c r="AI23">
        <v>-38.347212499999998</v>
      </c>
    </row>
    <row r="24" spans="1:35" x14ac:dyDescent="0.75">
      <c r="A24">
        <v>22</v>
      </c>
      <c r="B24">
        <v>84.114699999999999</v>
      </c>
      <c r="C24">
        <v>89.129099999999994</v>
      </c>
      <c r="D24">
        <v>83.329400000000007</v>
      </c>
      <c r="E24">
        <v>77.128600000000006</v>
      </c>
      <c r="F24">
        <v>100.9624</v>
      </c>
      <c r="G24">
        <v>87.867199999999997</v>
      </c>
      <c r="H24">
        <v>63.773200000000003</v>
      </c>
      <c r="I24">
        <v>65.444299999999998</v>
      </c>
      <c r="K24">
        <v>81.468612499999992</v>
      </c>
      <c r="M24">
        <v>22</v>
      </c>
      <c r="N24">
        <v>877.3</v>
      </c>
      <c r="O24">
        <v>938.5</v>
      </c>
      <c r="P24">
        <v>977.19999999999993</v>
      </c>
      <c r="Q24">
        <v>923.8</v>
      </c>
      <c r="R24">
        <v>513.4</v>
      </c>
      <c r="S24">
        <v>759.3</v>
      </c>
      <c r="T24">
        <v>946.69999999999993</v>
      </c>
      <c r="U24">
        <v>918.1</v>
      </c>
      <c r="W24">
        <v>856.78750000000002</v>
      </c>
      <c r="Y24">
        <v>22</v>
      </c>
      <c r="Z24">
        <v>8.6999999999999993</v>
      </c>
      <c r="AA24">
        <v>-688.2</v>
      </c>
      <c r="AB24">
        <v>-449.29999999999995</v>
      </c>
      <c r="AC24">
        <v>88.771600000000007</v>
      </c>
      <c r="AD24">
        <v>-97.100000000000009</v>
      </c>
      <c r="AE24">
        <v>182.7</v>
      </c>
      <c r="AF24">
        <v>-305.70000000000005</v>
      </c>
      <c r="AG24">
        <v>90.2</v>
      </c>
      <c r="AI24">
        <v>-146.24104999999997</v>
      </c>
    </row>
    <row r="25" spans="1:35" x14ac:dyDescent="0.75">
      <c r="A25">
        <v>23</v>
      </c>
      <c r="B25">
        <v>140.327</v>
      </c>
      <c r="C25">
        <v>163.1208</v>
      </c>
      <c r="D25">
        <v>135.0745</v>
      </c>
      <c r="E25">
        <v>178.84190000000001</v>
      </c>
      <c r="F25">
        <v>191.1764</v>
      </c>
      <c r="G25">
        <v>165.03530000000001</v>
      </c>
      <c r="H25">
        <v>149.65289999999999</v>
      </c>
      <c r="I25">
        <v>160.17529999999999</v>
      </c>
      <c r="K25">
        <v>160.42551250000002</v>
      </c>
      <c r="M25">
        <v>23</v>
      </c>
      <c r="N25">
        <v>394.1</v>
      </c>
      <c r="O25">
        <v>631.6</v>
      </c>
      <c r="P25">
        <v>-1827.1</v>
      </c>
      <c r="Q25">
        <v>-126.7</v>
      </c>
      <c r="R25">
        <v>50.1</v>
      </c>
      <c r="S25">
        <v>438.90000000000003</v>
      </c>
      <c r="T25">
        <v>-228.2</v>
      </c>
      <c r="U25">
        <v>74.7</v>
      </c>
      <c r="W25">
        <v>-74.074999999999974</v>
      </c>
      <c r="Y25">
        <v>23</v>
      </c>
      <c r="Z25">
        <v>-1120.8</v>
      </c>
      <c r="AA25">
        <v>-1343.8000000000002</v>
      </c>
      <c r="AB25">
        <v>-1024</v>
      </c>
      <c r="AC25">
        <v>-391.97</v>
      </c>
      <c r="AD25">
        <v>-484.70000000000005</v>
      </c>
      <c r="AE25">
        <v>-546.79999999999995</v>
      </c>
      <c r="AF25">
        <v>-1422.6000000000001</v>
      </c>
      <c r="AG25">
        <v>-1842.5</v>
      </c>
      <c r="AI25">
        <v>-1022.1462500000001</v>
      </c>
    </row>
    <row r="26" spans="1:35" x14ac:dyDescent="0.75">
      <c r="A26">
        <v>24</v>
      </c>
      <c r="B26">
        <v>109.3973</v>
      </c>
      <c r="C26">
        <v>67.515699999999995</v>
      </c>
      <c r="D26">
        <v>75.789000000000001</v>
      </c>
      <c r="E26">
        <v>84.391900000000007</v>
      </c>
      <c r="F26">
        <v>98.696299999999994</v>
      </c>
      <c r="G26">
        <v>87.274199999999993</v>
      </c>
      <c r="H26">
        <v>115.0718</v>
      </c>
      <c r="I26">
        <v>85.7864</v>
      </c>
      <c r="K26">
        <v>90.490324999999984</v>
      </c>
      <c r="M26">
        <v>24</v>
      </c>
      <c r="N26">
        <v>453.1</v>
      </c>
      <c r="O26">
        <v>283</v>
      </c>
      <c r="P26">
        <v>241.79999999999998</v>
      </c>
      <c r="Q26">
        <v>979.8</v>
      </c>
      <c r="R26">
        <v>391.6</v>
      </c>
      <c r="S26">
        <v>730</v>
      </c>
      <c r="T26">
        <v>1139.0999999999999</v>
      </c>
      <c r="U26">
        <v>546.4</v>
      </c>
      <c r="W26">
        <v>595.59999999999991</v>
      </c>
      <c r="Y26">
        <v>24</v>
      </c>
      <c r="Z26">
        <v>-845.9</v>
      </c>
      <c r="AA26">
        <v>-669.4</v>
      </c>
      <c r="AB26">
        <v>-797.5</v>
      </c>
      <c r="AC26">
        <v>-509.19810000000001</v>
      </c>
      <c r="AD26">
        <v>-876.4</v>
      </c>
      <c r="AE26">
        <v>-267.2</v>
      </c>
      <c r="AF26">
        <v>-391.2</v>
      </c>
      <c r="AG26">
        <v>-319.29999999999995</v>
      </c>
      <c r="AI26">
        <v>-584.51226250000002</v>
      </c>
    </row>
    <row r="27" spans="1:35" x14ac:dyDescent="0.75">
      <c r="A27">
        <v>25</v>
      </c>
      <c r="B27">
        <v>100.5425</v>
      </c>
      <c r="C27">
        <v>159.31200000000001</v>
      </c>
      <c r="D27">
        <v>117.8304</v>
      </c>
      <c r="E27">
        <v>133.2157</v>
      </c>
      <c r="F27">
        <v>104.88460000000001</v>
      </c>
      <c r="G27">
        <v>118.89530000000001</v>
      </c>
      <c r="H27">
        <v>109.95869999999999</v>
      </c>
      <c r="I27">
        <v>104.0428</v>
      </c>
      <c r="K27">
        <v>118.58525</v>
      </c>
      <c r="M27">
        <v>25</v>
      </c>
      <c r="N27">
        <v>288.7</v>
      </c>
      <c r="O27">
        <v>596.9</v>
      </c>
      <c r="P27">
        <v>66.600000000000009</v>
      </c>
      <c r="Q27">
        <v>206.5</v>
      </c>
      <c r="R27">
        <v>140.19999999999999</v>
      </c>
      <c r="S27">
        <v>332.2</v>
      </c>
      <c r="T27">
        <v>291.2</v>
      </c>
      <c r="U27">
        <v>233</v>
      </c>
      <c r="W27">
        <v>269.41250000000002</v>
      </c>
      <c r="Y27">
        <v>25</v>
      </c>
      <c r="Z27">
        <v>119.9</v>
      </c>
      <c r="AA27">
        <v>-151.4</v>
      </c>
      <c r="AB27">
        <v>96.8</v>
      </c>
      <c r="AC27">
        <v>27.721499999999999</v>
      </c>
      <c r="AD27">
        <v>-198.6</v>
      </c>
      <c r="AE27">
        <v>182.10000000000002</v>
      </c>
      <c r="AF27">
        <v>-261.90000000000003</v>
      </c>
      <c r="AG27">
        <v>-108.10000000000001</v>
      </c>
      <c r="AI27">
        <v>-36.6848125</v>
      </c>
    </row>
    <row r="28" spans="1:35" x14ac:dyDescent="0.75">
      <c r="A28">
        <v>26</v>
      </c>
      <c r="B28">
        <v>75.779499999999999</v>
      </c>
      <c r="C28">
        <v>59.387</v>
      </c>
      <c r="D28">
        <v>71.008499999999998</v>
      </c>
      <c r="E28">
        <v>54.526699999999998</v>
      </c>
      <c r="F28">
        <v>60.173200000000001</v>
      </c>
      <c r="G28">
        <v>56.778599999999997</v>
      </c>
      <c r="H28">
        <v>68.355400000000003</v>
      </c>
      <c r="I28">
        <v>76.869799999999998</v>
      </c>
      <c r="K28">
        <v>65.359837499999998</v>
      </c>
      <c r="M28">
        <v>26</v>
      </c>
      <c r="N28">
        <v>287.39999999999998</v>
      </c>
      <c r="O28">
        <v>462.7</v>
      </c>
      <c r="P28">
        <v>401.3</v>
      </c>
      <c r="Q28">
        <v>544</v>
      </c>
      <c r="R28">
        <v>526.29999999999995</v>
      </c>
      <c r="S28">
        <v>554</v>
      </c>
      <c r="T28">
        <v>570.79999999999995</v>
      </c>
      <c r="U28">
        <v>939.8</v>
      </c>
      <c r="W28">
        <v>535.78750000000002</v>
      </c>
      <c r="Y28">
        <v>26</v>
      </c>
      <c r="Z28">
        <v>-58</v>
      </c>
      <c r="AA28">
        <v>-583</v>
      </c>
      <c r="AB28">
        <v>-478.6</v>
      </c>
      <c r="AC28">
        <v>-97.870500000000007</v>
      </c>
      <c r="AD28">
        <v>-575.30000000000007</v>
      </c>
      <c r="AE28">
        <v>-172.8</v>
      </c>
      <c r="AF28">
        <v>-384.6</v>
      </c>
      <c r="AG28">
        <v>-67.400000000000006</v>
      </c>
      <c r="AI28">
        <v>-302.19631250000003</v>
      </c>
    </row>
    <row r="29" spans="1:35" x14ac:dyDescent="0.75">
      <c r="A29">
        <v>27</v>
      </c>
      <c r="B29">
        <v>171.0461</v>
      </c>
      <c r="C29">
        <v>130.09049999999999</v>
      </c>
      <c r="D29">
        <v>126.36020000000001</v>
      </c>
      <c r="E29">
        <v>150.02000000000001</v>
      </c>
      <c r="F29">
        <v>126.8068</v>
      </c>
      <c r="G29">
        <v>191.84700000000001</v>
      </c>
      <c r="H29">
        <v>134.03890000000001</v>
      </c>
      <c r="I29">
        <v>166.95</v>
      </c>
      <c r="K29">
        <v>149.6449375</v>
      </c>
      <c r="M29">
        <v>27</v>
      </c>
      <c r="N29">
        <v>548.5</v>
      </c>
      <c r="O29">
        <v>650</v>
      </c>
      <c r="P29">
        <v>-107</v>
      </c>
      <c r="Q29">
        <v>274.89999999999998</v>
      </c>
      <c r="R29">
        <v>-116.9</v>
      </c>
      <c r="S29">
        <v>678.9</v>
      </c>
      <c r="T29">
        <v>120.2</v>
      </c>
      <c r="U29">
        <v>641.4</v>
      </c>
      <c r="W29">
        <v>336.25</v>
      </c>
      <c r="Y29">
        <v>27</v>
      </c>
      <c r="Z29">
        <v>-237.3</v>
      </c>
      <c r="AA29">
        <v>60.3</v>
      </c>
      <c r="AB29">
        <v>-579.9</v>
      </c>
      <c r="AC29">
        <v>149.89060000000001</v>
      </c>
      <c r="AD29">
        <v>-495.59999999999997</v>
      </c>
      <c r="AE29">
        <v>65.900000000000006</v>
      </c>
      <c r="AF29">
        <v>-621.80000000000007</v>
      </c>
      <c r="AG29">
        <v>-1113</v>
      </c>
      <c r="AI29">
        <v>-346.43867499999999</v>
      </c>
    </row>
    <row r="30" spans="1:35" x14ac:dyDescent="0.75">
      <c r="A30">
        <v>28</v>
      </c>
      <c r="B30">
        <v>190.43539999999999</v>
      </c>
      <c r="C30">
        <v>188.2482</v>
      </c>
      <c r="D30">
        <v>152.43379999999999</v>
      </c>
      <c r="E30">
        <v>195.5874</v>
      </c>
      <c r="F30">
        <v>146.62860000000001</v>
      </c>
      <c r="G30">
        <v>176.422</v>
      </c>
      <c r="H30">
        <v>148.72499999999999</v>
      </c>
      <c r="I30">
        <v>164.2818</v>
      </c>
      <c r="K30">
        <v>170.34527499999999</v>
      </c>
      <c r="M30">
        <v>28</v>
      </c>
      <c r="N30">
        <v>625.29999999999995</v>
      </c>
      <c r="O30">
        <v>-2040.2999999999997</v>
      </c>
      <c r="P30">
        <v>-3063.1</v>
      </c>
      <c r="Q30">
        <v>433.7</v>
      </c>
      <c r="R30">
        <v>-1013.2</v>
      </c>
      <c r="S30">
        <v>118.1</v>
      </c>
      <c r="T30">
        <v>-2924.7000000000003</v>
      </c>
      <c r="U30">
        <v>-289.60000000000002</v>
      </c>
      <c r="W30">
        <v>-1019.2249999999999</v>
      </c>
      <c r="Y30">
        <v>28</v>
      </c>
      <c r="Z30">
        <v>-239</v>
      </c>
      <c r="AA30">
        <v>1668.5</v>
      </c>
      <c r="AB30">
        <v>-374.2</v>
      </c>
      <c r="AC30">
        <v>-477.10640000000001</v>
      </c>
      <c r="AD30">
        <v>4187.1000000000004</v>
      </c>
      <c r="AE30">
        <v>-1518.5</v>
      </c>
      <c r="AF30">
        <v>-924.8</v>
      </c>
      <c r="AG30">
        <v>-984.9</v>
      </c>
      <c r="AI30">
        <v>167.13669999999996</v>
      </c>
    </row>
    <row r="31" spans="1:35" x14ac:dyDescent="0.75">
      <c r="A31">
        <v>29</v>
      </c>
      <c r="B31">
        <v>95.595200000000006</v>
      </c>
      <c r="C31">
        <v>95.637699999999995</v>
      </c>
      <c r="D31">
        <v>83.949299999999994</v>
      </c>
      <c r="E31">
        <v>76.467100000000002</v>
      </c>
      <c r="F31">
        <v>93.029700000000005</v>
      </c>
      <c r="G31">
        <v>81.067599999999999</v>
      </c>
      <c r="H31">
        <v>101.4462</v>
      </c>
      <c r="I31">
        <v>98.933899999999994</v>
      </c>
      <c r="K31">
        <v>90.765837499999989</v>
      </c>
      <c r="M31">
        <v>29</v>
      </c>
      <c r="N31">
        <v>-75.5</v>
      </c>
      <c r="O31">
        <v>249.6</v>
      </c>
      <c r="P31">
        <v>293.5</v>
      </c>
      <c r="Q31">
        <v>259.5</v>
      </c>
      <c r="R31">
        <v>162.1</v>
      </c>
      <c r="S31">
        <v>332.7</v>
      </c>
      <c r="T31">
        <v>159.20000000000002</v>
      </c>
      <c r="U31">
        <v>328.29999999999995</v>
      </c>
      <c r="W31">
        <v>213.67500000000001</v>
      </c>
      <c r="Y31">
        <v>29</v>
      </c>
      <c r="Z31">
        <v>-288.8</v>
      </c>
      <c r="AA31">
        <v>108.8</v>
      </c>
      <c r="AB31">
        <v>-0.2</v>
      </c>
      <c r="AC31">
        <v>-172.35599999999999</v>
      </c>
      <c r="AD31">
        <v>-123.5</v>
      </c>
      <c r="AE31">
        <v>-155.29999999999998</v>
      </c>
      <c r="AF31">
        <v>-166.1</v>
      </c>
      <c r="AG31">
        <v>-329.2</v>
      </c>
      <c r="AI31">
        <v>-140.83199999999999</v>
      </c>
    </row>
    <row r="32" spans="1:35" x14ac:dyDescent="0.75">
      <c r="A32">
        <v>30</v>
      </c>
      <c r="B32">
        <v>162.21719999999999</v>
      </c>
      <c r="C32">
        <v>103.83759999999999</v>
      </c>
      <c r="D32">
        <v>93.782200000000003</v>
      </c>
      <c r="E32">
        <v>122.7071</v>
      </c>
      <c r="F32">
        <v>122.1425</v>
      </c>
      <c r="G32">
        <v>108.84610000000001</v>
      </c>
      <c r="H32">
        <v>104.00149999999999</v>
      </c>
      <c r="I32">
        <v>155.0438</v>
      </c>
      <c r="K32">
        <v>121.57225</v>
      </c>
      <c r="M32">
        <v>30</v>
      </c>
      <c r="N32">
        <v>147.5</v>
      </c>
      <c r="O32">
        <v>23.2</v>
      </c>
      <c r="P32">
        <v>-133</v>
      </c>
      <c r="Q32">
        <v>132</v>
      </c>
      <c r="R32">
        <v>-45.199999999999996</v>
      </c>
      <c r="S32">
        <v>87.4</v>
      </c>
      <c r="T32">
        <v>-7.7</v>
      </c>
      <c r="U32">
        <v>-19</v>
      </c>
      <c r="W32">
        <v>23.150000000000002</v>
      </c>
      <c r="Y32">
        <v>30</v>
      </c>
      <c r="Z32">
        <v>-343.5</v>
      </c>
      <c r="AA32">
        <v>-220.9</v>
      </c>
      <c r="AB32">
        <v>-283.5</v>
      </c>
      <c r="AC32">
        <v>139.69540000000001</v>
      </c>
      <c r="AD32">
        <v>-503.90000000000003</v>
      </c>
      <c r="AE32">
        <v>162.1</v>
      </c>
      <c r="AF32">
        <v>26.9</v>
      </c>
      <c r="AG32">
        <v>226.20000000000002</v>
      </c>
      <c r="AI32">
        <v>-99.613075000000023</v>
      </c>
    </row>
    <row r="33" spans="1:35" x14ac:dyDescent="0.75">
      <c r="A33">
        <v>31</v>
      </c>
      <c r="B33">
        <v>112.155</v>
      </c>
      <c r="C33">
        <v>82.142399999999995</v>
      </c>
      <c r="D33">
        <v>104.61969999999999</v>
      </c>
      <c r="E33">
        <v>103.2355</v>
      </c>
      <c r="F33">
        <v>87.761200000000002</v>
      </c>
      <c r="G33">
        <v>127.86799999999999</v>
      </c>
      <c r="H33">
        <v>116.3494</v>
      </c>
      <c r="I33">
        <v>142.5712</v>
      </c>
      <c r="K33">
        <v>109.5878</v>
      </c>
      <c r="M33">
        <v>31</v>
      </c>
      <c r="N33">
        <v>128</v>
      </c>
      <c r="O33">
        <v>595.9</v>
      </c>
      <c r="P33">
        <v>106.89999999999999</v>
      </c>
      <c r="Q33">
        <v>254.80000000000004</v>
      </c>
      <c r="R33">
        <v>208.1</v>
      </c>
      <c r="S33">
        <v>279.7</v>
      </c>
      <c r="T33">
        <v>320.79999999999995</v>
      </c>
      <c r="U33">
        <v>456.9</v>
      </c>
      <c r="W33">
        <v>293.88749999999999</v>
      </c>
      <c r="Y33">
        <v>31</v>
      </c>
      <c r="Z33">
        <v>-266.79999999999995</v>
      </c>
      <c r="AA33">
        <v>-326.5</v>
      </c>
      <c r="AB33">
        <v>-732.5</v>
      </c>
      <c r="AC33">
        <v>-0.63819999999999999</v>
      </c>
      <c r="AD33">
        <v>-265</v>
      </c>
      <c r="AE33">
        <v>-324.90000000000003</v>
      </c>
      <c r="AF33">
        <v>4.7</v>
      </c>
      <c r="AG33">
        <v>-199.3</v>
      </c>
      <c r="AI33">
        <v>-263.86727500000001</v>
      </c>
    </row>
    <row r="34" spans="1:35" x14ac:dyDescent="0.75">
      <c r="A34">
        <v>32</v>
      </c>
      <c r="B34">
        <v>171.7133</v>
      </c>
      <c r="C34">
        <v>124.2688</v>
      </c>
      <c r="D34">
        <v>100.0956</v>
      </c>
      <c r="E34">
        <v>137.3663</v>
      </c>
      <c r="F34">
        <v>181.34700000000001</v>
      </c>
      <c r="G34">
        <v>119.54430000000001</v>
      </c>
      <c r="H34">
        <v>140.5908</v>
      </c>
      <c r="I34">
        <v>197.601</v>
      </c>
      <c r="K34">
        <v>146.56588749999997</v>
      </c>
      <c r="M34">
        <v>32</v>
      </c>
      <c r="N34">
        <v>417.2</v>
      </c>
      <c r="O34">
        <v>156.6</v>
      </c>
      <c r="P34">
        <v>143.5</v>
      </c>
      <c r="Q34">
        <v>50.6</v>
      </c>
      <c r="R34">
        <v>-21</v>
      </c>
      <c r="S34">
        <v>405.4</v>
      </c>
      <c r="T34">
        <v>1472.2</v>
      </c>
      <c r="U34">
        <v>-149.79999999999998</v>
      </c>
      <c r="W34">
        <v>309.33749999999998</v>
      </c>
      <c r="Y34">
        <v>32</v>
      </c>
      <c r="Z34">
        <v>-346.6</v>
      </c>
      <c r="AA34">
        <v>44.900000000000006</v>
      </c>
      <c r="AB34">
        <v>-148.69999999999999</v>
      </c>
      <c r="AC34">
        <v>-348.1746</v>
      </c>
      <c r="AD34">
        <v>178.1</v>
      </c>
      <c r="AE34">
        <v>-110.5</v>
      </c>
      <c r="AF34">
        <v>-970.09999999999991</v>
      </c>
      <c r="AG34">
        <v>-1118.6000000000001</v>
      </c>
      <c r="AI34">
        <v>-352.45932500000004</v>
      </c>
    </row>
    <row r="35" spans="1:35" x14ac:dyDescent="0.75">
      <c r="A35">
        <v>33</v>
      </c>
      <c r="B35">
        <v>81.460999999999999</v>
      </c>
      <c r="C35">
        <v>161.50409999999999</v>
      </c>
      <c r="D35">
        <v>58.2378</v>
      </c>
      <c r="E35">
        <v>49.702500000000001</v>
      </c>
      <c r="F35">
        <v>62.281100000000002</v>
      </c>
      <c r="G35">
        <v>73.586399999999998</v>
      </c>
      <c r="H35">
        <v>106.37430000000001</v>
      </c>
      <c r="I35">
        <v>73.458699999999993</v>
      </c>
      <c r="K35">
        <v>83.325737499999988</v>
      </c>
      <c r="M35">
        <v>33</v>
      </c>
      <c r="N35">
        <v>-85.7</v>
      </c>
      <c r="O35">
        <v>18.599999999999998</v>
      </c>
      <c r="P35">
        <v>197</v>
      </c>
      <c r="Q35">
        <v>78.100000000000009</v>
      </c>
      <c r="R35">
        <v>55.1</v>
      </c>
      <c r="S35">
        <v>289.10000000000002</v>
      </c>
      <c r="T35">
        <v>128.89999999999998</v>
      </c>
      <c r="U35">
        <v>197.9</v>
      </c>
      <c r="W35">
        <v>109.875</v>
      </c>
      <c r="Y35">
        <v>33</v>
      </c>
      <c r="Z35">
        <v>-275.7</v>
      </c>
      <c r="AA35">
        <v>-184.5</v>
      </c>
      <c r="AB35">
        <v>-290.39999999999998</v>
      </c>
      <c r="AC35">
        <v>-394.85539999999997</v>
      </c>
      <c r="AD35">
        <v>-387.29999999999995</v>
      </c>
      <c r="AE35">
        <v>1.1000000000000001</v>
      </c>
      <c r="AF35">
        <v>-322.10000000000002</v>
      </c>
      <c r="AG35">
        <v>-118.3</v>
      </c>
      <c r="AI35">
        <v>-246.506925</v>
      </c>
    </row>
    <row r="36" spans="1:35" x14ac:dyDescent="0.75">
      <c r="A36">
        <v>34</v>
      </c>
      <c r="B36">
        <v>104.84910000000001</v>
      </c>
      <c r="C36">
        <v>98.7607</v>
      </c>
      <c r="D36">
        <v>88.279499999999999</v>
      </c>
      <c r="E36">
        <v>83.645799999999994</v>
      </c>
      <c r="F36">
        <v>90.067599999999999</v>
      </c>
      <c r="G36">
        <v>68.826899999999995</v>
      </c>
      <c r="H36">
        <v>95.796099999999996</v>
      </c>
      <c r="I36">
        <v>82.5715</v>
      </c>
      <c r="K36">
        <v>89.099650000000011</v>
      </c>
      <c r="M36">
        <v>34</v>
      </c>
      <c r="N36">
        <v>783.90000000000009</v>
      </c>
      <c r="O36">
        <v>602.79999999999995</v>
      </c>
      <c r="P36">
        <v>499.09999999999997</v>
      </c>
      <c r="Q36">
        <v>746.4</v>
      </c>
      <c r="R36">
        <v>816.4</v>
      </c>
      <c r="S36">
        <v>455.40000000000003</v>
      </c>
      <c r="T36">
        <v>711.7</v>
      </c>
      <c r="U36">
        <v>621.19999999999993</v>
      </c>
      <c r="W36">
        <v>654.61249999999995</v>
      </c>
      <c r="Y36">
        <v>34</v>
      </c>
      <c r="Z36">
        <v>-108.60000000000001</v>
      </c>
      <c r="AA36">
        <v>-196.3</v>
      </c>
      <c r="AB36">
        <v>-177.2</v>
      </c>
      <c r="AC36">
        <v>-32.578000000000003</v>
      </c>
      <c r="AD36">
        <v>88.3</v>
      </c>
      <c r="AE36">
        <v>-161.70000000000002</v>
      </c>
      <c r="AF36">
        <v>64.199999999999989</v>
      </c>
      <c r="AG36">
        <v>12.5</v>
      </c>
      <c r="AI36">
        <v>-63.922249999999991</v>
      </c>
    </row>
    <row r="37" spans="1:35" x14ac:dyDescent="0.75">
      <c r="A37">
        <v>35</v>
      </c>
      <c r="B37">
        <v>103.1288</v>
      </c>
      <c r="C37">
        <v>101.9772</v>
      </c>
      <c r="D37">
        <v>95.038300000000007</v>
      </c>
      <c r="E37">
        <v>97.017899999999997</v>
      </c>
      <c r="F37">
        <v>108.3205</v>
      </c>
      <c r="G37">
        <v>95.822699999999998</v>
      </c>
      <c r="H37">
        <v>101.1155</v>
      </c>
      <c r="I37">
        <v>118.84180000000001</v>
      </c>
      <c r="K37">
        <v>102.6578375</v>
      </c>
      <c r="M37">
        <v>35</v>
      </c>
      <c r="N37">
        <v>757.1</v>
      </c>
      <c r="O37">
        <v>994.9</v>
      </c>
      <c r="P37">
        <v>730.8</v>
      </c>
      <c r="Q37">
        <v>810.2</v>
      </c>
      <c r="R37">
        <v>1350.4</v>
      </c>
      <c r="S37">
        <v>1341</v>
      </c>
      <c r="T37">
        <v>1008.5999999999999</v>
      </c>
      <c r="U37">
        <v>1130.1000000000001</v>
      </c>
      <c r="W37">
        <v>1015.3875</v>
      </c>
      <c r="Y37">
        <v>35</v>
      </c>
      <c r="Z37">
        <v>-629.4</v>
      </c>
      <c r="AA37">
        <v>-1291.3</v>
      </c>
      <c r="AB37">
        <v>-917.90000000000009</v>
      </c>
      <c r="AC37">
        <v>-364.48259999999999</v>
      </c>
      <c r="AD37">
        <v>-1193.3</v>
      </c>
      <c r="AE37">
        <v>-616</v>
      </c>
      <c r="AF37">
        <v>-773</v>
      </c>
      <c r="AG37">
        <v>-343</v>
      </c>
      <c r="AI37">
        <v>-766.04782499999999</v>
      </c>
    </row>
    <row r="39" spans="1:35" x14ac:dyDescent="0.75">
      <c r="A39" t="s">
        <v>30</v>
      </c>
      <c r="B39">
        <f>AVERAGE(B3:B37)</f>
        <v>104.34342285714285</v>
      </c>
      <c r="C39">
        <f t="shared" ref="C39:I39" si="0">AVERAGE(C3:C37)</f>
        <v>106.0001057142857</v>
      </c>
      <c r="D39">
        <f t="shared" si="0"/>
        <v>94.488911428571441</v>
      </c>
      <c r="E39">
        <f t="shared" si="0"/>
        <v>101.04872857142855</v>
      </c>
      <c r="F39">
        <f t="shared" si="0"/>
        <v>106.18679714285713</v>
      </c>
      <c r="G39">
        <f t="shared" si="0"/>
        <v>101.46628857142859</v>
      </c>
      <c r="H39">
        <f t="shared" si="0"/>
        <v>103.97502857142857</v>
      </c>
      <c r="I39">
        <f t="shared" si="0"/>
        <v>105.04400571428573</v>
      </c>
      <c r="M39" t="s">
        <v>30</v>
      </c>
      <c r="N39">
        <f>AVERAGE(N3:N37)</f>
        <v>387.0971428571429</v>
      </c>
      <c r="O39">
        <f t="shared" ref="O39:U39" si="1">AVERAGE(O3:O37)</f>
        <v>334.35428571428582</v>
      </c>
      <c r="P39">
        <f t="shared" si="1"/>
        <v>171.31714285714284</v>
      </c>
      <c r="Q39">
        <f t="shared" si="1"/>
        <v>400.76571428571424</v>
      </c>
      <c r="R39">
        <f t="shared" si="1"/>
        <v>330.40285714285716</v>
      </c>
      <c r="S39">
        <f t="shared" si="1"/>
        <v>459.15714285714279</v>
      </c>
      <c r="T39">
        <f t="shared" si="1"/>
        <v>363.90857142857146</v>
      </c>
      <c r="U39">
        <f t="shared" si="1"/>
        <v>412.16571428571422</v>
      </c>
      <c r="Y39" t="s">
        <v>30</v>
      </c>
      <c r="Z39">
        <f>AVERAGE(Z3:Z37)</f>
        <v>-323.73142857142858</v>
      </c>
      <c r="AA39">
        <f t="shared" ref="AA39:AG39" si="2">AVERAGE(AA3:AA37)</f>
        <v>-135.78000000000003</v>
      </c>
      <c r="AB39">
        <f t="shared" si="2"/>
        <v>-360.78857142857152</v>
      </c>
      <c r="AC39">
        <f t="shared" si="2"/>
        <v>-144.2717342857143</v>
      </c>
      <c r="AD39">
        <f t="shared" si="2"/>
        <v>-272.23142857142852</v>
      </c>
      <c r="AE39">
        <f t="shared" si="2"/>
        <v>-173.77428571428567</v>
      </c>
      <c r="AF39">
        <f t="shared" si="2"/>
        <v>-347.58285714285711</v>
      </c>
      <c r="AG39">
        <f t="shared" si="2"/>
        <v>-276.13714285714286</v>
      </c>
    </row>
    <row r="40" spans="1:35" x14ac:dyDescent="0.75">
      <c r="A40" t="s">
        <v>33</v>
      </c>
      <c r="B40">
        <f>STDEV(B3:B37)</f>
        <v>35.998231528916278</v>
      </c>
      <c r="C40">
        <f t="shared" ref="C40:I40" si="3">STDEV(C3:C37)</f>
        <v>42.729865215966647</v>
      </c>
      <c r="D40">
        <f t="shared" si="3"/>
        <v>30.772249295674762</v>
      </c>
      <c r="E40">
        <f t="shared" si="3"/>
        <v>40.211124223605324</v>
      </c>
      <c r="F40">
        <f t="shared" si="3"/>
        <v>37.539428262784725</v>
      </c>
      <c r="G40">
        <f t="shared" si="3"/>
        <v>37.655875501079521</v>
      </c>
      <c r="H40">
        <f t="shared" si="3"/>
        <v>28.907111445593863</v>
      </c>
      <c r="I40">
        <f t="shared" si="3"/>
        <v>35.190571483014331</v>
      </c>
      <c r="M40" t="s">
        <v>33</v>
      </c>
      <c r="N40">
        <f>STDEV(N3:N37)</f>
        <v>316.76217882312437</v>
      </c>
      <c r="O40">
        <f t="shared" ref="O40:U40" si="4">STDEV(O3:O37)</f>
        <v>495.78954284042328</v>
      </c>
      <c r="P40">
        <f t="shared" si="4"/>
        <v>726.04134361526235</v>
      </c>
      <c r="Q40">
        <f t="shared" si="4"/>
        <v>347.34255844564029</v>
      </c>
      <c r="R40">
        <f t="shared" si="4"/>
        <v>480.14196949855307</v>
      </c>
      <c r="S40">
        <f t="shared" si="4"/>
        <v>333.13867920106765</v>
      </c>
      <c r="T40">
        <f t="shared" si="4"/>
        <v>689.98314956894103</v>
      </c>
      <c r="U40">
        <f t="shared" si="4"/>
        <v>336.56333897627241</v>
      </c>
      <c r="Y40" t="s">
        <v>33</v>
      </c>
      <c r="Z40">
        <f>STDEV(Z3:Z37)</f>
        <v>317.02351162708698</v>
      </c>
      <c r="AA40">
        <f t="shared" ref="AA40:AG40" si="5">STDEV(AA3:AA37)</f>
        <v>511.13026128375537</v>
      </c>
      <c r="AB40">
        <f t="shared" si="5"/>
        <v>261.99180810209498</v>
      </c>
      <c r="AC40">
        <f t="shared" si="5"/>
        <v>234.56625400601442</v>
      </c>
      <c r="AD40">
        <f t="shared" si="5"/>
        <v>855.19383003174778</v>
      </c>
      <c r="AE40">
        <f t="shared" si="5"/>
        <v>333.93645692033118</v>
      </c>
      <c r="AF40">
        <f t="shared" si="5"/>
        <v>365.57070812450991</v>
      </c>
      <c r="AG40">
        <f t="shared" si="5"/>
        <v>428.74141122298767</v>
      </c>
    </row>
    <row r="41" spans="1:35" x14ac:dyDescent="0.75">
      <c r="A41" t="s">
        <v>34</v>
      </c>
      <c r="B41">
        <f>B40/SQRT(35)</f>
        <v>6.0848117078731647</v>
      </c>
      <c r="C41">
        <f t="shared" ref="C41:I41" si="6">C40/SQRT(35)</f>
        <v>7.2226654782500512</v>
      </c>
      <c r="D41">
        <f t="shared" si="6"/>
        <v>5.2014594839612247</v>
      </c>
      <c r="E41">
        <f t="shared" si="6"/>
        <v>6.7969205449993915</v>
      </c>
      <c r="F41">
        <f t="shared" si="6"/>
        <v>6.3453215032736869</v>
      </c>
      <c r="G41">
        <f t="shared" si="6"/>
        <v>6.3650046790529338</v>
      </c>
      <c r="H41">
        <f t="shared" si="6"/>
        <v>4.8861936460310105</v>
      </c>
      <c r="I41">
        <f t="shared" si="6"/>
        <v>5.9482922430395133</v>
      </c>
      <c r="M41" t="s">
        <v>34</v>
      </c>
      <c r="N41">
        <f>N40/SQRT(35)</f>
        <v>53.542580633887752</v>
      </c>
      <c r="O41">
        <f t="shared" ref="O41" si="7">O40/SQRT(35)</f>
        <v>83.803728316297978</v>
      </c>
      <c r="P41">
        <f t="shared" ref="P41" si="8">P40/SQRT(35)</f>
        <v>122.72338613304957</v>
      </c>
      <c r="Q41">
        <f t="shared" ref="Q41" si="9">Q40/SQRT(35)</f>
        <v>58.711608223724269</v>
      </c>
      <c r="R41">
        <f t="shared" ref="R41" si="10">R40/SQRT(35)</f>
        <v>81.158805679086356</v>
      </c>
      <c r="S41">
        <f t="shared" ref="S41" si="11">S40/SQRT(35)</f>
        <v>56.310714428284136</v>
      </c>
      <c r="T41">
        <f t="shared" ref="T41" si="12">T40/SQRT(35)</f>
        <v>116.62843890983459</v>
      </c>
      <c r="U41">
        <f t="shared" ref="U41" si="13">U40/SQRT(35)</f>
        <v>56.889587584286517</v>
      </c>
      <c r="Y41" t="s">
        <v>34</v>
      </c>
      <c r="Z41">
        <f>Z40/SQRT(35)</f>
        <v>53.586753940121582</v>
      </c>
      <c r="AA41">
        <f t="shared" ref="AA41" si="14">AA40/SQRT(35)</f>
        <v>86.396783008892839</v>
      </c>
      <c r="AB41">
        <f t="shared" ref="AB41" si="15">AB40/SQRT(35)</f>
        <v>44.284698264300523</v>
      </c>
      <c r="AC41">
        <f t="shared" ref="AC41" si="16">AC40/SQRT(35)</f>
        <v>39.648933517782609</v>
      </c>
      <c r="AD41">
        <f t="shared" ref="AD41" si="17">AD40/SQRT(35)</f>
        <v>144.55414081378149</v>
      </c>
      <c r="AE41">
        <f t="shared" ref="AE41" si="18">AE40/SQRT(35)</f>
        <v>56.445563475036778</v>
      </c>
      <c r="AF41">
        <f t="shared" ref="AF41" si="19">AF40/SQRT(35)</f>
        <v>61.792727875109243</v>
      </c>
      <c r="AG41">
        <f t="shared" ref="AG41" si="20">AG40/SQRT(35)</f>
        <v>72.470525574683322</v>
      </c>
    </row>
    <row r="43" spans="1:35" x14ac:dyDescent="0.75">
      <c r="B43" t="s">
        <v>30</v>
      </c>
      <c r="C43" t="s">
        <v>34</v>
      </c>
      <c r="N43" t="s">
        <v>30</v>
      </c>
      <c r="O43" t="s">
        <v>34</v>
      </c>
      <c r="Z43" t="s">
        <v>30</v>
      </c>
      <c r="AA43" t="s">
        <v>34</v>
      </c>
    </row>
    <row r="44" spans="1:35" x14ac:dyDescent="0.75">
      <c r="A44" t="s">
        <v>1</v>
      </c>
      <c r="B44">
        <v>104.34342285714285</v>
      </c>
      <c r="C44">
        <v>6.0848117078731647</v>
      </c>
      <c r="M44" t="s">
        <v>1</v>
      </c>
      <c r="N44">
        <v>387.0971428571429</v>
      </c>
      <c r="O44">
        <v>53.542580633887752</v>
      </c>
      <c r="Y44" t="s">
        <v>1</v>
      </c>
      <c r="Z44">
        <v>-323.73142857142858</v>
      </c>
      <c r="AA44">
        <v>53.586753940121582</v>
      </c>
    </row>
    <row r="45" spans="1:35" x14ac:dyDescent="0.75">
      <c r="A45" t="s">
        <v>2</v>
      </c>
      <c r="B45">
        <v>106.0001057142857</v>
      </c>
      <c r="C45">
        <v>7.2226654782500512</v>
      </c>
      <c r="M45" t="s">
        <v>2</v>
      </c>
      <c r="N45">
        <v>334.35428571428582</v>
      </c>
      <c r="O45">
        <v>83.803728316297978</v>
      </c>
      <c r="Y45" t="s">
        <v>2</v>
      </c>
      <c r="Z45">
        <v>-135.78000000000003</v>
      </c>
      <c r="AA45">
        <v>86.396783008892839</v>
      </c>
    </row>
    <row r="46" spans="1:35" x14ac:dyDescent="0.75">
      <c r="A46" t="s">
        <v>3</v>
      </c>
      <c r="B46">
        <v>94.488911428571441</v>
      </c>
      <c r="C46">
        <v>5.2014594839612247</v>
      </c>
      <c r="M46" t="s">
        <v>3</v>
      </c>
      <c r="N46">
        <v>171.31714285714284</v>
      </c>
      <c r="O46">
        <v>122.72338613304957</v>
      </c>
      <c r="Y46" t="s">
        <v>3</v>
      </c>
      <c r="Z46">
        <v>-360.78857142857152</v>
      </c>
      <c r="AA46">
        <v>44.284698264300523</v>
      </c>
    </row>
    <row r="47" spans="1:35" x14ac:dyDescent="0.75">
      <c r="A47" t="s">
        <v>4</v>
      </c>
      <c r="B47">
        <v>101.04872857142855</v>
      </c>
      <c r="C47">
        <v>6.7969205449993915</v>
      </c>
      <c r="M47" t="s">
        <v>4</v>
      </c>
      <c r="N47">
        <v>400.76571428571424</v>
      </c>
      <c r="O47">
        <v>58.711608223724269</v>
      </c>
      <c r="Y47" t="s">
        <v>4</v>
      </c>
      <c r="Z47">
        <v>-144.2717342857143</v>
      </c>
      <c r="AA47">
        <v>39.648933517782609</v>
      </c>
    </row>
    <row r="48" spans="1:35" x14ac:dyDescent="0.75">
      <c r="A48" t="s">
        <v>5</v>
      </c>
      <c r="B48">
        <v>106.18679714285713</v>
      </c>
      <c r="C48">
        <v>6.3453215032736869</v>
      </c>
      <c r="M48" t="s">
        <v>5</v>
      </c>
      <c r="N48">
        <v>330.40285714285716</v>
      </c>
      <c r="O48">
        <v>81.158805679086356</v>
      </c>
      <c r="Y48" t="s">
        <v>5</v>
      </c>
      <c r="Z48">
        <v>-272.23142857142852</v>
      </c>
      <c r="AA48">
        <v>144.55414081378149</v>
      </c>
    </row>
    <row r="49" spans="1:27" x14ac:dyDescent="0.75">
      <c r="A49" t="s">
        <v>6</v>
      </c>
      <c r="B49">
        <v>101.46628857142859</v>
      </c>
      <c r="C49">
        <v>6.3650046790529338</v>
      </c>
      <c r="M49" t="s">
        <v>6</v>
      </c>
      <c r="N49">
        <v>459.15714285714279</v>
      </c>
      <c r="O49">
        <v>56.310714428284136</v>
      </c>
      <c r="Y49" t="s">
        <v>6</v>
      </c>
      <c r="Z49">
        <v>-173.77428571428567</v>
      </c>
      <c r="AA49">
        <v>56.445563475036778</v>
      </c>
    </row>
    <row r="50" spans="1:27" x14ac:dyDescent="0.75">
      <c r="A50" t="s">
        <v>7</v>
      </c>
      <c r="B50">
        <v>103.97502857142857</v>
      </c>
      <c r="C50">
        <v>4.8861936460310105</v>
      </c>
      <c r="M50" t="s">
        <v>7</v>
      </c>
      <c r="N50">
        <v>363.90857142857146</v>
      </c>
      <c r="O50">
        <v>116.62843890983459</v>
      </c>
      <c r="Y50" t="s">
        <v>7</v>
      </c>
      <c r="Z50">
        <v>-347.58285714285711</v>
      </c>
      <c r="AA50">
        <v>61.792727875109243</v>
      </c>
    </row>
    <row r="51" spans="1:27" x14ac:dyDescent="0.75">
      <c r="A51" t="s">
        <v>8</v>
      </c>
      <c r="B51">
        <v>105.04400571428573</v>
      </c>
      <c r="C51">
        <v>5.9482922430395133</v>
      </c>
      <c r="M51" t="s">
        <v>8</v>
      </c>
      <c r="N51">
        <v>412.16571428571422</v>
      </c>
      <c r="O51">
        <v>56.889587584286517</v>
      </c>
      <c r="Y51" t="s">
        <v>8</v>
      </c>
      <c r="Z51">
        <v>-276.13714285714286</v>
      </c>
      <c r="AA51">
        <v>72.470525574683322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BA80-FB5D-4761-9199-182F74C1E021}">
  <dimension ref="A1:S50"/>
  <sheetViews>
    <sheetView topLeftCell="A42" zoomScale="70" zoomScaleNormal="70" workbookViewId="0">
      <selection activeCell="V16" sqref="V16"/>
    </sheetView>
  </sheetViews>
  <sheetFormatPr defaultRowHeight="14.75" x14ac:dyDescent="0.75"/>
  <sheetData>
    <row r="1" spans="1:19" x14ac:dyDescent="0.75">
      <c r="A1" s="19" t="s">
        <v>56</v>
      </c>
      <c r="B1" s="58" t="s">
        <v>57</v>
      </c>
      <c r="C1" s="58"/>
      <c r="D1" s="58"/>
      <c r="E1" s="58"/>
      <c r="F1" s="58"/>
      <c r="G1" s="58"/>
      <c r="H1" s="58"/>
      <c r="I1" s="58"/>
      <c r="K1" s="19" t="s">
        <v>59</v>
      </c>
      <c r="L1" s="58" t="s">
        <v>57</v>
      </c>
      <c r="M1" s="75"/>
      <c r="N1" s="75"/>
      <c r="O1" s="75"/>
      <c r="P1" s="75"/>
      <c r="Q1" s="75"/>
      <c r="R1" s="75"/>
      <c r="S1" s="75"/>
    </row>
    <row r="2" spans="1:19" x14ac:dyDescent="0.75">
      <c r="A2" s="19" t="s">
        <v>58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K2" s="19" t="s">
        <v>58</v>
      </c>
      <c r="L2" s="33" t="s">
        <v>1</v>
      </c>
      <c r="M2" s="33" t="s">
        <v>2</v>
      </c>
      <c r="N2" s="33" t="s">
        <v>3</v>
      </c>
      <c r="O2" s="33" t="s">
        <v>4</v>
      </c>
      <c r="P2" s="33" t="s">
        <v>5</v>
      </c>
      <c r="Q2" s="33" t="s">
        <v>6</v>
      </c>
      <c r="R2" s="33" t="s">
        <v>7</v>
      </c>
      <c r="S2" s="33" t="s">
        <v>8</v>
      </c>
    </row>
    <row r="3" spans="1:19" x14ac:dyDescent="0.75">
      <c r="A3">
        <v>1</v>
      </c>
      <c r="B3">
        <v>0.34470000000000001</v>
      </c>
      <c r="C3">
        <v>0.25230000000000002</v>
      </c>
      <c r="D3">
        <v>0.34799999999999998</v>
      </c>
      <c r="E3">
        <v>0.47110000000000002</v>
      </c>
      <c r="F3">
        <v>0.28970000000000001</v>
      </c>
      <c r="G3">
        <v>0.32490000000000002</v>
      </c>
      <c r="H3">
        <v>0.16650000000000001</v>
      </c>
      <c r="I3">
        <v>0.28120000000000001</v>
      </c>
      <c r="K3">
        <v>1</v>
      </c>
      <c r="L3">
        <v>0.28029999999999999</v>
      </c>
      <c r="M3">
        <v>0.18029999999999999</v>
      </c>
      <c r="N3">
        <v>0.20300000000000001</v>
      </c>
      <c r="O3">
        <v>0.50339999999999996</v>
      </c>
      <c r="P3">
        <v>0.57589999999999997</v>
      </c>
      <c r="Q3">
        <v>0.60660000000000003</v>
      </c>
      <c r="R3">
        <v>0.58779999999999999</v>
      </c>
      <c r="S3">
        <v>0.1469</v>
      </c>
    </row>
    <row r="4" spans="1:19" x14ac:dyDescent="0.75">
      <c r="A4">
        <v>2</v>
      </c>
      <c r="B4">
        <v>0.69810000000000005</v>
      </c>
      <c r="C4">
        <v>0.85809999999999997</v>
      </c>
      <c r="D4">
        <v>0.62119999999999997</v>
      </c>
      <c r="E4">
        <v>0.7056</v>
      </c>
      <c r="F4">
        <v>0.79649999999999999</v>
      </c>
      <c r="G4">
        <v>0.89170000000000005</v>
      </c>
      <c r="H4">
        <v>0.99760000000000004</v>
      </c>
      <c r="I4">
        <v>0.70660000000000001</v>
      </c>
      <c r="K4">
        <v>2</v>
      </c>
      <c r="L4">
        <v>1.6691</v>
      </c>
      <c r="M4">
        <v>0.57650000000000001</v>
      </c>
      <c r="N4">
        <v>1.1331</v>
      </c>
      <c r="O4">
        <v>0.81930000000000003</v>
      </c>
      <c r="P4">
        <v>1.4172</v>
      </c>
      <c r="Q4">
        <v>1.1074999999999999</v>
      </c>
      <c r="R4">
        <v>1.7575000000000001</v>
      </c>
      <c r="S4">
        <v>1.3759999999999999</v>
      </c>
    </row>
    <row r="5" spans="1:19" x14ac:dyDescent="0.75">
      <c r="A5">
        <v>3</v>
      </c>
      <c r="B5">
        <v>0.58679999999999999</v>
      </c>
      <c r="C5">
        <v>0.26419999999999999</v>
      </c>
      <c r="D5">
        <v>0.53169999999999995</v>
      </c>
      <c r="E5">
        <v>1.0187999999999999</v>
      </c>
      <c r="F5">
        <v>0.48089999999999999</v>
      </c>
      <c r="G5">
        <v>0.33239999999999997</v>
      </c>
      <c r="H5">
        <v>0.61050000000000004</v>
      </c>
      <c r="I5">
        <v>0.56130000000000002</v>
      </c>
      <c r="K5">
        <v>3</v>
      </c>
      <c r="L5">
        <v>0.41599999999999998</v>
      </c>
      <c r="M5">
        <v>0.79459999999999997</v>
      </c>
      <c r="N5">
        <v>0.60319999999999996</v>
      </c>
      <c r="O5">
        <v>0.98140000000000005</v>
      </c>
      <c r="P5">
        <v>0.61550000000000005</v>
      </c>
      <c r="Q5">
        <v>0.45660000000000001</v>
      </c>
      <c r="R5">
        <v>0.52600000000000002</v>
      </c>
      <c r="S5">
        <v>0.5272</v>
      </c>
    </row>
    <row r="6" spans="1:19" x14ac:dyDescent="0.75">
      <c r="A6">
        <v>4</v>
      </c>
      <c r="B6">
        <v>0.49049999999999999</v>
      </c>
      <c r="C6">
        <v>0.59809999999999997</v>
      </c>
      <c r="D6">
        <v>0.42449999999999999</v>
      </c>
      <c r="E6">
        <v>0.89059999999999995</v>
      </c>
      <c r="F6">
        <v>0.57820000000000005</v>
      </c>
      <c r="G6">
        <v>0.67490000000000006</v>
      </c>
      <c r="H6">
        <v>0.58589999999999998</v>
      </c>
      <c r="I6">
        <v>0.84570000000000001</v>
      </c>
      <c r="K6">
        <v>4</v>
      </c>
      <c r="L6">
        <v>0.6966</v>
      </c>
      <c r="M6">
        <v>0.38009999999999999</v>
      </c>
      <c r="N6">
        <v>0.55049999999999999</v>
      </c>
      <c r="O6">
        <v>0.82240000000000002</v>
      </c>
      <c r="P6">
        <v>0.77610000000000001</v>
      </c>
      <c r="Q6">
        <v>0.89290000000000003</v>
      </c>
      <c r="R6">
        <v>0.47699999999999998</v>
      </c>
      <c r="S6">
        <v>0.76690000000000003</v>
      </c>
    </row>
    <row r="7" spans="1:19" x14ac:dyDescent="0.75">
      <c r="A7">
        <v>5</v>
      </c>
      <c r="B7">
        <v>9.2100000000000001E-2</v>
      </c>
      <c r="C7">
        <v>9.9699999999999997E-2</v>
      </c>
      <c r="D7">
        <v>0.189</v>
      </c>
      <c r="E7">
        <v>0.2301</v>
      </c>
      <c r="F7">
        <v>0.28289999999999998</v>
      </c>
      <c r="G7">
        <v>0.13220000000000001</v>
      </c>
      <c r="H7">
        <v>0.62649999999999995</v>
      </c>
      <c r="I7">
        <v>0.1164</v>
      </c>
      <c r="K7">
        <v>5</v>
      </c>
      <c r="L7">
        <v>0.1918</v>
      </c>
      <c r="M7">
        <v>0.21129999999999999</v>
      </c>
      <c r="N7">
        <v>0.26240000000000002</v>
      </c>
      <c r="O7">
        <v>0.1933</v>
      </c>
      <c r="P7">
        <v>0.30149999999999999</v>
      </c>
      <c r="Q7">
        <v>0.126</v>
      </c>
      <c r="R7">
        <v>1.1595</v>
      </c>
      <c r="S7">
        <v>0.1188</v>
      </c>
    </row>
    <row r="8" spans="1:19" x14ac:dyDescent="0.75">
      <c r="A8">
        <v>6</v>
      </c>
      <c r="B8">
        <v>0.30309999999999998</v>
      </c>
      <c r="C8">
        <v>0.25340000000000001</v>
      </c>
      <c r="D8">
        <v>0.18940000000000001</v>
      </c>
      <c r="E8">
        <v>0.2109</v>
      </c>
      <c r="F8">
        <v>0.28999999999999998</v>
      </c>
      <c r="G8">
        <v>0.52059999999999995</v>
      </c>
      <c r="H8">
        <v>0.1386</v>
      </c>
      <c r="I8">
        <v>0.50509999999999999</v>
      </c>
      <c r="K8">
        <v>6</v>
      </c>
      <c r="L8">
        <v>0.56559999999999999</v>
      </c>
      <c r="M8">
        <v>0.42680000000000001</v>
      </c>
      <c r="N8">
        <v>0.48580000000000001</v>
      </c>
      <c r="O8">
        <v>0.41520000000000001</v>
      </c>
      <c r="P8">
        <v>1.0919000000000001</v>
      </c>
      <c r="Q8">
        <v>0.21149999999999999</v>
      </c>
      <c r="R8">
        <v>0.49249999999999999</v>
      </c>
      <c r="S8">
        <v>0.57509999999999994</v>
      </c>
    </row>
    <row r="9" spans="1:19" x14ac:dyDescent="0.75">
      <c r="A9">
        <v>7</v>
      </c>
      <c r="B9">
        <v>0.21049999999999999</v>
      </c>
      <c r="C9">
        <v>0.27150000000000002</v>
      </c>
      <c r="D9">
        <v>0.3589</v>
      </c>
      <c r="E9">
        <v>0.38829999999999998</v>
      </c>
      <c r="F9">
        <v>0.43080000000000002</v>
      </c>
      <c r="G9">
        <v>0.37359999999999999</v>
      </c>
      <c r="H9">
        <v>0.10009999999999999</v>
      </c>
      <c r="I9">
        <v>0.35830000000000001</v>
      </c>
      <c r="K9">
        <v>7</v>
      </c>
      <c r="L9">
        <v>0.43859999999999999</v>
      </c>
      <c r="M9">
        <v>0.11890000000000001</v>
      </c>
      <c r="N9">
        <v>0.42949999999999999</v>
      </c>
      <c r="O9">
        <v>0.30980000000000002</v>
      </c>
      <c r="P9">
        <v>0.21129999999999999</v>
      </c>
      <c r="Q9">
        <v>0.2157</v>
      </c>
      <c r="R9">
        <v>0.11600000000000001</v>
      </c>
      <c r="S9">
        <v>0.26690000000000003</v>
      </c>
    </row>
    <row r="10" spans="1:19" x14ac:dyDescent="0.75">
      <c r="A10">
        <v>8</v>
      </c>
      <c r="B10">
        <v>0.4844</v>
      </c>
      <c r="C10">
        <v>0.51329999999999998</v>
      </c>
      <c r="D10">
        <v>0.41020000000000001</v>
      </c>
      <c r="E10">
        <v>0.57609999999999995</v>
      </c>
      <c r="F10">
        <v>0.59409999999999996</v>
      </c>
      <c r="G10">
        <v>0.87239999999999995</v>
      </c>
      <c r="H10">
        <v>0.50409999999999999</v>
      </c>
      <c r="I10">
        <v>0.28520000000000001</v>
      </c>
      <c r="K10">
        <v>8</v>
      </c>
      <c r="L10">
        <v>0.63490000000000002</v>
      </c>
      <c r="M10">
        <v>0.45050000000000001</v>
      </c>
      <c r="N10">
        <v>0.64259999999999995</v>
      </c>
      <c r="O10">
        <v>0.4955</v>
      </c>
      <c r="P10">
        <v>0.63539999999999996</v>
      </c>
      <c r="Q10">
        <v>1.1308</v>
      </c>
      <c r="R10">
        <v>0.58560000000000001</v>
      </c>
      <c r="S10">
        <v>0.39910000000000001</v>
      </c>
    </row>
    <row r="11" spans="1:19" x14ac:dyDescent="0.75">
      <c r="A11">
        <v>9</v>
      </c>
      <c r="B11">
        <v>0.1575</v>
      </c>
      <c r="C11">
        <v>0.46</v>
      </c>
      <c r="D11">
        <v>0.12889999999999999</v>
      </c>
      <c r="E11">
        <v>0.51580000000000004</v>
      </c>
      <c r="F11">
        <v>0.1298</v>
      </c>
      <c r="G11">
        <v>0.54910000000000003</v>
      </c>
      <c r="H11">
        <v>0.66930000000000001</v>
      </c>
      <c r="I11">
        <v>0.31809999999999999</v>
      </c>
      <c r="K11">
        <v>9</v>
      </c>
      <c r="L11">
        <v>0.30909999999999999</v>
      </c>
      <c r="M11">
        <v>0.61219999999999997</v>
      </c>
      <c r="N11">
        <v>0.41820000000000002</v>
      </c>
      <c r="O11">
        <v>0.52110000000000001</v>
      </c>
      <c r="P11">
        <v>0.58530000000000004</v>
      </c>
      <c r="Q11">
        <v>0.46029999999999999</v>
      </c>
      <c r="R11">
        <v>0.35759999999999997</v>
      </c>
      <c r="S11">
        <v>0.25109999999999999</v>
      </c>
    </row>
    <row r="12" spans="1:19" x14ac:dyDescent="0.75">
      <c r="A12">
        <v>10</v>
      </c>
      <c r="B12">
        <v>0.15310000000000001</v>
      </c>
      <c r="C12">
        <v>0.26529999999999998</v>
      </c>
      <c r="D12">
        <v>0.26750000000000002</v>
      </c>
      <c r="E12">
        <v>0.40660000000000002</v>
      </c>
      <c r="F12">
        <v>0.216</v>
      </c>
      <c r="G12">
        <v>0.3357</v>
      </c>
      <c r="H12">
        <v>0.37790000000000001</v>
      </c>
      <c r="I12">
        <v>0.4037</v>
      </c>
      <c r="K12">
        <v>10</v>
      </c>
      <c r="L12">
        <v>0.24129999999999999</v>
      </c>
      <c r="M12">
        <v>0.42259999999999998</v>
      </c>
      <c r="N12">
        <v>0.3856</v>
      </c>
      <c r="O12">
        <v>0.33160000000000001</v>
      </c>
      <c r="P12">
        <v>0.1978</v>
      </c>
      <c r="Q12">
        <v>0.21440000000000001</v>
      </c>
      <c r="R12">
        <v>0.58679999999999999</v>
      </c>
      <c r="S12">
        <v>0.58789999999999998</v>
      </c>
    </row>
    <row r="13" spans="1:19" x14ac:dyDescent="0.75">
      <c r="A13">
        <v>11</v>
      </c>
      <c r="B13">
        <v>0.38950000000000001</v>
      </c>
      <c r="C13">
        <v>0.47089999999999999</v>
      </c>
      <c r="D13">
        <v>0.46179999999999999</v>
      </c>
      <c r="E13">
        <v>0.4254</v>
      </c>
      <c r="F13">
        <v>0.35670000000000002</v>
      </c>
      <c r="G13">
        <v>0.46410000000000001</v>
      </c>
      <c r="H13">
        <v>0.49809999999999999</v>
      </c>
      <c r="I13">
        <v>0.7571</v>
      </c>
      <c r="K13">
        <v>11</v>
      </c>
      <c r="L13">
        <v>0.95430000000000004</v>
      </c>
      <c r="M13">
        <v>0.59409999999999996</v>
      </c>
      <c r="N13">
        <v>0.70030000000000003</v>
      </c>
      <c r="O13">
        <v>0.32279999999999998</v>
      </c>
      <c r="P13">
        <v>0.46899999999999997</v>
      </c>
      <c r="Q13">
        <v>0.3357</v>
      </c>
      <c r="R13">
        <v>0.67210000000000003</v>
      </c>
      <c r="S13">
        <v>0.4597</v>
      </c>
    </row>
    <row r="14" spans="1:19" x14ac:dyDescent="0.75">
      <c r="A14">
        <v>12</v>
      </c>
      <c r="B14">
        <v>1.2428999999999999</v>
      </c>
      <c r="C14">
        <v>0.64349999999999996</v>
      </c>
      <c r="D14">
        <v>0.5655</v>
      </c>
      <c r="E14">
        <v>0.50639999999999996</v>
      </c>
      <c r="F14">
        <v>0.53700000000000003</v>
      </c>
      <c r="G14">
        <v>0.67169999999999996</v>
      </c>
      <c r="H14">
        <v>0.60609999999999997</v>
      </c>
      <c r="I14">
        <v>0.46350000000000002</v>
      </c>
      <c r="K14">
        <v>12</v>
      </c>
      <c r="L14">
        <v>1.0704</v>
      </c>
      <c r="M14">
        <v>0.62960000000000005</v>
      </c>
      <c r="N14">
        <v>0.88639999999999997</v>
      </c>
      <c r="O14">
        <v>0.75990000000000002</v>
      </c>
      <c r="P14">
        <v>0.76339999999999997</v>
      </c>
      <c r="Q14">
        <v>0.36780000000000002</v>
      </c>
      <c r="R14">
        <v>0.626</v>
      </c>
      <c r="S14">
        <v>0.59389999999999998</v>
      </c>
    </row>
    <row r="15" spans="1:19" x14ac:dyDescent="0.75">
      <c r="A15">
        <v>13</v>
      </c>
      <c r="B15">
        <v>0.24690000000000001</v>
      </c>
      <c r="C15">
        <v>0.2281</v>
      </c>
      <c r="D15">
        <v>0.55359999999999998</v>
      </c>
      <c r="E15">
        <v>0.32540000000000002</v>
      </c>
      <c r="F15">
        <v>0.254</v>
      </c>
      <c r="G15">
        <v>1.0969</v>
      </c>
      <c r="H15">
        <v>0.2102</v>
      </c>
      <c r="I15">
        <v>0.69899999999999995</v>
      </c>
      <c r="K15">
        <v>13</v>
      </c>
      <c r="L15">
        <v>0.58840000000000003</v>
      </c>
      <c r="M15">
        <v>0.23050000000000001</v>
      </c>
      <c r="N15">
        <v>0.33400000000000002</v>
      </c>
      <c r="O15">
        <v>0.33189999999999997</v>
      </c>
      <c r="P15">
        <v>1.444</v>
      </c>
      <c r="Q15">
        <v>0.50519999999999998</v>
      </c>
      <c r="R15">
        <v>0.59709999999999996</v>
      </c>
      <c r="S15">
        <v>0.8397</v>
      </c>
    </row>
    <row r="16" spans="1:19" x14ac:dyDescent="0.75">
      <c r="A16">
        <v>14</v>
      </c>
      <c r="B16">
        <v>0.4914</v>
      </c>
      <c r="C16">
        <v>0.4909</v>
      </c>
      <c r="D16">
        <v>0.44790000000000002</v>
      </c>
      <c r="E16">
        <v>0.55310000000000004</v>
      </c>
      <c r="F16">
        <v>1.7033</v>
      </c>
      <c r="G16">
        <v>0.43969999999999998</v>
      </c>
      <c r="H16">
        <v>0.69969999999999999</v>
      </c>
      <c r="I16">
        <v>0.53300000000000003</v>
      </c>
      <c r="K16">
        <v>14</v>
      </c>
      <c r="L16">
        <v>0.79510000000000003</v>
      </c>
      <c r="M16">
        <v>0.6714</v>
      </c>
      <c r="N16">
        <v>0.75</v>
      </c>
      <c r="O16">
        <v>0.78220000000000001</v>
      </c>
      <c r="P16">
        <v>2.1112000000000002</v>
      </c>
      <c r="Q16">
        <v>0.69830000000000003</v>
      </c>
      <c r="R16">
        <v>0.4395</v>
      </c>
      <c r="S16">
        <v>0.34699999999999998</v>
      </c>
    </row>
    <row r="17" spans="1:19" x14ac:dyDescent="0.75">
      <c r="A17">
        <v>15</v>
      </c>
      <c r="B17">
        <v>0.2311</v>
      </c>
      <c r="C17">
        <v>0.29360000000000003</v>
      </c>
      <c r="D17">
        <v>0.2727</v>
      </c>
      <c r="E17">
        <v>0.24629999999999999</v>
      </c>
      <c r="F17">
        <v>0.35580000000000001</v>
      </c>
      <c r="G17">
        <v>0.29859999999999998</v>
      </c>
      <c r="H17">
        <v>0.33400000000000002</v>
      </c>
      <c r="I17">
        <v>0.1268</v>
      </c>
      <c r="K17">
        <v>15</v>
      </c>
      <c r="L17">
        <v>0.21049999999999999</v>
      </c>
      <c r="M17">
        <v>0.1177</v>
      </c>
      <c r="N17">
        <v>0.53539999999999999</v>
      </c>
      <c r="O17">
        <v>0.19189999999999999</v>
      </c>
      <c r="P17">
        <v>0.46229999999999999</v>
      </c>
      <c r="Q17">
        <v>0.18509999999999999</v>
      </c>
      <c r="R17">
        <v>0.1348</v>
      </c>
      <c r="S17">
        <v>0.23219999999999999</v>
      </c>
    </row>
    <row r="18" spans="1:19" x14ac:dyDescent="0.75">
      <c r="A18">
        <v>16</v>
      </c>
      <c r="B18">
        <v>0.22650000000000001</v>
      </c>
      <c r="C18">
        <v>0.28549999999999998</v>
      </c>
      <c r="D18">
        <v>8.5800000000000001E-2</v>
      </c>
      <c r="E18">
        <v>0.12809999999999999</v>
      </c>
      <c r="F18">
        <v>0.20130000000000001</v>
      </c>
      <c r="G18">
        <v>0.27150000000000002</v>
      </c>
      <c r="H18">
        <v>0.18779999999999999</v>
      </c>
      <c r="I18">
        <v>0.25530000000000003</v>
      </c>
      <c r="K18">
        <v>16</v>
      </c>
      <c r="L18">
        <v>0.2351</v>
      </c>
      <c r="M18">
        <v>0.1875</v>
      </c>
      <c r="N18">
        <v>0.30080000000000001</v>
      </c>
      <c r="O18">
        <v>0.1772</v>
      </c>
      <c r="P18">
        <v>0.2296</v>
      </c>
      <c r="Q18">
        <v>0.15659999999999999</v>
      </c>
      <c r="R18">
        <v>0.19009999999999999</v>
      </c>
      <c r="S18">
        <v>0.1135</v>
      </c>
    </row>
    <row r="19" spans="1:19" x14ac:dyDescent="0.75">
      <c r="A19">
        <v>17</v>
      </c>
      <c r="B19">
        <v>0.59209999999999996</v>
      </c>
      <c r="C19">
        <v>0.5212</v>
      </c>
      <c r="D19">
        <v>0.72750000000000004</v>
      </c>
      <c r="E19">
        <v>0.76119999999999999</v>
      </c>
      <c r="F19">
        <v>0.51480000000000004</v>
      </c>
      <c r="G19">
        <v>0.53200000000000003</v>
      </c>
      <c r="H19">
        <v>0.47939999999999999</v>
      </c>
      <c r="I19">
        <v>0.79820000000000002</v>
      </c>
      <c r="K19">
        <v>17</v>
      </c>
      <c r="L19">
        <v>1.2074</v>
      </c>
      <c r="M19">
        <v>0.29299999999999998</v>
      </c>
      <c r="N19">
        <v>0.77500000000000002</v>
      </c>
      <c r="O19">
        <v>0.57920000000000005</v>
      </c>
      <c r="P19">
        <v>0.75149999999999995</v>
      </c>
      <c r="Q19">
        <v>0.47089999999999999</v>
      </c>
      <c r="R19">
        <v>0.2535</v>
      </c>
      <c r="S19">
        <v>0.45590000000000003</v>
      </c>
    </row>
    <row r="20" spans="1:19" x14ac:dyDescent="0.75">
      <c r="A20">
        <v>18</v>
      </c>
      <c r="B20">
        <v>0.18509999999999999</v>
      </c>
      <c r="C20">
        <v>0.27550000000000002</v>
      </c>
      <c r="D20">
        <v>0.3866</v>
      </c>
      <c r="E20">
        <v>0.23580000000000001</v>
      </c>
      <c r="F20">
        <v>0.37880000000000003</v>
      </c>
      <c r="G20">
        <v>0.1265</v>
      </c>
      <c r="H20">
        <v>0.51890000000000003</v>
      </c>
      <c r="I20">
        <v>0.22989999999999999</v>
      </c>
      <c r="K20">
        <v>18</v>
      </c>
      <c r="L20">
        <v>0.1724</v>
      </c>
      <c r="M20">
        <v>0.43809999999999999</v>
      </c>
      <c r="N20">
        <v>0.47070000000000001</v>
      </c>
      <c r="O20">
        <v>0.18990000000000001</v>
      </c>
      <c r="P20">
        <v>0.40500000000000003</v>
      </c>
      <c r="Q20">
        <v>5.57E-2</v>
      </c>
      <c r="R20">
        <v>0.41499999999999998</v>
      </c>
      <c r="S20">
        <v>0.17680000000000001</v>
      </c>
    </row>
    <row r="21" spans="1:19" x14ac:dyDescent="0.75">
      <c r="A21">
        <v>19</v>
      </c>
      <c r="B21">
        <v>0.48830000000000001</v>
      </c>
      <c r="C21">
        <v>0.30840000000000001</v>
      </c>
      <c r="D21">
        <v>0.27739999999999998</v>
      </c>
      <c r="E21">
        <v>0.2427</v>
      </c>
      <c r="F21">
        <v>0.1948</v>
      </c>
      <c r="G21">
        <v>0.29139999999999999</v>
      </c>
      <c r="H21">
        <v>0.2351</v>
      </c>
      <c r="I21">
        <v>0.27989999999999998</v>
      </c>
      <c r="K21">
        <v>19</v>
      </c>
      <c r="L21">
        <v>0.26290000000000002</v>
      </c>
      <c r="M21">
        <v>0.20760000000000001</v>
      </c>
      <c r="N21">
        <v>0.2334</v>
      </c>
      <c r="O21">
        <v>0.15429999999999999</v>
      </c>
      <c r="P21">
        <v>0.13400000000000001</v>
      </c>
      <c r="Q21">
        <v>0.17829999999999999</v>
      </c>
      <c r="R21">
        <v>0.20530000000000001</v>
      </c>
      <c r="S21">
        <v>0.28139999999999998</v>
      </c>
    </row>
    <row r="22" spans="1:19" x14ac:dyDescent="0.75">
      <c r="A22">
        <v>20</v>
      </c>
      <c r="B22">
        <v>0.45150000000000001</v>
      </c>
      <c r="C22">
        <v>0.49440000000000001</v>
      </c>
      <c r="D22">
        <v>0.6038</v>
      </c>
      <c r="E22">
        <v>0.24879999999999999</v>
      </c>
      <c r="F22">
        <v>0.29039999999999999</v>
      </c>
      <c r="G22">
        <v>0.46589999999999998</v>
      </c>
      <c r="H22">
        <v>0.59860000000000002</v>
      </c>
      <c r="I22">
        <v>0.33810000000000001</v>
      </c>
      <c r="K22">
        <v>20</v>
      </c>
      <c r="L22">
        <v>0.43099999999999999</v>
      </c>
      <c r="M22">
        <v>0.32300000000000001</v>
      </c>
      <c r="N22">
        <v>0.73140000000000005</v>
      </c>
      <c r="O22">
        <v>0.40770000000000001</v>
      </c>
      <c r="P22">
        <v>0.41639999999999999</v>
      </c>
      <c r="Q22">
        <v>0.44419999999999998</v>
      </c>
      <c r="R22">
        <v>0.64710000000000001</v>
      </c>
      <c r="S22">
        <v>0.37030000000000002</v>
      </c>
    </row>
    <row r="23" spans="1:19" x14ac:dyDescent="0.75">
      <c r="A23">
        <v>21</v>
      </c>
      <c r="B23">
        <v>0.31780000000000003</v>
      </c>
      <c r="C23">
        <v>0.57809999999999995</v>
      </c>
      <c r="D23">
        <v>0.44209999999999999</v>
      </c>
      <c r="E23">
        <v>0.49170000000000003</v>
      </c>
      <c r="F23">
        <v>0.18540000000000001</v>
      </c>
      <c r="G23">
        <v>0.1162</v>
      </c>
      <c r="H23">
        <v>0.23580000000000001</v>
      </c>
      <c r="I23">
        <v>0.1978</v>
      </c>
      <c r="K23">
        <v>21</v>
      </c>
      <c r="L23">
        <v>0.17780000000000001</v>
      </c>
      <c r="M23">
        <v>0.4103</v>
      </c>
      <c r="N23">
        <v>0.52439999999999998</v>
      </c>
      <c r="O23">
        <v>0.25729999999999997</v>
      </c>
      <c r="P23">
        <v>0.20030000000000001</v>
      </c>
      <c r="Q23">
        <v>7.0099999999999996E-2</v>
      </c>
      <c r="R23">
        <v>0.4325</v>
      </c>
      <c r="S23">
        <v>9.7500000000000003E-2</v>
      </c>
    </row>
    <row r="24" spans="1:19" x14ac:dyDescent="0.75">
      <c r="A24">
        <v>22</v>
      </c>
      <c r="B24">
        <v>0.80510000000000004</v>
      </c>
      <c r="C24">
        <v>0.81689999999999996</v>
      </c>
      <c r="D24">
        <v>0.85699999999999998</v>
      </c>
      <c r="E24">
        <v>0.84040000000000004</v>
      </c>
      <c r="F24">
        <v>0.51949999999999996</v>
      </c>
      <c r="G24">
        <v>0.72240000000000004</v>
      </c>
      <c r="H24">
        <v>0.82050000000000001</v>
      </c>
      <c r="I24">
        <v>0.82389999999999997</v>
      </c>
      <c r="K24">
        <v>22</v>
      </c>
      <c r="L24">
        <v>0.54820000000000002</v>
      </c>
      <c r="M24">
        <v>1.2431000000000001</v>
      </c>
      <c r="N24">
        <v>1.0434000000000001</v>
      </c>
      <c r="O24">
        <v>0.50339999999999996</v>
      </c>
      <c r="P24">
        <v>0.41470000000000001</v>
      </c>
      <c r="Q24">
        <v>0.36509999999999998</v>
      </c>
      <c r="R24">
        <v>0.88890000000000002</v>
      </c>
      <c r="S24">
        <v>0.49780000000000002</v>
      </c>
    </row>
    <row r="25" spans="1:19" x14ac:dyDescent="0.75">
      <c r="A25">
        <v>23</v>
      </c>
      <c r="B25">
        <v>0.4007</v>
      </c>
      <c r="C25">
        <v>0.60389999999999999</v>
      </c>
      <c r="D25">
        <v>1.6899</v>
      </c>
      <c r="E25">
        <v>0.28639999999999999</v>
      </c>
      <c r="F25">
        <v>0.21249999999999999</v>
      </c>
      <c r="G25">
        <v>0.4985</v>
      </c>
      <c r="H25">
        <v>0.3725</v>
      </c>
      <c r="I25">
        <v>0.13919999999999999</v>
      </c>
      <c r="K25">
        <v>23</v>
      </c>
      <c r="L25">
        <v>1.2990999999999999</v>
      </c>
      <c r="M25">
        <v>1.6614</v>
      </c>
      <c r="N25">
        <v>1.4419999999999999</v>
      </c>
      <c r="O25">
        <v>0.40310000000000001</v>
      </c>
      <c r="P25">
        <v>0.48170000000000002</v>
      </c>
      <c r="Q25">
        <v>0.78720000000000001</v>
      </c>
      <c r="R25">
        <v>1.4476</v>
      </c>
      <c r="S25">
        <v>1.7867</v>
      </c>
    </row>
    <row r="26" spans="1:19" x14ac:dyDescent="0.75">
      <c r="A26">
        <v>24</v>
      </c>
      <c r="B26">
        <v>0.43209999999999998</v>
      </c>
      <c r="C26">
        <v>0.26040000000000002</v>
      </c>
      <c r="D26">
        <v>0.22800000000000001</v>
      </c>
      <c r="E26">
        <v>0.85680000000000001</v>
      </c>
      <c r="F26">
        <v>0.36930000000000002</v>
      </c>
      <c r="G26">
        <v>0.67079999999999995</v>
      </c>
      <c r="H26">
        <v>1.0268999999999999</v>
      </c>
      <c r="I26">
        <v>0.51670000000000005</v>
      </c>
      <c r="K26">
        <v>24</v>
      </c>
      <c r="L26">
        <v>1.0822000000000001</v>
      </c>
      <c r="M26">
        <v>0.80810000000000004</v>
      </c>
      <c r="N26">
        <v>0.90100000000000002</v>
      </c>
      <c r="O26">
        <v>1.1006</v>
      </c>
      <c r="P26">
        <v>1.0705</v>
      </c>
      <c r="Q26">
        <v>0.71409999999999996</v>
      </c>
      <c r="R26">
        <v>1.0894999999999999</v>
      </c>
      <c r="S26">
        <v>0.64490000000000003</v>
      </c>
    </row>
    <row r="27" spans="1:19" x14ac:dyDescent="0.75">
      <c r="A27">
        <v>25</v>
      </c>
      <c r="B27">
        <v>0.34670000000000001</v>
      </c>
      <c r="C27">
        <v>0.64610000000000001</v>
      </c>
      <c r="D27">
        <v>0.18140000000000001</v>
      </c>
      <c r="E27">
        <v>0.31040000000000001</v>
      </c>
      <c r="F27">
        <v>0.21340000000000001</v>
      </c>
      <c r="G27">
        <v>0.40410000000000001</v>
      </c>
      <c r="H27">
        <v>0.33789999999999998</v>
      </c>
      <c r="I27">
        <v>0.29389999999999999</v>
      </c>
      <c r="K27">
        <v>25</v>
      </c>
      <c r="L27">
        <v>0.18859999999999999</v>
      </c>
      <c r="M27">
        <v>0.51680000000000004</v>
      </c>
      <c r="N27">
        <v>0.11119999999999999</v>
      </c>
      <c r="O27">
        <v>0.1022</v>
      </c>
      <c r="P27">
        <v>0.27079999999999999</v>
      </c>
      <c r="Q27">
        <v>0.25990000000000002</v>
      </c>
      <c r="R27">
        <v>0.4269</v>
      </c>
      <c r="S27">
        <v>0.24460000000000001</v>
      </c>
    </row>
    <row r="28" spans="1:19" x14ac:dyDescent="0.75">
      <c r="A28">
        <v>26</v>
      </c>
      <c r="B28">
        <v>0.3105</v>
      </c>
      <c r="C28">
        <v>0.40379999999999999</v>
      </c>
      <c r="D28">
        <v>0.37209999999999999</v>
      </c>
      <c r="E28">
        <v>0.49509999999999998</v>
      </c>
      <c r="F28">
        <v>0.45750000000000002</v>
      </c>
      <c r="G28">
        <v>0.50109999999999999</v>
      </c>
      <c r="H28">
        <v>0.51380000000000003</v>
      </c>
      <c r="I28">
        <v>0.84440000000000004</v>
      </c>
      <c r="K28">
        <v>26</v>
      </c>
      <c r="L28">
        <v>0.23599999999999999</v>
      </c>
      <c r="M28">
        <v>0.84140000000000004</v>
      </c>
      <c r="N28">
        <v>0.70469999999999999</v>
      </c>
      <c r="O28">
        <v>0.43740000000000001</v>
      </c>
      <c r="P28">
        <v>0.87360000000000004</v>
      </c>
      <c r="Q28">
        <v>0.51370000000000005</v>
      </c>
      <c r="R28">
        <v>0.72350000000000003</v>
      </c>
      <c r="S28">
        <v>0.65820000000000001</v>
      </c>
    </row>
    <row r="29" spans="1:19" x14ac:dyDescent="0.75">
      <c r="A29">
        <v>27</v>
      </c>
      <c r="B29">
        <v>0.6129</v>
      </c>
      <c r="C29">
        <v>0.67190000000000005</v>
      </c>
      <c r="D29">
        <v>0.22470000000000001</v>
      </c>
      <c r="E29">
        <v>0.38840000000000002</v>
      </c>
      <c r="F29">
        <v>0.23180000000000001</v>
      </c>
      <c r="G29">
        <v>0.7601</v>
      </c>
      <c r="H29">
        <v>0.20150000000000001</v>
      </c>
      <c r="I29">
        <v>0.63170000000000004</v>
      </c>
      <c r="K29">
        <v>27</v>
      </c>
      <c r="L29">
        <v>0.56850000000000001</v>
      </c>
      <c r="M29">
        <v>0.35260000000000002</v>
      </c>
      <c r="N29">
        <v>0.58499999999999996</v>
      </c>
      <c r="O29">
        <v>0.21410000000000001</v>
      </c>
      <c r="P29">
        <v>0.50609999999999999</v>
      </c>
      <c r="Q29">
        <v>0.3654</v>
      </c>
      <c r="R29">
        <v>0.65559999999999996</v>
      </c>
      <c r="S29">
        <v>1.4473</v>
      </c>
    </row>
    <row r="30" spans="1:19" x14ac:dyDescent="0.75">
      <c r="A30">
        <v>28</v>
      </c>
      <c r="B30">
        <v>0.69550000000000001</v>
      </c>
      <c r="C30">
        <v>1.7716000000000001</v>
      </c>
      <c r="D30">
        <v>2.7208999999999999</v>
      </c>
      <c r="E30">
        <v>0.53010000000000002</v>
      </c>
      <c r="F30">
        <v>0.71579999999999999</v>
      </c>
      <c r="G30">
        <v>0.1888</v>
      </c>
      <c r="H30">
        <v>2.6248999999999998</v>
      </c>
      <c r="I30">
        <v>0.42459999999999998</v>
      </c>
      <c r="K30">
        <v>28</v>
      </c>
      <c r="L30">
        <v>0.61799999999999999</v>
      </c>
      <c r="M30">
        <v>2.8610000000000002</v>
      </c>
      <c r="N30">
        <v>1.5961000000000001</v>
      </c>
      <c r="O30">
        <v>0.7198</v>
      </c>
      <c r="P30">
        <v>4.5773000000000001</v>
      </c>
      <c r="Q30">
        <v>1.4958</v>
      </c>
      <c r="R30">
        <v>1.6035999999999999</v>
      </c>
      <c r="S30">
        <v>1.0265</v>
      </c>
    </row>
    <row r="31" spans="1:19" x14ac:dyDescent="0.75">
      <c r="A31">
        <v>29</v>
      </c>
      <c r="B31">
        <v>0.16189999999999999</v>
      </c>
      <c r="C31">
        <v>0.309</v>
      </c>
      <c r="D31">
        <v>0.3276</v>
      </c>
      <c r="E31">
        <v>0.28139999999999998</v>
      </c>
      <c r="F31">
        <v>0.22259999999999999</v>
      </c>
      <c r="G31">
        <v>0.34760000000000002</v>
      </c>
      <c r="H31">
        <v>0.22720000000000001</v>
      </c>
      <c r="I31">
        <v>0.3533</v>
      </c>
      <c r="K31">
        <v>29</v>
      </c>
      <c r="L31">
        <v>0.2944</v>
      </c>
      <c r="M31">
        <v>0.1681</v>
      </c>
      <c r="N31">
        <v>0.1857</v>
      </c>
      <c r="O31">
        <v>0.32569999999999999</v>
      </c>
      <c r="P31">
        <v>0.21659999999999999</v>
      </c>
      <c r="Q31">
        <v>0.3548</v>
      </c>
      <c r="R31">
        <v>0.25259999999999999</v>
      </c>
      <c r="S31">
        <v>0.51160000000000005</v>
      </c>
    </row>
    <row r="32" spans="1:19" x14ac:dyDescent="0.75">
      <c r="A32">
        <v>30</v>
      </c>
      <c r="B32">
        <v>0.27010000000000001</v>
      </c>
      <c r="C32">
        <v>0.1147</v>
      </c>
      <c r="D32">
        <v>0.20860000000000001</v>
      </c>
      <c r="E32">
        <v>0.24099999999999999</v>
      </c>
      <c r="F32">
        <v>0.16689999999999999</v>
      </c>
      <c r="G32">
        <v>0.191</v>
      </c>
      <c r="H32">
        <v>0.1051</v>
      </c>
      <c r="I32">
        <v>0.15390000000000001</v>
      </c>
      <c r="K32">
        <v>30</v>
      </c>
      <c r="L32">
        <v>0.41170000000000001</v>
      </c>
      <c r="M32">
        <v>0.21929999999999999</v>
      </c>
      <c r="N32">
        <v>0.30409999999999998</v>
      </c>
      <c r="O32">
        <v>0.1696</v>
      </c>
      <c r="P32">
        <v>0.4955</v>
      </c>
      <c r="Q32">
        <v>0.18079999999999999</v>
      </c>
      <c r="R32">
        <v>2.3900000000000001E-2</v>
      </c>
      <c r="S32">
        <v>0.2175</v>
      </c>
    </row>
    <row r="33" spans="1:19" x14ac:dyDescent="0.75">
      <c r="A33">
        <v>31</v>
      </c>
      <c r="B33">
        <v>0.20530000000000001</v>
      </c>
      <c r="C33">
        <v>0.55259999999999998</v>
      </c>
      <c r="D33">
        <v>0.15210000000000001</v>
      </c>
      <c r="E33">
        <v>0.31659999999999999</v>
      </c>
      <c r="F33">
        <v>0.24629999999999999</v>
      </c>
      <c r="G33">
        <v>0.34429999999999999</v>
      </c>
      <c r="H33">
        <v>0.38640000000000002</v>
      </c>
      <c r="I33">
        <v>0.51070000000000004</v>
      </c>
      <c r="K33">
        <v>31</v>
      </c>
      <c r="L33">
        <v>0.33069999999999999</v>
      </c>
      <c r="M33">
        <v>0.68410000000000004</v>
      </c>
      <c r="N33">
        <v>0.75360000000000005</v>
      </c>
      <c r="O33">
        <v>0.15970000000000001</v>
      </c>
      <c r="P33">
        <v>0.378</v>
      </c>
      <c r="Q33">
        <v>0.47599999999999998</v>
      </c>
      <c r="R33">
        <v>0.19259999999999999</v>
      </c>
      <c r="S33">
        <v>0.4743</v>
      </c>
    </row>
    <row r="34" spans="1:19" x14ac:dyDescent="0.75">
      <c r="A34">
        <v>32</v>
      </c>
      <c r="B34">
        <v>0.49930000000000002</v>
      </c>
      <c r="C34">
        <v>0.26069999999999999</v>
      </c>
      <c r="D34">
        <v>0.2137</v>
      </c>
      <c r="E34">
        <v>0.1641</v>
      </c>
      <c r="F34">
        <v>0.1804</v>
      </c>
      <c r="G34">
        <v>0.45069999999999999</v>
      </c>
      <c r="H34">
        <v>1.2905</v>
      </c>
      <c r="I34">
        <v>0.34089999999999998</v>
      </c>
      <c r="K34">
        <v>32</v>
      </c>
      <c r="L34">
        <v>0.58779999999999999</v>
      </c>
      <c r="M34">
        <v>8.2000000000000003E-2</v>
      </c>
      <c r="N34">
        <v>0.2271</v>
      </c>
      <c r="O34">
        <v>0.35649999999999998</v>
      </c>
      <c r="P34">
        <v>0.1686</v>
      </c>
      <c r="Q34">
        <v>0.35680000000000001</v>
      </c>
      <c r="R34">
        <v>1.8434999999999999</v>
      </c>
      <c r="S34">
        <v>1.1166</v>
      </c>
    </row>
    <row r="35" spans="1:19" x14ac:dyDescent="0.75">
      <c r="A35">
        <v>33</v>
      </c>
      <c r="B35">
        <v>0.15720000000000001</v>
      </c>
      <c r="C35">
        <v>0.1724</v>
      </c>
      <c r="D35">
        <v>0.20399999999999999</v>
      </c>
      <c r="E35">
        <v>9.1700000000000004E-2</v>
      </c>
      <c r="F35">
        <v>8.6900000000000005E-2</v>
      </c>
      <c r="G35">
        <v>0.31419999999999998</v>
      </c>
      <c r="H35">
        <v>0.19839999999999999</v>
      </c>
      <c r="I35">
        <v>0.23230000000000001</v>
      </c>
      <c r="K35">
        <v>33</v>
      </c>
      <c r="L35">
        <v>0.28610000000000002</v>
      </c>
      <c r="M35">
        <v>0.18429999999999999</v>
      </c>
      <c r="N35">
        <v>0.39689999999999998</v>
      </c>
      <c r="O35">
        <v>0.41920000000000002</v>
      </c>
      <c r="P35">
        <v>0.39650000000000002</v>
      </c>
      <c r="Q35">
        <v>0.1792</v>
      </c>
      <c r="R35">
        <v>0.37909999999999999</v>
      </c>
      <c r="S35">
        <v>0.23330000000000001</v>
      </c>
    </row>
    <row r="36" spans="1:19" x14ac:dyDescent="0.75">
      <c r="A36">
        <v>34</v>
      </c>
      <c r="B36">
        <v>0.7429</v>
      </c>
      <c r="C36">
        <v>0.58399999999999996</v>
      </c>
      <c r="D36">
        <v>0.48949999999999999</v>
      </c>
      <c r="E36">
        <v>0.6956</v>
      </c>
      <c r="F36">
        <v>0.76680000000000004</v>
      </c>
      <c r="G36">
        <v>0.43440000000000001</v>
      </c>
      <c r="H36">
        <v>0.68600000000000005</v>
      </c>
      <c r="I36">
        <v>0.59489999999999998</v>
      </c>
      <c r="K36">
        <v>34</v>
      </c>
      <c r="L36">
        <v>0.5998</v>
      </c>
      <c r="M36">
        <v>0.56499999999999995</v>
      </c>
      <c r="N36">
        <v>0.48099999999999998</v>
      </c>
      <c r="O36">
        <v>0.50270000000000004</v>
      </c>
      <c r="P36">
        <v>0.43419999999999997</v>
      </c>
      <c r="Q36">
        <v>0.43919999999999998</v>
      </c>
      <c r="R36">
        <v>0.3896</v>
      </c>
      <c r="S36">
        <v>0.38140000000000002</v>
      </c>
    </row>
    <row r="37" spans="1:19" x14ac:dyDescent="0.75">
      <c r="A37">
        <v>35</v>
      </c>
      <c r="B37">
        <v>0.68720000000000003</v>
      </c>
      <c r="C37">
        <v>0.83919999999999995</v>
      </c>
      <c r="D37">
        <v>0.63970000000000005</v>
      </c>
      <c r="E37">
        <v>0.74070000000000003</v>
      </c>
      <c r="F37">
        <v>1.1425000000000001</v>
      </c>
      <c r="G37">
        <v>1.1573</v>
      </c>
      <c r="H37">
        <v>0.88170000000000004</v>
      </c>
      <c r="I37">
        <v>1.0270999999999999</v>
      </c>
      <c r="K37">
        <v>35</v>
      </c>
      <c r="L37">
        <v>1.0717000000000001</v>
      </c>
      <c r="M37">
        <v>1.8451</v>
      </c>
      <c r="N37">
        <v>1.3255999999999999</v>
      </c>
      <c r="O37">
        <v>0.85599999999999998</v>
      </c>
      <c r="P37">
        <v>1.9785999999999999</v>
      </c>
      <c r="Q37">
        <v>1.4296</v>
      </c>
      <c r="R37">
        <v>1.3658999999999999</v>
      </c>
      <c r="S37">
        <v>1.0367</v>
      </c>
    </row>
    <row r="39" spans="1:19" x14ac:dyDescent="0.75">
      <c r="A39" t="s">
        <v>47</v>
      </c>
      <c r="B39">
        <f>AVERAGE(B3:B37)</f>
        <v>0.42032285714285705</v>
      </c>
      <c r="C39">
        <f t="shared" ref="C39:I39" si="0">AVERAGE(C3:C37)</f>
        <v>0.46951999999999999</v>
      </c>
      <c r="D39">
        <f t="shared" si="0"/>
        <v>0.48009142857142867</v>
      </c>
      <c r="E39">
        <f t="shared" si="0"/>
        <v>0.4519285714285714</v>
      </c>
      <c r="F39">
        <f t="shared" si="0"/>
        <v>0.41695428571428572</v>
      </c>
      <c r="G39">
        <f t="shared" si="0"/>
        <v>0.47906571428571426</v>
      </c>
      <c r="H39">
        <f t="shared" si="0"/>
        <v>0.54439999999999988</v>
      </c>
      <c r="I39">
        <f t="shared" si="0"/>
        <v>0.45564857142857157</v>
      </c>
      <c r="K39" t="s">
        <v>47</v>
      </c>
      <c r="L39">
        <f>AVERAGE(L3:L37)</f>
        <v>0.56203999999999987</v>
      </c>
      <c r="M39">
        <f t="shared" ref="M39:S39" si="1">AVERAGE(M3:M37)</f>
        <v>0.58025428571428583</v>
      </c>
      <c r="N39">
        <f t="shared" si="1"/>
        <v>0.61180285714285709</v>
      </c>
      <c r="O39">
        <f t="shared" si="1"/>
        <v>0.45192285714285713</v>
      </c>
      <c r="P39">
        <f t="shared" si="1"/>
        <v>0.74449428571428578</v>
      </c>
      <c r="Q39">
        <f t="shared" si="1"/>
        <v>0.48022285714285717</v>
      </c>
      <c r="R39">
        <f t="shared" si="1"/>
        <v>0.64405999999999997</v>
      </c>
      <c r="S39">
        <f t="shared" si="1"/>
        <v>0.55031999999999992</v>
      </c>
    </row>
    <row r="40" spans="1:19" x14ac:dyDescent="0.75">
      <c r="A40" t="s">
        <v>33</v>
      </c>
      <c r="B40">
        <f>STDEV(B3:B37)</f>
        <v>0.24118769367410114</v>
      </c>
      <c r="C40">
        <f t="shared" ref="C40:I40" si="2">STDEV(C3:C37)</f>
        <v>0.30439556385420213</v>
      </c>
      <c r="D40">
        <f t="shared" si="2"/>
        <v>0.48430204501604418</v>
      </c>
      <c r="E40">
        <f t="shared" si="2"/>
        <v>0.23880655298357936</v>
      </c>
      <c r="F40">
        <f t="shared" si="2"/>
        <v>0.31728464520684507</v>
      </c>
      <c r="G40">
        <f t="shared" si="2"/>
        <v>0.25620250256257793</v>
      </c>
      <c r="H40">
        <f t="shared" si="2"/>
        <v>0.46135829192658057</v>
      </c>
      <c r="I40">
        <f t="shared" si="2"/>
        <v>0.24135584099663554</v>
      </c>
      <c r="K40" t="s">
        <v>33</v>
      </c>
      <c r="L40">
        <f>STDEV(L3:L37)</f>
        <v>0.373298214804827</v>
      </c>
      <c r="M40">
        <f t="shared" ref="M40:S40" si="3">STDEV(M3:M37)</f>
        <v>0.56363849404240152</v>
      </c>
      <c r="N40">
        <f t="shared" si="3"/>
        <v>0.35983307035486373</v>
      </c>
      <c r="O40">
        <f t="shared" si="3"/>
        <v>0.2595182596836757</v>
      </c>
      <c r="P40">
        <f t="shared" si="3"/>
        <v>0.82114298924725382</v>
      </c>
      <c r="Q40">
        <f t="shared" si="3"/>
        <v>0.36085910814717292</v>
      </c>
      <c r="R40">
        <f t="shared" si="3"/>
        <v>0.47305519215365277</v>
      </c>
      <c r="S40">
        <f t="shared" si="3"/>
        <v>0.40726455038463655</v>
      </c>
    </row>
    <row r="41" spans="1:19" x14ac:dyDescent="0.75">
      <c r="A41" t="s">
        <v>34</v>
      </c>
      <c r="B41">
        <f>B40/SQRT(35)</f>
        <v>4.0768161099364937E-2</v>
      </c>
      <c r="C41">
        <f t="shared" ref="C41:I41" si="4">C40/SQRT(35)</f>
        <v>5.1452241182372953E-2</v>
      </c>
      <c r="D41">
        <f t="shared" si="4"/>
        <v>8.1861986783806254E-2</v>
      </c>
      <c r="E41">
        <f t="shared" si="4"/>
        <v>4.0365674862224601E-2</v>
      </c>
      <c r="F41">
        <f t="shared" si="4"/>
        <v>5.3630893571318589E-2</v>
      </c>
      <c r="G41">
        <f t="shared" si="4"/>
        <v>4.3306127022571278E-2</v>
      </c>
      <c r="H41">
        <f t="shared" si="4"/>
        <v>7.7983784675206114E-2</v>
      </c>
      <c r="I41">
        <f t="shared" si="4"/>
        <v>4.0796583184377171E-2</v>
      </c>
      <c r="K41" t="s">
        <v>34</v>
      </c>
      <c r="L41">
        <f>L40/SQRT(35)</f>
        <v>6.3098914904971853E-2</v>
      </c>
      <c r="M41">
        <f t="shared" ref="M41" si="5">M40/SQRT(35)</f>
        <v>9.5272294273741856E-2</v>
      </c>
      <c r="N41">
        <f t="shared" ref="N41" si="6">N40/SQRT(35)</f>
        <v>6.0822890080487746E-2</v>
      </c>
      <c r="O41">
        <f t="shared" ref="O41" si="7">O40/SQRT(35)</f>
        <v>4.3866592270279711E-2</v>
      </c>
      <c r="P41">
        <f t="shared" ref="P41" si="8">P40/SQRT(35)</f>
        <v>0.13879849822056181</v>
      </c>
      <c r="Q41">
        <f t="shared" ref="Q41" si="9">Q40/SQRT(35)</f>
        <v>6.0996322121624216E-2</v>
      </c>
      <c r="R41">
        <f t="shared" ref="R41" si="10">R40/SQRT(35)</f>
        <v>7.9960921674015126E-2</v>
      </c>
      <c r="S41">
        <f t="shared" ref="S41" si="11">S40/SQRT(35)</f>
        <v>6.8840273511534378E-2</v>
      </c>
    </row>
    <row r="43" spans="1:19" x14ac:dyDescent="0.75">
      <c r="B43" t="s">
        <v>1</v>
      </c>
      <c r="C43">
        <v>0.42032285714285705</v>
      </c>
      <c r="D43">
        <v>4.0768161099364937E-2</v>
      </c>
      <c r="L43" t="s">
        <v>1</v>
      </c>
      <c r="M43">
        <v>0.56203999999999987</v>
      </c>
      <c r="N43">
        <v>6.3098914904971853E-2</v>
      </c>
    </row>
    <row r="44" spans="1:19" x14ac:dyDescent="0.75">
      <c r="B44" t="s">
        <v>2</v>
      </c>
      <c r="C44">
        <v>0.46951999999999999</v>
      </c>
      <c r="D44">
        <v>5.1452241182372953E-2</v>
      </c>
      <c r="L44" t="s">
        <v>2</v>
      </c>
      <c r="M44">
        <v>0.58025428571428583</v>
      </c>
      <c r="N44">
        <v>9.5272294273741856E-2</v>
      </c>
    </row>
    <row r="45" spans="1:19" x14ac:dyDescent="0.75">
      <c r="B45" t="s">
        <v>3</v>
      </c>
      <c r="C45">
        <v>0.48009142857142867</v>
      </c>
      <c r="D45">
        <v>8.1861986783806254E-2</v>
      </c>
      <c r="L45" t="s">
        <v>3</v>
      </c>
      <c r="M45">
        <v>0.61180285714285709</v>
      </c>
      <c r="N45">
        <v>6.0822890080487746E-2</v>
      </c>
    </row>
    <row r="46" spans="1:19" x14ac:dyDescent="0.75">
      <c r="B46" t="s">
        <v>4</v>
      </c>
      <c r="C46">
        <v>0.4519285714285714</v>
      </c>
      <c r="D46">
        <v>4.0365674862224601E-2</v>
      </c>
      <c r="L46" t="s">
        <v>4</v>
      </c>
      <c r="M46">
        <v>0.45192285714285713</v>
      </c>
      <c r="N46">
        <v>4.3866592270279711E-2</v>
      </c>
    </row>
    <row r="47" spans="1:19" x14ac:dyDescent="0.75">
      <c r="B47" t="s">
        <v>5</v>
      </c>
      <c r="C47">
        <v>0.41695428571428572</v>
      </c>
      <c r="D47">
        <v>5.3630893571318589E-2</v>
      </c>
      <c r="L47" t="s">
        <v>5</v>
      </c>
      <c r="M47">
        <v>0.74449428571428578</v>
      </c>
      <c r="N47">
        <v>0.13879849822056181</v>
      </c>
    </row>
    <row r="48" spans="1:19" x14ac:dyDescent="0.75">
      <c r="B48" t="s">
        <v>6</v>
      </c>
      <c r="C48">
        <v>0.47906571428571426</v>
      </c>
      <c r="D48">
        <v>4.3306127022571278E-2</v>
      </c>
      <c r="L48" t="s">
        <v>6</v>
      </c>
      <c r="M48">
        <v>0.48022285714285717</v>
      </c>
      <c r="N48">
        <v>6.0996322121624216E-2</v>
      </c>
    </row>
    <row r="49" spans="2:14" x14ac:dyDescent="0.75">
      <c r="B49" t="s">
        <v>7</v>
      </c>
      <c r="C49">
        <v>0.54439999999999988</v>
      </c>
      <c r="D49">
        <v>7.7983784675206114E-2</v>
      </c>
      <c r="L49" t="s">
        <v>7</v>
      </c>
      <c r="M49">
        <v>0.64405999999999997</v>
      </c>
      <c r="N49">
        <v>7.9960921674015126E-2</v>
      </c>
    </row>
    <row r="50" spans="2:14" x14ac:dyDescent="0.75">
      <c r="B50" t="s">
        <v>8</v>
      </c>
      <c r="C50">
        <v>0.45564857142857157</v>
      </c>
      <c r="D50">
        <v>4.0796583184377171E-2</v>
      </c>
      <c r="L50" t="s">
        <v>8</v>
      </c>
      <c r="M50">
        <v>0.55031999999999992</v>
      </c>
      <c r="N50">
        <v>6.8840273511534378E-2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Adjusted Data</vt:lpstr>
      <vt:lpstr>PCA</vt:lpstr>
      <vt:lpstr>Adjusted PCA </vt:lpstr>
      <vt:lpstr>Rectified+Unrectified PCA</vt:lpstr>
      <vt:lpstr>Factor Scores</vt:lpstr>
      <vt:lpstr>Adjusted Factor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Moussaoui Hassan</dc:creator>
  <cp:lastModifiedBy>Simar Moussaoui Hassan</cp:lastModifiedBy>
  <dcterms:created xsi:type="dcterms:W3CDTF">2020-03-21T21:44:35Z</dcterms:created>
  <dcterms:modified xsi:type="dcterms:W3CDTF">2020-04-09T22:48:23Z</dcterms:modified>
</cp:coreProperties>
</file>