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durba\Documents\Research\Lab Management\Picarro\Raw data\Alps\RHO_shed_09Nov2018\"/>
    </mc:Choice>
  </mc:AlternateContent>
  <xr:revisionPtr revIDLastSave="0" documentId="13_ncr:1_{0DD3556F-6B02-4CB7-99A2-3E330E75B292}" xr6:coauthVersionLast="38" xr6:coauthVersionMax="38" xr10:uidLastSave="{00000000-0000-0000-0000-000000000000}"/>
  <bookViews>
    <workbookView xWindow="1250" yWindow="1850" windowWidth="28160" windowHeight="16880" tabRatio="500" xr2:uid="{00000000-000D-0000-FFFF-FFFF00000000}"/>
  </bookViews>
  <sheets>
    <sheet name="Sheet1" sheetId="1" r:id="rId1"/>
  </sheet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20" i="1"/>
  <c r="G21" i="1"/>
  <c r="G24" i="1"/>
  <c r="G26" i="1"/>
  <c r="G25" i="1"/>
</calcChain>
</file>

<file path=xl/sharedStrings.xml><?xml version="1.0" encoding="utf-8"?>
<sst xmlns="http://schemas.openxmlformats.org/spreadsheetml/2006/main" count="64" uniqueCount="52">
  <si>
    <t>CIFA</t>
  </si>
  <si>
    <t>WAIS</t>
  </si>
  <si>
    <t># of standard samples:</t>
  </si>
  <si>
    <t>injections/standard:</t>
  </si>
  <si>
    <t># of QC samples :</t>
  </si>
  <si>
    <t># of unknown samples:</t>
  </si>
  <si>
    <t>Total injections :</t>
  </si>
  <si>
    <t>Total time (HP mode) :</t>
  </si>
  <si>
    <t>Total time(HT mode) :</t>
  </si>
  <si>
    <t xml:space="preserve"> hours</t>
  </si>
  <si>
    <t>Tray Map</t>
  </si>
  <si>
    <t>STND2</t>
  </si>
  <si>
    <t>STND1</t>
  </si>
  <si>
    <t>d18O</t>
  </si>
  <si>
    <t>dD</t>
  </si>
  <si>
    <t>QC1</t>
  </si>
  <si>
    <t>Sample description</t>
  </si>
  <si>
    <t>injections/sample:</t>
  </si>
  <si>
    <t xml:space="preserve">Additional notes: </t>
  </si>
  <si>
    <t>STND/QC values</t>
  </si>
  <si>
    <t>Rhonegletscher (10 May 2016 12:30PM), Isotope bottle (polyseal cap)</t>
  </si>
  <si>
    <t>Rhonegletscher (10 May 2016 12:30PM), Solute bottle</t>
  </si>
  <si>
    <t>RG_051016-1</t>
  </si>
  <si>
    <t>RG_051016-2</t>
  </si>
  <si>
    <t>Non-glacierized tributary #1 (09 May 2016 11:00AM), Solute bottle</t>
  </si>
  <si>
    <t>NGT1_050916-2</t>
  </si>
  <si>
    <t>Rhonegletscher down river (10 May 2016 2:00PM),Isotope bottle</t>
  </si>
  <si>
    <t>RGDR_051016-2</t>
  </si>
  <si>
    <t>RGDR_051016-1</t>
  </si>
  <si>
    <t>Rhonegletscher down river (10 May 2016 2:00PM), Solute bottle</t>
  </si>
  <si>
    <t>G4_051116-1</t>
  </si>
  <si>
    <t>Glacier #4 (Munster) (11 May 2016 no time), Isotope bottle</t>
  </si>
  <si>
    <t>G4_051116-2</t>
  </si>
  <si>
    <t>Glacier #4 (Munster) (11 May 2016 no time), Solute bottle</t>
  </si>
  <si>
    <t>LGDR_051116-1</t>
  </si>
  <si>
    <t>LGDR_051116-2</t>
  </si>
  <si>
    <t>LG_051116-1</t>
  </si>
  <si>
    <t>LG_051116-2</t>
  </si>
  <si>
    <t>Langgletscher (11 May 2016 no time), solute bottle</t>
  </si>
  <si>
    <t>Langgletscher down river (11 May 2016 no time), isotope bottle</t>
  </si>
  <si>
    <t>Langgletscher down river (11 May 2016 no time), solute bottle</t>
  </si>
  <si>
    <t>Langgletscher (11 May 2016 no time), isotope bottle</t>
  </si>
  <si>
    <t>NG2_050916</t>
  </si>
  <si>
    <t>Non-glacierized #2 (Binn) (09 May 2016 1:00PM), isotope bottle</t>
  </si>
  <si>
    <t>G_050816</t>
  </si>
  <si>
    <t>Gornergletscher (08 May 2016 12:30PM), isotope bottle</t>
  </si>
  <si>
    <t>Blank_1</t>
  </si>
  <si>
    <t>Blank_2</t>
  </si>
  <si>
    <t>Unlabeled solutes bottle (likely a blank to rule out solutes contamination</t>
  </si>
  <si>
    <t>Port_num</t>
  </si>
  <si>
    <t>Sample_num</t>
  </si>
  <si>
    <t>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</si>
</sst>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3" fillId="0" borderId="3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7"/>
  <sheetViews>
    <sheetView tabSelected="1" workbookViewId="0">
      <selection activeCell="M8" sqref="M8"/>
    </sheetView>
  </sheetViews>
  <sheetFormatPr defaultColWidth="10.58203125" defaultRowHeight="15.5" x14ac:dyDescent="0.35"/>
  <cols>
    <col min="1" max="1" width="6.1640625" customWidth="1"/>
    <col min="2" max="2" width="2.75" bestFit="1" customWidth="1"/>
    <col min="3" max="9" width="5.83203125" customWidth="1"/>
    <col min="10" max="10" width="3.25" bestFit="1" customWidth="1"/>
    <col min="11" max="11" width="5.1640625" customWidth="1"/>
    <col min="12" max="12" width="9.1640625" bestFit="1" customWidth="1"/>
    <col min="13" max="13" width="11.75" bestFit="1" customWidth="1"/>
    <col min="14" max="14" width="14.08203125" bestFit="1" customWidth="1"/>
    <col min="15" max="16" width="8.58203125" customWidth="1"/>
    <col min="17" max="17" width="47.83203125" customWidth="1"/>
    <col min="18" max="18" width="8.08203125" bestFit="1" customWidth="1"/>
    <col min="19" max="19" width="10.58203125" bestFit="1" customWidth="1"/>
    <col min="20" max="20" width="12.33203125" bestFit="1" customWidth="1"/>
    <col min="21" max="22" width="8.58203125" customWidth="1"/>
    <col min="24" max="24" width="11.83203125" bestFit="1" customWidth="1"/>
    <col min="25" max="25" width="10.83203125" customWidth="1"/>
  </cols>
  <sheetData>
    <row r="1" spans="2:26" x14ac:dyDescent="0.35">
      <c r="C1" s="22" t="s">
        <v>10</v>
      </c>
      <c r="D1" s="22"/>
      <c r="E1" s="22"/>
      <c r="F1" s="22"/>
      <c r="G1" s="22"/>
      <c r="H1" s="22"/>
      <c r="I1" s="22"/>
      <c r="J1" s="10"/>
      <c r="O1" s="23" t="s">
        <v>19</v>
      </c>
      <c r="P1" s="23"/>
      <c r="R1" s="6"/>
      <c r="S1" s="6"/>
      <c r="T1" s="6"/>
      <c r="U1" s="6"/>
      <c r="V1" s="7"/>
      <c r="W1" s="22"/>
      <c r="X1" s="22"/>
      <c r="Y1" s="22"/>
      <c r="Z1" s="7"/>
    </row>
    <row r="2" spans="2:26" x14ac:dyDescent="0.35">
      <c r="B2">
        <v>99</v>
      </c>
      <c r="C2" s="3"/>
      <c r="D2" s="3"/>
      <c r="E2" s="3"/>
      <c r="F2" s="3"/>
      <c r="G2" s="3"/>
      <c r="H2" s="2"/>
      <c r="I2" s="2"/>
      <c r="J2" s="11">
        <v>105</v>
      </c>
      <c r="L2" s="6" t="s">
        <v>49</v>
      </c>
      <c r="M2" s="6" t="s">
        <v>50</v>
      </c>
      <c r="N2" s="6" t="s">
        <v>51</v>
      </c>
      <c r="O2" s="6" t="s">
        <v>13</v>
      </c>
      <c r="P2" s="7" t="s">
        <v>14</v>
      </c>
      <c r="Q2" s="1" t="s">
        <v>16</v>
      </c>
      <c r="S2" s="6"/>
      <c r="T2" s="6"/>
      <c r="U2" s="6"/>
      <c r="V2" s="6"/>
      <c r="W2" s="6"/>
      <c r="X2" s="6"/>
      <c r="Y2" s="6"/>
    </row>
    <row r="3" spans="2:26" x14ac:dyDescent="0.35">
      <c r="B3">
        <v>92</v>
      </c>
      <c r="C3" s="3"/>
      <c r="D3" s="3"/>
      <c r="E3" s="3"/>
      <c r="F3" s="3"/>
      <c r="G3" s="3"/>
      <c r="H3" s="3"/>
      <c r="I3" s="3"/>
      <c r="J3" s="12">
        <v>98</v>
      </c>
      <c r="L3">
        <v>1</v>
      </c>
      <c r="M3" t="s">
        <v>12</v>
      </c>
      <c r="N3" t="s">
        <v>1</v>
      </c>
      <c r="O3">
        <v>-35.196451500000002</v>
      </c>
      <c r="P3">
        <v>-282.351426</v>
      </c>
    </row>
    <row r="4" spans="2:26" x14ac:dyDescent="0.35">
      <c r="B4">
        <v>85</v>
      </c>
      <c r="C4" s="3"/>
      <c r="D4" s="3"/>
      <c r="E4" s="8"/>
      <c r="F4" s="3"/>
      <c r="G4" s="3"/>
      <c r="H4" s="3"/>
      <c r="I4" s="3"/>
      <c r="J4" s="11">
        <v>91</v>
      </c>
      <c r="L4">
        <v>2</v>
      </c>
      <c r="M4" t="s">
        <v>11</v>
      </c>
      <c r="N4" t="s">
        <v>0</v>
      </c>
      <c r="O4">
        <v>-16.8176597</v>
      </c>
      <c r="P4">
        <v>-125.507277</v>
      </c>
    </row>
    <row r="5" spans="2:26" x14ac:dyDescent="0.35">
      <c r="B5">
        <v>78</v>
      </c>
      <c r="C5" s="3"/>
      <c r="D5" s="3"/>
      <c r="E5" s="3"/>
      <c r="F5" s="3"/>
      <c r="G5" s="3"/>
      <c r="H5" s="3"/>
      <c r="I5" s="3"/>
      <c r="J5" s="11">
        <v>84</v>
      </c>
      <c r="L5">
        <v>3</v>
      </c>
    </row>
    <row r="6" spans="2:26" x14ac:dyDescent="0.35">
      <c r="B6">
        <v>71</v>
      </c>
      <c r="C6" s="2"/>
      <c r="D6" s="2"/>
      <c r="E6" s="8"/>
      <c r="F6" s="3"/>
      <c r="G6" s="3"/>
      <c r="H6" s="3"/>
      <c r="I6" s="3"/>
      <c r="J6" s="12">
        <v>77</v>
      </c>
      <c r="L6">
        <v>4</v>
      </c>
    </row>
    <row r="7" spans="2:26" x14ac:dyDescent="0.35">
      <c r="B7">
        <v>64</v>
      </c>
      <c r="C7" s="3"/>
      <c r="D7" s="3"/>
      <c r="E7" s="3"/>
      <c r="F7" s="3"/>
      <c r="G7" s="3"/>
      <c r="H7" s="3"/>
      <c r="I7" s="3"/>
      <c r="J7" s="11">
        <v>70</v>
      </c>
      <c r="L7">
        <v>5</v>
      </c>
    </row>
    <row r="8" spans="2:26" x14ac:dyDescent="0.35">
      <c r="B8">
        <v>57</v>
      </c>
      <c r="C8" s="3"/>
      <c r="D8" s="3"/>
      <c r="E8" s="3"/>
      <c r="F8" s="3"/>
      <c r="G8" s="3"/>
      <c r="H8" s="3"/>
      <c r="I8" s="3"/>
      <c r="J8" s="11">
        <v>63</v>
      </c>
      <c r="L8">
        <v>6</v>
      </c>
    </row>
    <row r="9" spans="2:26" x14ac:dyDescent="0.35">
      <c r="B9">
        <v>50</v>
      </c>
      <c r="C9" s="8"/>
      <c r="D9" s="8"/>
      <c r="E9" s="16"/>
      <c r="F9" s="8"/>
      <c r="G9" s="8"/>
      <c r="H9" s="8"/>
      <c r="I9" s="8"/>
      <c r="J9" s="12">
        <v>56</v>
      </c>
      <c r="L9">
        <v>7</v>
      </c>
    </row>
    <row r="10" spans="2:26" x14ac:dyDescent="0.35">
      <c r="B10">
        <v>43</v>
      </c>
      <c r="C10" s="3"/>
      <c r="D10" s="3"/>
      <c r="E10" s="3"/>
      <c r="F10" s="3"/>
      <c r="G10" s="3"/>
      <c r="H10" s="3"/>
      <c r="I10" s="3"/>
      <c r="J10" s="11">
        <v>49</v>
      </c>
      <c r="L10">
        <v>8</v>
      </c>
      <c r="M10">
        <v>1</v>
      </c>
      <c r="N10" t="s">
        <v>22</v>
      </c>
      <c r="Q10" t="s">
        <v>20</v>
      </c>
    </row>
    <row r="11" spans="2:26" x14ac:dyDescent="0.35">
      <c r="B11">
        <v>36</v>
      </c>
      <c r="C11" s="2"/>
      <c r="D11" s="3"/>
      <c r="E11" s="3"/>
      <c r="F11" s="3"/>
      <c r="G11" s="3"/>
      <c r="H11" s="3"/>
      <c r="I11" s="3"/>
      <c r="J11" s="11">
        <v>42</v>
      </c>
      <c r="L11">
        <v>9</v>
      </c>
      <c r="M11">
        <v>2</v>
      </c>
      <c r="N11" t="s">
        <v>23</v>
      </c>
      <c r="Q11" t="s">
        <v>21</v>
      </c>
    </row>
    <row r="12" spans="2:26" x14ac:dyDescent="0.35">
      <c r="B12">
        <v>29</v>
      </c>
      <c r="C12" s="2" t="s">
        <v>11</v>
      </c>
      <c r="D12" s="2" t="s">
        <v>12</v>
      </c>
      <c r="E12" s="3"/>
      <c r="F12" s="3"/>
      <c r="G12" s="3"/>
      <c r="H12" s="3"/>
      <c r="I12" s="3"/>
      <c r="J12" s="12">
        <v>35</v>
      </c>
      <c r="L12">
        <v>10</v>
      </c>
      <c r="M12">
        <v>3</v>
      </c>
      <c r="N12" t="s">
        <v>25</v>
      </c>
      <c r="Q12" t="s">
        <v>24</v>
      </c>
    </row>
    <row r="13" spans="2:26" x14ac:dyDescent="0.35">
      <c r="B13">
        <v>22</v>
      </c>
      <c r="C13" s="3">
        <v>12</v>
      </c>
      <c r="D13" s="3">
        <v>13</v>
      </c>
      <c r="E13" s="3">
        <v>14</v>
      </c>
      <c r="F13" s="3">
        <v>15</v>
      </c>
      <c r="G13" s="3"/>
      <c r="H13" s="3"/>
      <c r="I13" s="3"/>
      <c r="J13" s="11">
        <v>28</v>
      </c>
      <c r="L13">
        <v>11</v>
      </c>
      <c r="M13">
        <v>4</v>
      </c>
      <c r="N13" t="s">
        <v>28</v>
      </c>
      <c r="Q13" t="s">
        <v>26</v>
      </c>
    </row>
    <row r="14" spans="2:26" x14ac:dyDescent="0.35">
      <c r="B14">
        <v>15</v>
      </c>
      <c r="C14" s="3"/>
      <c r="D14" s="2" t="s">
        <v>15</v>
      </c>
      <c r="E14" s="2"/>
      <c r="F14" s="3">
        <v>8</v>
      </c>
      <c r="G14" s="3">
        <v>9</v>
      </c>
      <c r="H14" s="3">
        <v>10</v>
      </c>
      <c r="I14" s="3">
        <v>11</v>
      </c>
      <c r="J14" s="11">
        <v>21</v>
      </c>
      <c r="L14">
        <v>12</v>
      </c>
      <c r="M14">
        <v>5</v>
      </c>
      <c r="N14" t="s">
        <v>27</v>
      </c>
      <c r="Q14" t="s">
        <v>29</v>
      </c>
    </row>
    <row r="15" spans="2:26" x14ac:dyDescent="0.35">
      <c r="B15">
        <v>8</v>
      </c>
      <c r="C15" s="3">
        <v>1</v>
      </c>
      <c r="D15" s="3">
        <v>2</v>
      </c>
      <c r="E15" s="3">
        <v>3</v>
      </c>
      <c r="F15" s="3">
        <v>4</v>
      </c>
      <c r="G15" s="3">
        <v>5</v>
      </c>
      <c r="H15" s="3">
        <v>6</v>
      </c>
      <c r="I15" s="3">
        <v>7</v>
      </c>
      <c r="J15" s="12">
        <v>14</v>
      </c>
      <c r="K15" s="15"/>
      <c r="L15">
        <v>13</v>
      </c>
      <c r="M15">
        <v>6</v>
      </c>
      <c r="N15" t="s">
        <v>30</v>
      </c>
      <c r="Q15" t="s">
        <v>31</v>
      </c>
    </row>
    <row r="16" spans="2:26" x14ac:dyDescent="0.35">
      <c r="B16">
        <v>1</v>
      </c>
      <c r="C16" s="2" t="s">
        <v>12</v>
      </c>
      <c r="D16" s="2" t="s">
        <v>11</v>
      </c>
      <c r="E16" s="3"/>
      <c r="F16" s="3"/>
      <c r="G16" s="3"/>
      <c r="H16" s="3"/>
      <c r="I16" s="3"/>
      <c r="J16" s="11">
        <v>7</v>
      </c>
      <c r="L16">
        <v>14</v>
      </c>
      <c r="M16">
        <v>7</v>
      </c>
      <c r="N16" t="s">
        <v>32</v>
      </c>
      <c r="Q16" t="s">
        <v>33</v>
      </c>
    </row>
    <row r="17" spans="1:17" x14ac:dyDescent="0.35">
      <c r="L17">
        <v>15</v>
      </c>
    </row>
    <row r="18" spans="1:17" x14ac:dyDescent="0.35">
      <c r="C18" s="19"/>
      <c r="D18" s="19"/>
      <c r="E18" s="19"/>
      <c r="F18" s="13" t="s">
        <v>2</v>
      </c>
      <c r="G18" s="4">
        <f>COUNTIF(M3:M107, "STND*")</f>
        <v>4</v>
      </c>
      <c r="L18">
        <v>16</v>
      </c>
      <c r="M18" t="s">
        <v>15</v>
      </c>
      <c r="N18" t="s">
        <v>0</v>
      </c>
      <c r="O18">
        <v>-16.8176597</v>
      </c>
      <c r="P18">
        <v>-125.507277</v>
      </c>
    </row>
    <row r="19" spans="1:17" x14ac:dyDescent="0.35">
      <c r="E19" s="5"/>
      <c r="F19" s="17" t="s">
        <v>3</v>
      </c>
      <c r="G19" s="4">
        <v>10</v>
      </c>
      <c r="L19">
        <v>17</v>
      </c>
    </row>
    <row r="20" spans="1:17" x14ac:dyDescent="0.35">
      <c r="C20" s="19"/>
      <c r="D20" s="19"/>
      <c r="E20" s="19"/>
      <c r="F20" s="13" t="s">
        <v>4</v>
      </c>
      <c r="G20" s="4">
        <f>COUNTIF(M5:M109, "QC*")</f>
        <v>1</v>
      </c>
      <c r="L20">
        <v>18</v>
      </c>
      <c r="M20">
        <v>8</v>
      </c>
      <c r="N20" t="s">
        <v>34</v>
      </c>
      <c r="Q20" t="s">
        <v>39</v>
      </c>
    </row>
    <row r="21" spans="1:17" x14ac:dyDescent="0.35">
      <c r="D21" s="19"/>
      <c r="E21" s="19"/>
      <c r="F21" s="13" t="s">
        <v>5</v>
      </c>
      <c r="G21" s="4">
        <f>COUNTIF(M7:M110, "&gt;0")</f>
        <v>15</v>
      </c>
      <c r="L21">
        <v>19</v>
      </c>
      <c r="M21">
        <v>9</v>
      </c>
      <c r="N21" t="s">
        <v>35</v>
      </c>
      <c r="Q21" t="s">
        <v>40</v>
      </c>
    </row>
    <row r="22" spans="1:17" x14ac:dyDescent="0.35">
      <c r="E22" s="18"/>
      <c r="F22" s="17" t="s">
        <v>17</v>
      </c>
      <c r="G22" s="4">
        <v>5</v>
      </c>
      <c r="L22">
        <v>20</v>
      </c>
      <c r="M22">
        <v>10</v>
      </c>
      <c r="N22" t="s">
        <v>36</v>
      </c>
      <c r="Q22" t="s">
        <v>41</v>
      </c>
    </row>
    <row r="23" spans="1:17" x14ac:dyDescent="0.35">
      <c r="L23">
        <v>21</v>
      </c>
      <c r="M23">
        <v>11</v>
      </c>
      <c r="N23" t="s">
        <v>37</v>
      </c>
      <c r="Q23" t="s">
        <v>38</v>
      </c>
    </row>
    <row r="24" spans="1:17" x14ac:dyDescent="0.35">
      <c r="C24" s="19"/>
      <c r="D24" s="19"/>
      <c r="E24" s="19"/>
      <c r="F24" s="13" t="s">
        <v>6</v>
      </c>
      <c r="G24">
        <f>G18*G19 + (G20+G21)*G22</f>
        <v>120</v>
      </c>
      <c r="L24">
        <v>22</v>
      </c>
      <c r="M24">
        <v>12</v>
      </c>
      <c r="N24" t="s">
        <v>42</v>
      </c>
      <c r="Q24" t="s">
        <v>43</v>
      </c>
    </row>
    <row r="25" spans="1:17" x14ac:dyDescent="0.35">
      <c r="C25" s="7"/>
      <c r="D25" s="7"/>
      <c r="E25" s="7"/>
      <c r="F25" s="14" t="s">
        <v>7</v>
      </c>
      <c r="G25" s="6">
        <f>(G24*9)/60</f>
        <v>18</v>
      </c>
      <c r="H25" s="6" t="s">
        <v>9</v>
      </c>
      <c r="L25">
        <v>23</v>
      </c>
      <c r="M25">
        <v>13</v>
      </c>
      <c r="N25" t="s">
        <v>44</v>
      </c>
      <c r="Q25" t="s">
        <v>45</v>
      </c>
    </row>
    <row r="26" spans="1:17" x14ac:dyDescent="0.35">
      <c r="C26" s="7"/>
      <c r="D26" s="7"/>
      <c r="E26" s="7"/>
      <c r="F26" s="14" t="s">
        <v>8</v>
      </c>
      <c r="G26" s="6">
        <f>(G24*4)/60</f>
        <v>8</v>
      </c>
      <c r="H26" s="6" t="s">
        <v>9</v>
      </c>
      <c r="L26">
        <v>24</v>
      </c>
      <c r="M26">
        <v>14</v>
      </c>
      <c r="N26" t="s">
        <v>46</v>
      </c>
      <c r="Q26" t="s">
        <v>48</v>
      </c>
    </row>
    <row r="27" spans="1:17" x14ac:dyDescent="0.35">
      <c r="L27">
        <v>25</v>
      </c>
      <c r="M27">
        <v>15</v>
      </c>
      <c r="N27" t="s">
        <v>47</v>
      </c>
      <c r="Q27" t="s">
        <v>48</v>
      </c>
    </row>
    <row r="28" spans="1:17" x14ac:dyDescent="0.35">
      <c r="A28" s="9"/>
      <c r="B28" s="20" t="s">
        <v>18</v>
      </c>
      <c r="C28" s="21"/>
      <c r="D28" s="21"/>
      <c r="E28" s="21"/>
      <c r="F28" s="21"/>
      <c r="G28" s="21"/>
      <c r="H28" s="21"/>
      <c r="I28" s="21"/>
      <c r="J28" s="21"/>
      <c r="K28" s="21"/>
      <c r="L28">
        <v>26</v>
      </c>
    </row>
    <row r="29" spans="1:17" x14ac:dyDescent="0.3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>
        <v>27</v>
      </c>
    </row>
    <row r="30" spans="1:17" x14ac:dyDescent="0.35">
      <c r="B30" s="21"/>
      <c r="C30" s="21"/>
      <c r="D30" s="21"/>
      <c r="E30" s="21"/>
      <c r="F30" s="21"/>
      <c r="G30" s="21"/>
      <c r="H30" s="21"/>
      <c r="I30" s="21"/>
      <c r="J30" s="21"/>
      <c r="K30" s="21"/>
      <c r="L30">
        <v>28</v>
      </c>
    </row>
    <row r="31" spans="1:17" x14ac:dyDescent="0.35">
      <c r="B31" s="21"/>
      <c r="C31" s="21"/>
      <c r="D31" s="21"/>
      <c r="E31" s="21"/>
      <c r="F31" s="21"/>
      <c r="G31" s="21"/>
      <c r="H31" s="21"/>
      <c r="I31" s="21"/>
      <c r="J31" s="21"/>
      <c r="K31" s="21"/>
      <c r="L31">
        <v>29</v>
      </c>
      <c r="M31" t="s">
        <v>11</v>
      </c>
      <c r="N31" t="s">
        <v>0</v>
      </c>
      <c r="O31">
        <v>-16.8176597</v>
      </c>
      <c r="P31">
        <v>-125.507277</v>
      </c>
    </row>
    <row r="32" spans="1:17" x14ac:dyDescent="0.35">
      <c r="B32" s="21"/>
      <c r="C32" s="21"/>
      <c r="D32" s="21"/>
      <c r="E32" s="21"/>
      <c r="F32" s="21"/>
      <c r="G32" s="21"/>
      <c r="H32" s="21"/>
      <c r="I32" s="21"/>
      <c r="J32" s="21"/>
      <c r="K32" s="21"/>
      <c r="L32">
        <v>30</v>
      </c>
      <c r="M32" t="s">
        <v>12</v>
      </c>
      <c r="N32" t="s">
        <v>1</v>
      </c>
      <c r="O32">
        <v>-35.196451500000002</v>
      </c>
      <c r="P32">
        <v>-282.351426</v>
      </c>
    </row>
    <row r="33" spans="2:12" x14ac:dyDescent="0.3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>
        <v>31</v>
      </c>
    </row>
    <row r="34" spans="2:12" x14ac:dyDescent="0.35">
      <c r="B34" s="21"/>
      <c r="C34" s="21"/>
      <c r="D34" s="21"/>
      <c r="E34" s="21"/>
      <c r="F34" s="21"/>
      <c r="G34" s="21"/>
      <c r="H34" s="21"/>
      <c r="I34" s="21"/>
      <c r="J34" s="21"/>
      <c r="K34" s="21"/>
      <c r="L34">
        <v>32</v>
      </c>
    </row>
    <row r="35" spans="2:12" x14ac:dyDescent="0.35">
      <c r="B35" s="21"/>
      <c r="C35" s="21"/>
      <c r="D35" s="21"/>
      <c r="E35" s="21"/>
      <c r="F35" s="21"/>
      <c r="G35" s="21"/>
      <c r="H35" s="21"/>
      <c r="I35" s="21"/>
      <c r="J35" s="21"/>
      <c r="K35" s="21"/>
      <c r="L35">
        <v>33</v>
      </c>
    </row>
    <row r="36" spans="2:12" x14ac:dyDescent="0.3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>
        <v>34</v>
      </c>
    </row>
    <row r="37" spans="2:12" x14ac:dyDescent="0.3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>
        <v>35</v>
      </c>
    </row>
    <row r="38" spans="2:12" x14ac:dyDescent="0.3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>
        <v>36</v>
      </c>
    </row>
    <row r="39" spans="2:12" x14ac:dyDescent="0.35">
      <c r="C39" s="9"/>
      <c r="D39" s="9"/>
      <c r="E39" s="9"/>
      <c r="F39" s="9"/>
      <c r="G39" s="9"/>
      <c r="H39" s="9"/>
      <c r="I39" s="9"/>
      <c r="J39" s="9"/>
      <c r="K39" s="9"/>
      <c r="L39">
        <v>37</v>
      </c>
    </row>
    <row r="40" spans="2:12" x14ac:dyDescent="0.35">
      <c r="C40" s="9"/>
      <c r="D40" s="9"/>
      <c r="E40" s="9"/>
      <c r="F40" s="9"/>
      <c r="G40" s="9"/>
      <c r="H40" s="9"/>
      <c r="I40" s="9"/>
      <c r="J40" s="9"/>
      <c r="K40" s="9"/>
      <c r="L40">
        <v>38</v>
      </c>
    </row>
    <row r="41" spans="2:12" x14ac:dyDescent="0.35">
      <c r="L41">
        <v>39</v>
      </c>
    </row>
    <row r="42" spans="2:12" x14ac:dyDescent="0.35">
      <c r="L42">
        <v>40</v>
      </c>
    </row>
    <row r="43" spans="2:12" x14ac:dyDescent="0.35">
      <c r="L43">
        <v>41</v>
      </c>
    </row>
    <row r="44" spans="2:12" x14ac:dyDescent="0.35">
      <c r="L44">
        <v>42</v>
      </c>
    </row>
    <row r="45" spans="2:12" x14ac:dyDescent="0.35">
      <c r="L45">
        <v>43</v>
      </c>
    </row>
    <row r="46" spans="2:12" x14ac:dyDescent="0.35">
      <c r="L46">
        <v>44</v>
      </c>
    </row>
    <row r="47" spans="2:12" x14ac:dyDescent="0.35">
      <c r="L47">
        <v>45</v>
      </c>
    </row>
    <row r="48" spans="2:12" x14ac:dyDescent="0.35">
      <c r="L48">
        <v>46</v>
      </c>
    </row>
    <row r="49" spans="12:12" x14ac:dyDescent="0.35">
      <c r="L49">
        <v>47</v>
      </c>
    </row>
    <row r="50" spans="12:12" x14ac:dyDescent="0.35">
      <c r="L50">
        <v>48</v>
      </c>
    </row>
    <row r="51" spans="12:12" x14ac:dyDescent="0.35">
      <c r="L51">
        <v>49</v>
      </c>
    </row>
    <row r="52" spans="12:12" x14ac:dyDescent="0.35">
      <c r="L52">
        <v>50</v>
      </c>
    </row>
    <row r="53" spans="12:12" x14ac:dyDescent="0.35">
      <c r="L53">
        <v>51</v>
      </c>
    </row>
    <row r="54" spans="12:12" x14ac:dyDescent="0.35">
      <c r="L54">
        <v>52</v>
      </c>
    </row>
    <row r="55" spans="12:12" x14ac:dyDescent="0.35">
      <c r="L55">
        <v>53</v>
      </c>
    </row>
    <row r="56" spans="12:12" x14ac:dyDescent="0.35">
      <c r="L56">
        <v>54</v>
      </c>
    </row>
    <row r="57" spans="12:12" x14ac:dyDescent="0.35">
      <c r="L57">
        <v>55</v>
      </c>
    </row>
    <row r="58" spans="12:12" x14ac:dyDescent="0.35">
      <c r="L58">
        <v>56</v>
      </c>
    </row>
    <row r="59" spans="12:12" x14ac:dyDescent="0.35">
      <c r="L59">
        <v>57</v>
      </c>
    </row>
    <row r="60" spans="12:12" x14ac:dyDescent="0.35">
      <c r="L60">
        <v>58</v>
      </c>
    </row>
    <row r="61" spans="12:12" x14ac:dyDescent="0.35">
      <c r="L61">
        <v>59</v>
      </c>
    </row>
    <row r="62" spans="12:12" x14ac:dyDescent="0.35">
      <c r="L62">
        <v>60</v>
      </c>
    </row>
    <row r="63" spans="12:12" x14ac:dyDescent="0.35">
      <c r="L63">
        <v>61</v>
      </c>
    </row>
    <row r="64" spans="12:12" x14ac:dyDescent="0.35">
      <c r="L64">
        <v>62</v>
      </c>
    </row>
    <row r="65" spans="12:12" x14ac:dyDescent="0.35">
      <c r="L65">
        <v>63</v>
      </c>
    </row>
    <row r="66" spans="12:12" x14ac:dyDescent="0.35">
      <c r="L66">
        <v>64</v>
      </c>
    </row>
    <row r="67" spans="12:12" x14ac:dyDescent="0.35">
      <c r="L67">
        <v>65</v>
      </c>
    </row>
    <row r="68" spans="12:12" x14ac:dyDescent="0.35">
      <c r="L68">
        <v>66</v>
      </c>
    </row>
    <row r="69" spans="12:12" x14ac:dyDescent="0.35">
      <c r="L69">
        <v>67</v>
      </c>
    </row>
    <row r="70" spans="12:12" x14ac:dyDescent="0.35">
      <c r="L70">
        <v>68</v>
      </c>
    </row>
    <row r="71" spans="12:12" x14ac:dyDescent="0.35">
      <c r="L71">
        <v>69</v>
      </c>
    </row>
    <row r="72" spans="12:12" x14ac:dyDescent="0.35">
      <c r="L72">
        <v>70</v>
      </c>
    </row>
    <row r="73" spans="12:12" x14ac:dyDescent="0.35">
      <c r="L73">
        <v>71</v>
      </c>
    </row>
    <row r="74" spans="12:12" x14ac:dyDescent="0.35">
      <c r="L74">
        <v>72</v>
      </c>
    </row>
    <row r="75" spans="12:12" x14ac:dyDescent="0.35">
      <c r="L75">
        <v>73</v>
      </c>
    </row>
    <row r="76" spans="12:12" x14ac:dyDescent="0.35">
      <c r="L76">
        <v>74</v>
      </c>
    </row>
    <row r="77" spans="12:12" x14ac:dyDescent="0.35">
      <c r="L77">
        <v>75</v>
      </c>
    </row>
    <row r="78" spans="12:12" x14ac:dyDescent="0.35">
      <c r="L78">
        <v>76</v>
      </c>
    </row>
    <row r="79" spans="12:12" x14ac:dyDescent="0.35">
      <c r="L79">
        <v>77</v>
      </c>
    </row>
    <row r="80" spans="12:12" x14ac:dyDescent="0.35">
      <c r="L80">
        <v>78</v>
      </c>
    </row>
    <row r="81" spans="12:12" x14ac:dyDescent="0.35">
      <c r="L81">
        <v>79</v>
      </c>
    </row>
    <row r="82" spans="12:12" x14ac:dyDescent="0.35">
      <c r="L82">
        <v>80</v>
      </c>
    </row>
    <row r="83" spans="12:12" x14ac:dyDescent="0.35">
      <c r="L83">
        <v>81</v>
      </c>
    </row>
    <row r="84" spans="12:12" x14ac:dyDescent="0.35">
      <c r="L84">
        <v>82</v>
      </c>
    </row>
    <row r="85" spans="12:12" x14ac:dyDescent="0.35">
      <c r="L85">
        <v>83</v>
      </c>
    </row>
    <row r="86" spans="12:12" x14ac:dyDescent="0.35">
      <c r="L86">
        <v>84</v>
      </c>
    </row>
    <row r="87" spans="12:12" x14ac:dyDescent="0.35">
      <c r="L87">
        <v>85</v>
      </c>
    </row>
    <row r="88" spans="12:12" x14ac:dyDescent="0.35">
      <c r="L88">
        <v>86</v>
      </c>
    </row>
    <row r="89" spans="12:12" x14ac:dyDescent="0.35">
      <c r="L89">
        <v>87</v>
      </c>
    </row>
    <row r="90" spans="12:12" x14ac:dyDescent="0.35">
      <c r="L90">
        <v>88</v>
      </c>
    </row>
    <row r="91" spans="12:12" x14ac:dyDescent="0.35">
      <c r="L91">
        <v>89</v>
      </c>
    </row>
    <row r="92" spans="12:12" x14ac:dyDescent="0.35">
      <c r="L92">
        <v>90</v>
      </c>
    </row>
    <row r="93" spans="12:12" x14ac:dyDescent="0.35">
      <c r="L93">
        <v>91</v>
      </c>
    </row>
    <row r="94" spans="12:12" x14ac:dyDescent="0.35">
      <c r="L94">
        <v>92</v>
      </c>
    </row>
    <row r="95" spans="12:12" x14ac:dyDescent="0.35">
      <c r="L95">
        <v>93</v>
      </c>
    </row>
    <row r="96" spans="12:12" x14ac:dyDescent="0.35">
      <c r="L96">
        <v>94</v>
      </c>
    </row>
    <row r="97" spans="12:12" x14ac:dyDescent="0.35">
      <c r="L97">
        <v>95</v>
      </c>
    </row>
    <row r="98" spans="12:12" x14ac:dyDescent="0.35">
      <c r="L98">
        <v>96</v>
      </c>
    </row>
    <row r="99" spans="12:12" x14ac:dyDescent="0.35">
      <c r="L99">
        <v>97</v>
      </c>
    </row>
    <row r="100" spans="12:12" x14ac:dyDescent="0.35">
      <c r="L100">
        <v>98</v>
      </c>
    </row>
    <row r="101" spans="12:12" x14ac:dyDescent="0.35">
      <c r="L101">
        <v>99</v>
      </c>
    </row>
    <row r="102" spans="12:12" x14ac:dyDescent="0.35">
      <c r="L102">
        <v>100</v>
      </c>
    </row>
    <row r="103" spans="12:12" x14ac:dyDescent="0.35">
      <c r="L103">
        <v>101</v>
      </c>
    </row>
    <row r="104" spans="12:12" x14ac:dyDescent="0.35">
      <c r="L104">
        <v>102</v>
      </c>
    </row>
    <row r="105" spans="12:12" x14ac:dyDescent="0.35">
      <c r="L105">
        <v>103</v>
      </c>
    </row>
    <row r="106" spans="12:12" x14ac:dyDescent="0.35">
      <c r="L106">
        <v>104</v>
      </c>
    </row>
    <row r="107" spans="12:12" x14ac:dyDescent="0.35">
      <c r="L107">
        <v>105</v>
      </c>
    </row>
  </sheetData>
  <mergeCells count="4">
    <mergeCell ref="B28:K38"/>
    <mergeCell ref="W1:Y1"/>
    <mergeCell ref="C1:I1"/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Durban G. Keeler</dc:creator>
  <cp:lastModifiedBy>durbank</cp:lastModifiedBy>
  <dcterms:created xsi:type="dcterms:W3CDTF">2017-08-04T14:54:41Z</dcterms:created>
  <dcterms:modified xsi:type="dcterms:W3CDTF">2018-11-11T00:03:28Z</dcterms:modified>
</cp:coreProperties>
</file>