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38280" yWindow="-120" windowWidth="29040" windowHeight="16320" activeTab="1"/>
  </bookViews>
  <sheets>
    <sheet name="Processed_data Osstem" sheetId="1" r:id="rId1"/>
    <sheet name="Nobel Active" sheetId="2" r:id="rId2"/>
    <sheet name="Implantium" sheetId="4" r:id="rId3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42" i="1" l="1"/>
  <c r="T3" i="1"/>
  <c r="Y12" i="1"/>
  <c r="W42" i="1" l="1"/>
  <c r="V42" i="1"/>
  <c r="U42" i="1"/>
  <c r="R42" i="1"/>
  <c r="Q42" i="1"/>
  <c r="P42" i="1"/>
  <c r="O42" i="1"/>
  <c r="N42" i="1"/>
  <c r="M42" i="1"/>
  <c r="L42" i="1"/>
  <c r="K42" i="1"/>
  <c r="J42" i="1"/>
  <c r="I42" i="1"/>
</calcChain>
</file>

<file path=xl/sharedStrings.xml><?xml version="1.0" encoding="utf-8"?>
<sst xmlns="http://schemas.openxmlformats.org/spreadsheetml/2006/main" count="493" uniqueCount="146">
  <si>
    <t>Конец периода: 04.07.2022 23:59:59</t>
  </si>
  <si>
    <t>Начало периода: 03.06.2022 00:00:00</t>
  </si>
  <si>
    <t>Тип</t>
  </si>
  <si>
    <t>Линейка</t>
  </si>
  <si>
    <t>Система</t>
  </si>
  <si>
    <t>Разм</t>
  </si>
  <si>
    <t>Номенклатура</t>
  </si>
  <si>
    <t>Арх ном</t>
  </si>
  <si>
    <t>Арх кат</t>
  </si>
  <si>
    <t>Карт кат</t>
  </si>
  <si>
    <t>Итого</t>
  </si>
  <si>
    <t>ОСНОВНЫЕ СКЛАДЫ</t>
  </si>
  <si>
    <t>ПРОЧИЕ СКЛАДЫ</t>
  </si>
  <si>
    <t>ПЛАН</t>
  </si>
  <si>
    <t>Произведено / неоприходовано</t>
  </si>
  <si>
    <t>Непроизведено / в плане</t>
  </si>
  <si>
    <t>Неотгружено по опт. заявкам</t>
  </si>
  <si>
    <t>Необходимый остаток на 4 месяца</t>
  </si>
  <si>
    <t>Остаток</t>
  </si>
  <si>
    <t>Расход общий</t>
  </si>
  <si>
    <t>ОСТ</t>
  </si>
  <si>
    <t>РАСХ</t>
  </si>
  <si>
    <t>ИЗД</t>
  </si>
  <si>
    <t>К/Т</t>
  </si>
  <si>
    <t>Имплантат</t>
  </si>
  <si>
    <t>Mini (имплантаты Osstem Mini)</t>
  </si>
  <si>
    <t>Osstem Implant</t>
  </si>
  <si>
    <t>Mini</t>
  </si>
  <si>
    <t>51001V2 Заготовка имплантата LM Osstem Implant Mini (3.5) D=3.5 L=8.5 (арт. TS3M3508S) V.2</t>
  </si>
  <si>
    <t>Нет</t>
  </si>
  <si>
    <t>Версия 2</t>
  </si>
  <si>
    <t>51002V2 Заготовка имплантата LM Osstem Implant Mini (3.5) D=3.5 L=10 (арт. TS3M3510S) V.2</t>
  </si>
  <si>
    <t>51003V2 Заготовка имплантата LM Osstem Implant Mini (3.5) D=3.5 L=11.5 (арт. TS3M3511S) V.2</t>
  </si>
  <si>
    <t>51004V2 Заготовка имплантата LM Osstem Implant Mini (3.5) D=3.5 L=13 (арт. TS3M3513S) V.2</t>
  </si>
  <si>
    <t>Regular (имплантаты Osstem Regular)</t>
  </si>
  <si>
    <t>Regular</t>
  </si>
  <si>
    <t>51005V2 Заготовка имплантата LM Osstem Implant Regular (4.0/4.5/5.0) D=4 L=7 (арт. TS3S4007S) V.2</t>
  </si>
  <si>
    <t>51006V2 Заготовка имплантата LM Osstem Implant Regular (4.0/4.5/5.0) D=4 L=8.5 (арт. TS3S4008S) V.2</t>
  </si>
  <si>
    <t>51007V2 Заготовка имплантата LM Osstem Implant Regular (4.0/4.5/5.0) D=4 L=10 (арт. TS3S4010S) V.2</t>
  </si>
  <si>
    <t>51008V2 Заготовка имплантата LM Osstem Implant Regular (4.0/4.5/5.0) D=4 L=11.5 (арт. TS3S4011S) V.2</t>
  </si>
  <si>
    <t>51009V2 Заготовка имплантата LM Osstem Implant Regular (4.0/4.5/5.0) D=4 L=13 (арт. TS3S4013S) V.2</t>
  </si>
  <si>
    <t>51010V2 Заготовка имплантата LM Osstem Implant Regular (4.0/4.5/5.0) D=4.5 L=7 (арт. TS3S4507S) V.2</t>
  </si>
  <si>
    <t>51011V2 Заготовка имплантата LM Osstem Implant Regular (4.0/4.5/5.0) D=4.5 L=8.5 (арт. TS3S4508S) V.2</t>
  </si>
  <si>
    <t>51012V2 Заготовка имплантата LM Osstem Implant Regular (4.0/4.5/5.0) D=4.5 L=10 (арт. TS3S4510S) V.2</t>
  </si>
  <si>
    <t>51013V2 Заготовка имплантата LM Osstem Implant Regular (4.0/4.5/5.0) D=4.5 L=11.5 (арт. TS3S4511S) V.2</t>
  </si>
  <si>
    <t>51014V2 Заготовка имплантата LM Osstem Implant Regular (4.0/4.5/5.0) D=4.5 L=13 (арт. TS3S4513S) V.2</t>
  </si>
  <si>
    <t>51016V2 Заготовка имплантата LM Osstem Implant Regular (4.0/4.5/5.0) D=5 L=6 (арт. TS3S5006S) V.2</t>
  </si>
  <si>
    <t>51017V2 Заготовка имплантата LM Osstem Implant Regular (4.0/4.5/5.0) D=5 L=7 (арт. TS3S5007S) V.2</t>
  </si>
  <si>
    <t>51018V2 Заготовка имплантата LM Osstem Implant Regular (4.0/4.5/5.0) D=5 L=8.5 (арт. TS3S5008S) V.2</t>
  </si>
  <si>
    <t>51019V2 Заготовка имплантата LM Osstem Implant Regular (4.0/4.5/5.0) D=5 L=10 (арт. TS3S5010S) V.2</t>
  </si>
  <si>
    <t>51020V2 Заготовка имплантата LM Osstem Implant Regular (4.0/4.5/5.0) D=5 L=11.5 (арт. TS3S5011S) V.2</t>
  </si>
  <si>
    <t>51021V2 Заготовка имплантата LM Osstem Implant Regular (4.0/4.5/5.0) D=5 L=13 (арт. TS3S5013S) V.2</t>
  </si>
  <si>
    <t>51022V2 Заготовка имплантата LM Osstem Implant Regular (4.0/4.5/5.0) D=6 L=6 (арт. TS3S6006S) V.2</t>
  </si>
  <si>
    <t>51023V2 Заготовка имплантата LM Osstem Implant Regular (4.0/4.5/5.0) D=6 L=7 (арт. TS3S6007S) V.2</t>
  </si>
  <si>
    <t>51024V2 Заготовка имплантата LM Osstem Implant Regular (4.0/4.5/5.0) D=6 L=8.5 (арт. TS3S6008S) V.2</t>
  </si>
  <si>
    <t>51025V2 Заготовка имплантата LM Osstem Implant Regular (4.0/4.5/5.0) D=6 L=10 (арт. TS3S6010S) V.2</t>
  </si>
  <si>
    <t>Версяи 2</t>
  </si>
  <si>
    <t>51032 Заготовка имплантата LM Osstem Implant Regular (4.0/4.5/5.0) D=7 L=11.5 (арт. TS3S7011S) V.1</t>
  </si>
  <si>
    <t>Версия 1</t>
  </si>
  <si>
    <t>Винт имплантовода</t>
  </si>
  <si>
    <t>42102 Винт для адаптера установки имплантов Osstem Mini LM V.1</t>
  </si>
  <si>
    <t>63000 Винт для держателя имплантатов Osstem Implant Mini LM</t>
  </si>
  <si>
    <t>42100 Винт для адаптера установки имплантов Osstem LM V.2</t>
  </si>
  <si>
    <t>Держатель для постмашинной обработки</t>
  </si>
  <si>
    <t>62000 Держатель для постмашинной обработки имплантатов Osstem Implant Mini LM</t>
  </si>
  <si>
    <t>62001 Держатель для постмашинной обработки имплантатов Osstem Implant Regular LM</t>
  </si>
  <si>
    <t>Заглушка имплантата</t>
  </si>
  <si>
    <t>50003 Винт-заглушка иплантатов Osstem Implant Mini LM</t>
  </si>
  <si>
    <t>50002 Винт-заглушка иплантатов Osstem Implant Regular LM</t>
  </si>
  <si>
    <t>Имплантовод</t>
  </si>
  <si>
    <t>42003 Адаптер для установки имплантов Osstem Mini LM V.1</t>
  </si>
  <si>
    <t>42000 Адаптер для установки имплантов LM Osstem Implant Regular (4.0/4.5/5.0), Implantium 3.8/4.2 V.2</t>
  </si>
  <si>
    <t>25 шт в смену</t>
  </si>
  <si>
    <t>51034 Заготовка имплантата LM Nobel Active 3.0 D=3 L=10 (арт. 36769) V.1</t>
  </si>
  <si>
    <t>51035 Заготовка имплантата LM Nobel Active 3.0 D=3 L=11.5 (арт. 36770) V.1</t>
  </si>
  <si>
    <t>51036 Заготовка имплантата LM Nobel Active 3.0 D=3 L=13 (арт. 36771) V.1</t>
  </si>
  <si>
    <t>51037 Заготовка имплантата LM Nobel Active 3.0 D=3 L=15 (арт. 36772) V.1</t>
  </si>
  <si>
    <t>51038 Заготовка имплантата LM Nobel Active NP (3.5) D=3.5 L=8.5 (арт. 35221) V.1</t>
  </si>
  <si>
    <t>51039 Заготовка имплантата LM Nobel Active NP (3.5) D=3.5 L=10 (арт. 34125) V.1</t>
  </si>
  <si>
    <t>51040 Заготовка имплантата LM Nobel Active NP (3.5) D=3.5 L=11.5 (арт. 34126) V.1</t>
  </si>
  <si>
    <t>51041 Заготовка имплантата LM Nobel Active NP (3.5) D=3.5 L=13 (арт. 34127) V.1</t>
  </si>
  <si>
    <t>51042 Заготовка имплантата LM Nobel Active NP (3.5) D=3.5 L=15 (арт. 34128) V.1</t>
  </si>
  <si>
    <t>51043 Заготовка имплантата LM Nobel Active NP (3.5) D=3.5 L=18 (арт. 35215) V.1</t>
  </si>
  <si>
    <t>51044 Заготовка имплантата LM Nobel Active RP (4.5) D=4.3 L=8.5 (арт. 35223) V.1</t>
  </si>
  <si>
    <t>51045 Заготовка имплантата LM Nobel Active RP (4.5) D=4.3 L=10 (арт. 34131) V.1</t>
  </si>
  <si>
    <t>51046 Заготовка имплантата LM Nobel Active RP (4.5) D=4.3 L=11.5 (арт. 34132) V.1</t>
  </si>
  <si>
    <t>51047 Заготовка имплантата LM Nobel Active RP (4.5) D=4.3 L=13 (арт. 34133) V.1</t>
  </si>
  <si>
    <t>51049 Заготовка имплантата LM Nobel Active RP (4.5) D=4.3 L=18 (арт. 35219) V.1</t>
  </si>
  <si>
    <t>51050 Заготовка имплантата LM Nobel Active RP (4.5) D=5 L=8.5 (арт. 35225) V.1</t>
  </si>
  <si>
    <t>51051 Заготовка имплантата LM Nobel Active RP (4.5) D=5 L=10 (арт. 34137) V.1</t>
  </si>
  <si>
    <t>51052 Заготовка имплантата LM Nobel Active RP (4.5) D=5 L=11.5 (арт. 34138) V.1</t>
  </si>
  <si>
    <t>51053 Заготовка имплантата LM Nobel Active RP (4.5) D=5 L=13 (арт. 34139) V.1</t>
  </si>
  <si>
    <t>51054 Заготовка имплантата LM Nobel Active RP (4.5) D=5 L=15 (арт. 34140) V.1</t>
  </si>
  <si>
    <t>51055 Заготовка имплантата LM Nobel Active RP (4.5) D=5 L=18 (арт. 35220) V.1</t>
  </si>
  <si>
    <t>51056 Заготовка имплантата LM Nobel Active WP (5.5) D=5.5 L=6.5 (арт. 37806) V.1</t>
  </si>
  <si>
    <t>51057 Заготовка имплантата LM Nobel Active WP (5.5) D=5.5 L=8 (арт. 37807) V.1</t>
  </si>
  <si>
    <t>51058 Заготовка имплантата LM Nobel Active WP (5.5) D=5.5 L=9.5 (арт. 37808) V.1</t>
  </si>
  <si>
    <t>51059 Заготовка имплантата LM Nobel Active WP (5.5) D=5.5 L=11 (арт. 37809) V.1</t>
  </si>
  <si>
    <t>51060 Заготовка имплантата LM Nobel Active WP (5.5) D=5.5 L=12.5 (арт. 37810) V.1</t>
  </si>
  <si>
    <t>51061 Заготовка имплантата LM Nobel Active WP (5.5) D=5.5 L=14.5 (арт. 37811) V.1</t>
  </si>
  <si>
    <t>51108 Заготовка имплантата LM Implantium D=5 L=8 (арт. FX4808) V.1</t>
  </si>
  <si>
    <t>51109 Заготовка имплантата LM Implantium D=5 L=10 (арт. FX4810) V.1</t>
  </si>
  <si>
    <t>51110 Заготовка имплантата LM Implantium D=5 L=12 (арт. FX4812) V.1</t>
  </si>
  <si>
    <t>51111 Заготовка имплантата LM Implantium D=5 L=14 (арт. FX4814) V.1</t>
  </si>
  <si>
    <t>51112 Заготовка имплантата LM Implantium D=4.5 L=8 (арт. FX4308) V.1</t>
  </si>
  <si>
    <t>51113 Заготовка имплантата LM Implantium D=4.5 L=10 (арт. FX4310) V.1</t>
  </si>
  <si>
    <t>51114 Заготовка имплантата LM Implantium D=4.5 L=12 (арт. FX4312) V.1</t>
  </si>
  <si>
    <t>51115 Заготовка имплантата LM Implantium D=4.5 L=14 (арт. FX4314) V.1</t>
  </si>
  <si>
    <t>51116 Заготовка имплантата LM Implantium D=4 L=8 (арт. FX3808) V.1</t>
  </si>
  <si>
    <t>51118 Заготовка имплантата LM Implantium D=4 L=12 (арт. FX3812) V.1</t>
  </si>
  <si>
    <t>51119 Заготовка имплантата LM Implantium D=4 L=14 (арт. FX3814) V.1</t>
  </si>
  <si>
    <t>51120 Заготовка имплантата LM Implantium D=3.6 L=8 (арт. FX3408) V.1</t>
  </si>
  <si>
    <t>51121 Заготовка имплантата LM Implantium D=3.6 L=10 (арт. FX 3410) V.1</t>
  </si>
  <si>
    <t>51122 Заготовка имплантата LM Implantium D=3.6 L=12 (арт. FX 3412) V.1</t>
  </si>
  <si>
    <t>51123 Заготовка имплантата LM Implantium D=3.6 L=14 (арт. FX 3414) V.1</t>
  </si>
  <si>
    <t>Оригинал</t>
  </si>
  <si>
    <t>КД</t>
  </si>
  <si>
    <t>нет</t>
  </si>
  <si>
    <t>есть</t>
  </si>
  <si>
    <t>в разработке</t>
  </si>
  <si>
    <t>ожидаем 29.07</t>
  </si>
  <si>
    <t>отсуствует</t>
  </si>
  <si>
    <t>62002 Держатель для постмашинной обработки имплантатов Nobel Active 3.0 LM</t>
  </si>
  <si>
    <t>не требуется</t>
  </si>
  <si>
    <t>62003 Держатель для постмашинной обработки имплантатов Nobel Active NP LM</t>
  </si>
  <si>
    <t>62004 Держатель для постмашинной обработки имплантатов Nobel Active RP LM</t>
  </si>
  <si>
    <t>62007 Держатель для постмашинной обработки имплантатов Nobel Active WP LM</t>
  </si>
  <si>
    <t>63002 Винт для держателя имплантатов Nobel Active 3.0 LM</t>
  </si>
  <si>
    <t>63003 Винт для держателя имплантатов Nobel Active NP LM</t>
  </si>
  <si>
    <t>61028 Имплантовод LM Nobel Active NP(D3.5), LM Nobel Conical Connection NP(D3.5)</t>
  </si>
  <si>
    <t>61029 Имплантовод LM Nobel Active RP(D4.3),(D5.0), LM Nobel Conical Connection RP(D4.3),(D5.0)</t>
  </si>
  <si>
    <t>61030 Имплантовод LM Nobel Active WP(D5.5)</t>
  </si>
  <si>
    <t>Примечания</t>
  </si>
  <si>
    <t xml:space="preserve">63508 Винт имплантовода LM Nobel Active NP/ LM Nobel Conical Connection NP </t>
  </si>
  <si>
    <t>63509 Винт имплантовода LM Nobel Active RP,WP/ LM Nobel Conical Connection RP</t>
  </si>
  <si>
    <t>63004 Винт для держателя имплантатов Nobel Active RP/WP LM</t>
  </si>
  <si>
    <t>1. отсутствует КД на имплантовод для NA 3.0</t>
  </si>
  <si>
    <t>2. отсутствует КД на винт имплантовода NA 3.0</t>
  </si>
  <si>
    <t>3. отсутствует КД на заглушка NA 3.0</t>
  </si>
  <si>
    <t>4. отсутствует КД на заглушка NA NP</t>
  </si>
  <si>
    <t>5. отсутствует КД на заглушка NA RP</t>
  </si>
  <si>
    <t>6. отсутствует КД на заглушка NA WP</t>
  </si>
  <si>
    <t>51117 Заготовка имплантата LM Implantium D=4 L=10 (арт. FX3810) V.1</t>
  </si>
  <si>
    <t xml:space="preserve">63009 Винт для держателя имплантатов Implantium LM </t>
  </si>
  <si>
    <t xml:space="preserve">41336 Винт-заглушка LM (копия оригинала) Implantium (арт. CS36) V.1 </t>
  </si>
  <si>
    <t>51048 Заготовка имплантата LM Nobel Active RP (4.5) D=4.3 L=15 (арт. 34134) V.1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</si>
</sst>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\ ##0"/>
  </numFmts>
  <fonts count="7" x14ac:knownFonts="1">
    <font>
      <sz val="11"/>
      <color theme="1"/>
      <name val="Calibri"/>
      <family val="2"/>
      <scheme val="minor"/>
    </font>
    <font>
      <b/>
      <sz val="10"/>
      <name val="Arial"/>
      <family val="2"/>
      <charset val="204"/>
    </font>
    <font>
      <sz val="8"/>
      <name val="Arial"/>
      <family val="2"/>
      <charset val="204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D6E5CB"/>
      </patternFill>
    </fill>
    <fill>
      <patternFill patternType="solid">
        <fgColor rgb="FFFFFFFF"/>
      </patternFill>
    </fill>
    <fill>
      <patternFill patternType="solid">
        <fgColor rgb="FFFFCCCC"/>
      </patternFill>
    </fill>
    <fill>
      <patternFill patternType="solid">
        <fgColor rgb="FFCCFFCC"/>
      </patternFill>
    </fill>
    <fill>
      <patternFill patternType="solid">
        <fgColor rgb="FFFFFFCC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8">
    <xf numFmtId="0" fontId="0" fillId="0" borderId="0"/>
    <xf numFmtId="0" fontId="1" fillId="2" borderId="1">
      <alignment horizontal="center" vertical="center" wrapText="1"/>
    </xf>
    <xf numFmtId="0" fontId="2" fillId="0" borderId="1"/>
    <xf numFmtId="0" fontId="1" fillId="0" borderId="1">
      <alignment horizontal="center" vertical="center"/>
    </xf>
    <xf numFmtId="0" fontId="2" fillId="3" borderId="2">
      <alignment horizontal="center" vertical="center"/>
    </xf>
    <xf numFmtId="0" fontId="3" fillId="7" borderId="0" applyNumberFormat="0" applyBorder="0" applyAlignment="0" applyProtection="0"/>
    <xf numFmtId="0" fontId="4" fillId="8" borderId="0" applyNumberFormat="0" applyBorder="0" applyAlignment="0" applyProtection="0"/>
    <xf numFmtId="0" fontId="5" fillId="9" borderId="0" applyNumberFormat="0" applyBorder="0" applyAlignment="0" applyProtection="0"/>
  </cellStyleXfs>
  <cellXfs count="69">
    <xf numFmtId="0" fontId="0" fillId="0" borderId="0" xfId="0"/>
    <xf numFmtId="0" fontId="2" fillId="0" borderId="0" xfId="0" applyFont="1"/>
    <xf numFmtId="0" fontId="1" fillId="2" borderId="1" xfId="1" applyAlignment="1">
      <alignment horizontal="center" vertical="center" wrapText="1"/>
    </xf>
    <xf numFmtId="0" fontId="2" fillId="0" borderId="1" xfId="2"/>
    <xf numFmtId="0" fontId="2" fillId="0" borderId="3" xfId="2" applyBorder="1"/>
    <xf numFmtId="0" fontId="2" fillId="0" borderId="4" xfId="2" applyBorder="1"/>
    <xf numFmtId="0" fontId="2" fillId="0" borderId="4" xfId="2" applyBorder="1" applyAlignment="1">
      <alignment horizontal="center" vertical="center"/>
    </xf>
    <xf numFmtId="0" fontId="2" fillId="0" borderId="5" xfId="2" applyBorder="1" applyAlignment="1">
      <alignment horizontal="center" vertical="center"/>
    </xf>
    <xf numFmtId="0" fontId="2" fillId="0" borderId="1" xfId="2" applyAlignment="1">
      <alignment horizontal="center" vertical="center"/>
    </xf>
    <xf numFmtId="0" fontId="2" fillId="0" borderId="6" xfId="2" applyBorder="1"/>
    <xf numFmtId="0" fontId="2" fillId="0" borderId="7" xfId="2" applyBorder="1" applyAlignment="1">
      <alignment horizontal="center" vertical="center"/>
    </xf>
    <xf numFmtId="0" fontId="2" fillId="4" borderId="1" xfId="2" applyFill="1"/>
    <xf numFmtId="0" fontId="2" fillId="4" borderId="1" xfId="2" applyFill="1" applyAlignment="1">
      <alignment horizontal="center" vertical="center"/>
    </xf>
    <xf numFmtId="164" fontId="1" fillId="2" borderId="1" xfId="1" applyNumberFormat="1" applyAlignment="1">
      <alignment horizontal="center" vertical="center" wrapText="1"/>
    </xf>
    <xf numFmtId="0" fontId="1" fillId="0" borderId="9" xfId="3" applyBorder="1" applyAlignment="1">
      <alignment horizontal="center" vertical="center"/>
    </xf>
    <xf numFmtId="0" fontId="2" fillId="0" borderId="10" xfId="2" applyBorder="1" applyAlignment="1">
      <alignment horizontal="center" vertical="center"/>
    </xf>
    <xf numFmtId="164" fontId="1" fillId="2" borderId="12" xfId="1" applyNumberFormat="1" applyBorder="1" applyAlignment="1">
      <alignment horizontal="center" vertical="center" wrapText="1"/>
    </xf>
    <xf numFmtId="0" fontId="2" fillId="3" borderId="8" xfId="4" applyBorder="1" applyAlignment="1">
      <alignment horizontal="center" vertical="center"/>
    </xf>
    <xf numFmtId="0" fontId="2" fillId="0" borderId="9" xfId="2" applyBorder="1"/>
    <xf numFmtId="0" fontId="2" fillId="0" borderId="13" xfId="2" applyBorder="1"/>
    <xf numFmtId="0" fontId="2" fillId="0" borderId="11" xfId="2" applyBorder="1"/>
    <xf numFmtId="0" fontId="2" fillId="0" borderId="11" xfId="2" applyBorder="1" applyAlignment="1">
      <alignment horizontal="center" vertical="center"/>
    </xf>
    <xf numFmtId="0" fontId="2" fillId="0" borderId="14" xfId="2" applyBorder="1" applyAlignment="1">
      <alignment horizontal="center" vertical="center"/>
    </xf>
    <xf numFmtId="0" fontId="2" fillId="0" borderId="12" xfId="2" applyBorder="1"/>
    <xf numFmtId="0" fontId="2" fillId="0" borderId="12" xfId="2" applyBorder="1" applyAlignment="1">
      <alignment horizontal="center" vertical="center"/>
    </xf>
    <xf numFmtId="0" fontId="2" fillId="0" borderId="8" xfId="2" applyBorder="1"/>
    <xf numFmtId="0" fontId="2" fillId="0" borderId="8" xfId="2" applyBorder="1" applyAlignment="1">
      <alignment horizontal="center" vertical="center"/>
    </xf>
    <xf numFmtId="0" fontId="2" fillId="4" borderId="8" xfId="2" applyFill="1" applyBorder="1"/>
    <xf numFmtId="0" fontId="2" fillId="4" borderId="8" xfId="2" applyFill="1" applyBorder="1" applyAlignment="1">
      <alignment horizontal="center" vertical="center"/>
    </xf>
    <xf numFmtId="0" fontId="2" fillId="0" borderId="15" xfId="2" applyBorder="1"/>
    <xf numFmtId="0" fontId="2" fillId="0" borderId="15" xfId="2" applyBorder="1" applyAlignment="1">
      <alignment horizontal="center" vertical="center"/>
    </xf>
    <xf numFmtId="0" fontId="2" fillId="0" borderId="16" xfId="2" applyBorder="1"/>
    <xf numFmtId="0" fontId="2" fillId="0" borderId="17" xfId="2" applyBorder="1"/>
    <xf numFmtId="0" fontId="2" fillId="0" borderId="17" xfId="2" applyBorder="1" applyAlignment="1">
      <alignment horizontal="center" vertical="center"/>
    </xf>
    <xf numFmtId="0" fontId="2" fillId="0" borderId="18" xfId="2" applyBorder="1" applyAlignment="1">
      <alignment horizontal="center" vertical="center"/>
    </xf>
    <xf numFmtId="0" fontId="2" fillId="0" borderId="19" xfId="2" applyBorder="1"/>
    <xf numFmtId="0" fontId="2" fillId="0" borderId="1" xfId="2" applyBorder="1"/>
    <xf numFmtId="0" fontId="2" fillId="0" borderId="1" xfId="2" applyBorder="1" applyAlignment="1">
      <alignment horizontal="center" vertical="center"/>
    </xf>
    <xf numFmtId="0" fontId="2" fillId="0" borderId="20" xfId="2" applyBorder="1" applyAlignment="1">
      <alignment horizontal="center" vertical="center"/>
    </xf>
    <xf numFmtId="0" fontId="2" fillId="5" borderId="19" xfId="2" applyFill="1" applyBorder="1"/>
    <xf numFmtId="0" fontId="2" fillId="0" borderId="22" xfId="2" applyBorder="1"/>
    <xf numFmtId="0" fontId="2" fillId="0" borderId="22" xfId="2" applyBorder="1" applyAlignment="1">
      <alignment horizontal="center" vertical="center"/>
    </xf>
    <xf numFmtId="0" fontId="2" fillId="0" borderId="23" xfId="2" applyBorder="1" applyAlignment="1">
      <alignment horizontal="center" vertical="center"/>
    </xf>
    <xf numFmtId="0" fontId="2" fillId="6" borderId="21" xfId="2" applyFill="1" applyBorder="1"/>
    <xf numFmtId="0" fontId="0" fillId="0" borderId="0" xfId="0" applyAlignment="1">
      <alignment horizontal="center"/>
    </xf>
    <xf numFmtId="1" fontId="2" fillId="3" borderId="8" xfId="4" applyNumberFormat="1" applyBorder="1" applyAlignment="1">
      <alignment horizontal="center" vertical="center"/>
    </xf>
    <xf numFmtId="0" fontId="0" fillId="0" borderId="0" xfId="0"/>
    <xf numFmtId="0" fontId="0" fillId="0" borderId="0" xfId="0"/>
    <xf numFmtId="0" fontId="0" fillId="0" borderId="8" xfId="0" applyBorder="1"/>
    <xf numFmtId="0" fontId="3" fillId="7" borderId="8" xfId="5" applyBorder="1" applyAlignment="1">
      <alignment horizontal="center" vertical="center"/>
    </xf>
    <xf numFmtId="0" fontId="4" fillId="8" borderId="8" xfId="6" applyBorder="1" applyAlignment="1">
      <alignment horizontal="center" vertical="center"/>
    </xf>
    <xf numFmtId="0" fontId="5" fillId="9" borderId="8" xfId="7" applyBorder="1" applyAlignment="1">
      <alignment horizontal="center" vertical="center"/>
    </xf>
    <xf numFmtId="0" fontId="3" fillId="7" borderId="8" xfId="5" applyBorder="1"/>
    <xf numFmtId="0" fontId="0" fillId="11" borderId="8" xfId="0" applyFill="1" applyBorder="1"/>
    <xf numFmtId="0" fontId="6" fillId="10" borderId="8" xfId="0" applyFont="1" applyFill="1" applyBorder="1"/>
    <xf numFmtId="0" fontId="0" fillId="0" borderId="8" xfId="0" applyFill="1" applyBorder="1"/>
    <xf numFmtId="0" fontId="3" fillId="7" borderId="15" xfId="5" applyBorder="1" applyAlignment="1">
      <alignment horizontal="center" vertical="center"/>
    </xf>
    <xf numFmtId="0" fontId="1" fillId="2" borderId="1" xfId="1" applyAlignment="1">
      <alignment horizontal="center" vertical="center" wrapText="1"/>
    </xf>
    <xf numFmtId="0" fontId="0" fillId="0" borderId="0" xfId="0"/>
    <xf numFmtId="0" fontId="1" fillId="2" borderId="11" xfId="1" applyBorder="1" applyAlignment="1">
      <alignment horizontal="center" vertical="center" wrapText="1"/>
    </xf>
    <xf numFmtId="0" fontId="0" fillId="11" borderId="8" xfId="0" applyFill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" xfId="0" applyBorder="1" applyAlignment="1">
      <alignment horizontal="center"/>
    </xf>
    <xf numFmtId="0" fontId="6" fillId="0" borderId="8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/>
    </xf>
    <xf numFmtId="0" fontId="0" fillId="11" borderId="24" xfId="0" applyFill="1" applyBorder="1" applyAlignment="1">
      <alignment horizontal="center"/>
    </xf>
    <xf numFmtId="0" fontId="0" fillId="11" borderId="25" xfId="0" applyFill="1" applyBorder="1" applyAlignment="1">
      <alignment horizontal="center"/>
    </xf>
    <xf numFmtId="0" fontId="0" fillId="11" borderId="26" xfId="0" applyFill="1" applyBorder="1" applyAlignment="1">
      <alignment horizontal="center"/>
    </xf>
    <xf numFmtId="0" fontId="0" fillId="11" borderId="27" xfId="0" applyFill="1" applyBorder="1" applyAlignment="1">
      <alignment horizontal="center"/>
    </xf>
  </cellXfs>
  <cellStyles count="8">
    <cellStyle name="date" xfId="3"/>
    <cellStyle name="header" xfId="1"/>
    <cellStyle name="info" xfId="2"/>
    <cellStyle name="white" xfId="4"/>
    <cellStyle name="Нейтральный" xfId="7" builtinId="28"/>
    <cellStyle name="Обычный" xfId="0" builtinId="0"/>
    <cellStyle name="Плохой" xfId="6" builtinId="27"/>
    <cellStyle name="Хороший" xfId="5" builtinId="26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2"/>
  <sheetViews>
    <sheetView workbookViewId="0">
      <pane xSplit="5" ySplit="6" topLeftCell="F22" activePane="bottomRight" state="frozen"/>
      <selection pane="topRight"/>
      <selection pane="bottomLeft"/>
      <selection pane="bottomRight" activeCell="E47" sqref="E47"/>
    </sheetView>
  </sheetViews>
  <sheetFormatPr defaultRowHeight="15" outlineLevelCol="1" x14ac:dyDescent="0.25"/>
  <cols>
    <col min="1" max="4" width="9" hidden="1" customWidth="1" outlineLevel="1"/>
    <col min="5" max="5" width="90" customWidth="1" collapsed="1"/>
    <col min="6" max="8" width="7.42578125" hidden="1" customWidth="1" outlineLevel="1"/>
    <col min="9" max="9" width="8.28515625" customWidth="1" collapsed="1"/>
    <col min="10" max="10" width="8.28515625" customWidth="1"/>
    <col min="11" max="18" width="8.28515625" hidden="1" customWidth="1" outlineLevel="1"/>
    <col min="19" max="19" width="20" customWidth="1" collapsed="1"/>
    <col min="20" max="23" width="20" customWidth="1"/>
  </cols>
  <sheetData>
    <row r="1" spans="1:25" x14ac:dyDescent="0.25">
      <c r="E1" s="1" t="s">
        <v>0</v>
      </c>
    </row>
    <row r="2" spans="1:25" x14ac:dyDescent="0.25">
      <c r="E2" s="1" t="s">
        <v>1</v>
      </c>
    </row>
    <row r="3" spans="1:25" x14ac:dyDescent="0.25">
      <c r="T3" s="44" t="str">
        <f>"-30%"</f>
        <v>-30%</v>
      </c>
      <c r="U3" s="44" t="s">
        <v>72</v>
      </c>
    </row>
    <row r="4" spans="1:25" x14ac:dyDescent="0.25">
      <c r="A4" s="57" t="s">
        <v>2</v>
      </c>
      <c r="B4" s="57" t="s">
        <v>3</v>
      </c>
      <c r="C4" s="57" t="s">
        <v>4</v>
      </c>
      <c r="D4" s="57" t="s">
        <v>5</v>
      </c>
      <c r="E4" s="57" t="s">
        <v>6</v>
      </c>
      <c r="F4" s="57" t="s">
        <v>7</v>
      </c>
      <c r="G4" s="57" t="s">
        <v>8</v>
      </c>
      <c r="H4" s="57" t="s">
        <v>9</v>
      </c>
      <c r="I4" s="57" t="s">
        <v>10</v>
      </c>
      <c r="J4" s="57"/>
      <c r="K4" s="57" t="s">
        <v>11</v>
      </c>
      <c r="L4" s="57"/>
      <c r="M4" s="57"/>
      <c r="N4" s="57"/>
      <c r="O4" s="57" t="s">
        <v>12</v>
      </c>
      <c r="P4" s="57"/>
      <c r="Q4" s="57"/>
      <c r="R4" s="57"/>
      <c r="S4" s="57" t="s">
        <v>13</v>
      </c>
      <c r="T4" s="57" t="s">
        <v>14</v>
      </c>
      <c r="U4" s="57" t="s">
        <v>15</v>
      </c>
      <c r="V4" s="57" t="s">
        <v>16</v>
      </c>
      <c r="W4" s="57" t="s">
        <v>17</v>
      </c>
    </row>
    <row r="5" spans="1:25" x14ac:dyDescent="0.25">
      <c r="A5" s="57"/>
      <c r="B5" s="57"/>
      <c r="C5" s="57"/>
      <c r="D5" s="57"/>
      <c r="E5" s="57"/>
      <c r="F5" s="57"/>
      <c r="G5" s="57"/>
      <c r="H5" s="57"/>
      <c r="I5" s="57" t="s">
        <v>18</v>
      </c>
      <c r="J5" s="57" t="s">
        <v>19</v>
      </c>
      <c r="K5" s="57" t="s">
        <v>20</v>
      </c>
      <c r="L5" s="57"/>
      <c r="M5" s="57" t="s">
        <v>21</v>
      </c>
      <c r="N5" s="57"/>
      <c r="O5" s="57" t="s">
        <v>20</v>
      </c>
      <c r="P5" s="57"/>
      <c r="Q5" s="57" t="s">
        <v>21</v>
      </c>
      <c r="R5" s="57"/>
      <c r="S5" s="57"/>
      <c r="T5" s="57"/>
      <c r="U5" s="57"/>
      <c r="V5" s="57"/>
      <c r="W5" s="58"/>
    </row>
    <row r="6" spans="1:25" x14ac:dyDescent="0.25">
      <c r="A6" s="57"/>
      <c r="B6" s="57"/>
      <c r="C6" s="57"/>
      <c r="D6" s="57"/>
      <c r="E6" s="57"/>
      <c r="F6" s="57"/>
      <c r="G6" s="57"/>
      <c r="H6" s="57"/>
      <c r="I6" s="57"/>
      <c r="J6" s="57"/>
      <c r="K6" s="2" t="s">
        <v>22</v>
      </c>
      <c r="L6" s="2" t="s">
        <v>23</v>
      </c>
      <c r="M6" s="2" t="s">
        <v>22</v>
      </c>
      <c r="N6" s="2" t="s">
        <v>23</v>
      </c>
      <c r="O6" s="2" t="s">
        <v>22</v>
      </c>
      <c r="P6" s="2" t="s">
        <v>23</v>
      </c>
      <c r="Q6" s="2" t="s">
        <v>22</v>
      </c>
      <c r="R6" s="2" t="s">
        <v>23</v>
      </c>
      <c r="S6" s="57"/>
      <c r="T6" s="59"/>
      <c r="U6" s="59"/>
      <c r="V6" s="57"/>
      <c r="W6" s="58"/>
    </row>
    <row r="7" spans="1:25" x14ac:dyDescent="0.25">
      <c r="A7" s="3" t="s">
        <v>24</v>
      </c>
      <c r="B7" s="3" t="s">
        <v>25</v>
      </c>
      <c r="C7" s="3" t="s">
        <v>26</v>
      </c>
      <c r="D7" s="3" t="s">
        <v>27</v>
      </c>
      <c r="E7" s="4" t="s">
        <v>28</v>
      </c>
      <c r="F7" s="5" t="s">
        <v>29</v>
      </c>
      <c r="G7" s="5" t="s">
        <v>29</v>
      </c>
      <c r="H7" s="5" t="s">
        <v>30</v>
      </c>
      <c r="I7" s="6">
        <v>1408</v>
      </c>
      <c r="J7" s="7">
        <v>51</v>
      </c>
      <c r="K7" s="8">
        <v>0</v>
      </c>
      <c r="L7" s="8">
        <v>1408</v>
      </c>
      <c r="M7" s="8">
        <v>0</v>
      </c>
      <c r="N7" s="8">
        <v>51</v>
      </c>
      <c r="O7" s="8">
        <v>0</v>
      </c>
      <c r="P7" s="8">
        <v>0</v>
      </c>
      <c r="Q7" s="8">
        <v>0</v>
      </c>
      <c r="R7" s="8">
        <v>0</v>
      </c>
      <c r="S7" s="14"/>
      <c r="T7" s="45">
        <v>523</v>
      </c>
      <c r="U7" s="17"/>
      <c r="V7" s="15"/>
      <c r="W7" s="8">
        <v>1600</v>
      </c>
    </row>
    <row r="8" spans="1:25" x14ac:dyDescent="0.25">
      <c r="A8" s="3" t="s">
        <v>24</v>
      </c>
      <c r="B8" s="3" t="s">
        <v>25</v>
      </c>
      <c r="C8" s="3" t="s">
        <v>26</v>
      </c>
      <c r="D8" s="3" t="s">
        <v>27</v>
      </c>
      <c r="E8" s="9" t="s">
        <v>31</v>
      </c>
      <c r="F8" s="3" t="s">
        <v>29</v>
      </c>
      <c r="G8" s="3" t="s">
        <v>29</v>
      </c>
      <c r="H8" s="3" t="s">
        <v>30</v>
      </c>
      <c r="I8" s="8">
        <v>2247</v>
      </c>
      <c r="J8" s="10">
        <v>63</v>
      </c>
      <c r="K8" s="8">
        <v>0</v>
      </c>
      <c r="L8" s="8">
        <v>2227</v>
      </c>
      <c r="M8" s="8">
        <v>0</v>
      </c>
      <c r="N8" s="8">
        <v>46</v>
      </c>
      <c r="O8" s="8">
        <v>0</v>
      </c>
      <c r="P8" s="8">
        <v>20</v>
      </c>
      <c r="Q8" s="8">
        <v>0</v>
      </c>
      <c r="R8" s="8">
        <v>17</v>
      </c>
      <c r="S8" s="14"/>
      <c r="T8" s="45">
        <v>983.6</v>
      </c>
      <c r="U8" s="17"/>
      <c r="V8" s="15"/>
      <c r="W8" s="8">
        <v>2000</v>
      </c>
    </row>
    <row r="9" spans="1:25" x14ac:dyDescent="0.25">
      <c r="A9" s="3" t="s">
        <v>24</v>
      </c>
      <c r="B9" s="3" t="s">
        <v>25</v>
      </c>
      <c r="C9" s="3" t="s">
        <v>26</v>
      </c>
      <c r="D9" s="3" t="s">
        <v>27</v>
      </c>
      <c r="E9" s="9" t="s">
        <v>32</v>
      </c>
      <c r="F9" s="3" t="s">
        <v>29</v>
      </c>
      <c r="G9" s="3" t="s">
        <v>29</v>
      </c>
      <c r="H9" s="3" t="s">
        <v>30</v>
      </c>
      <c r="I9" s="8">
        <v>485</v>
      </c>
      <c r="J9" s="10">
        <v>38</v>
      </c>
      <c r="K9" s="8">
        <v>0</v>
      </c>
      <c r="L9" s="8">
        <v>465</v>
      </c>
      <c r="M9" s="8">
        <v>0</v>
      </c>
      <c r="N9" s="8">
        <v>28</v>
      </c>
      <c r="O9" s="8">
        <v>0</v>
      </c>
      <c r="P9" s="8">
        <v>20</v>
      </c>
      <c r="Q9" s="8">
        <v>0</v>
      </c>
      <c r="R9" s="8">
        <v>10</v>
      </c>
      <c r="S9" s="14"/>
      <c r="T9" s="45">
        <v>193</v>
      </c>
      <c r="U9" s="17"/>
      <c r="V9" s="15"/>
      <c r="W9" s="8">
        <v>1200</v>
      </c>
    </row>
    <row r="10" spans="1:25" ht="15.75" thickBot="1" x14ac:dyDescent="0.3">
      <c r="A10" s="3" t="s">
        <v>24</v>
      </c>
      <c r="B10" s="3" t="s">
        <v>25</v>
      </c>
      <c r="C10" s="3" t="s">
        <v>26</v>
      </c>
      <c r="D10" s="3" t="s">
        <v>27</v>
      </c>
      <c r="E10" s="19" t="s">
        <v>33</v>
      </c>
      <c r="F10" s="20" t="s">
        <v>29</v>
      </c>
      <c r="G10" s="20" t="s">
        <v>29</v>
      </c>
      <c r="H10" s="20" t="s">
        <v>30</v>
      </c>
      <c r="I10" s="21">
        <v>549</v>
      </c>
      <c r="J10" s="22">
        <v>17</v>
      </c>
      <c r="K10" s="8">
        <v>0</v>
      </c>
      <c r="L10" s="8">
        <v>523</v>
      </c>
      <c r="M10" s="8">
        <v>0</v>
      </c>
      <c r="N10" s="8">
        <v>17</v>
      </c>
      <c r="O10" s="8">
        <v>0</v>
      </c>
      <c r="P10" s="8">
        <v>26</v>
      </c>
      <c r="Q10" s="8">
        <v>0</v>
      </c>
      <c r="R10" s="8">
        <v>0</v>
      </c>
      <c r="S10" s="14"/>
      <c r="T10" s="45">
        <v>0</v>
      </c>
      <c r="U10" s="17"/>
      <c r="V10" s="15"/>
      <c r="W10" s="8">
        <v>400</v>
      </c>
    </row>
    <row r="11" spans="1:25" x14ac:dyDescent="0.25">
      <c r="A11" s="3" t="s">
        <v>24</v>
      </c>
      <c r="B11" s="3" t="s">
        <v>34</v>
      </c>
      <c r="C11" s="3" t="s">
        <v>26</v>
      </c>
      <c r="D11" s="18" t="s">
        <v>35</v>
      </c>
      <c r="E11" s="31" t="s">
        <v>36</v>
      </c>
      <c r="F11" s="32" t="s">
        <v>29</v>
      </c>
      <c r="G11" s="32" t="s">
        <v>29</v>
      </c>
      <c r="H11" s="32" t="s">
        <v>30</v>
      </c>
      <c r="I11" s="33">
        <v>1103</v>
      </c>
      <c r="J11" s="34">
        <v>37</v>
      </c>
      <c r="K11" s="15">
        <v>0</v>
      </c>
      <c r="L11" s="8">
        <v>1083</v>
      </c>
      <c r="M11" s="8">
        <v>0</v>
      </c>
      <c r="N11" s="8">
        <v>35</v>
      </c>
      <c r="O11" s="8">
        <v>0</v>
      </c>
      <c r="P11" s="8">
        <v>20</v>
      </c>
      <c r="Q11" s="8">
        <v>0</v>
      </c>
      <c r="R11" s="8">
        <v>2</v>
      </c>
      <c r="S11" s="14"/>
      <c r="T11" s="45">
        <v>147.69999999999999</v>
      </c>
      <c r="U11" s="17"/>
      <c r="V11" s="15"/>
      <c r="W11" s="8">
        <v>600</v>
      </c>
    </row>
    <row r="12" spans="1:25" x14ac:dyDescent="0.25">
      <c r="A12" s="3" t="s">
        <v>24</v>
      </c>
      <c r="B12" s="3" t="s">
        <v>34</v>
      </c>
      <c r="C12" s="3" t="s">
        <v>26</v>
      </c>
      <c r="D12" s="18" t="s">
        <v>35</v>
      </c>
      <c r="E12" s="35" t="s">
        <v>37</v>
      </c>
      <c r="F12" s="36" t="s">
        <v>29</v>
      </c>
      <c r="G12" s="36" t="s">
        <v>29</v>
      </c>
      <c r="H12" s="36" t="s">
        <v>30</v>
      </c>
      <c r="I12" s="37">
        <v>655</v>
      </c>
      <c r="J12" s="38">
        <v>64</v>
      </c>
      <c r="K12" s="15">
        <v>0</v>
      </c>
      <c r="L12" s="8">
        <v>614</v>
      </c>
      <c r="M12" s="8">
        <v>0</v>
      </c>
      <c r="N12" s="8">
        <v>54</v>
      </c>
      <c r="O12" s="8">
        <v>0</v>
      </c>
      <c r="P12" s="8">
        <v>41</v>
      </c>
      <c r="Q12" s="8">
        <v>0</v>
      </c>
      <c r="R12" s="8">
        <v>10</v>
      </c>
      <c r="S12" s="14"/>
      <c r="T12" s="45">
        <v>934.49999999999989</v>
      </c>
      <c r="U12" s="17"/>
      <c r="V12" s="15"/>
      <c r="W12" s="8">
        <v>1800</v>
      </c>
      <c r="Y12" t="str">
        <f>"-попало в ОТК 244 шт.Почему другие неоприходованные не попадают в данный отчет?"</f>
        <v>-попало в ОТК 244 шт.Почему другие неоприходованные не попадают в данный отчет?</v>
      </c>
    </row>
    <row r="13" spans="1:25" x14ac:dyDescent="0.25">
      <c r="A13" s="3" t="s">
        <v>24</v>
      </c>
      <c r="B13" s="3" t="s">
        <v>34</v>
      </c>
      <c r="C13" s="3" t="s">
        <v>26</v>
      </c>
      <c r="D13" s="18" t="s">
        <v>35</v>
      </c>
      <c r="E13" s="35" t="s">
        <v>38</v>
      </c>
      <c r="F13" s="36" t="s">
        <v>29</v>
      </c>
      <c r="G13" s="36" t="s">
        <v>29</v>
      </c>
      <c r="H13" s="36" t="s">
        <v>30</v>
      </c>
      <c r="I13" s="37">
        <v>1620</v>
      </c>
      <c r="J13" s="38">
        <v>161</v>
      </c>
      <c r="K13" s="15">
        <v>0</v>
      </c>
      <c r="L13" s="8">
        <v>1572</v>
      </c>
      <c r="M13" s="8">
        <v>0</v>
      </c>
      <c r="N13" s="8">
        <v>139</v>
      </c>
      <c r="O13" s="8">
        <v>0</v>
      </c>
      <c r="P13" s="8">
        <v>48</v>
      </c>
      <c r="Q13" s="8">
        <v>0</v>
      </c>
      <c r="R13" s="8">
        <v>22</v>
      </c>
      <c r="S13" s="14"/>
      <c r="T13" s="45">
        <v>62.999999999999993</v>
      </c>
      <c r="U13" s="17"/>
      <c r="V13" s="15"/>
      <c r="W13" s="8">
        <v>2400</v>
      </c>
    </row>
    <row r="14" spans="1:25" x14ac:dyDescent="0.25">
      <c r="A14" s="3" t="s">
        <v>24</v>
      </c>
      <c r="B14" s="3" t="s">
        <v>34</v>
      </c>
      <c r="C14" s="3" t="s">
        <v>26</v>
      </c>
      <c r="D14" s="18" t="s">
        <v>35</v>
      </c>
      <c r="E14" s="35" t="s">
        <v>39</v>
      </c>
      <c r="F14" s="36" t="s">
        <v>29</v>
      </c>
      <c r="G14" s="36" t="s">
        <v>29</v>
      </c>
      <c r="H14" s="36" t="s">
        <v>30</v>
      </c>
      <c r="I14" s="37">
        <v>1905</v>
      </c>
      <c r="J14" s="38">
        <v>28</v>
      </c>
      <c r="K14" s="15">
        <v>0</v>
      </c>
      <c r="L14" s="8">
        <v>1882</v>
      </c>
      <c r="M14" s="8">
        <v>0</v>
      </c>
      <c r="N14" s="8">
        <v>22</v>
      </c>
      <c r="O14" s="8">
        <v>0</v>
      </c>
      <c r="P14" s="8">
        <v>23</v>
      </c>
      <c r="Q14" s="8">
        <v>0</v>
      </c>
      <c r="R14" s="8">
        <v>6</v>
      </c>
      <c r="S14" s="14"/>
      <c r="T14" s="45">
        <v>0</v>
      </c>
      <c r="U14" s="17"/>
      <c r="V14" s="15"/>
      <c r="W14" s="8">
        <v>1800</v>
      </c>
    </row>
    <row r="15" spans="1:25" x14ac:dyDescent="0.25">
      <c r="A15" s="3" t="s">
        <v>24</v>
      </c>
      <c r="B15" s="3" t="s">
        <v>34</v>
      </c>
      <c r="C15" s="3" t="s">
        <v>26</v>
      </c>
      <c r="D15" s="18" t="s">
        <v>35</v>
      </c>
      <c r="E15" s="35" t="s">
        <v>40</v>
      </c>
      <c r="F15" s="36" t="s">
        <v>29</v>
      </c>
      <c r="G15" s="36" t="s">
        <v>29</v>
      </c>
      <c r="H15" s="36" t="s">
        <v>30</v>
      </c>
      <c r="I15" s="37">
        <v>1276</v>
      </c>
      <c r="J15" s="38">
        <v>38</v>
      </c>
      <c r="K15" s="15">
        <v>0</v>
      </c>
      <c r="L15" s="8">
        <v>1238</v>
      </c>
      <c r="M15" s="8">
        <v>0</v>
      </c>
      <c r="N15" s="8">
        <v>38</v>
      </c>
      <c r="O15" s="8">
        <v>0</v>
      </c>
      <c r="P15" s="8">
        <v>38</v>
      </c>
      <c r="Q15" s="8">
        <v>0</v>
      </c>
      <c r="R15" s="8">
        <v>0</v>
      </c>
      <c r="S15" s="14"/>
      <c r="T15" s="45">
        <v>0</v>
      </c>
      <c r="U15" s="17"/>
      <c r="V15" s="15"/>
      <c r="W15" s="8">
        <v>600</v>
      </c>
    </row>
    <row r="16" spans="1:25" x14ac:dyDescent="0.25">
      <c r="A16" s="3" t="s">
        <v>24</v>
      </c>
      <c r="B16" s="3" t="s">
        <v>34</v>
      </c>
      <c r="C16" s="3" t="s">
        <v>26</v>
      </c>
      <c r="D16" s="18" t="s">
        <v>35</v>
      </c>
      <c r="E16" s="35" t="s">
        <v>41</v>
      </c>
      <c r="F16" s="36" t="s">
        <v>29</v>
      </c>
      <c r="G16" s="36" t="s">
        <v>29</v>
      </c>
      <c r="H16" s="36" t="s">
        <v>30</v>
      </c>
      <c r="I16" s="37">
        <v>498</v>
      </c>
      <c r="J16" s="38">
        <v>40</v>
      </c>
      <c r="K16" s="15">
        <v>0</v>
      </c>
      <c r="L16" s="8">
        <v>472</v>
      </c>
      <c r="M16" s="8">
        <v>0</v>
      </c>
      <c r="N16" s="8">
        <v>30</v>
      </c>
      <c r="O16" s="8">
        <v>0</v>
      </c>
      <c r="P16" s="8">
        <v>26</v>
      </c>
      <c r="Q16" s="8">
        <v>0</v>
      </c>
      <c r="R16" s="8">
        <v>10</v>
      </c>
      <c r="S16" s="14"/>
      <c r="T16" s="45">
        <v>109.89999999999999</v>
      </c>
      <c r="U16" s="17"/>
      <c r="V16" s="15"/>
      <c r="W16" s="8">
        <v>600</v>
      </c>
    </row>
    <row r="17" spans="1:23" x14ac:dyDescent="0.25">
      <c r="A17" s="3" t="s">
        <v>24</v>
      </c>
      <c r="B17" s="3" t="s">
        <v>34</v>
      </c>
      <c r="C17" s="3" t="s">
        <v>26</v>
      </c>
      <c r="D17" s="18" t="s">
        <v>35</v>
      </c>
      <c r="E17" s="35" t="s">
        <v>42</v>
      </c>
      <c r="F17" s="36" t="s">
        <v>29</v>
      </c>
      <c r="G17" s="36" t="s">
        <v>29</v>
      </c>
      <c r="H17" s="36" t="s">
        <v>30</v>
      </c>
      <c r="I17" s="37">
        <v>1189</v>
      </c>
      <c r="J17" s="38">
        <v>86</v>
      </c>
      <c r="K17" s="15">
        <v>0</v>
      </c>
      <c r="L17" s="8">
        <v>1145</v>
      </c>
      <c r="M17" s="8">
        <v>0</v>
      </c>
      <c r="N17" s="8">
        <v>72</v>
      </c>
      <c r="O17" s="8">
        <v>0</v>
      </c>
      <c r="P17" s="8">
        <v>44</v>
      </c>
      <c r="Q17" s="8">
        <v>0</v>
      </c>
      <c r="R17" s="8">
        <v>14</v>
      </c>
      <c r="S17" s="14"/>
      <c r="T17" s="45">
        <v>464.09999999999997</v>
      </c>
      <c r="U17" s="17"/>
      <c r="V17" s="15"/>
      <c r="W17" s="8">
        <v>1800</v>
      </c>
    </row>
    <row r="18" spans="1:23" x14ac:dyDescent="0.25">
      <c r="A18" s="3" t="s">
        <v>24</v>
      </c>
      <c r="B18" s="3" t="s">
        <v>34</v>
      </c>
      <c r="C18" s="3" t="s">
        <v>26</v>
      </c>
      <c r="D18" s="18" t="s">
        <v>35</v>
      </c>
      <c r="E18" s="35" t="s">
        <v>43</v>
      </c>
      <c r="F18" s="36" t="s">
        <v>29</v>
      </c>
      <c r="G18" s="36" t="s">
        <v>29</v>
      </c>
      <c r="H18" s="36" t="s">
        <v>30</v>
      </c>
      <c r="I18" s="37">
        <v>650</v>
      </c>
      <c r="J18" s="38">
        <v>77</v>
      </c>
      <c r="K18" s="15">
        <v>0</v>
      </c>
      <c r="L18" s="8">
        <v>579</v>
      </c>
      <c r="M18" s="8">
        <v>0</v>
      </c>
      <c r="N18" s="8">
        <v>54</v>
      </c>
      <c r="O18" s="8">
        <v>0</v>
      </c>
      <c r="P18" s="8">
        <v>71</v>
      </c>
      <c r="Q18" s="8">
        <v>0</v>
      </c>
      <c r="R18" s="8">
        <v>23</v>
      </c>
      <c r="S18" s="14"/>
      <c r="T18" s="45">
        <v>841.6</v>
      </c>
      <c r="U18" s="17"/>
      <c r="V18" s="15"/>
      <c r="W18" s="8">
        <v>2400</v>
      </c>
    </row>
    <row r="19" spans="1:23" x14ac:dyDescent="0.25">
      <c r="A19" s="3" t="s">
        <v>24</v>
      </c>
      <c r="B19" s="3" t="s">
        <v>34</v>
      </c>
      <c r="C19" s="3" t="s">
        <v>26</v>
      </c>
      <c r="D19" s="18" t="s">
        <v>35</v>
      </c>
      <c r="E19" s="35" t="s">
        <v>44</v>
      </c>
      <c r="F19" s="36" t="s">
        <v>29</v>
      </c>
      <c r="G19" s="36" t="s">
        <v>29</v>
      </c>
      <c r="H19" s="36" t="s">
        <v>30</v>
      </c>
      <c r="I19" s="37">
        <v>511</v>
      </c>
      <c r="J19" s="38">
        <v>27</v>
      </c>
      <c r="K19" s="15">
        <v>0</v>
      </c>
      <c r="L19" s="8">
        <v>491</v>
      </c>
      <c r="M19" s="8">
        <v>0</v>
      </c>
      <c r="N19" s="8">
        <v>16</v>
      </c>
      <c r="O19" s="8">
        <v>0</v>
      </c>
      <c r="P19" s="8">
        <v>20</v>
      </c>
      <c r="Q19" s="8">
        <v>0</v>
      </c>
      <c r="R19" s="8">
        <v>11</v>
      </c>
      <c r="S19" s="14"/>
      <c r="T19" s="45">
        <v>601.5</v>
      </c>
      <c r="U19" s="17"/>
      <c r="V19" s="15"/>
      <c r="W19" s="8">
        <v>1800</v>
      </c>
    </row>
    <row r="20" spans="1:23" x14ac:dyDescent="0.25">
      <c r="A20" s="3" t="s">
        <v>24</v>
      </c>
      <c r="B20" s="3" t="s">
        <v>34</v>
      </c>
      <c r="C20" s="3" t="s">
        <v>26</v>
      </c>
      <c r="D20" s="18" t="s">
        <v>35</v>
      </c>
      <c r="E20" s="35" t="s">
        <v>45</v>
      </c>
      <c r="F20" s="36" t="s">
        <v>29</v>
      </c>
      <c r="G20" s="36" t="s">
        <v>29</v>
      </c>
      <c r="H20" s="36" t="s">
        <v>30</v>
      </c>
      <c r="I20" s="37">
        <v>285</v>
      </c>
      <c r="J20" s="38">
        <v>7</v>
      </c>
      <c r="K20" s="15">
        <v>0</v>
      </c>
      <c r="L20" s="8">
        <v>275</v>
      </c>
      <c r="M20" s="8">
        <v>0</v>
      </c>
      <c r="N20" s="8">
        <v>7</v>
      </c>
      <c r="O20" s="8">
        <v>0</v>
      </c>
      <c r="P20" s="8">
        <v>10</v>
      </c>
      <c r="Q20" s="8">
        <v>0</v>
      </c>
      <c r="R20" s="8">
        <v>0</v>
      </c>
      <c r="S20" s="14"/>
      <c r="T20" s="45">
        <v>0</v>
      </c>
      <c r="U20" s="17"/>
      <c r="V20" s="15"/>
      <c r="W20" s="8">
        <v>400</v>
      </c>
    </row>
    <row r="21" spans="1:23" x14ac:dyDescent="0.25">
      <c r="A21" s="3" t="s">
        <v>24</v>
      </c>
      <c r="B21" s="3" t="s">
        <v>34</v>
      </c>
      <c r="C21" s="3" t="s">
        <v>26</v>
      </c>
      <c r="D21" s="18" t="s">
        <v>35</v>
      </c>
      <c r="E21" s="35" t="s">
        <v>46</v>
      </c>
      <c r="F21" s="36" t="s">
        <v>29</v>
      </c>
      <c r="G21" s="36" t="s">
        <v>29</v>
      </c>
      <c r="H21" s="36" t="s">
        <v>30</v>
      </c>
      <c r="I21" s="37">
        <v>328</v>
      </c>
      <c r="J21" s="38">
        <v>6</v>
      </c>
      <c r="K21" s="15">
        <v>0</v>
      </c>
      <c r="L21" s="8">
        <v>323</v>
      </c>
      <c r="M21" s="8">
        <v>0</v>
      </c>
      <c r="N21" s="8">
        <v>1</v>
      </c>
      <c r="O21" s="8">
        <v>0</v>
      </c>
      <c r="P21" s="8">
        <v>5</v>
      </c>
      <c r="Q21" s="8">
        <v>0</v>
      </c>
      <c r="R21" s="8">
        <v>5</v>
      </c>
      <c r="S21" s="14"/>
      <c r="T21" s="45">
        <v>71</v>
      </c>
      <c r="U21" s="17"/>
      <c r="V21" s="15"/>
      <c r="W21" s="8">
        <v>200</v>
      </c>
    </row>
    <row r="22" spans="1:23" x14ac:dyDescent="0.25">
      <c r="A22" s="3" t="s">
        <v>24</v>
      </c>
      <c r="B22" s="3" t="s">
        <v>34</v>
      </c>
      <c r="C22" s="3" t="s">
        <v>26</v>
      </c>
      <c r="D22" s="18" t="s">
        <v>35</v>
      </c>
      <c r="E22" s="35" t="s">
        <v>47</v>
      </c>
      <c r="F22" s="36" t="s">
        <v>29</v>
      </c>
      <c r="G22" s="36" t="s">
        <v>29</v>
      </c>
      <c r="H22" s="36" t="s">
        <v>30</v>
      </c>
      <c r="I22" s="37">
        <v>255</v>
      </c>
      <c r="J22" s="38">
        <v>33</v>
      </c>
      <c r="K22" s="15">
        <v>0</v>
      </c>
      <c r="L22" s="8">
        <v>235</v>
      </c>
      <c r="M22" s="8">
        <v>0</v>
      </c>
      <c r="N22" s="8">
        <v>25</v>
      </c>
      <c r="O22" s="8">
        <v>0</v>
      </c>
      <c r="P22" s="8">
        <v>20</v>
      </c>
      <c r="Q22" s="8">
        <v>0</v>
      </c>
      <c r="R22" s="8">
        <v>8</v>
      </c>
      <c r="S22" s="14"/>
      <c r="T22" s="45">
        <v>124</v>
      </c>
      <c r="U22" s="17"/>
      <c r="V22" s="15"/>
      <c r="W22" s="8">
        <v>200</v>
      </c>
    </row>
    <row r="23" spans="1:23" x14ac:dyDescent="0.25">
      <c r="A23" s="3" t="s">
        <v>24</v>
      </c>
      <c r="B23" s="3" t="s">
        <v>34</v>
      </c>
      <c r="C23" s="3" t="s">
        <v>26</v>
      </c>
      <c r="D23" s="18" t="s">
        <v>35</v>
      </c>
      <c r="E23" s="35" t="s">
        <v>48</v>
      </c>
      <c r="F23" s="36" t="s">
        <v>29</v>
      </c>
      <c r="G23" s="36" t="s">
        <v>29</v>
      </c>
      <c r="H23" s="36" t="s">
        <v>30</v>
      </c>
      <c r="I23" s="37">
        <v>125</v>
      </c>
      <c r="J23" s="38">
        <v>44</v>
      </c>
      <c r="K23" s="15">
        <v>0</v>
      </c>
      <c r="L23" s="8">
        <v>97</v>
      </c>
      <c r="M23" s="8">
        <v>0</v>
      </c>
      <c r="N23" s="8">
        <v>44</v>
      </c>
      <c r="O23" s="8">
        <v>0</v>
      </c>
      <c r="P23" s="8">
        <v>28</v>
      </c>
      <c r="Q23" s="8">
        <v>0</v>
      </c>
      <c r="R23" s="8">
        <v>0</v>
      </c>
      <c r="S23" s="14"/>
      <c r="T23" s="45">
        <v>0</v>
      </c>
      <c r="U23" s="17"/>
      <c r="V23" s="15"/>
      <c r="W23" s="8">
        <v>200</v>
      </c>
    </row>
    <row r="24" spans="1:23" x14ac:dyDescent="0.25">
      <c r="A24" s="3" t="s">
        <v>24</v>
      </c>
      <c r="B24" s="3" t="s">
        <v>34</v>
      </c>
      <c r="C24" s="3" t="s">
        <v>26</v>
      </c>
      <c r="D24" s="18" t="s">
        <v>35</v>
      </c>
      <c r="E24" s="35" t="s">
        <v>49</v>
      </c>
      <c r="F24" s="36" t="s">
        <v>29</v>
      </c>
      <c r="G24" s="36" t="s">
        <v>29</v>
      </c>
      <c r="H24" s="36" t="s">
        <v>30</v>
      </c>
      <c r="I24" s="37">
        <v>252</v>
      </c>
      <c r="J24" s="38">
        <v>13</v>
      </c>
      <c r="K24" s="15">
        <v>0</v>
      </c>
      <c r="L24" s="8">
        <v>235</v>
      </c>
      <c r="M24" s="8">
        <v>0</v>
      </c>
      <c r="N24" s="8">
        <v>10</v>
      </c>
      <c r="O24" s="8">
        <v>0</v>
      </c>
      <c r="P24" s="8">
        <v>17</v>
      </c>
      <c r="Q24" s="8">
        <v>0</v>
      </c>
      <c r="R24" s="8">
        <v>3</v>
      </c>
      <c r="S24" s="14"/>
      <c r="T24" s="45">
        <v>0</v>
      </c>
      <c r="U24" s="17"/>
      <c r="V24" s="15"/>
      <c r="W24" s="8">
        <v>120</v>
      </c>
    </row>
    <row r="25" spans="1:23" x14ac:dyDescent="0.25">
      <c r="A25" s="3" t="s">
        <v>24</v>
      </c>
      <c r="B25" s="3" t="s">
        <v>34</v>
      </c>
      <c r="C25" s="3" t="s">
        <v>26</v>
      </c>
      <c r="D25" s="18" t="s">
        <v>35</v>
      </c>
      <c r="E25" s="35" t="s">
        <v>50</v>
      </c>
      <c r="F25" s="36" t="s">
        <v>29</v>
      </c>
      <c r="G25" s="36" t="s">
        <v>29</v>
      </c>
      <c r="H25" s="36" t="s">
        <v>30</v>
      </c>
      <c r="I25" s="37">
        <v>462</v>
      </c>
      <c r="J25" s="38">
        <v>10</v>
      </c>
      <c r="K25" s="15">
        <v>0</v>
      </c>
      <c r="L25" s="8">
        <v>452</v>
      </c>
      <c r="M25" s="8">
        <v>0</v>
      </c>
      <c r="N25" s="8">
        <v>9</v>
      </c>
      <c r="O25" s="8">
        <v>0</v>
      </c>
      <c r="P25" s="8">
        <v>10</v>
      </c>
      <c r="Q25" s="8">
        <v>0</v>
      </c>
      <c r="R25" s="8">
        <v>1</v>
      </c>
      <c r="S25" s="14"/>
      <c r="T25" s="45">
        <v>105</v>
      </c>
      <c r="U25" s="17"/>
      <c r="V25" s="15"/>
      <c r="W25" s="8">
        <v>40</v>
      </c>
    </row>
    <row r="26" spans="1:23" x14ac:dyDescent="0.25">
      <c r="A26" s="3" t="s">
        <v>24</v>
      </c>
      <c r="B26" s="3" t="s">
        <v>34</v>
      </c>
      <c r="C26" s="3" t="s">
        <v>26</v>
      </c>
      <c r="D26" s="18" t="s">
        <v>35</v>
      </c>
      <c r="E26" s="35" t="s">
        <v>51</v>
      </c>
      <c r="F26" s="36" t="s">
        <v>29</v>
      </c>
      <c r="G26" s="36" t="s">
        <v>29</v>
      </c>
      <c r="H26" s="36" t="s">
        <v>30</v>
      </c>
      <c r="I26" s="37">
        <v>114</v>
      </c>
      <c r="J26" s="38">
        <v>7</v>
      </c>
      <c r="K26" s="15">
        <v>0</v>
      </c>
      <c r="L26" s="8">
        <v>114</v>
      </c>
      <c r="M26" s="8">
        <v>0</v>
      </c>
      <c r="N26" s="8">
        <v>7</v>
      </c>
      <c r="O26" s="8">
        <v>0</v>
      </c>
      <c r="P26" s="8">
        <v>0</v>
      </c>
      <c r="Q26" s="8">
        <v>0</v>
      </c>
      <c r="R26" s="8">
        <v>0</v>
      </c>
      <c r="S26" s="14"/>
      <c r="T26" s="45">
        <v>0</v>
      </c>
      <c r="U26" s="17"/>
      <c r="V26" s="15"/>
      <c r="W26" s="8">
        <v>40</v>
      </c>
    </row>
    <row r="27" spans="1:23" x14ac:dyDescent="0.25">
      <c r="A27" s="3" t="s">
        <v>24</v>
      </c>
      <c r="B27" s="3" t="s">
        <v>34</v>
      </c>
      <c r="C27" s="3" t="s">
        <v>26</v>
      </c>
      <c r="D27" s="18" t="s">
        <v>35</v>
      </c>
      <c r="E27" s="39" t="s">
        <v>52</v>
      </c>
      <c r="F27" s="36" t="s">
        <v>29</v>
      </c>
      <c r="G27" s="36" t="s">
        <v>29</v>
      </c>
      <c r="H27" s="36" t="s">
        <v>30</v>
      </c>
      <c r="I27" s="37">
        <v>395</v>
      </c>
      <c r="J27" s="38">
        <v>3</v>
      </c>
      <c r="K27" s="15">
        <v>0</v>
      </c>
      <c r="L27" s="8">
        <v>386</v>
      </c>
      <c r="M27" s="8">
        <v>0</v>
      </c>
      <c r="N27" s="8">
        <v>2</v>
      </c>
      <c r="O27" s="8">
        <v>0</v>
      </c>
      <c r="P27" s="8">
        <v>9</v>
      </c>
      <c r="Q27" s="8">
        <v>0</v>
      </c>
      <c r="R27" s="8">
        <v>1</v>
      </c>
      <c r="S27" s="14"/>
      <c r="T27" s="45">
        <v>0</v>
      </c>
      <c r="U27" s="17"/>
      <c r="V27" s="15"/>
      <c r="W27" s="8">
        <v>40</v>
      </c>
    </row>
    <row r="28" spans="1:23" x14ac:dyDescent="0.25">
      <c r="A28" s="3" t="s">
        <v>24</v>
      </c>
      <c r="B28" s="3" t="s">
        <v>34</v>
      </c>
      <c r="C28" s="3" t="s">
        <v>26</v>
      </c>
      <c r="D28" s="18" t="s">
        <v>35</v>
      </c>
      <c r="E28" s="39" t="s">
        <v>53</v>
      </c>
      <c r="F28" s="36" t="s">
        <v>29</v>
      </c>
      <c r="G28" s="36" t="s">
        <v>29</v>
      </c>
      <c r="H28" s="36" t="s">
        <v>30</v>
      </c>
      <c r="I28" s="37">
        <v>425</v>
      </c>
      <c r="J28" s="38">
        <v>0</v>
      </c>
      <c r="K28" s="15">
        <v>0</v>
      </c>
      <c r="L28" s="8">
        <v>420</v>
      </c>
      <c r="M28" s="8">
        <v>0</v>
      </c>
      <c r="N28" s="8">
        <v>0</v>
      </c>
      <c r="O28" s="8">
        <v>0</v>
      </c>
      <c r="P28" s="8">
        <v>5</v>
      </c>
      <c r="Q28" s="8">
        <v>0</v>
      </c>
      <c r="R28" s="8">
        <v>0</v>
      </c>
      <c r="S28" s="14"/>
      <c r="T28" s="45">
        <v>0</v>
      </c>
      <c r="U28" s="17"/>
      <c r="V28" s="15"/>
      <c r="W28" s="8">
        <v>40</v>
      </c>
    </row>
    <row r="29" spans="1:23" x14ac:dyDescent="0.25">
      <c r="A29" s="3" t="s">
        <v>24</v>
      </c>
      <c r="B29" s="3" t="s">
        <v>34</v>
      </c>
      <c r="C29" s="3" t="s">
        <v>26</v>
      </c>
      <c r="D29" s="18" t="s">
        <v>35</v>
      </c>
      <c r="E29" s="39" t="s">
        <v>54</v>
      </c>
      <c r="F29" s="36" t="s">
        <v>29</v>
      </c>
      <c r="G29" s="36" t="s">
        <v>29</v>
      </c>
      <c r="H29" s="36" t="s">
        <v>30</v>
      </c>
      <c r="I29" s="37">
        <v>408</v>
      </c>
      <c r="J29" s="38">
        <v>0</v>
      </c>
      <c r="K29" s="15">
        <v>0</v>
      </c>
      <c r="L29" s="8">
        <v>398</v>
      </c>
      <c r="M29" s="8">
        <v>0</v>
      </c>
      <c r="N29" s="8">
        <v>0</v>
      </c>
      <c r="O29" s="8">
        <v>0</v>
      </c>
      <c r="P29" s="8">
        <v>10</v>
      </c>
      <c r="Q29" s="8">
        <v>0</v>
      </c>
      <c r="R29" s="8">
        <v>0</v>
      </c>
      <c r="S29" s="14"/>
      <c r="T29" s="45">
        <v>0</v>
      </c>
      <c r="U29" s="17"/>
      <c r="V29" s="15"/>
      <c r="W29" s="8">
        <v>40</v>
      </c>
    </row>
    <row r="30" spans="1:23" x14ac:dyDescent="0.25">
      <c r="A30" s="3" t="s">
        <v>24</v>
      </c>
      <c r="B30" s="3" t="s">
        <v>34</v>
      </c>
      <c r="C30" s="3" t="s">
        <v>26</v>
      </c>
      <c r="D30" s="18" t="s">
        <v>35</v>
      </c>
      <c r="E30" s="39" t="s">
        <v>55</v>
      </c>
      <c r="F30" s="36" t="s">
        <v>29</v>
      </c>
      <c r="G30" s="36" t="s">
        <v>29</v>
      </c>
      <c r="H30" s="36" t="s">
        <v>56</v>
      </c>
      <c r="I30" s="37">
        <v>315</v>
      </c>
      <c r="J30" s="38">
        <v>1</v>
      </c>
      <c r="K30" s="15">
        <v>0</v>
      </c>
      <c r="L30" s="8">
        <v>305</v>
      </c>
      <c r="M30" s="8">
        <v>0</v>
      </c>
      <c r="N30" s="8">
        <v>1</v>
      </c>
      <c r="O30" s="8">
        <v>0</v>
      </c>
      <c r="P30" s="8">
        <v>10</v>
      </c>
      <c r="Q30" s="8">
        <v>0</v>
      </c>
      <c r="R30" s="8">
        <v>0</v>
      </c>
      <c r="S30" s="14"/>
      <c r="T30" s="45">
        <v>0</v>
      </c>
      <c r="U30" s="17"/>
      <c r="V30" s="15"/>
      <c r="W30" s="8">
        <v>40</v>
      </c>
    </row>
    <row r="31" spans="1:23" ht="15.75" thickBot="1" x14ac:dyDescent="0.3">
      <c r="A31" s="3" t="s">
        <v>24</v>
      </c>
      <c r="B31" s="3" t="s">
        <v>34</v>
      </c>
      <c r="C31" s="3" t="s">
        <v>26</v>
      </c>
      <c r="D31" s="18" t="s">
        <v>35</v>
      </c>
      <c r="E31" s="43" t="s">
        <v>57</v>
      </c>
      <c r="F31" s="40" t="s">
        <v>29</v>
      </c>
      <c r="G31" s="40" t="s">
        <v>29</v>
      </c>
      <c r="H31" s="40" t="s">
        <v>58</v>
      </c>
      <c r="I31" s="41">
        <v>45</v>
      </c>
      <c r="J31" s="42">
        <v>0</v>
      </c>
      <c r="K31" s="15">
        <v>45</v>
      </c>
      <c r="L31" s="8">
        <v>0</v>
      </c>
      <c r="M31" s="8">
        <v>0</v>
      </c>
      <c r="N31" s="8">
        <v>0</v>
      </c>
      <c r="O31" s="8">
        <v>0</v>
      </c>
      <c r="P31" s="8">
        <v>0</v>
      </c>
      <c r="Q31" s="8">
        <v>0</v>
      </c>
      <c r="R31" s="8">
        <v>0</v>
      </c>
      <c r="S31" s="14"/>
      <c r="T31" s="45">
        <v>0</v>
      </c>
      <c r="U31" s="17"/>
      <c r="V31" s="15"/>
      <c r="W31" s="8">
        <v>40</v>
      </c>
    </row>
    <row r="32" spans="1:23" x14ac:dyDescent="0.25">
      <c r="A32" s="3"/>
      <c r="B32" s="3"/>
      <c r="C32" s="3"/>
      <c r="D32" s="18"/>
      <c r="E32" s="29"/>
      <c r="F32" s="29"/>
      <c r="G32" s="29"/>
      <c r="H32" s="29"/>
      <c r="I32" s="30"/>
      <c r="J32" s="30"/>
      <c r="K32" s="15"/>
      <c r="L32" s="8"/>
      <c r="M32" s="8"/>
      <c r="N32" s="8"/>
      <c r="O32" s="8"/>
      <c r="P32" s="8"/>
      <c r="Q32" s="8"/>
      <c r="R32" s="8"/>
      <c r="S32" s="14"/>
      <c r="T32" s="17"/>
      <c r="U32" s="17"/>
      <c r="V32" s="15"/>
      <c r="W32" s="8"/>
    </row>
    <row r="33" spans="1:23" x14ac:dyDescent="0.25">
      <c r="A33" s="3" t="s">
        <v>59</v>
      </c>
      <c r="B33" s="3"/>
      <c r="C33" s="3" t="s">
        <v>26</v>
      </c>
      <c r="D33" s="18" t="s">
        <v>27</v>
      </c>
      <c r="E33" s="27" t="s">
        <v>60</v>
      </c>
      <c r="F33" s="25" t="s">
        <v>29</v>
      </c>
      <c r="G33" s="25" t="s">
        <v>29</v>
      </c>
      <c r="H33" s="25" t="s">
        <v>58</v>
      </c>
      <c r="I33" s="28">
        <v>0</v>
      </c>
      <c r="J33" s="28">
        <v>169</v>
      </c>
      <c r="K33" s="15">
        <v>0</v>
      </c>
      <c r="L33" s="8">
        <v>0</v>
      </c>
      <c r="M33" s="8">
        <v>0</v>
      </c>
      <c r="N33" s="8">
        <v>142</v>
      </c>
      <c r="O33" s="8">
        <v>0</v>
      </c>
      <c r="P33" s="8">
        <v>0</v>
      </c>
      <c r="Q33" s="8">
        <v>0</v>
      </c>
      <c r="R33" s="8">
        <v>27</v>
      </c>
      <c r="S33" s="14"/>
      <c r="T33" s="17"/>
      <c r="U33" s="17"/>
      <c r="V33" s="15"/>
      <c r="W33" s="8">
        <v>5200</v>
      </c>
    </row>
    <row r="34" spans="1:23" x14ac:dyDescent="0.25">
      <c r="A34" s="3" t="s">
        <v>59</v>
      </c>
      <c r="B34" s="3"/>
      <c r="C34" s="3" t="s">
        <v>26</v>
      </c>
      <c r="D34" s="18" t="s">
        <v>27</v>
      </c>
      <c r="E34" s="25" t="s">
        <v>61</v>
      </c>
      <c r="F34" s="25" t="s">
        <v>29</v>
      </c>
      <c r="G34" s="25" t="s">
        <v>29</v>
      </c>
      <c r="H34" s="25" t="s">
        <v>58</v>
      </c>
      <c r="I34" s="26">
        <v>143</v>
      </c>
      <c r="J34" s="26">
        <v>0</v>
      </c>
      <c r="K34" s="15">
        <v>143</v>
      </c>
      <c r="L34" s="8">
        <v>0</v>
      </c>
      <c r="M34" s="8">
        <v>0</v>
      </c>
      <c r="N34" s="8">
        <v>0</v>
      </c>
      <c r="O34" s="8">
        <v>0</v>
      </c>
      <c r="P34" s="8">
        <v>0</v>
      </c>
      <c r="Q34" s="8">
        <v>0</v>
      </c>
      <c r="R34" s="8">
        <v>0</v>
      </c>
      <c r="S34" s="14"/>
      <c r="T34" s="17"/>
      <c r="U34" s="17"/>
      <c r="V34" s="15"/>
      <c r="W34" s="8"/>
    </row>
    <row r="35" spans="1:23" x14ac:dyDescent="0.25">
      <c r="A35" s="3" t="s">
        <v>59</v>
      </c>
      <c r="B35" s="3"/>
      <c r="C35" s="3" t="s">
        <v>26</v>
      </c>
      <c r="D35" s="18" t="s">
        <v>35</v>
      </c>
      <c r="E35" s="25" t="s">
        <v>62</v>
      </c>
      <c r="F35" s="25" t="s">
        <v>29</v>
      </c>
      <c r="G35" s="25" t="s">
        <v>29</v>
      </c>
      <c r="H35" s="25" t="s">
        <v>30</v>
      </c>
      <c r="I35" s="26">
        <v>688</v>
      </c>
      <c r="J35" s="26">
        <v>685</v>
      </c>
      <c r="K35" s="15">
        <v>688</v>
      </c>
      <c r="L35" s="8">
        <v>0</v>
      </c>
      <c r="M35" s="8">
        <v>0</v>
      </c>
      <c r="N35" s="8">
        <v>566</v>
      </c>
      <c r="O35" s="8">
        <v>0</v>
      </c>
      <c r="P35" s="8">
        <v>0</v>
      </c>
      <c r="Q35" s="8">
        <v>0</v>
      </c>
      <c r="R35" s="8">
        <v>119</v>
      </c>
      <c r="S35" s="14"/>
      <c r="T35" s="17">
        <v>2391</v>
      </c>
      <c r="U35" s="17"/>
      <c r="V35" s="15"/>
      <c r="W35" s="8">
        <v>15550</v>
      </c>
    </row>
    <row r="36" spans="1:23" x14ac:dyDescent="0.25">
      <c r="A36" s="3" t="s">
        <v>63</v>
      </c>
      <c r="B36" s="3"/>
      <c r="C36" s="3" t="s">
        <v>26</v>
      </c>
      <c r="D36" s="18" t="s">
        <v>27</v>
      </c>
      <c r="E36" s="25" t="s">
        <v>64</v>
      </c>
      <c r="F36" s="25" t="s">
        <v>29</v>
      </c>
      <c r="G36" s="25" t="s">
        <v>29</v>
      </c>
      <c r="H36" s="25" t="s">
        <v>58</v>
      </c>
      <c r="I36" s="26">
        <v>1198</v>
      </c>
      <c r="J36" s="26">
        <v>0</v>
      </c>
      <c r="K36" s="15">
        <v>1198</v>
      </c>
      <c r="L36" s="8">
        <v>0</v>
      </c>
      <c r="M36" s="8">
        <v>0</v>
      </c>
      <c r="N36" s="8">
        <v>0</v>
      </c>
      <c r="O36" s="8">
        <v>0</v>
      </c>
      <c r="P36" s="8">
        <v>0</v>
      </c>
      <c r="Q36" s="8">
        <v>0</v>
      </c>
      <c r="R36" s="8">
        <v>0</v>
      </c>
      <c r="S36" s="14"/>
      <c r="T36" s="17"/>
      <c r="U36" s="17"/>
      <c r="V36" s="15"/>
      <c r="W36" s="8"/>
    </row>
    <row r="37" spans="1:23" x14ac:dyDescent="0.25">
      <c r="A37" s="3" t="s">
        <v>63</v>
      </c>
      <c r="B37" s="3"/>
      <c r="C37" s="3" t="s">
        <v>26</v>
      </c>
      <c r="D37" s="3" t="s">
        <v>35</v>
      </c>
      <c r="E37" s="23" t="s">
        <v>65</v>
      </c>
      <c r="F37" s="23" t="s">
        <v>29</v>
      </c>
      <c r="G37" s="23" t="s">
        <v>29</v>
      </c>
      <c r="H37" s="23" t="s">
        <v>58</v>
      </c>
      <c r="I37" s="24">
        <v>350</v>
      </c>
      <c r="J37" s="24">
        <v>0</v>
      </c>
      <c r="K37" s="8">
        <v>350</v>
      </c>
      <c r="L37" s="8">
        <v>0</v>
      </c>
      <c r="M37" s="8">
        <v>0</v>
      </c>
      <c r="N37" s="8">
        <v>0</v>
      </c>
      <c r="O37" s="8">
        <v>0</v>
      </c>
      <c r="P37" s="8">
        <v>0</v>
      </c>
      <c r="Q37" s="8">
        <v>0</v>
      </c>
      <c r="R37" s="8">
        <v>0</v>
      </c>
      <c r="S37" s="14"/>
      <c r="T37" s="17"/>
      <c r="U37" s="17"/>
      <c r="V37" s="15"/>
      <c r="W37" s="8">
        <v>300</v>
      </c>
    </row>
    <row r="38" spans="1:23" x14ac:dyDescent="0.25">
      <c r="A38" s="3" t="s">
        <v>66</v>
      </c>
      <c r="B38" s="3"/>
      <c r="C38" s="3" t="s">
        <v>26</v>
      </c>
      <c r="D38" s="3" t="s">
        <v>27</v>
      </c>
      <c r="E38" s="11" t="s">
        <v>67</v>
      </c>
      <c r="F38" s="3" t="s">
        <v>29</v>
      </c>
      <c r="G38" s="3" t="s">
        <v>29</v>
      </c>
      <c r="H38" s="3" t="s">
        <v>58</v>
      </c>
      <c r="I38" s="12">
        <v>0</v>
      </c>
      <c r="J38" s="12">
        <v>169</v>
      </c>
      <c r="K38" s="8">
        <v>0</v>
      </c>
      <c r="L38" s="8">
        <v>0</v>
      </c>
      <c r="M38" s="8">
        <v>0</v>
      </c>
      <c r="N38" s="8">
        <v>142</v>
      </c>
      <c r="O38" s="8">
        <v>0</v>
      </c>
      <c r="P38" s="8">
        <v>0</v>
      </c>
      <c r="Q38" s="8">
        <v>0</v>
      </c>
      <c r="R38" s="8">
        <v>27</v>
      </c>
      <c r="S38" s="14"/>
      <c r="T38" s="17"/>
      <c r="U38" s="17"/>
      <c r="V38" s="15"/>
      <c r="W38" s="8">
        <v>5200</v>
      </c>
    </row>
    <row r="39" spans="1:23" x14ac:dyDescent="0.25">
      <c r="A39" s="3" t="s">
        <v>66</v>
      </c>
      <c r="B39" s="3"/>
      <c r="C39" s="3" t="s">
        <v>26</v>
      </c>
      <c r="D39" s="3" t="s">
        <v>35</v>
      </c>
      <c r="E39" s="3" t="s">
        <v>68</v>
      </c>
      <c r="F39" s="3" t="s">
        <v>29</v>
      </c>
      <c r="G39" s="3" t="s">
        <v>29</v>
      </c>
      <c r="H39" s="3" t="s">
        <v>58</v>
      </c>
      <c r="I39" s="8">
        <v>1000</v>
      </c>
      <c r="J39" s="8">
        <v>685</v>
      </c>
      <c r="K39" s="8">
        <v>1000</v>
      </c>
      <c r="L39" s="8">
        <v>0</v>
      </c>
      <c r="M39" s="8">
        <v>0</v>
      </c>
      <c r="N39" s="8">
        <v>566</v>
      </c>
      <c r="O39" s="8">
        <v>0</v>
      </c>
      <c r="P39" s="8">
        <v>0</v>
      </c>
      <c r="Q39" s="8">
        <v>0</v>
      </c>
      <c r="R39" s="8">
        <v>119</v>
      </c>
      <c r="S39" s="14"/>
      <c r="T39" s="17"/>
      <c r="U39" s="17"/>
      <c r="V39" s="15"/>
      <c r="W39" s="8">
        <v>15550</v>
      </c>
    </row>
    <row r="40" spans="1:23" x14ac:dyDescent="0.25">
      <c r="A40" s="3" t="s">
        <v>69</v>
      </c>
      <c r="B40" s="3"/>
      <c r="C40" s="3" t="s">
        <v>26</v>
      </c>
      <c r="D40" s="3" t="s">
        <v>27</v>
      </c>
      <c r="E40" s="3" t="s">
        <v>70</v>
      </c>
      <c r="F40" s="3" t="s">
        <v>29</v>
      </c>
      <c r="G40" s="3" t="s">
        <v>29</v>
      </c>
      <c r="H40" s="3" t="s">
        <v>58</v>
      </c>
      <c r="I40" s="8">
        <v>3157</v>
      </c>
      <c r="J40" s="8">
        <v>169</v>
      </c>
      <c r="K40" s="8">
        <v>3157</v>
      </c>
      <c r="L40" s="8">
        <v>0</v>
      </c>
      <c r="M40" s="8">
        <v>0</v>
      </c>
      <c r="N40" s="8">
        <v>142</v>
      </c>
      <c r="O40" s="8">
        <v>0</v>
      </c>
      <c r="P40" s="8">
        <v>0</v>
      </c>
      <c r="Q40" s="8">
        <v>0</v>
      </c>
      <c r="R40" s="8">
        <v>27</v>
      </c>
      <c r="S40" s="14"/>
      <c r="T40" s="17"/>
      <c r="U40" s="17"/>
      <c r="V40" s="15"/>
      <c r="W40" s="8">
        <v>5200</v>
      </c>
    </row>
    <row r="41" spans="1:23" x14ac:dyDescent="0.25">
      <c r="A41" s="3" t="s">
        <v>69</v>
      </c>
      <c r="B41" s="3"/>
      <c r="C41" s="3" t="s">
        <v>26</v>
      </c>
      <c r="D41" s="3" t="s">
        <v>35</v>
      </c>
      <c r="E41" s="11" t="s">
        <v>71</v>
      </c>
      <c r="F41" s="3" t="s">
        <v>29</v>
      </c>
      <c r="G41" s="3" t="s">
        <v>29</v>
      </c>
      <c r="H41" s="3" t="s">
        <v>30</v>
      </c>
      <c r="I41" s="12">
        <v>0</v>
      </c>
      <c r="J41" s="12">
        <v>685</v>
      </c>
      <c r="K41" s="8">
        <v>0</v>
      </c>
      <c r="L41" s="8">
        <v>0</v>
      </c>
      <c r="M41" s="8">
        <v>0</v>
      </c>
      <c r="N41" s="8">
        <v>566</v>
      </c>
      <c r="O41" s="8">
        <v>0</v>
      </c>
      <c r="P41" s="8">
        <v>0</v>
      </c>
      <c r="Q41" s="8">
        <v>0</v>
      </c>
      <c r="R41" s="8">
        <v>119</v>
      </c>
      <c r="S41" s="14"/>
      <c r="T41" s="17"/>
      <c r="U41" s="17"/>
      <c r="V41" s="15"/>
      <c r="W41" s="8">
        <v>15550</v>
      </c>
    </row>
    <row r="42" spans="1:23" x14ac:dyDescent="0.25">
      <c r="A42" s="2"/>
      <c r="B42" s="2"/>
      <c r="C42" s="2"/>
      <c r="D42" s="2"/>
      <c r="E42" s="2" t="s">
        <v>10</v>
      </c>
      <c r="F42" s="2"/>
      <c r="G42" s="2"/>
      <c r="H42" s="2"/>
      <c r="I42" s="13">
        <f t="shared" ref="I42:R42" si="0">SUM(I7:I41)</f>
        <v>24041</v>
      </c>
      <c r="J42" s="13">
        <f t="shared" si="0"/>
        <v>3413</v>
      </c>
      <c r="K42" s="13">
        <f t="shared" si="0"/>
        <v>6581</v>
      </c>
      <c r="L42" s="13">
        <f t="shared" si="0"/>
        <v>16939</v>
      </c>
      <c r="M42" s="13">
        <f t="shared" si="0"/>
        <v>0</v>
      </c>
      <c r="N42" s="13">
        <f t="shared" si="0"/>
        <v>2832</v>
      </c>
      <c r="O42" s="13">
        <f t="shared" si="0"/>
        <v>0</v>
      </c>
      <c r="P42" s="13">
        <f t="shared" si="0"/>
        <v>521</v>
      </c>
      <c r="Q42" s="13">
        <f t="shared" si="0"/>
        <v>0</v>
      </c>
      <c r="R42" s="13">
        <f t="shared" si="0"/>
        <v>581</v>
      </c>
      <c r="S42" s="2"/>
      <c r="T42" s="16">
        <f>SUM(T7:T41)</f>
        <v>7552.9</v>
      </c>
      <c r="U42" s="16">
        <f>SUM(U7:U41)</f>
        <v>0</v>
      </c>
      <c r="V42" s="13">
        <f>SUM(V7:V41)</f>
        <v>0</v>
      </c>
      <c r="W42" s="13">
        <f>SUM(W7:W41)</f>
        <v>82950</v>
      </c>
    </row>
  </sheetData>
  <mergeCells count="22">
    <mergeCell ref="W4:W6"/>
    <mergeCell ref="S4:S6"/>
    <mergeCell ref="T4:T6"/>
    <mergeCell ref="U4:U6"/>
    <mergeCell ref="V4:V6"/>
    <mergeCell ref="K4:N4"/>
    <mergeCell ref="O4:R4"/>
    <mergeCell ref="K5:L5"/>
    <mergeCell ref="O5:P5"/>
    <mergeCell ref="M5:N5"/>
    <mergeCell ref="Q5:R5"/>
    <mergeCell ref="F4:F6"/>
    <mergeCell ref="G4:G6"/>
    <mergeCell ref="H4:H6"/>
    <mergeCell ref="I5:I6"/>
    <mergeCell ref="J5:J6"/>
    <mergeCell ref="I4:J4"/>
    <mergeCell ref="A4:A6"/>
    <mergeCell ref="B4:B6"/>
    <mergeCell ref="C4:C6"/>
    <mergeCell ref="D4:D6"/>
    <mergeCell ref="E4:E6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8"/>
  <sheetViews>
    <sheetView tabSelected="1" workbookViewId="0">
      <selection activeCell="G19" sqref="G19"/>
    </sheetView>
  </sheetViews>
  <sheetFormatPr defaultRowHeight="15" x14ac:dyDescent="0.25"/>
  <cols>
    <col min="1" max="1" width="91.140625" bestFit="1" customWidth="1"/>
    <col min="2" max="2" width="14.5703125" bestFit="1" customWidth="1"/>
    <col min="3" max="3" width="14.140625" customWidth="1"/>
  </cols>
  <sheetData>
    <row r="1" spans="1:3" x14ac:dyDescent="0.25">
      <c r="A1" s="63" t="s">
        <v>6</v>
      </c>
      <c r="B1" s="64" t="s">
        <v>115</v>
      </c>
      <c r="C1" s="64" t="s">
        <v>116</v>
      </c>
    </row>
    <row r="2" spans="1:3" x14ac:dyDescent="0.25">
      <c r="A2" s="63"/>
      <c r="B2" s="64"/>
      <c r="C2" s="64"/>
    </row>
    <row r="3" spans="1:3" x14ac:dyDescent="0.25">
      <c r="A3" s="48" t="s">
        <v>73</v>
      </c>
      <c r="B3" s="49" t="s">
        <v>118</v>
      </c>
      <c r="C3" s="51" t="s">
        <v>119</v>
      </c>
    </row>
    <row r="4" spans="1:3" x14ac:dyDescent="0.25">
      <c r="A4" s="48" t="s">
        <v>74</v>
      </c>
      <c r="B4" s="49" t="s">
        <v>118</v>
      </c>
      <c r="C4" s="51" t="s">
        <v>119</v>
      </c>
    </row>
    <row r="5" spans="1:3" x14ac:dyDescent="0.25">
      <c r="A5" s="48" t="s">
        <v>75</v>
      </c>
      <c r="B5" s="49" t="s">
        <v>118</v>
      </c>
      <c r="C5" s="51" t="s">
        <v>119</v>
      </c>
    </row>
    <row r="6" spans="1:3" x14ac:dyDescent="0.25">
      <c r="A6" s="48" t="s">
        <v>76</v>
      </c>
      <c r="B6" s="49" t="s">
        <v>118</v>
      </c>
      <c r="C6" s="51" t="s">
        <v>119</v>
      </c>
    </row>
    <row r="7" spans="1:3" s="47" customFormat="1" x14ac:dyDescent="0.25">
      <c r="A7" s="65"/>
      <c r="B7" s="66"/>
      <c r="C7" s="67"/>
    </row>
    <row r="8" spans="1:3" x14ac:dyDescent="0.25">
      <c r="A8" s="48" t="s">
        <v>77</v>
      </c>
      <c r="B8" s="49" t="s">
        <v>118</v>
      </c>
      <c r="C8" s="51" t="s">
        <v>119</v>
      </c>
    </row>
    <row r="9" spans="1:3" x14ac:dyDescent="0.25">
      <c r="A9" s="48" t="s">
        <v>78</v>
      </c>
      <c r="B9" s="49" t="s">
        <v>118</v>
      </c>
      <c r="C9" s="51" t="s">
        <v>119</v>
      </c>
    </row>
    <row r="10" spans="1:3" x14ac:dyDescent="0.25">
      <c r="A10" s="48" t="s">
        <v>79</v>
      </c>
      <c r="B10" s="49" t="s">
        <v>118</v>
      </c>
      <c r="C10" s="51" t="s">
        <v>119</v>
      </c>
    </row>
    <row r="11" spans="1:3" x14ac:dyDescent="0.25">
      <c r="A11" s="48" t="s">
        <v>80</v>
      </c>
      <c r="B11" s="49" t="s">
        <v>118</v>
      </c>
      <c r="C11" s="51" t="s">
        <v>119</v>
      </c>
    </row>
    <row r="12" spans="1:3" x14ac:dyDescent="0.25">
      <c r="A12" s="48" t="s">
        <v>81</v>
      </c>
      <c r="B12" s="49" t="s">
        <v>118</v>
      </c>
      <c r="C12" s="51" t="s">
        <v>119</v>
      </c>
    </row>
    <row r="13" spans="1:3" x14ac:dyDescent="0.25">
      <c r="A13" s="48" t="s">
        <v>82</v>
      </c>
      <c r="B13" s="49" t="s">
        <v>118</v>
      </c>
      <c r="C13" s="51" t="s">
        <v>119</v>
      </c>
    </row>
    <row r="14" spans="1:3" s="47" customFormat="1" x14ac:dyDescent="0.25">
      <c r="A14" s="65"/>
      <c r="B14" s="66"/>
      <c r="C14" s="67"/>
    </row>
    <row r="15" spans="1:3" x14ac:dyDescent="0.25">
      <c r="A15" s="48" t="s">
        <v>83</v>
      </c>
      <c r="B15" s="49" t="s">
        <v>118</v>
      </c>
      <c r="C15" s="49" t="s">
        <v>118</v>
      </c>
    </row>
    <row r="16" spans="1:3" x14ac:dyDescent="0.25">
      <c r="A16" s="48" t="s">
        <v>84</v>
      </c>
      <c r="B16" s="50" t="s">
        <v>120</v>
      </c>
      <c r="C16" s="50" t="s">
        <v>117</v>
      </c>
    </row>
    <row r="17" spans="1:3" x14ac:dyDescent="0.25">
      <c r="A17" s="48" t="s">
        <v>85</v>
      </c>
      <c r="B17" s="49" t="s">
        <v>118</v>
      </c>
      <c r="C17" s="51" t="s">
        <v>119</v>
      </c>
    </row>
    <row r="18" spans="1:3" x14ac:dyDescent="0.25">
      <c r="A18" s="48" t="s">
        <v>86</v>
      </c>
      <c r="B18" s="49" t="s">
        <v>118</v>
      </c>
      <c r="C18" s="51" t="s">
        <v>119</v>
      </c>
    </row>
    <row r="19" spans="1:3" x14ac:dyDescent="0.25">
      <c r="A19" t="s">
        <v>145</v>
      </c>
      <c r="B19" s="49" t="s">
        <v>118</v>
      </c>
      <c r="C19" s="51" t="s">
        <v>119</v>
      </c>
    </row>
    <row r="20" spans="1:3" x14ac:dyDescent="0.25">
      <c r="A20" s="48" t="s">
        <v>87</v>
      </c>
      <c r="B20" s="49" t="s">
        <v>118</v>
      </c>
      <c r="C20" s="51" t="s">
        <v>119</v>
      </c>
    </row>
    <row r="21" spans="1:3" x14ac:dyDescent="0.25">
      <c r="A21" s="48" t="s">
        <v>88</v>
      </c>
      <c r="B21" s="49" t="s">
        <v>118</v>
      </c>
      <c r="C21" s="51" t="s">
        <v>119</v>
      </c>
    </row>
    <row r="22" spans="1:3" s="46" customFormat="1" x14ac:dyDescent="0.25">
      <c r="A22" s="48" t="s">
        <v>89</v>
      </c>
      <c r="B22" s="50" t="s">
        <v>120</v>
      </c>
      <c r="C22" s="50" t="s">
        <v>117</v>
      </c>
    </row>
    <row r="23" spans="1:3" s="46" customFormat="1" x14ac:dyDescent="0.25">
      <c r="A23" s="48" t="s">
        <v>90</v>
      </c>
      <c r="B23" s="50" t="s">
        <v>120</v>
      </c>
      <c r="C23" s="50" t="s">
        <v>117</v>
      </c>
    </row>
    <row r="24" spans="1:3" s="46" customFormat="1" x14ac:dyDescent="0.25">
      <c r="A24" s="48" t="s">
        <v>91</v>
      </c>
      <c r="B24" s="49" t="s">
        <v>118</v>
      </c>
      <c r="C24" s="51" t="s">
        <v>119</v>
      </c>
    </row>
    <row r="25" spans="1:3" s="46" customFormat="1" x14ac:dyDescent="0.25">
      <c r="A25" s="48" t="s">
        <v>92</v>
      </c>
      <c r="B25" s="49" t="s">
        <v>118</v>
      </c>
      <c r="C25" s="51" t="s">
        <v>119</v>
      </c>
    </row>
    <row r="26" spans="1:3" s="46" customFormat="1" x14ac:dyDescent="0.25">
      <c r="A26" s="48" t="s">
        <v>93</v>
      </c>
      <c r="B26" s="49" t="s">
        <v>118</v>
      </c>
      <c r="C26" s="51" t="s">
        <v>119</v>
      </c>
    </row>
    <row r="27" spans="1:3" s="46" customFormat="1" x14ac:dyDescent="0.25">
      <c r="A27" s="60"/>
      <c r="B27" s="60"/>
      <c r="C27" s="60"/>
    </row>
    <row r="28" spans="1:3" x14ac:dyDescent="0.25">
      <c r="A28" s="48" t="s">
        <v>94</v>
      </c>
      <c r="B28" s="49" t="s">
        <v>118</v>
      </c>
      <c r="C28" s="51" t="s">
        <v>119</v>
      </c>
    </row>
    <row r="29" spans="1:3" x14ac:dyDescent="0.25">
      <c r="A29" s="48" t="s">
        <v>95</v>
      </c>
      <c r="B29" s="50" t="s">
        <v>121</v>
      </c>
      <c r="C29" s="50" t="s">
        <v>117</v>
      </c>
    </row>
    <row r="30" spans="1:3" x14ac:dyDescent="0.25">
      <c r="A30" s="48" t="s">
        <v>96</v>
      </c>
      <c r="B30" s="50" t="s">
        <v>121</v>
      </c>
      <c r="C30" s="50" t="s">
        <v>117</v>
      </c>
    </row>
    <row r="31" spans="1:3" x14ac:dyDescent="0.25">
      <c r="A31" s="48" t="s">
        <v>97</v>
      </c>
      <c r="B31" s="49" t="s">
        <v>118</v>
      </c>
      <c r="C31" s="51" t="s">
        <v>119</v>
      </c>
    </row>
    <row r="32" spans="1:3" x14ac:dyDescent="0.25">
      <c r="A32" s="48" t="s">
        <v>98</v>
      </c>
      <c r="B32" s="50" t="s">
        <v>121</v>
      </c>
      <c r="C32" s="50" t="s">
        <v>117</v>
      </c>
    </row>
    <row r="33" spans="1:3" x14ac:dyDescent="0.25">
      <c r="A33" s="48" t="s">
        <v>99</v>
      </c>
      <c r="B33" s="49" t="s">
        <v>118</v>
      </c>
      <c r="C33" s="51" t="s">
        <v>119</v>
      </c>
    </row>
    <row r="34" spans="1:3" x14ac:dyDescent="0.25">
      <c r="A34" s="60"/>
      <c r="B34" s="60"/>
      <c r="C34" s="60"/>
    </row>
    <row r="35" spans="1:3" x14ac:dyDescent="0.25">
      <c r="A35" s="48" t="s">
        <v>122</v>
      </c>
      <c r="B35" s="52" t="s">
        <v>123</v>
      </c>
      <c r="C35" s="49" t="s">
        <v>118</v>
      </c>
    </row>
    <row r="36" spans="1:3" x14ac:dyDescent="0.25">
      <c r="A36" s="48" t="s">
        <v>124</v>
      </c>
      <c r="B36" s="52" t="s">
        <v>123</v>
      </c>
      <c r="C36" s="49" t="s">
        <v>118</v>
      </c>
    </row>
    <row r="37" spans="1:3" x14ac:dyDescent="0.25">
      <c r="A37" s="48" t="s">
        <v>125</v>
      </c>
      <c r="B37" s="52" t="s">
        <v>123</v>
      </c>
      <c r="C37" s="49" t="s">
        <v>118</v>
      </c>
    </row>
    <row r="38" spans="1:3" x14ac:dyDescent="0.25">
      <c r="A38" s="48" t="s">
        <v>126</v>
      </c>
      <c r="B38" s="52" t="s">
        <v>123</v>
      </c>
      <c r="C38" s="49" t="s">
        <v>118</v>
      </c>
    </row>
    <row r="39" spans="1:3" x14ac:dyDescent="0.25">
      <c r="A39" s="53"/>
      <c r="B39" s="53"/>
      <c r="C39" s="53"/>
    </row>
    <row r="40" spans="1:3" x14ac:dyDescent="0.25">
      <c r="A40" s="48" t="s">
        <v>127</v>
      </c>
      <c r="B40" s="52" t="s">
        <v>123</v>
      </c>
      <c r="C40" s="49" t="s">
        <v>118</v>
      </c>
    </row>
    <row r="41" spans="1:3" x14ac:dyDescent="0.25">
      <c r="A41" s="48" t="s">
        <v>128</v>
      </c>
      <c r="B41" s="52" t="s">
        <v>123</v>
      </c>
      <c r="C41" s="49" t="s">
        <v>118</v>
      </c>
    </row>
    <row r="42" spans="1:3" x14ac:dyDescent="0.25">
      <c r="A42" s="48" t="s">
        <v>135</v>
      </c>
      <c r="B42" s="52" t="s">
        <v>123</v>
      </c>
      <c r="C42" s="49" t="s">
        <v>118</v>
      </c>
    </row>
    <row r="43" spans="1:3" x14ac:dyDescent="0.25">
      <c r="A43" s="60"/>
      <c r="B43" s="60"/>
      <c r="C43" s="60"/>
    </row>
    <row r="44" spans="1:3" x14ac:dyDescent="0.25">
      <c r="A44" s="48" t="s">
        <v>129</v>
      </c>
      <c r="B44" s="52" t="s">
        <v>123</v>
      </c>
      <c r="C44" s="49" t="s">
        <v>118</v>
      </c>
    </row>
    <row r="45" spans="1:3" x14ac:dyDescent="0.25">
      <c r="A45" s="48" t="s">
        <v>130</v>
      </c>
      <c r="B45" s="52" t="s">
        <v>123</v>
      </c>
      <c r="C45" s="49" t="s">
        <v>118</v>
      </c>
    </row>
    <row r="46" spans="1:3" x14ac:dyDescent="0.25">
      <c r="A46" s="48" t="s">
        <v>131</v>
      </c>
      <c r="B46" s="52" t="s">
        <v>123</v>
      </c>
      <c r="C46" s="49" t="s">
        <v>118</v>
      </c>
    </row>
    <row r="47" spans="1:3" x14ac:dyDescent="0.25">
      <c r="A47" s="60"/>
      <c r="B47" s="60"/>
      <c r="C47" s="60"/>
    </row>
    <row r="48" spans="1:3" x14ac:dyDescent="0.25">
      <c r="A48" s="48" t="s">
        <v>133</v>
      </c>
      <c r="B48" s="52" t="s">
        <v>123</v>
      </c>
      <c r="C48" s="51" t="s">
        <v>119</v>
      </c>
    </row>
    <row r="49" spans="1:3" x14ac:dyDescent="0.25">
      <c r="A49" s="48" t="s">
        <v>134</v>
      </c>
      <c r="B49" s="52" t="s">
        <v>123</v>
      </c>
      <c r="C49" s="49" t="s">
        <v>118</v>
      </c>
    </row>
    <row r="50" spans="1:3" x14ac:dyDescent="0.25">
      <c r="A50" s="61"/>
      <c r="B50" s="61"/>
      <c r="C50" s="61"/>
    </row>
    <row r="51" spans="1:3" x14ac:dyDescent="0.25">
      <c r="A51" s="62"/>
      <c r="B51" s="62"/>
      <c r="C51" s="62"/>
    </row>
    <row r="52" spans="1:3" ht="18.75" x14ac:dyDescent="0.3">
      <c r="A52" s="54" t="s">
        <v>132</v>
      </c>
    </row>
    <row r="53" spans="1:3" x14ac:dyDescent="0.25">
      <c r="A53" s="48" t="s">
        <v>136</v>
      </c>
    </row>
    <row r="54" spans="1:3" x14ac:dyDescent="0.25">
      <c r="A54" s="48" t="s">
        <v>137</v>
      </c>
    </row>
    <row r="55" spans="1:3" x14ac:dyDescent="0.25">
      <c r="A55" s="48" t="s">
        <v>138</v>
      </c>
    </row>
    <row r="56" spans="1:3" x14ac:dyDescent="0.25">
      <c r="A56" s="48" t="s">
        <v>139</v>
      </c>
    </row>
    <row r="57" spans="1:3" x14ac:dyDescent="0.25">
      <c r="A57" s="48" t="s">
        <v>140</v>
      </c>
    </row>
    <row r="58" spans="1:3" x14ac:dyDescent="0.25">
      <c r="A58" s="48" t="s">
        <v>141</v>
      </c>
    </row>
  </sheetData>
  <mergeCells count="10">
    <mergeCell ref="A34:C34"/>
    <mergeCell ref="A43:C43"/>
    <mergeCell ref="A47:C47"/>
    <mergeCell ref="A50:C51"/>
    <mergeCell ref="A1:A2"/>
    <mergeCell ref="B1:B2"/>
    <mergeCell ref="C1:C2"/>
    <mergeCell ref="A7:C7"/>
    <mergeCell ref="A14:C14"/>
    <mergeCell ref="A27:C2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workbookViewId="0">
      <selection activeCell="A36" sqref="A36"/>
    </sheetView>
  </sheetViews>
  <sheetFormatPr defaultRowHeight="15" x14ac:dyDescent="0.25"/>
  <cols>
    <col min="1" max="1" width="97.7109375" style="47" bestFit="1" customWidth="1"/>
    <col min="2" max="2" width="14.5703125" style="47" bestFit="1" customWidth="1"/>
    <col min="3" max="3" width="14.140625" style="47" customWidth="1"/>
    <col min="4" max="16384" width="9.140625" style="47"/>
  </cols>
  <sheetData>
    <row r="1" spans="1:3" x14ac:dyDescent="0.25">
      <c r="A1" s="63" t="s">
        <v>6</v>
      </c>
      <c r="B1" s="64" t="s">
        <v>115</v>
      </c>
      <c r="C1" s="64" t="s">
        <v>116</v>
      </c>
    </row>
    <row r="2" spans="1:3" x14ac:dyDescent="0.25">
      <c r="A2" s="63"/>
      <c r="B2" s="64"/>
      <c r="C2" s="64"/>
    </row>
    <row r="3" spans="1:3" x14ac:dyDescent="0.25">
      <c r="A3" s="48" t="s">
        <v>111</v>
      </c>
      <c r="B3" s="49" t="s">
        <v>118</v>
      </c>
      <c r="C3" s="49" t="s">
        <v>118</v>
      </c>
    </row>
    <row r="4" spans="1:3" x14ac:dyDescent="0.25">
      <c r="A4" s="48" t="s">
        <v>112</v>
      </c>
      <c r="B4" s="49" t="s">
        <v>118</v>
      </c>
      <c r="C4" s="49" t="s">
        <v>118</v>
      </c>
    </row>
    <row r="5" spans="1:3" x14ac:dyDescent="0.25">
      <c r="A5" s="48" t="s">
        <v>113</v>
      </c>
      <c r="B5" s="50" t="s">
        <v>121</v>
      </c>
      <c r="C5" s="50" t="s">
        <v>117</v>
      </c>
    </row>
    <row r="6" spans="1:3" x14ac:dyDescent="0.25">
      <c r="A6" s="48" t="s">
        <v>114</v>
      </c>
      <c r="B6" s="50" t="s">
        <v>121</v>
      </c>
      <c r="C6" s="50" t="s">
        <v>117</v>
      </c>
    </row>
    <row r="7" spans="1:3" x14ac:dyDescent="0.25">
      <c r="A7" s="65"/>
      <c r="B7" s="66"/>
      <c r="C7" s="67"/>
    </row>
    <row r="8" spans="1:3" x14ac:dyDescent="0.25">
      <c r="A8" s="48" t="s">
        <v>108</v>
      </c>
      <c r="B8" s="49" t="s">
        <v>118</v>
      </c>
      <c r="C8" s="49" t="s">
        <v>118</v>
      </c>
    </row>
    <row r="9" spans="1:3" x14ac:dyDescent="0.25">
      <c r="A9" s="55" t="s">
        <v>142</v>
      </c>
      <c r="B9" s="49" t="s">
        <v>118</v>
      </c>
      <c r="C9" s="49" t="s">
        <v>118</v>
      </c>
    </row>
    <row r="10" spans="1:3" x14ac:dyDescent="0.25">
      <c r="A10" s="48" t="s">
        <v>109</v>
      </c>
      <c r="B10" s="49" t="s">
        <v>118</v>
      </c>
      <c r="C10" s="49" t="s">
        <v>118</v>
      </c>
    </row>
    <row r="11" spans="1:3" x14ac:dyDescent="0.25">
      <c r="A11" s="48" t="s">
        <v>110</v>
      </c>
      <c r="B11" s="49" t="s">
        <v>118</v>
      </c>
      <c r="C11" s="49" t="s">
        <v>118</v>
      </c>
    </row>
    <row r="12" spans="1:3" x14ac:dyDescent="0.25">
      <c r="A12" s="65"/>
      <c r="B12" s="66"/>
      <c r="C12" s="67"/>
    </row>
    <row r="13" spans="1:3" x14ac:dyDescent="0.25">
      <c r="A13" s="48" t="s">
        <v>104</v>
      </c>
      <c r="B13" s="49" t="s">
        <v>118</v>
      </c>
      <c r="C13" s="49" t="s">
        <v>118</v>
      </c>
    </row>
    <row r="14" spans="1:3" x14ac:dyDescent="0.25">
      <c r="A14" s="48" t="s">
        <v>105</v>
      </c>
      <c r="B14" s="49" t="s">
        <v>118</v>
      </c>
      <c r="C14" s="49" t="s">
        <v>118</v>
      </c>
    </row>
    <row r="15" spans="1:3" x14ac:dyDescent="0.25">
      <c r="A15" s="48" t="s">
        <v>106</v>
      </c>
      <c r="B15" s="49" t="s">
        <v>118</v>
      </c>
      <c r="C15" s="49" t="s">
        <v>118</v>
      </c>
    </row>
    <row r="16" spans="1:3" x14ac:dyDescent="0.25">
      <c r="A16" s="48" t="s">
        <v>107</v>
      </c>
      <c r="B16" s="49" t="s">
        <v>118</v>
      </c>
      <c r="C16" s="49" t="s">
        <v>118</v>
      </c>
    </row>
    <row r="17" spans="1:3" x14ac:dyDescent="0.25">
      <c r="A17" s="60"/>
      <c r="B17" s="60"/>
      <c r="C17" s="60"/>
    </row>
    <row r="18" spans="1:3" x14ac:dyDescent="0.25">
      <c r="A18" s="48" t="s">
        <v>100</v>
      </c>
      <c r="B18" s="49" t="s">
        <v>118</v>
      </c>
      <c r="C18" s="49" t="s">
        <v>118</v>
      </c>
    </row>
    <row r="19" spans="1:3" x14ac:dyDescent="0.25">
      <c r="A19" s="48" t="s">
        <v>101</v>
      </c>
      <c r="B19" s="49" t="s">
        <v>118</v>
      </c>
      <c r="C19" s="49" t="s">
        <v>118</v>
      </c>
    </row>
    <row r="20" spans="1:3" x14ac:dyDescent="0.25">
      <c r="A20" s="48" t="s">
        <v>102</v>
      </c>
      <c r="B20" s="49" t="s">
        <v>118</v>
      </c>
      <c r="C20" s="49" t="s">
        <v>118</v>
      </c>
    </row>
    <row r="21" spans="1:3" x14ac:dyDescent="0.25">
      <c r="A21" s="48" t="s">
        <v>103</v>
      </c>
      <c r="B21" s="49" t="s">
        <v>118</v>
      </c>
      <c r="C21" s="49" t="s">
        <v>118</v>
      </c>
    </row>
    <row r="22" spans="1:3" x14ac:dyDescent="0.25">
      <c r="A22" s="68"/>
      <c r="B22" s="68"/>
      <c r="C22" s="68"/>
    </row>
    <row r="23" spans="1:3" x14ac:dyDescent="0.25">
      <c r="A23" s="48" t="s">
        <v>65</v>
      </c>
      <c r="B23" s="49" t="s">
        <v>123</v>
      </c>
      <c r="C23" s="49" t="s">
        <v>118</v>
      </c>
    </row>
    <row r="24" spans="1:3" x14ac:dyDescent="0.25">
      <c r="A24" s="68"/>
      <c r="B24" s="68"/>
      <c r="C24" s="68"/>
    </row>
    <row r="25" spans="1:3" x14ac:dyDescent="0.25">
      <c r="A25" s="48" t="s">
        <v>143</v>
      </c>
      <c r="B25" s="49" t="s">
        <v>123</v>
      </c>
      <c r="C25" s="49" t="s">
        <v>118</v>
      </c>
    </row>
    <row r="26" spans="1:3" x14ac:dyDescent="0.25">
      <c r="A26" s="65"/>
      <c r="B26" s="66"/>
      <c r="C26" s="67"/>
    </row>
    <row r="27" spans="1:3" x14ac:dyDescent="0.25">
      <c r="A27" s="48" t="s">
        <v>71</v>
      </c>
      <c r="B27" s="49" t="s">
        <v>123</v>
      </c>
      <c r="C27" s="49" t="s">
        <v>118</v>
      </c>
    </row>
    <row r="28" spans="1:3" x14ac:dyDescent="0.25">
      <c r="A28" s="60"/>
      <c r="B28" s="60"/>
      <c r="C28" s="60"/>
    </row>
    <row r="29" spans="1:3" x14ac:dyDescent="0.25">
      <c r="A29" s="48" t="s">
        <v>62</v>
      </c>
      <c r="B29" s="56" t="s">
        <v>123</v>
      </c>
      <c r="C29" s="56" t="s">
        <v>118</v>
      </c>
    </row>
    <row r="30" spans="1:3" x14ac:dyDescent="0.25">
      <c r="A30" s="60"/>
      <c r="B30" s="60"/>
      <c r="C30" s="60"/>
    </row>
    <row r="31" spans="1:3" x14ac:dyDescent="0.25">
      <c r="A31" s="48" t="s">
        <v>144</v>
      </c>
      <c r="B31" s="56" t="s">
        <v>123</v>
      </c>
      <c r="C31" s="56" t="s">
        <v>118</v>
      </c>
    </row>
  </sheetData>
  <mergeCells count="11">
    <mergeCell ref="A17:C17"/>
    <mergeCell ref="A1:A2"/>
    <mergeCell ref="B1:B2"/>
    <mergeCell ref="C1:C2"/>
    <mergeCell ref="A7:C7"/>
    <mergeCell ref="A12:C12"/>
    <mergeCell ref="A22:C22"/>
    <mergeCell ref="A24:C24"/>
    <mergeCell ref="A26:C26"/>
    <mergeCell ref="A28:C28"/>
    <mergeCell ref="A30:C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Processed_data Osstem</vt:lpstr>
      <vt:lpstr>Nobel Active</vt:lpstr>
      <vt:lpstr>Implantium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Кокшаров Антон</cp:lastModifiedBy>
  <dcterms:created xsi:type="dcterms:W3CDTF">2022-07-04T10:33:28Z</dcterms:created>
  <dcterms:modified xsi:type="dcterms:W3CDTF">2022-07-11T12:30:24Z</dcterms:modified>
</cp:coreProperties>
</file>