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cdbc/Desktop/"/>
    </mc:Choice>
  </mc:AlternateContent>
  <xr:revisionPtr revIDLastSave="0" documentId="13_ncr:1_{C3184E30-7C29-794F-A1B6-3AAEB2C74952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 Penetration Test CheckList @qi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11" i="6"/>
  <c r="H9" i="6"/>
  <c r="H12" i="6" l="1"/>
</calcChain>
</file>

<file path=xl/sharedStrings.xml><?xml version="1.0" encoding="utf-8"?>
<sst xmlns="http://schemas.openxmlformats.org/spreadsheetml/2006/main" count="76" uniqueCount="60">
  <si>
    <t>#</t>
  </si>
  <si>
    <t>Status inputs</t>
  </si>
  <si>
    <t>Completed</t>
  </si>
  <si>
    <t>In Progress</t>
  </si>
  <si>
    <t>Not Started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</si>
  <si>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</si>
  <si>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</si>
  <si>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</si>
  <si>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</si>
  <si>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</si>
  <si>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</si>
  <si>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</si>
  <si>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</si>
  <si>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</si>
  <si>
    <t>类别</t>
    <phoneticPr fontId="4" type="noConversion"/>
  </si>
  <si>
    <t>内容</t>
    <phoneticPr fontId="4" type="noConversion"/>
  </si>
  <si>
    <t>优先级</t>
    <phoneticPr fontId="4" type="noConversion"/>
  </si>
  <si>
    <t>完成情况</t>
    <phoneticPr fontId="4" type="noConversion"/>
  </si>
  <si>
    <t>目标组织确认</t>
    <phoneticPr fontId="4" type="noConversion"/>
  </si>
  <si>
    <t>有无子公司/其他业务合作情况</t>
    <phoneticPr fontId="4" type="noConversion"/>
  </si>
  <si>
    <t>目标域名确认</t>
    <phoneticPr fontId="4" type="noConversion"/>
  </si>
  <si>
    <t>相关主域名确认/子域名搜集</t>
    <phoneticPr fontId="4" type="noConversion"/>
  </si>
  <si>
    <t>真实IP判断</t>
    <phoneticPr fontId="4" type="noConversion"/>
  </si>
  <si>
    <t>有无CDN/CDN名称/真实IP确认</t>
    <phoneticPr fontId="4" type="noConversion"/>
  </si>
  <si>
    <t>端口扫描</t>
    <phoneticPr fontId="4" type="noConversion"/>
  </si>
  <si>
    <t>未授权访问/密码口令爆破/通用漏洞利用</t>
    <phoneticPr fontId="4" type="noConversion"/>
  </si>
  <si>
    <t>网站语言确认</t>
    <phoneticPr fontId="4" type="noConversion"/>
  </si>
  <si>
    <t>PHP/JAVA/ASP/PYTHON/OTHER</t>
    <phoneticPr fontId="4" type="noConversion"/>
  </si>
  <si>
    <t>框架确认</t>
    <phoneticPr fontId="4" type="noConversion"/>
  </si>
  <si>
    <t>是否为框架/框架名称/指纹识别</t>
    <phoneticPr fontId="4" type="noConversion"/>
  </si>
  <si>
    <t>系统信息确认</t>
    <phoneticPr fontId="4" type="noConversion"/>
  </si>
  <si>
    <t>网页源码信息确认</t>
    <phoneticPr fontId="4" type="noConversion"/>
  </si>
  <si>
    <t>系统判断/敏感借口/博彩暗链/深层链接</t>
    <phoneticPr fontId="4" type="noConversion"/>
  </si>
  <si>
    <t>请求接口地址测试</t>
    <phoneticPr fontId="4" type="noConversion"/>
  </si>
  <si>
    <t>目录扫描</t>
    <phoneticPr fontId="4" type="noConversion"/>
  </si>
  <si>
    <t>robots/后台地址/备份文件/默认测试页面/后门文件</t>
    <phoneticPr fontId="4" type="noConversion"/>
  </si>
  <si>
    <t>搜索引擎信息搜集</t>
    <phoneticPr fontId="4" type="noConversion"/>
  </si>
  <si>
    <t>开发商/官网地址/演示网站/系统源码/历史漏洞/网站导航/网站地图</t>
    <phoneticPr fontId="4" type="noConversion"/>
  </si>
  <si>
    <t>代码审计</t>
    <phoneticPr fontId="4" type="noConversion"/>
  </si>
  <si>
    <t>请求方式替换/路径替换/大小写替换/参数污染替换/注入/XSS</t>
    <phoneticPr fontId="4" type="noConversion"/>
  </si>
  <si>
    <t>后台突破-账号注册</t>
    <phoneticPr fontId="4" type="noConversion"/>
  </si>
  <si>
    <t>后台突破-注入</t>
    <phoneticPr fontId="4" type="noConversion"/>
  </si>
  <si>
    <t>后台突破-密码重置</t>
    <phoneticPr fontId="4" type="noConversion"/>
  </si>
  <si>
    <t>High</t>
    <phoneticPr fontId="4" type="noConversion"/>
  </si>
  <si>
    <t>github信息搜集</t>
    <phoneticPr fontId="4" type="noConversion"/>
  </si>
  <si>
    <t>XSS盲打</t>
    <phoneticPr fontId="4" type="noConversion"/>
  </si>
  <si>
    <t>默认验证码/验证码可回显/验证码无效/验证码可爆破/验证码可识别</t>
    <phoneticPr fontId="4" type="noConversion"/>
  </si>
  <si>
    <t>注册帐户操作/低权限越权操作</t>
    <phoneticPr fontId="4" type="noConversion"/>
  </si>
  <si>
    <t>手动调试/自动扫描</t>
    <phoneticPr fontId="4" type="noConversion"/>
  </si>
  <si>
    <t>谷歌/360/搜狗/百度/必应</t>
    <phoneticPr fontId="4" type="noConversion"/>
  </si>
  <si>
    <t>邮箱/密码/源代码/人员信息</t>
    <phoneticPr fontId="4" type="noConversion"/>
  </si>
  <si>
    <t>Medium</t>
    <phoneticPr fontId="4" type="noConversion"/>
  </si>
  <si>
    <t>Low</t>
    <phoneticPr fontId="4" type="noConversion"/>
  </si>
  <si>
    <t xml:space="preserve"> Penetration Test CheckList @qixi</t>
    <phoneticPr fontId="4" type="noConversion"/>
  </si>
  <si>
    <t>后台突破-无验证码</t>
    <phoneticPr fontId="4" type="noConversion"/>
  </si>
  <si>
    <t>用户喷洒/密码喷洒/交叉爆破/社工尝试</t>
    <phoneticPr fontId="4" type="noConversion"/>
  </si>
  <si>
    <t>后台突破-有验证码</t>
    <phoneticPr fontId="4" type="noConversion"/>
  </si>
  <si>
    <t>后台突破-XSS</t>
    <phoneticPr fontId="4" type="noConversion"/>
  </si>
  <si>
    <t>访问凭证伪造/万能密码/常规注入</t>
    <phoneticPr fontId="4" type="noConversion"/>
  </si>
  <si>
    <t>验证码回显/找回邮箱手机号可控/重置凭证可伪造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</si>
</sst>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;;;"/>
    <numFmt numFmtId="177" formatCode="0.0%"/>
  </numFmts>
  <fonts count="7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name val="宋体"/>
      <family val="3"/>
      <charset val="134"/>
    </font>
    <font>
      <sz val="9"/>
      <color theme="1"/>
      <name val="等线"/>
      <family val="4"/>
      <charset val="134"/>
    </font>
    <font>
      <b/>
      <sz val="9"/>
      <color theme="1"/>
      <name val="等线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3" borderId="3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77" fontId="0" fillId="0" borderId="1" xfId="0" applyNumberFormat="1" applyBorder="1"/>
    <xf numFmtId="0" fontId="3" fillId="0" borderId="5" xfId="0" applyFont="1" applyBorder="1" applyAlignment="1">
      <alignment horizontal="center" vertical="center"/>
    </xf>
    <xf numFmtId="0" fontId="0" fillId="4" borderId="9" xfId="0" applyFill="1" applyBorder="1"/>
    <xf numFmtId="0" fontId="0" fillId="4" borderId="0" xfId="0" applyFill="1" applyBorder="1"/>
    <xf numFmtId="0" fontId="0" fillId="4" borderId="10" xfId="0" applyFill="1" applyBorder="1"/>
    <xf numFmtId="0" fontId="2" fillId="2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5" xfId="0" applyFont="1" applyBorder="1"/>
    <xf numFmtId="0" fontId="5" fillId="0" borderId="4" xfId="0" applyFont="1" applyBorder="1"/>
    <xf numFmtId="176" fontId="5" fillId="0" borderId="5" xfId="0" applyNumberFormat="1" applyFont="1" applyBorder="1"/>
    <xf numFmtId="14" fontId="6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6-B646-B53A-BA563592B70E}"/>
              </c:ext>
            </c:extLst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E966-B646-B53A-BA56359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84408"/>
        <c:axId val="431484800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 Penetration Test CheckList @qi'!$H$12</c:f>
              <c:numCache>
                <c:formatCode>0.0%</c:formatCode>
                <c:ptCount val="1"/>
                <c:pt idx="0">
                  <c:v>0.19718309859154928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6-B646-B53A-BA56359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73040"/>
        <c:axId val="431485192"/>
      </c:barChart>
      <c:catAx>
        <c:axId val="43148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484800"/>
        <c:crosses val="autoZero"/>
        <c:auto val="1"/>
        <c:lblAlgn val="ctr"/>
        <c:lblOffset val="100"/>
        <c:noMultiLvlLbl val="0"/>
      </c:catAx>
      <c:valAx>
        <c:axId val="43148480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31484408"/>
        <c:crosses val="autoZero"/>
        <c:crossBetween val="between"/>
      </c:valAx>
      <c:valAx>
        <c:axId val="431485192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1473040"/>
        <c:crosses val="max"/>
        <c:crossBetween val="between"/>
      </c:valAx>
      <c:catAx>
        <c:axId val="431473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485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E$5" lockText="1" noThreeD="1"/>
</file>

<file path=xl/ctrlProps/ctrlProp10.xml><?xml version="1.0" encoding="utf-8"?>
<formControlPr xmlns="http://schemas.microsoft.com/office/spreadsheetml/2009/9/main" objectType="CheckBox" fmlaLink="$E$14" lockText="1" noThreeD="1"/>
</file>

<file path=xl/ctrlProps/ctrlProp11.xml><?xml version="1.0" encoding="utf-8"?>
<formControlPr xmlns="http://schemas.microsoft.com/office/spreadsheetml/2009/9/main" objectType="CheckBox" fmlaLink="$E$15" lockText="1" noThreeD="1"/>
</file>

<file path=xl/ctrlProps/ctrlProp12.xml><?xml version="1.0" encoding="utf-8"?>
<formControlPr xmlns="http://schemas.microsoft.com/office/spreadsheetml/2009/9/main" objectType="CheckBox" fmlaLink="$E$16" lockText="1" noThreeD="1"/>
</file>

<file path=xl/ctrlProps/ctrlProp13.xml><?xml version="1.0" encoding="utf-8"?>
<formControlPr xmlns="http://schemas.microsoft.com/office/spreadsheetml/2009/9/main" objectType="CheckBox" fmlaLink="$E$17" lockText="1" noThreeD="1"/>
</file>

<file path=xl/ctrlProps/ctrlProp14.xml><?xml version="1.0" encoding="utf-8"?>
<formControlPr xmlns="http://schemas.microsoft.com/office/spreadsheetml/2009/9/main" objectType="CheckBox" fmlaLink="$E$18" lockText="1" noThreeD="1"/>
</file>

<file path=xl/ctrlProps/ctrlProp15.xml><?xml version="1.0" encoding="utf-8"?>
<formControlPr xmlns="http://schemas.microsoft.com/office/spreadsheetml/2009/9/main" objectType="CheckBox" fmlaLink="$E$19" lockText="1" noThreeD="1"/>
</file>

<file path=xl/ctrlProps/ctrlProp16.xml><?xml version="1.0" encoding="utf-8"?>
<formControlPr xmlns="http://schemas.microsoft.com/office/spreadsheetml/2009/9/main" objectType="CheckBox" checked="Checked" fmlaLink="$E$20" lockText="1" noThreeD="1"/>
</file>

<file path=xl/ctrlProps/ctrlProp17.xml><?xml version="1.0" encoding="utf-8"?>
<formControlPr xmlns="http://schemas.microsoft.com/office/spreadsheetml/2009/9/main" objectType="CheckBox" checked="Checked" fmlaLink="$E$21" lockText="1" noThreeD="1"/>
</file>

<file path=xl/ctrlProps/ctrlProp18.xml><?xml version="1.0" encoding="utf-8"?>
<formControlPr xmlns="http://schemas.microsoft.com/office/spreadsheetml/2009/9/main" objectType="CheckBox" checked="Checked" fmlaLink="$E$22" lockText="1" noThreeD="1"/>
</file>

<file path=xl/ctrlProps/ctrlProp19.xml><?xml version="1.0" encoding="utf-8"?>
<formControlPr xmlns="http://schemas.microsoft.com/office/spreadsheetml/2009/9/main" objectType="CheckBox" checked="Checked" fmlaLink="$E$23" lockText="1" noThreeD="1"/>
</file>

<file path=xl/ctrlProps/ctrlProp2.xml><?xml version="1.0" encoding="utf-8"?>
<formControlPr xmlns="http://schemas.microsoft.com/office/spreadsheetml/2009/9/main" objectType="CheckBox" fmlaLink="$E$6" lockText="1" noThreeD="1"/>
</file>

<file path=xl/ctrlProps/ctrlProp20.xml><?xml version="1.0" encoding="utf-8"?>
<formControlPr xmlns="http://schemas.microsoft.com/office/spreadsheetml/2009/9/main" objectType="CheckBox" fmlaLink="$E$24" lockText="1" noThreeD="1"/>
</file>

<file path=xl/ctrlProps/ctrlProp21.xml><?xml version="1.0" encoding="utf-8"?>
<formControlPr xmlns="http://schemas.microsoft.com/office/spreadsheetml/2009/9/main" objectType="CheckBox" fmlaLink="$E$25" lockText="1" noThreeD="1"/>
</file>

<file path=xl/ctrlProps/ctrlProp22.xml><?xml version="1.0" encoding="utf-8"?>
<formControlPr xmlns="http://schemas.microsoft.com/office/spreadsheetml/2009/9/main" objectType="CheckBox" fmlaLink="#REF!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$E$7" lockText="1" noThreeD="1"/>
</file>

<file path=xl/ctrlProps/ctrlProp4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9" lockText="1" noThreeD="1"/>
</file>

<file path=xl/ctrlProps/ctrlProp6.xml><?xml version="1.0" encoding="utf-8"?>
<formControlPr xmlns="http://schemas.microsoft.com/office/spreadsheetml/2009/9/main" objectType="CheckBox" fmlaLink="$E$10" lockText="1" noThreeD="1"/>
</file>

<file path=xl/ctrlProps/ctrlProp7.xml><?xml version="1.0" encoding="utf-8"?>
<formControlPr xmlns="http://schemas.microsoft.com/office/spreadsheetml/2009/9/main" objectType="CheckBox" fmlaLink="$E$11" lockText="1" noThreeD="1"/>
</file>

<file path=xl/ctrlProps/ctrlProp8.xml><?xml version="1.0" encoding="utf-8"?>
<formControlPr xmlns="http://schemas.microsoft.com/office/spreadsheetml/2009/9/main" objectType="CheckBox" fmlaLink="$E$12" lockText="1" noThreeD="1"/>
</file>

<file path=xl/ctrlProps/ctrlProp9.xml><?xml version="1.0" encoding="utf-8"?>
<formControlPr xmlns="http://schemas.microsoft.com/office/spreadsheetml/2009/9/main" objectType="CheckBox" fmlaLink="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3</xdr:col>
      <xdr:colOff>227487</xdr:colOff>
      <xdr:row>2</xdr:row>
      <xdr:rowOff>27717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19.7%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190500</xdr:colOff>
      <xdr:row>0</xdr:row>
      <xdr:rowOff>0</xdr:rowOff>
    </xdr:from>
    <xdr:to>
      <xdr:col>14</xdr:col>
      <xdr:colOff>276225</xdr:colOff>
      <xdr:row>14</xdr:row>
      <xdr:rowOff>95250</xdr:rowOff>
    </xdr:to>
    <xdr:sp macro="" textlink="G21">
      <xdr:nvSpPr>
        <xdr:cNvPr id="4" name="Flowchart: Alternate Proces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62650" y="0"/>
          <a:ext cx="3514725" cy="263842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33085FA-8211-4905-AF78-ABD6E1FD3C67}" type="TxLink">
            <a:rPr lang="en-US" sz="1800" b="0" i="0" u="none" strike="noStrike">
              <a:solidFill>
                <a:srgbClr val="C00000"/>
              </a:solidFill>
              <a:latin typeface="Segoe Print" panose="02000600000000000000" pitchFamily="2" charset="0"/>
              <a:ea typeface="Verdana"/>
              <a:cs typeface="Verdana"/>
            </a:rPr>
            <a:pPr algn="ctr"/>
            <a:t> </a:t>
          </a:fld>
          <a:endParaRPr lang="en-GB" sz="1800">
            <a:solidFill>
              <a:srgbClr val="C00000"/>
            </a:solidFill>
            <a:latin typeface="Segoe Print" panose="020006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3</xdr:row>
          <xdr:rowOff>215900</xdr:rowOff>
        </xdr:from>
        <xdr:to>
          <xdr:col>9</xdr:col>
          <xdr:colOff>114300</xdr:colOff>
          <xdr:row>5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4</xdr:row>
          <xdr:rowOff>152400</xdr:rowOff>
        </xdr:from>
        <xdr:to>
          <xdr:col>9</xdr:col>
          <xdr:colOff>114300</xdr:colOff>
          <xdr:row>6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5</xdr:row>
          <xdr:rowOff>139700</xdr:rowOff>
        </xdr:from>
        <xdr:to>
          <xdr:col>9</xdr:col>
          <xdr:colOff>114300</xdr:colOff>
          <xdr:row>7</xdr:row>
          <xdr:rowOff>25400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6</xdr:row>
          <xdr:rowOff>139700</xdr:rowOff>
        </xdr:from>
        <xdr:to>
          <xdr:col>9</xdr:col>
          <xdr:colOff>114300</xdr:colOff>
          <xdr:row>8</xdr:row>
          <xdr:rowOff>25400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7</xdr:row>
          <xdr:rowOff>139700</xdr:rowOff>
        </xdr:from>
        <xdr:to>
          <xdr:col>9</xdr:col>
          <xdr:colOff>114300</xdr:colOff>
          <xdr:row>9</xdr:row>
          <xdr:rowOff>25400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8</xdr:row>
          <xdr:rowOff>139700</xdr:rowOff>
        </xdr:from>
        <xdr:to>
          <xdr:col>9</xdr:col>
          <xdr:colOff>114300</xdr:colOff>
          <xdr:row>10</xdr:row>
          <xdr:rowOff>25400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9</xdr:row>
          <xdr:rowOff>139700</xdr:rowOff>
        </xdr:from>
        <xdr:to>
          <xdr:col>9</xdr:col>
          <xdr:colOff>114300</xdr:colOff>
          <xdr:row>11</xdr:row>
          <xdr:rowOff>25400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10</xdr:row>
          <xdr:rowOff>139700</xdr:rowOff>
        </xdr:from>
        <xdr:to>
          <xdr:col>9</xdr:col>
          <xdr:colOff>114300</xdr:colOff>
          <xdr:row>12</xdr:row>
          <xdr:rowOff>25400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11</xdr:row>
          <xdr:rowOff>139700</xdr:rowOff>
        </xdr:from>
        <xdr:to>
          <xdr:col>9</xdr:col>
          <xdr:colOff>114300</xdr:colOff>
          <xdr:row>13</xdr:row>
          <xdr:rowOff>25400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12</xdr:row>
          <xdr:rowOff>139700</xdr:rowOff>
        </xdr:from>
        <xdr:to>
          <xdr:col>9</xdr:col>
          <xdr:colOff>114300</xdr:colOff>
          <xdr:row>14</xdr:row>
          <xdr:rowOff>25400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13</xdr:row>
          <xdr:rowOff>139700</xdr:rowOff>
        </xdr:from>
        <xdr:to>
          <xdr:col>9</xdr:col>
          <xdr:colOff>114300</xdr:colOff>
          <xdr:row>15</xdr:row>
          <xdr:rowOff>25400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14</xdr:row>
          <xdr:rowOff>139700</xdr:rowOff>
        </xdr:from>
        <xdr:to>
          <xdr:col>9</xdr:col>
          <xdr:colOff>114300</xdr:colOff>
          <xdr:row>16</xdr:row>
          <xdr:rowOff>25400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15</xdr:row>
          <xdr:rowOff>139700</xdr:rowOff>
        </xdr:from>
        <xdr:to>
          <xdr:col>9</xdr:col>
          <xdr:colOff>114300</xdr:colOff>
          <xdr:row>17</xdr:row>
          <xdr:rowOff>25400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16</xdr:row>
          <xdr:rowOff>139700</xdr:rowOff>
        </xdr:from>
        <xdr:to>
          <xdr:col>9</xdr:col>
          <xdr:colOff>114300</xdr:colOff>
          <xdr:row>18</xdr:row>
          <xdr:rowOff>25400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17</xdr:row>
          <xdr:rowOff>139700</xdr:rowOff>
        </xdr:from>
        <xdr:to>
          <xdr:col>9</xdr:col>
          <xdr:colOff>114300</xdr:colOff>
          <xdr:row>19</xdr:row>
          <xdr:rowOff>25400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18</xdr:row>
          <xdr:rowOff>139700</xdr:rowOff>
        </xdr:from>
        <xdr:to>
          <xdr:col>9</xdr:col>
          <xdr:colOff>114300</xdr:colOff>
          <xdr:row>20</xdr:row>
          <xdr:rowOff>25400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19</xdr:row>
          <xdr:rowOff>139700</xdr:rowOff>
        </xdr:from>
        <xdr:to>
          <xdr:col>9</xdr:col>
          <xdr:colOff>114300</xdr:colOff>
          <xdr:row>21</xdr:row>
          <xdr:rowOff>25400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20</xdr:row>
          <xdr:rowOff>139700</xdr:rowOff>
        </xdr:from>
        <xdr:to>
          <xdr:col>9</xdr:col>
          <xdr:colOff>114300</xdr:colOff>
          <xdr:row>22</xdr:row>
          <xdr:rowOff>25400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21</xdr:row>
          <xdr:rowOff>139700</xdr:rowOff>
        </xdr:from>
        <xdr:to>
          <xdr:col>9</xdr:col>
          <xdr:colOff>114300</xdr:colOff>
          <xdr:row>23</xdr:row>
          <xdr:rowOff>25400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22</xdr:row>
          <xdr:rowOff>139700</xdr:rowOff>
        </xdr:from>
        <xdr:to>
          <xdr:col>9</xdr:col>
          <xdr:colOff>114300</xdr:colOff>
          <xdr:row>24</xdr:row>
          <xdr:rowOff>25400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23</xdr:row>
          <xdr:rowOff>139700</xdr:rowOff>
        </xdr:from>
        <xdr:to>
          <xdr:col>9</xdr:col>
          <xdr:colOff>114300</xdr:colOff>
          <xdr:row>25</xdr:row>
          <xdr:rowOff>25400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24</xdr:row>
          <xdr:rowOff>139700</xdr:rowOff>
        </xdr:from>
        <xdr:to>
          <xdr:col>9</xdr:col>
          <xdr:colOff>114300</xdr:colOff>
          <xdr:row>26</xdr:row>
          <xdr:rowOff>12700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25</xdr:row>
          <xdr:rowOff>0</xdr:rowOff>
        </xdr:from>
        <xdr:to>
          <xdr:col>9</xdr:col>
          <xdr:colOff>114300</xdr:colOff>
          <xdr:row>26</xdr:row>
          <xdr:rowOff>25400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I26"/>
  <sheetViews>
    <sheetView showGridLines="0" tabSelected="1" zoomScale="137" zoomScaleNormal="100" workbookViewId="0">
      <selection activeCell="C28" sqref="C28"/>
    </sheetView>
  </sheetViews>
  <sheetFormatPr baseColWidth="10" defaultColWidth="8.83203125" defaultRowHeight="13"/>
  <cols>
    <col min="1" max="1" width="4" customWidth="1"/>
    <col min="2" max="2" width="14.83203125" customWidth="1"/>
    <col min="3" max="3" width="45.6640625" customWidth="1"/>
    <col min="4" max="4" width="11.5" customWidth="1"/>
    <col min="5" max="5" width="15.33203125" customWidth="1"/>
    <col min="6" max="6" width="4.33203125" hidden="1" customWidth="1"/>
    <col min="7" max="7" width="16.6640625" hidden="1" customWidth="1"/>
    <col min="8" max="8" width="10.6640625" hidden="1" customWidth="1"/>
    <col min="9" max="9" width="10" hidden="1" customWidth="1"/>
  </cols>
  <sheetData>
    <row r="1" spans="1:9" ht="21.75" customHeight="1">
      <c r="A1" s="18" t="s">
        <v>53</v>
      </c>
      <c r="B1" s="19"/>
      <c r="C1" s="19"/>
      <c r="D1" s="19"/>
      <c r="E1" s="20"/>
    </row>
    <row r="2" spans="1:9" ht="25" customHeight="1">
      <c r="A2" s="10"/>
      <c r="B2" s="11"/>
      <c r="C2" s="11"/>
      <c r="D2" s="11"/>
      <c r="E2" s="12"/>
    </row>
    <row r="3" spans="1:9" ht="15" customHeight="1">
      <c r="A3" s="15"/>
      <c r="B3" s="16"/>
      <c r="C3" s="16"/>
      <c r="D3" s="16"/>
      <c r="E3" s="17"/>
    </row>
    <row r="4" spans="1:9" ht="17.25" customHeight="1" thickBot="1">
      <c r="A4" s="13" t="s">
        <v>0</v>
      </c>
      <c r="B4" s="13" t="s">
        <v>14</v>
      </c>
      <c r="C4" s="13" t="s">
        <v>15</v>
      </c>
      <c r="D4" s="13" t="s">
        <v>16</v>
      </c>
      <c r="E4" s="14" t="s">
        <v>17</v>
      </c>
      <c r="G4" s="3" t="s">
        <v>1</v>
      </c>
      <c r="H4" s="3" t="s">
        <v>6</v>
      </c>
      <c r="I4" s="5" t="s">
        <v>10</v>
      </c>
    </row>
    <row r="5" spans="1:9" ht="12.75" customHeight="1" thickTop="1">
      <c r="A5" s="9">
        <v>1</v>
      </c>
      <c r="B5" s="24" t="s">
        <v>18</v>
      </c>
      <c r="C5" s="21" t="s">
        <v>19</v>
      </c>
      <c r="D5" s="22" t="s">
        <v>43</v>
      </c>
      <c r="E5" s="23" t="b">
        <v>0</v>
      </c>
      <c r="G5" s="2" t="s">
        <v>2</v>
      </c>
      <c r="H5" s="4" t="s">
        <v>7</v>
      </c>
      <c r="I5" s="6">
        <v>5</v>
      </c>
    </row>
    <row r="6" spans="1:9" ht="12.75" customHeight="1">
      <c r="A6" s="9">
        <v>2</v>
      </c>
      <c r="B6" s="24" t="s">
        <v>20</v>
      </c>
      <c r="C6" s="21" t="s">
        <v>21</v>
      </c>
      <c r="D6" s="22" t="s">
        <v>43</v>
      </c>
      <c r="E6" s="23" t="b">
        <v>0</v>
      </c>
      <c r="G6" s="2" t="s">
        <v>3</v>
      </c>
      <c r="H6" s="4" t="s">
        <v>8</v>
      </c>
      <c r="I6" s="6">
        <v>3</v>
      </c>
    </row>
    <row r="7" spans="1:9" ht="12.75" customHeight="1">
      <c r="A7" s="9">
        <v>3</v>
      </c>
      <c r="B7" s="24" t="s">
        <v>22</v>
      </c>
      <c r="C7" s="21" t="s">
        <v>23</v>
      </c>
      <c r="D7" s="22" t="s">
        <v>51</v>
      </c>
      <c r="E7" s="23" t="b">
        <v>0</v>
      </c>
      <c r="G7" s="2" t="s">
        <v>4</v>
      </c>
      <c r="H7" s="4" t="s">
        <v>9</v>
      </c>
      <c r="I7" s="6">
        <v>1</v>
      </c>
    </row>
    <row r="8" spans="1:9" ht="12.75" customHeight="1">
      <c r="A8" s="9">
        <v>4</v>
      </c>
      <c r="B8" s="24" t="s">
        <v>24</v>
      </c>
      <c r="C8" s="21" t="s">
        <v>25</v>
      </c>
      <c r="D8" s="22" t="s">
        <v>43</v>
      </c>
      <c r="E8" s="23" t="b">
        <v>0</v>
      </c>
    </row>
    <row r="9" spans="1:9" ht="12.75" customHeight="1">
      <c r="A9" s="9">
        <v>5</v>
      </c>
      <c r="B9" s="24" t="s">
        <v>26</v>
      </c>
      <c r="C9" s="21" t="s">
        <v>27</v>
      </c>
      <c r="D9" s="22" t="s">
        <v>51</v>
      </c>
      <c r="E9" s="23" t="b">
        <v>0</v>
      </c>
      <c r="G9" s="7" t="s">
        <v>11</v>
      </c>
      <c r="H9" s="1">
        <f>COUNTIF($C$5:$C$25,"&lt;&gt;")</f>
        <v>19</v>
      </c>
    </row>
    <row r="10" spans="1:9" ht="12.75" customHeight="1">
      <c r="A10" s="9">
        <v>6</v>
      </c>
      <c r="B10" s="24" t="s">
        <v>28</v>
      </c>
      <c r="C10" s="21" t="s">
        <v>29</v>
      </c>
      <c r="D10" s="22" t="s">
        <v>51</v>
      </c>
      <c r="E10" s="23" t="b">
        <v>0</v>
      </c>
      <c r="G10" s="7" t="s">
        <v>13</v>
      </c>
      <c r="H10" s="1">
        <f>COUNTIFS($D$5:$D$25,$H$5,$E$5:$E$25,TRUE)*$I$5+COUNTIFS($D$5:$D$25,$H$6,$E$5:$E$25,TRUE)*$I$6+COUNTIFS($D$5:$D$25,$H$7,$E$5:$E$25,TRUE)*$I$7</f>
        <v>14</v>
      </c>
    </row>
    <row r="11" spans="1:9" ht="12.75" customHeight="1">
      <c r="A11" s="9">
        <v>7</v>
      </c>
      <c r="B11" s="24" t="s">
        <v>30</v>
      </c>
      <c r="C11" s="21" t="s">
        <v>37</v>
      </c>
      <c r="D11" s="22" t="s">
        <v>43</v>
      </c>
      <c r="E11" s="23" t="b">
        <v>0</v>
      </c>
      <c r="G11" s="7" t="s">
        <v>12</v>
      </c>
      <c r="H11" s="1">
        <f>COUNTIF($D$5:$D$25,$H$5)*$I$5+COUNTIF($D$5:$D$25,$H$6)*$I$6+COUNTIF($D$5:$D$25,$H$7)*$I$7</f>
        <v>71</v>
      </c>
    </row>
    <row r="12" spans="1:9" ht="12.75" customHeight="1">
      <c r="A12" s="9">
        <v>8</v>
      </c>
      <c r="B12" s="24" t="s">
        <v>31</v>
      </c>
      <c r="C12" s="21" t="s">
        <v>32</v>
      </c>
      <c r="D12" s="22" t="s">
        <v>43</v>
      </c>
      <c r="E12" s="23" t="b">
        <v>0</v>
      </c>
      <c r="G12" s="7" t="s">
        <v>5</v>
      </c>
      <c r="H12" s="8">
        <f>IFERROR(H10/H11,0)</f>
        <v>0.19718309859154928</v>
      </c>
    </row>
    <row r="13" spans="1:9" ht="12.75" customHeight="1">
      <c r="A13" s="9">
        <v>9</v>
      </c>
      <c r="B13" s="24" t="s">
        <v>33</v>
      </c>
      <c r="C13" s="21" t="s">
        <v>39</v>
      </c>
      <c r="D13" s="22" t="s">
        <v>52</v>
      </c>
      <c r="E13" s="23" t="b">
        <v>0</v>
      </c>
    </row>
    <row r="14" spans="1:9" ht="12.75" customHeight="1">
      <c r="A14" s="9">
        <v>10</v>
      </c>
      <c r="B14" s="24" t="s">
        <v>34</v>
      </c>
      <c r="C14" s="21" t="s">
        <v>35</v>
      </c>
      <c r="D14" s="22" t="s">
        <v>43</v>
      </c>
      <c r="E14" s="23" t="b">
        <v>0</v>
      </c>
    </row>
    <row r="15" spans="1:9" ht="12.75" customHeight="1">
      <c r="A15" s="9">
        <v>11</v>
      </c>
      <c r="B15" s="24" t="s">
        <v>54</v>
      </c>
      <c r="C15" s="21" t="s">
        <v>55</v>
      </c>
      <c r="D15" s="22" t="s">
        <v>43</v>
      </c>
      <c r="E15" s="23" t="b">
        <v>0</v>
      </c>
    </row>
    <row r="16" spans="1:9" ht="12.75" customHeight="1">
      <c r="A16" s="9">
        <v>12</v>
      </c>
      <c r="B16" s="24" t="s">
        <v>56</v>
      </c>
      <c r="C16" s="21" t="s">
        <v>46</v>
      </c>
      <c r="D16" s="22" t="s">
        <v>51</v>
      </c>
      <c r="E16" s="23" t="b">
        <v>0</v>
      </c>
    </row>
    <row r="17" spans="1:5" ht="12.75" customHeight="1">
      <c r="A17" s="9">
        <v>13</v>
      </c>
      <c r="B17" s="24" t="s">
        <v>57</v>
      </c>
      <c r="C17" s="21" t="s">
        <v>45</v>
      </c>
      <c r="D17" s="22" t="s">
        <v>52</v>
      </c>
      <c r="E17" s="23" t="b">
        <v>0</v>
      </c>
    </row>
    <row r="18" spans="1:5" ht="12.75" customHeight="1">
      <c r="A18" s="9">
        <v>14</v>
      </c>
      <c r="B18" s="24" t="s">
        <v>40</v>
      </c>
      <c r="C18" s="21" t="s">
        <v>47</v>
      </c>
      <c r="D18" s="22" t="s">
        <v>51</v>
      </c>
      <c r="E18" s="23" t="b">
        <v>0</v>
      </c>
    </row>
    <row r="19" spans="1:5" ht="12.75" customHeight="1">
      <c r="A19" s="9">
        <v>15</v>
      </c>
      <c r="B19" s="24" t="s">
        <v>41</v>
      </c>
      <c r="C19" s="21" t="s">
        <v>58</v>
      </c>
      <c r="D19" s="22" t="s">
        <v>43</v>
      </c>
      <c r="E19" s="23" t="b">
        <v>0</v>
      </c>
    </row>
    <row r="20" spans="1:5" ht="12.75" customHeight="1">
      <c r="A20" s="9">
        <v>16</v>
      </c>
      <c r="B20" s="24" t="s">
        <v>42</v>
      </c>
      <c r="C20" s="21" t="s">
        <v>59</v>
      </c>
      <c r="D20" s="22" t="s">
        <v>43</v>
      </c>
      <c r="E20" s="23" t="b">
        <v>1</v>
      </c>
    </row>
    <row r="21" spans="1:5" ht="12.75" customHeight="1">
      <c r="A21" s="9">
        <v>17</v>
      </c>
      <c r="B21" s="24" t="s">
        <v>38</v>
      </c>
      <c r="C21" s="21" t="s">
        <v>48</v>
      </c>
      <c r="D21" s="22" t="s">
        <v>52</v>
      </c>
      <c r="E21" s="23" t="b">
        <v>1</v>
      </c>
    </row>
    <row r="22" spans="1:5" ht="12.75" customHeight="1">
      <c r="A22" s="9">
        <v>18</v>
      </c>
      <c r="B22" s="24" t="s">
        <v>36</v>
      </c>
      <c r="C22" s="21" t="s">
        <v>49</v>
      </c>
      <c r="D22" s="22" t="s">
        <v>43</v>
      </c>
      <c r="E22" s="23" t="b">
        <v>1</v>
      </c>
    </row>
    <row r="23" spans="1:5" ht="12.75" customHeight="1">
      <c r="A23" s="9">
        <v>19</v>
      </c>
      <c r="B23" s="24" t="s">
        <v>44</v>
      </c>
      <c r="C23" s="21" t="s">
        <v>50</v>
      </c>
      <c r="D23" s="22" t="s">
        <v>51</v>
      </c>
      <c r="E23" s="23" t="b">
        <v>1</v>
      </c>
    </row>
    <row r="24" spans="1:5" ht="12.75" customHeight="1">
      <c r="A24" s="9">
        <v>20</v>
      </c>
      <c r="B24" s="24"/>
      <c r="C24" s="21"/>
      <c r="D24" s="22"/>
      <c r="E24" s="23" t="b">
        <v>0</v>
      </c>
    </row>
    <row r="25" spans="1:5" ht="12.75" customHeight="1">
      <c r="A25" s="9">
        <v>21</v>
      </c>
      <c r="B25" s="24"/>
      <c r="C25" s="21"/>
      <c r="D25" s="22"/>
      <c r="E25" s="23" t="b">
        <v>0</v>
      </c>
    </row>
    <row r="26" spans="1:5">
      <c r="A26" s="9">
        <v>21</v>
      </c>
      <c r="B26" s="24"/>
      <c r="C26" s="21"/>
      <c r="D26" s="22"/>
      <c r="E26" s="23" t="b">
        <v>1</v>
      </c>
    </row>
  </sheetData>
  <mergeCells count="1">
    <mergeCell ref="A1:E1"/>
  </mergeCells>
  <phoneticPr fontId="4" type="noConversion"/>
  <conditionalFormatting sqref="C5">
    <cfRule type="expression" dxfId="5" priority="32">
      <formula>$E5=TRUE</formula>
    </cfRule>
  </conditionalFormatting>
  <conditionalFormatting sqref="A5:E5">
    <cfRule type="expression" dxfId="4" priority="31">
      <formula>AND($E5=TRUE,$C5&lt;&gt;"")</formula>
    </cfRule>
  </conditionalFormatting>
  <conditionalFormatting sqref="C6:C23">
    <cfRule type="expression" dxfId="3" priority="4">
      <formula>$E6=TRUE</formula>
    </cfRule>
  </conditionalFormatting>
  <conditionalFormatting sqref="A6:E23">
    <cfRule type="expression" dxfId="2" priority="3">
      <formula>AND($E6=TRUE,$C6&lt;&gt;"")</formula>
    </cfRule>
  </conditionalFormatting>
  <conditionalFormatting sqref="C24:C26">
    <cfRule type="expression" dxfId="1" priority="2">
      <formula>$E24=TRUE</formula>
    </cfRule>
  </conditionalFormatting>
  <conditionalFormatting sqref="A24:E26">
    <cfRule type="expression" dxfId="0" priority="1">
      <formula>AND($E24=TRUE,$C24&lt;&gt;"")</formula>
    </cfRule>
  </conditionalFormatting>
  <dataValidations count="1">
    <dataValidation type="list" allowBlank="1" showInputMessage="1" showErrorMessage="1" sqref="D5:D26" xr:uid="{00000000-0002-0000-0000-000000000000}">
      <formula1>$H$5:$H$7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482600</xdr:colOff>
                    <xdr:row>3</xdr:row>
                    <xdr:rowOff>215900</xdr:rowOff>
                  </from>
                  <to>
                    <xdr:col>9</xdr:col>
                    <xdr:colOff>114300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482600</xdr:colOff>
                    <xdr:row>4</xdr:row>
                    <xdr:rowOff>152400</xdr:rowOff>
                  </from>
                  <to>
                    <xdr:col>9</xdr:col>
                    <xdr:colOff>114300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482600</xdr:colOff>
                    <xdr:row>5</xdr:row>
                    <xdr:rowOff>139700</xdr:rowOff>
                  </from>
                  <to>
                    <xdr:col>9</xdr:col>
                    <xdr:colOff>114300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482600</xdr:colOff>
                    <xdr:row>6</xdr:row>
                    <xdr:rowOff>139700</xdr:rowOff>
                  </from>
                  <to>
                    <xdr:col>9</xdr:col>
                    <xdr:colOff>114300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482600</xdr:colOff>
                    <xdr:row>7</xdr:row>
                    <xdr:rowOff>139700</xdr:rowOff>
                  </from>
                  <to>
                    <xdr:col>9</xdr:col>
                    <xdr:colOff>114300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482600</xdr:colOff>
                    <xdr:row>8</xdr:row>
                    <xdr:rowOff>139700</xdr:rowOff>
                  </from>
                  <to>
                    <xdr:col>9</xdr:col>
                    <xdr:colOff>114300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482600</xdr:colOff>
                    <xdr:row>9</xdr:row>
                    <xdr:rowOff>139700</xdr:rowOff>
                  </from>
                  <to>
                    <xdr:col>9</xdr:col>
                    <xdr:colOff>114300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482600</xdr:colOff>
                    <xdr:row>10</xdr:row>
                    <xdr:rowOff>139700</xdr:rowOff>
                  </from>
                  <to>
                    <xdr:col>9</xdr:col>
                    <xdr:colOff>114300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482600</xdr:colOff>
                    <xdr:row>11</xdr:row>
                    <xdr:rowOff>139700</xdr:rowOff>
                  </from>
                  <to>
                    <xdr:col>9</xdr:col>
                    <xdr:colOff>114300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482600</xdr:colOff>
                    <xdr:row>12</xdr:row>
                    <xdr:rowOff>139700</xdr:rowOff>
                  </from>
                  <to>
                    <xdr:col>9</xdr:col>
                    <xdr:colOff>114300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482600</xdr:colOff>
                    <xdr:row>13</xdr:row>
                    <xdr:rowOff>139700</xdr:rowOff>
                  </from>
                  <to>
                    <xdr:col>9</xdr:col>
                    <xdr:colOff>114300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482600</xdr:colOff>
                    <xdr:row>14</xdr:row>
                    <xdr:rowOff>139700</xdr:rowOff>
                  </from>
                  <to>
                    <xdr:col>9</xdr:col>
                    <xdr:colOff>114300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482600</xdr:colOff>
                    <xdr:row>15</xdr:row>
                    <xdr:rowOff>139700</xdr:rowOff>
                  </from>
                  <to>
                    <xdr:col>9</xdr:col>
                    <xdr:colOff>114300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482600</xdr:colOff>
                    <xdr:row>16</xdr:row>
                    <xdr:rowOff>139700</xdr:rowOff>
                  </from>
                  <to>
                    <xdr:col>9</xdr:col>
                    <xdr:colOff>114300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482600</xdr:colOff>
                    <xdr:row>17</xdr:row>
                    <xdr:rowOff>139700</xdr:rowOff>
                  </from>
                  <to>
                    <xdr:col>9</xdr:col>
                    <xdr:colOff>114300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482600</xdr:colOff>
                    <xdr:row>18</xdr:row>
                    <xdr:rowOff>139700</xdr:rowOff>
                  </from>
                  <to>
                    <xdr:col>9</xdr:col>
                    <xdr:colOff>114300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482600</xdr:colOff>
                    <xdr:row>19</xdr:row>
                    <xdr:rowOff>139700</xdr:rowOff>
                  </from>
                  <to>
                    <xdr:col>9</xdr:col>
                    <xdr:colOff>114300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482600</xdr:colOff>
                    <xdr:row>20</xdr:row>
                    <xdr:rowOff>139700</xdr:rowOff>
                  </from>
                  <to>
                    <xdr:col>9</xdr:col>
                    <xdr:colOff>114300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482600</xdr:colOff>
                    <xdr:row>21</xdr:row>
                    <xdr:rowOff>139700</xdr:rowOff>
                  </from>
                  <to>
                    <xdr:col>9</xdr:col>
                    <xdr:colOff>114300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482600</xdr:colOff>
                    <xdr:row>22</xdr:row>
                    <xdr:rowOff>139700</xdr:rowOff>
                  </from>
                  <to>
                    <xdr:col>9</xdr:col>
                    <xdr:colOff>114300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482600</xdr:colOff>
                    <xdr:row>23</xdr:row>
                    <xdr:rowOff>139700</xdr:rowOff>
                  </from>
                  <to>
                    <xdr:col>9</xdr:col>
                    <xdr:colOff>114300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482600</xdr:colOff>
                    <xdr:row>24</xdr:row>
                    <xdr:rowOff>139700</xdr:rowOff>
                  </from>
                  <to>
                    <xdr:col>9</xdr:col>
                    <xdr:colOff>114300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482600</xdr:colOff>
                    <xdr:row>25</xdr:row>
                    <xdr:rowOff>0</xdr:rowOff>
                  </from>
                  <to>
                    <xdr:col>9</xdr:col>
                    <xdr:colOff>114300</xdr:colOff>
                    <xdr:row>26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Penetration Test CheckList @qi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Microsoft Office User</cp:lastModifiedBy>
  <cp:lastPrinted>2015-09-08T04:26:46Z</cp:lastPrinted>
  <dcterms:created xsi:type="dcterms:W3CDTF">2015-09-07T14:42:03Z</dcterms:created>
  <dcterms:modified xsi:type="dcterms:W3CDTF">2021-12-29T08:25:45Z</dcterms:modified>
</cp:coreProperties>
</file>