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CA435979-B5C5-489C-B506-CCA4EBA29F1C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Scope 1" sheetId="2" r:id="rId1"/>
    <sheet name="Scope 2" sheetId="3" r:id="rId2"/>
    <sheet name="Scope 3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" i="3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2" i="4"/>
  <c r="H2" i="2" l="1"/>
</calcChain>
</file>

<file path=xl/sharedStrings.xml><?xml version="1.0" encoding="utf-8"?>
<sst xmlns="http://schemas.openxmlformats.org/spreadsheetml/2006/main" count="2297" uniqueCount="211">
  <si>
    <t>Unit</t>
  </si>
  <si>
    <t>Charcoal</t>
  </si>
  <si>
    <t>Kerosene</t>
  </si>
  <si>
    <t>LPG</t>
  </si>
  <si>
    <t>Limestone</t>
  </si>
  <si>
    <t>Section</t>
  </si>
  <si>
    <t>Material</t>
  </si>
  <si>
    <t>Unit of Material</t>
  </si>
  <si>
    <t>Q1 Quantity</t>
  </si>
  <si>
    <t>Emission Factor</t>
  </si>
  <si>
    <t>Unit of Emission Factor</t>
  </si>
  <si>
    <t>Pellet Plant</t>
  </si>
  <si>
    <t>Anthracite Coal</t>
  </si>
  <si>
    <t>tonnes</t>
  </si>
  <si>
    <t>tCO2/t</t>
  </si>
  <si>
    <t>Iron Scrap</t>
  </si>
  <si>
    <t>tCO2/KL</t>
  </si>
  <si>
    <t>Petroleum Coke</t>
  </si>
  <si>
    <t>Bituminous Coal</t>
  </si>
  <si>
    <t>Calcined Petroleum Coke</t>
  </si>
  <si>
    <t>Natural Gas</t>
  </si>
  <si>
    <t>Fuel Oil</t>
  </si>
  <si>
    <t>KL</t>
  </si>
  <si>
    <t>Diesel</t>
  </si>
  <si>
    <t>DRI</t>
  </si>
  <si>
    <t>Low Carbon Steel</t>
  </si>
  <si>
    <t>Ferrochrome</t>
  </si>
  <si>
    <t>tCO2/Nm3</t>
  </si>
  <si>
    <t>Ferro Manganese</t>
  </si>
  <si>
    <t>Ferro Silicon</t>
  </si>
  <si>
    <t>Silico Manganese</t>
  </si>
  <si>
    <t>Coke Oven Gas</t>
  </si>
  <si>
    <t>Blast Furnace Gas</t>
  </si>
  <si>
    <t>BOF Gas</t>
  </si>
  <si>
    <t>Coal Tar</t>
  </si>
  <si>
    <t>Pitch</t>
  </si>
  <si>
    <t>EAF Electrodes</t>
  </si>
  <si>
    <t>Dolomite</t>
  </si>
  <si>
    <t>Crude Dolomite</t>
  </si>
  <si>
    <t>HFO</t>
  </si>
  <si>
    <t>SMS</t>
  </si>
  <si>
    <t>Lubricating Oil</t>
  </si>
  <si>
    <t>Hydraulic Oil</t>
  </si>
  <si>
    <t>Transformer Oil</t>
  </si>
  <si>
    <t>Ethylene</t>
  </si>
  <si>
    <t>Methane</t>
  </si>
  <si>
    <t>Acetylene</t>
  </si>
  <si>
    <t>Oxygen</t>
  </si>
  <si>
    <t>Argon</t>
  </si>
  <si>
    <t>Nitrogen</t>
  </si>
  <si>
    <t>Ammonia</t>
  </si>
  <si>
    <t>Propane</t>
  </si>
  <si>
    <t>Biomass Briquettes</t>
  </si>
  <si>
    <t>Rolling Mill</t>
  </si>
  <si>
    <t>Plastic Waste Fuel</t>
  </si>
  <si>
    <t>Wood Chips</t>
  </si>
  <si>
    <t>Firewood</t>
  </si>
  <si>
    <t>Carbon Black</t>
  </si>
  <si>
    <t>Steel Scrap</t>
  </si>
  <si>
    <t>Wire drawing</t>
  </si>
  <si>
    <t>Recycled Oil</t>
  </si>
  <si>
    <t>FAD</t>
  </si>
  <si>
    <t>Spent Solvents</t>
  </si>
  <si>
    <t>Waste Lubricants</t>
  </si>
  <si>
    <t>High Speed Diesel</t>
  </si>
  <si>
    <t>Mineral Turpentine Oil</t>
  </si>
  <si>
    <t>Glycerine</t>
  </si>
  <si>
    <t>Process Gas Mix</t>
  </si>
  <si>
    <t>Producer Gas</t>
  </si>
  <si>
    <t>Sponge Iron</t>
  </si>
  <si>
    <t>Mill Scale</t>
  </si>
  <si>
    <t>Power Plant</t>
  </si>
  <si>
    <t>Hot Metal</t>
  </si>
  <si>
    <t>Refractory Waste</t>
  </si>
  <si>
    <t>Carbon Paste</t>
  </si>
  <si>
    <t>Waste Tyres</t>
  </si>
  <si>
    <t>Used Oils</t>
  </si>
  <si>
    <t>Coolant Fluids</t>
  </si>
  <si>
    <t>Sludge Cake</t>
  </si>
  <si>
    <t>Overall</t>
  </si>
  <si>
    <t>Non-condensable Gases</t>
  </si>
  <si>
    <t>Combustible Residue</t>
  </si>
  <si>
    <t>Industrial Grease</t>
  </si>
  <si>
    <t>kNm3</t>
  </si>
  <si>
    <t>Nm3</t>
  </si>
  <si>
    <t>GHG Emission (tCO2)</t>
  </si>
  <si>
    <t>Section/Process</t>
  </si>
  <si>
    <t>Energy Type</t>
  </si>
  <si>
    <t>Supplier/Source</t>
  </si>
  <si>
    <t>Energy Consumed</t>
  </si>
  <si>
    <t>Emission Factor (tCO₂/unit)</t>
  </si>
  <si>
    <t>Scope 2 Emissions (tCO₂)</t>
  </si>
  <si>
    <t>Renewable Share (%)</t>
  </si>
  <si>
    <t>Data Frequency</t>
  </si>
  <si>
    <t>Notes</t>
  </si>
  <si>
    <t>EAF</t>
  </si>
  <si>
    <t>Purchased Electricity</t>
  </si>
  <si>
    <t>Grid - State Utility</t>
  </si>
  <si>
    <t>Quarterly</t>
  </si>
  <si>
    <t>Heavy use of grid power</t>
  </si>
  <si>
    <t>Grid - Open Access</t>
  </si>
  <si>
    <t>High-speed mill</t>
  </si>
  <si>
    <t>Captive Solar + Grid</t>
  </si>
  <si>
    <t>Blended grid + solar source</t>
  </si>
  <si>
    <t>Utilities (WDU, etc)</t>
  </si>
  <si>
    <t>Imported Steam</t>
  </si>
  <si>
    <t>Nearby Process Plant</t>
  </si>
  <si>
    <t>GJ</t>
  </si>
  <si>
    <t>Sourced via pipeline</t>
  </si>
  <si>
    <t>Admin Buildings</t>
  </si>
  <si>
    <t>Local Discom</t>
  </si>
  <si>
    <t>HVAC + lighting</t>
  </si>
  <si>
    <t>Electricity Consumption</t>
  </si>
  <si>
    <t>Solar</t>
  </si>
  <si>
    <t>kWh</t>
  </si>
  <si>
    <t>Month</t>
  </si>
  <si>
    <t>Scope 3 Category</t>
  </si>
  <si>
    <t>Activity Description</t>
  </si>
  <si>
    <t>Unit of Activity</t>
  </si>
  <si>
    <t>Quantity</t>
  </si>
  <si>
    <t>2024-01</t>
  </si>
  <si>
    <t>Waste Generated in Operations</t>
  </si>
  <si>
    <t>Steel Slag Disposal</t>
  </si>
  <si>
    <t>Business Travel</t>
  </si>
  <si>
    <t>Air Travel</t>
  </si>
  <si>
    <t>km</t>
  </si>
  <si>
    <t>Purchased Goods and Services</t>
  </si>
  <si>
    <t>DRI (from supplier)</t>
  </si>
  <si>
    <t>Employee Commuting</t>
  </si>
  <si>
    <t>Bus/Car Travel</t>
  </si>
  <si>
    <t>Upstream Transportation and Distribution</t>
  </si>
  <si>
    <t>Inbound logistics</t>
  </si>
  <si>
    <t>tonne-km</t>
  </si>
  <si>
    <t>Use of Sold Products</t>
  </si>
  <si>
    <t>Vehicles made from steel</t>
  </si>
  <si>
    <t>units</t>
  </si>
  <si>
    <t>Fuel- and Energy-Related Activities</t>
  </si>
  <si>
    <t>Fuel extraction &amp; transport</t>
  </si>
  <si>
    <t>Capital Goods</t>
  </si>
  <si>
    <t>Equipment &amp; Infrastructure</t>
  </si>
  <si>
    <t>INR</t>
  </si>
  <si>
    <t>Downstream Transportation and Distribution</t>
  </si>
  <si>
    <t>Outbound logistics</t>
  </si>
  <si>
    <t>2024-02</t>
  </si>
  <si>
    <t>Iron Ore</t>
  </si>
  <si>
    <t>End-of-Life Treatment of Sold Products</t>
  </si>
  <si>
    <t>Scrap recovery &amp; recycling</t>
  </si>
  <si>
    <t>2024-03</t>
  </si>
  <si>
    <t>Downstream Investments</t>
  </si>
  <si>
    <t>Operated facilities (leased)</t>
  </si>
  <si>
    <t>tCO2</t>
  </si>
  <si>
    <t>Processing of Sold Products</t>
  </si>
  <si>
    <t>Automotive parts</t>
  </si>
  <si>
    <t>2024-04</t>
  </si>
  <si>
    <t>Alloying Elements</t>
  </si>
  <si>
    <t>2024-05</t>
  </si>
  <si>
    <t>2024-06</t>
  </si>
  <si>
    <t>2024-07</t>
  </si>
  <si>
    <t>2024-08</t>
  </si>
  <si>
    <t>2024-09</t>
  </si>
  <si>
    <t>2024-10</t>
  </si>
  <si>
    <t>2024-11</t>
  </si>
  <si>
    <t>2024-12</t>
  </si>
  <si>
    <t>Carbon Content (%)</t>
  </si>
  <si>
    <t>Combustion Efficiency (%)</t>
  </si>
  <si>
    <t>Location (Plant)</t>
  </si>
  <si>
    <t>Data Source for Emission Factor</t>
  </si>
  <si>
    <t>Central Steel Plant</t>
  </si>
  <si>
    <t>IPCC 2006 Guidelines</t>
  </si>
  <si>
    <t>Time-of-Use (ToU) Category</t>
  </si>
  <si>
    <t>Grid Emission Factor Source</t>
  </si>
  <si>
    <t>Load Factor (%)</t>
  </si>
  <si>
    <t>Power Factor</t>
  </si>
  <si>
    <t>Uncertainty (%)</t>
  </si>
  <si>
    <t>Mixed</t>
  </si>
  <si>
    <t>CEA India 2023 Report</t>
  </si>
  <si>
    <t>Off-Peak</t>
  </si>
  <si>
    <t>Peak</t>
  </si>
  <si>
    <t>Scope Type</t>
  </si>
  <si>
    <t>Transportation Mode</t>
  </si>
  <si>
    <t>Vendor Involved</t>
  </si>
  <si>
    <t>Lifecycle Stage</t>
  </si>
  <si>
    <t>Emission Factor Source</t>
  </si>
  <si>
    <t>Measurement Method</t>
  </si>
  <si>
    <t>Upstream</t>
  </si>
  <si>
    <t>WasteServ India</t>
  </si>
  <si>
    <t>Consumption</t>
  </si>
  <si>
    <t>GHG Protocol Scope 3 Eval Tool</t>
  </si>
  <si>
    <t>Spend-based / Distance-based hybrid</t>
  </si>
  <si>
    <t>Downstream</t>
  </si>
  <si>
    <t>N/A</t>
  </si>
  <si>
    <t>Raw Material</t>
  </si>
  <si>
    <t>DRI Corp Pvt Ltd</t>
  </si>
  <si>
    <t>Distribution</t>
  </si>
  <si>
    <t>Sea</t>
  </si>
  <si>
    <t>Disposal</t>
  </si>
  <si>
    <t>Processing</t>
  </si>
  <si>
    <t>Road</t>
  </si>
  <si>
    <t>Rail</t>
  </si>
  <si>
    <t>GHG Intensity (tCO2/MWh)</t>
  </si>
  <si>
    <t>Scope 3 Emissions (tCO2)</t>
  </si>
  <si>
    <t>Emission Factor (tCO2/unit)</t>
  </si>
  <si>
    <t>Year/Timeline</t>
  </si>
  <si>
    <t>Q1</t>
  </si>
  <si>
    <t>Q2</t>
  </si>
  <si>
    <t>Quarter</t>
  </si>
  <si>
    <t>Q3</t>
  </si>
  <si>
    <t>2024Q1</t>
  </si>
  <si>
    <t>2024Q2</t>
  </si>
  <si>
    <t>2024Q3</t>
  </si>
  <si>
    <t>2024Q4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</si>
</sst>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9" fontId="0" fillId="0" borderId="0" xfId="0" applyNumberFormat="1"/>
    <xf numFmtId="0" fontId="2" fillId="2" borderId="1" xfId="0" applyFont="1" applyFill="1" applyBorder="1"/>
    <xf numFmtId="2" fontId="0" fillId="0" borderId="0" xfId="0" applyNumberFormat="1"/>
    <xf numFmtId="0" fontId="2" fillId="2" borderId="2" xfId="0" applyFont="1" applyFill="1" applyBorder="1" applyAlignment="1">
      <alignment horizontal="center" vertical="center" wrapText="1"/>
    </xf>
    <xf numFmtId="0" fontId="0" fillId="0" borderId="2" xfId="0" applyFont="1" applyBorder="1" applyAlignment="1">
      <alignment vertical="center" wrapText="1"/>
    </xf>
    <xf numFmtId="0" fontId="0" fillId="0" borderId="3" xfId="0" applyFont="1" applyBorder="1" applyAlignment="1">
      <alignment vertical="center" wrapText="1"/>
    </xf>
  </cellXfs>
  <cellStyles count="1">
    <cellStyle name="Normal" xfId="0" builtinId="0"/>
  </cellStyles>
  <dxfs count="2">
    <dxf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3A9420D-4784-440A-BD43-C0B51373A7DC}" name="Table3" displayName="Table3" ref="A1:L124" totalsRowShown="0" headerRowDxfId="1">
  <autoFilter ref="A1:L124" xr:uid="{63A9420D-4784-440A-BD43-C0B51373A7DC}"/>
  <tableColumns count="12">
    <tableColumn id="1" xr3:uid="{056D8B39-9025-41C0-8881-47612E8B3212}" name="Section"/>
    <tableColumn id="2" xr3:uid="{CB4D5CFF-AC16-483B-B417-DF1034D4F634}" name="Material"/>
    <tableColumn id="3" xr3:uid="{CE982EEF-376E-4D8C-A83C-FE6A4EE8279C}" name="Unit of Material"/>
    <tableColumn id="8" xr3:uid="{691A6B54-F1AA-440A-A520-5ED5948E5CCC}" name="Year/Timeline"/>
    <tableColumn id="4" xr3:uid="{3767906B-B7F1-49C4-B71E-EB680C4F7E7B}" name="Q1 Quantity"/>
    <tableColumn id="5" xr3:uid="{05913CBB-0586-4273-B264-54AE82C09FF6}" name="Emission Factor"/>
    <tableColumn id="6" xr3:uid="{E25D5AF1-2905-40A2-BC14-AF609FD39C51}" name="Unit of Emission Factor"/>
    <tableColumn id="11" xr3:uid="{136DF85B-1F82-4CE0-B93D-BB329F8EA308}" name="GHG Emission (tCO2)">
      <calculatedColumnFormula>E2*F2</calculatedColumnFormula>
    </tableColumn>
    <tableColumn id="10" xr3:uid="{C0579537-840F-4774-A4FE-88CF1C857B27}" name="Carbon Content (%)"/>
    <tableColumn id="9" xr3:uid="{88022EBA-6606-4871-AFD6-7679CC191CAB}" name="Combustion Efficiency (%)"/>
    <tableColumn id="12" xr3:uid="{A24B0A18-3F52-44F9-97BA-77B52EB92BF6}" name="Data Source for Emission Factor"/>
    <tableColumn id="7" xr3:uid="{DED88EE5-A39E-401C-9632-C29B98313768}" name="Location (Plant)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E5C7444-AA80-48C5-B138-192E58570621}" name="Table4" displayName="Table4" ref="A1:O121" totalsRowShown="0">
  <autoFilter ref="A1:O121" xr:uid="{CE5C7444-AA80-48C5-B138-192E58570621}"/>
  <tableColumns count="15">
    <tableColumn id="1" xr3:uid="{6CCE93CE-219C-4FC7-BD31-0514C1ACD687}" name="Month"/>
    <tableColumn id="2" xr3:uid="{5E67375D-A7A5-43C2-BE12-376598D98F67}" name="Scope 3 Category"/>
    <tableColumn id="3" xr3:uid="{B1394991-0B61-4327-B887-4746AE762735}" name="Activity Description"/>
    <tableColumn id="4" xr3:uid="{24454EF9-128D-4D0B-A42E-2470C9B4351A}" name="Unit of Activity"/>
    <tableColumn id="5" xr3:uid="{96DBE15F-5223-4B29-B771-485406147861}" name="Quantity"/>
    <tableColumn id="6" xr3:uid="{03869405-0C94-45D7-8C33-64E63F1C470D}" name="Emission Factor (tCO2/unit)" dataDxfId="0"/>
    <tableColumn id="7" xr3:uid="{6735AB8D-D93E-4FCC-847A-0A136F7976F0}" name="Scope 3 Emissions (tCO2)">
      <calculatedColumnFormula>Table4[[#This Row],[Quantity]]*Table4[[#This Row],[Emission Factor (tCO2/unit)]]</calculatedColumnFormula>
    </tableColumn>
    <tableColumn id="8" xr3:uid="{CF809646-DAC8-483E-8C25-E324A4ECEE81}" name="Scope Type"/>
    <tableColumn id="9" xr3:uid="{2022AB00-791E-43DD-BF62-BDA4C75C25F5}" name="Transportation Mode"/>
    <tableColumn id="10" xr3:uid="{35D9F1EB-4960-46A2-802A-73CF8A3DFCF0}" name="Vendor Involved"/>
    <tableColumn id="11" xr3:uid="{223ADCF7-8BB1-443E-8B35-CEB03D91544E}" name="Lifecycle Stage"/>
    <tableColumn id="12" xr3:uid="{8162DB5E-4198-44CF-8719-4EBB4088044E}" name="Emission Factor Source"/>
    <tableColumn id="13" xr3:uid="{A553A5F1-4C2D-46B3-9E08-D312EF18132C}" name="Measurement Method"/>
    <tableColumn id="14" xr3:uid="{BDD88D3E-FA7F-4F12-9861-AAD09E1A35F1}" name="Uncertainty (%)"/>
    <tableColumn id="15" xr3:uid="{59918817-CB60-4E44-BF64-97F4C009F91E}" name="Quarter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42723-9F3D-463F-8F1E-D18E5454D883}">
  <dimension ref="A1:L124"/>
  <sheetViews>
    <sheetView zoomScale="59" workbookViewId="0">
      <selection activeCell="H2" sqref="H2:H124"/>
    </sheetView>
  </sheetViews>
  <sheetFormatPr defaultRowHeight="14.5" x14ac:dyDescent="0.35"/>
  <cols>
    <col min="1" max="1" width="12" bestFit="1" customWidth="1"/>
    <col min="2" max="2" width="21.7265625" bestFit="1" customWidth="1"/>
    <col min="3" max="4" width="16.08984375" customWidth="1"/>
    <col min="5" max="5" width="17.08984375" customWidth="1"/>
    <col min="6" max="6" width="15.90625" customWidth="1"/>
    <col min="7" max="10" width="22.08984375" customWidth="1"/>
    <col min="11" max="11" width="20.36328125" customWidth="1"/>
    <col min="12" max="12" width="17.36328125" bestFit="1" customWidth="1"/>
    <col min="13" max="13" width="22.6328125" bestFit="1" customWidth="1"/>
    <col min="14" max="14" width="16" bestFit="1" customWidth="1"/>
    <col min="15" max="15" width="27.54296875" bestFit="1" customWidth="1"/>
  </cols>
  <sheetData>
    <row r="1" spans="1:12" x14ac:dyDescent="0.35">
      <c r="A1" s="1" t="s">
        <v>5</v>
      </c>
      <c r="B1" s="1" t="s">
        <v>6</v>
      </c>
      <c r="C1" s="1" t="s">
        <v>7</v>
      </c>
      <c r="D1" s="1" t="s">
        <v>202</v>
      </c>
      <c r="E1" s="1" t="s">
        <v>8</v>
      </c>
      <c r="F1" s="1" t="s">
        <v>9</v>
      </c>
      <c r="G1" s="1" t="s">
        <v>10</v>
      </c>
      <c r="H1" s="1" t="s">
        <v>85</v>
      </c>
      <c r="I1" s="3" t="s">
        <v>163</v>
      </c>
      <c r="J1" s="3" t="s">
        <v>164</v>
      </c>
      <c r="K1" s="3" t="s">
        <v>166</v>
      </c>
      <c r="L1" s="3" t="s">
        <v>165</v>
      </c>
    </row>
    <row r="2" spans="1:12" x14ac:dyDescent="0.35">
      <c r="A2" t="s">
        <v>11</v>
      </c>
      <c r="B2" t="s">
        <v>12</v>
      </c>
      <c r="C2" t="s">
        <v>13</v>
      </c>
      <c r="D2" t="s">
        <v>203</v>
      </c>
      <c r="E2">
        <v>136843.66</v>
      </c>
      <c r="F2">
        <v>1.044</v>
      </c>
      <c r="G2" t="s">
        <v>14</v>
      </c>
      <c r="H2">
        <f>E2*F2</f>
        <v>142864.78104</v>
      </c>
      <c r="I2">
        <v>88.13</v>
      </c>
      <c r="J2">
        <v>89.56</v>
      </c>
      <c r="K2" t="s">
        <v>168</v>
      </c>
      <c r="L2" t="s">
        <v>167</v>
      </c>
    </row>
    <row r="3" spans="1:12" x14ac:dyDescent="0.35">
      <c r="A3" t="s">
        <v>11</v>
      </c>
      <c r="B3" t="s">
        <v>15</v>
      </c>
      <c r="C3" t="s">
        <v>13</v>
      </c>
      <c r="D3" t="s">
        <v>203</v>
      </c>
      <c r="E3">
        <v>399043.61</v>
      </c>
      <c r="F3">
        <v>2.8490000000000002</v>
      </c>
      <c r="G3" t="s">
        <v>16</v>
      </c>
      <c r="H3">
        <f t="shared" ref="H3:H66" si="0">E3*F3</f>
        <v>1136875.24489</v>
      </c>
      <c r="I3">
        <v>91.64</v>
      </c>
      <c r="J3">
        <v>90.2</v>
      </c>
      <c r="K3" t="s">
        <v>168</v>
      </c>
      <c r="L3" t="s">
        <v>167</v>
      </c>
    </row>
    <row r="4" spans="1:12" x14ac:dyDescent="0.35">
      <c r="A4" t="s">
        <v>11</v>
      </c>
      <c r="B4" t="s">
        <v>17</v>
      </c>
      <c r="C4" t="s">
        <v>13</v>
      </c>
      <c r="D4" t="s">
        <v>203</v>
      </c>
      <c r="E4">
        <v>92899.41</v>
      </c>
      <c r="F4">
        <v>1.39</v>
      </c>
      <c r="G4" t="s">
        <v>16</v>
      </c>
      <c r="H4">
        <f t="shared" si="0"/>
        <v>129130.1799</v>
      </c>
      <c r="I4">
        <v>75.73</v>
      </c>
      <c r="J4">
        <v>87.63</v>
      </c>
      <c r="K4" t="s">
        <v>168</v>
      </c>
      <c r="L4" t="s">
        <v>167</v>
      </c>
    </row>
    <row r="5" spans="1:12" x14ac:dyDescent="0.35">
      <c r="A5" t="s">
        <v>11</v>
      </c>
      <c r="B5" t="s">
        <v>18</v>
      </c>
      <c r="C5" t="s">
        <v>13</v>
      </c>
      <c r="D5" t="s">
        <v>203</v>
      </c>
      <c r="E5">
        <v>476400.55</v>
      </c>
      <c r="F5">
        <v>3.0840000000000001</v>
      </c>
      <c r="G5" t="s">
        <v>16</v>
      </c>
      <c r="H5">
        <f t="shared" si="0"/>
        <v>1469219.2962</v>
      </c>
      <c r="I5">
        <v>81.489999999999995</v>
      </c>
      <c r="J5">
        <v>93.63</v>
      </c>
      <c r="K5" t="s">
        <v>168</v>
      </c>
      <c r="L5" t="s">
        <v>167</v>
      </c>
    </row>
    <row r="6" spans="1:12" x14ac:dyDescent="0.35">
      <c r="A6" t="s">
        <v>11</v>
      </c>
      <c r="B6" t="s">
        <v>19</v>
      </c>
      <c r="C6" t="s">
        <v>13</v>
      </c>
      <c r="D6" t="s">
        <v>203</v>
      </c>
      <c r="E6">
        <v>343775.39</v>
      </c>
      <c r="F6">
        <v>2.036</v>
      </c>
      <c r="G6" t="s">
        <v>14</v>
      </c>
      <c r="H6">
        <f t="shared" si="0"/>
        <v>699926.69404000009</v>
      </c>
      <c r="I6">
        <v>76.709999999999994</v>
      </c>
      <c r="J6">
        <v>92.55</v>
      </c>
      <c r="K6" t="s">
        <v>168</v>
      </c>
      <c r="L6" t="s">
        <v>167</v>
      </c>
    </row>
    <row r="7" spans="1:12" x14ac:dyDescent="0.35">
      <c r="A7" t="s">
        <v>11</v>
      </c>
      <c r="B7" t="s">
        <v>4</v>
      </c>
      <c r="C7" t="s">
        <v>13</v>
      </c>
      <c r="D7" t="s">
        <v>203</v>
      </c>
      <c r="E7">
        <v>107832.29</v>
      </c>
      <c r="F7">
        <v>3.0870000000000002</v>
      </c>
      <c r="G7" t="s">
        <v>14</v>
      </c>
      <c r="H7">
        <f t="shared" si="0"/>
        <v>332878.27922999999</v>
      </c>
      <c r="I7">
        <v>83.8</v>
      </c>
      <c r="J7">
        <v>94.8</v>
      </c>
      <c r="K7" t="s">
        <v>168</v>
      </c>
      <c r="L7" t="s">
        <v>167</v>
      </c>
    </row>
    <row r="8" spans="1:12" x14ac:dyDescent="0.35">
      <c r="A8" t="s">
        <v>11</v>
      </c>
      <c r="B8" t="s">
        <v>20</v>
      </c>
      <c r="C8" t="s">
        <v>83</v>
      </c>
      <c r="D8" t="s">
        <v>203</v>
      </c>
      <c r="E8">
        <v>47369055.82</v>
      </c>
      <c r="F8">
        <v>2.4249999999999998</v>
      </c>
      <c r="G8" t="s">
        <v>14</v>
      </c>
      <c r="H8">
        <f t="shared" si="0"/>
        <v>114869960.3635</v>
      </c>
      <c r="I8">
        <v>89.49</v>
      </c>
      <c r="J8">
        <v>85.3</v>
      </c>
      <c r="K8" t="s">
        <v>168</v>
      </c>
      <c r="L8" t="s">
        <v>167</v>
      </c>
    </row>
    <row r="9" spans="1:12" x14ac:dyDescent="0.35">
      <c r="A9" t="s">
        <v>11</v>
      </c>
      <c r="B9" t="s">
        <v>21</v>
      </c>
      <c r="C9" t="s">
        <v>22</v>
      </c>
      <c r="D9" t="s">
        <v>203</v>
      </c>
      <c r="E9">
        <v>7311.25</v>
      </c>
      <c r="F9">
        <v>2.5390000000000001</v>
      </c>
      <c r="G9" t="s">
        <v>14</v>
      </c>
      <c r="H9">
        <f t="shared" si="0"/>
        <v>18563.263750000002</v>
      </c>
      <c r="I9">
        <v>85.75</v>
      </c>
      <c r="J9">
        <v>92</v>
      </c>
      <c r="K9" t="s">
        <v>168</v>
      </c>
      <c r="L9" t="s">
        <v>167</v>
      </c>
    </row>
    <row r="10" spans="1:12" x14ac:dyDescent="0.35">
      <c r="A10" t="s">
        <v>11</v>
      </c>
      <c r="B10" t="s">
        <v>23</v>
      </c>
      <c r="C10" t="s">
        <v>22</v>
      </c>
      <c r="D10" t="s">
        <v>203</v>
      </c>
      <c r="E10">
        <v>2546.88</v>
      </c>
      <c r="F10">
        <v>1.7569999999999999</v>
      </c>
      <c r="G10" t="s">
        <v>14</v>
      </c>
      <c r="H10">
        <f t="shared" si="0"/>
        <v>4474.86816</v>
      </c>
      <c r="I10">
        <v>81.349999999999994</v>
      </c>
      <c r="J10">
        <v>88.07</v>
      </c>
      <c r="K10" t="s">
        <v>168</v>
      </c>
      <c r="L10" t="s">
        <v>167</v>
      </c>
    </row>
    <row r="11" spans="1:12" x14ac:dyDescent="0.35">
      <c r="A11" t="s">
        <v>11</v>
      </c>
      <c r="B11" t="s">
        <v>3</v>
      </c>
      <c r="C11" t="s">
        <v>13</v>
      </c>
      <c r="D11" t="s">
        <v>203</v>
      </c>
      <c r="E11">
        <v>106734.66</v>
      </c>
      <c r="F11">
        <v>3.3460000000000001</v>
      </c>
      <c r="G11" t="s">
        <v>14</v>
      </c>
      <c r="H11">
        <f t="shared" si="0"/>
        <v>357134.17236000003</v>
      </c>
      <c r="I11">
        <v>85.15</v>
      </c>
      <c r="J11">
        <v>87.86</v>
      </c>
      <c r="K11" t="s">
        <v>168</v>
      </c>
      <c r="L11" t="s">
        <v>167</v>
      </c>
    </row>
    <row r="12" spans="1:12" x14ac:dyDescent="0.35">
      <c r="A12" t="s">
        <v>24</v>
      </c>
      <c r="B12" t="s">
        <v>2</v>
      </c>
      <c r="C12" t="s">
        <v>22</v>
      </c>
      <c r="D12" t="s">
        <v>203</v>
      </c>
      <c r="E12">
        <v>5186.83</v>
      </c>
      <c r="F12">
        <v>2.2549999999999999</v>
      </c>
      <c r="G12" t="s">
        <v>16</v>
      </c>
      <c r="H12">
        <f t="shared" si="0"/>
        <v>11696.301649999999</v>
      </c>
      <c r="I12">
        <v>91.21</v>
      </c>
      <c r="J12">
        <v>92.87</v>
      </c>
      <c r="K12" t="s">
        <v>168</v>
      </c>
      <c r="L12" t="s">
        <v>167</v>
      </c>
    </row>
    <row r="13" spans="1:12" x14ac:dyDescent="0.35">
      <c r="A13" t="s">
        <v>24</v>
      </c>
      <c r="B13" t="s">
        <v>25</v>
      </c>
      <c r="C13" t="s">
        <v>13</v>
      </c>
      <c r="D13" t="s">
        <v>203</v>
      </c>
      <c r="E13">
        <v>12928.79</v>
      </c>
      <c r="F13">
        <v>1.486</v>
      </c>
      <c r="G13" t="s">
        <v>14</v>
      </c>
      <c r="H13">
        <f t="shared" si="0"/>
        <v>19212.181940000002</v>
      </c>
      <c r="I13">
        <v>81.67</v>
      </c>
      <c r="J13">
        <v>94.32</v>
      </c>
      <c r="K13" t="s">
        <v>168</v>
      </c>
      <c r="L13" t="s">
        <v>167</v>
      </c>
    </row>
    <row r="14" spans="1:12" x14ac:dyDescent="0.35">
      <c r="A14" t="s">
        <v>24</v>
      </c>
      <c r="B14" t="s">
        <v>26</v>
      </c>
      <c r="C14" t="s">
        <v>13</v>
      </c>
      <c r="D14" t="s">
        <v>203</v>
      </c>
      <c r="E14">
        <v>103814.29</v>
      </c>
      <c r="F14">
        <v>2.1240000000000001</v>
      </c>
      <c r="G14" t="s">
        <v>27</v>
      </c>
      <c r="H14">
        <f t="shared" si="0"/>
        <v>220501.55196000001</v>
      </c>
      <c r="I14">
        <v>87.28</v>
      </c>
      <c r="J14">
        <v>87.24</v>
      </c>
      <c r="K14" t="s">
        <v>168</v>
      </c>
      <c r="L14" t="s">
        <v>167</v>
      </c>
    </row>
    <row r="15" spans="1:12" x14ac:dyDescent="0.35">
      <c r="A15" t="s">
        <v>24</v>
      </c>
      <c r="B15" t="s">
        <v>28</v>
      </c>
      <c r="C15" t="s">
        <v>13</v>
      </c>
      <c r="D15" t="s">
        <v>203</v>
      </c>
      <c r="E15">
        <v>212400.27</v>
      </c>
      <c r="F15">
        <v>7.0999999999999994E-2</v>
      </c>
      <c r="G15" t="s">
        <v>27</v>
      </c>
      <c r="H15">
        <f t="shared" si="0"/>
        <v>15080.419169999997</v>
      </c>
      <c r="I15">
        <v>88.16</v>
      </c>
      <c r="J15">
        <v>94.32</v>
      </c>
      <c r="K15" t="s">
        <v>168</v>
      </c>
      <c r="L15" t="s">
        <v>167</v>
      </c>
    </row>
    <row r="16" spans="1:12" x14ac:dyDescent="0.35">
      <c r="A16" t="s">
        <v>24</v>
      </c>
      <c r="B16" t="s">
        <v>29</v>
      </c>
      <c r="C16" t="s">
        <v>13</v>
      </c>
      <c r="D16" t="s">
        <v>203</v>
      </c>
      <c r="E16">
        <v>187147.57</v>
      </c>
      <c r="F16">
        <v>1.0580000000000001</v>
      </c>
      <c r="G16" t="s">
        <v>16</v>
      </c>
      <c r="H16">
        <f t="shared" si="0"/>
        <v>198002.12906000001</v>
      </c>
      <c r="I16">
        <v>79.900000000000006</v>
      </c>
      <c r="J16">
        <v>92.59</v>
      </c>
      <c r="K16" t="s">
        <v>168</v>
      </c>
      <c r="L16" t="s">
        <v>167</v>
      </c>
    </row>
    <row r="17" spans="1:12" x14ac:dyDescent="0.35">
      <c r="A17" t="s">
        <v>24</v>
      </c>
      <c r="B17" t="s">
        <v>30</v>
      </c>
      <c r="C17" t="s">
        <v>13</v>
      </c>
      <c r="D17" t="s">
        <v>203</v>
      </c>
      <c r="E17">
        <v>231841.35</v>
      </c>
      <c r="F17">
        <v>2.3119999999999998</v>
      </c>
      <c r="G17" t="s">
        <v>16</v>
      </c>
      <c r="H17">
        <f t="shared" si="0"/>
        <v>536017.20120000001</v>
      </c>
      <c r="I17">
        <v>80.150000000000006</v>
      </c>
      <c r="J17">
        <v>94.86</v>
      </c>
      <c r="K17" t="s">
        <v>168</v>
      </c>
      <c r="L17" t="s">
        <v>167</v>
      </c>
    </row>
    <row r="18" spans="1:12" x14ac:dyDescent="0.35">
      <c r="A18" t="s">
        <v>24</v>
      </c>
      <c r="B18" t="s">
        <v>31</v>
      </c>
      <c r="C18" t="s">
        <v>83</v>
      </c>
      <c r="D18" t="s">
        <v>203</v>
      </c>
      <c r="E18">
        <v>13888659.029999999</v>
      </c>
      <c r="F18">
        <v>1.018</v>
      </c>
      <c r="G18" t="s">
        <v>16</v>
      </c>
      <c r="H18">
        <f t="shared" si="0"/>
        <v>14138654.89254</v>
      </c>
      <c r="I18">
        <v>90.94</v>
      </c>
      <c r="J18">
        <v>88.15</v>
      </c>
      <c r="K18" t="s">
        <v>168</v>
      </c>
      <c r="L18" t="s">
        <v>167</v>
      </c>
    </row>
    <row r="19" spans="1:12" x14ac:dyDescent="0.35">
      <c r="A19" t="s">
        <v>24</v>
      </c>
      <c r="B19" t="s">
        <v>32</v>
      </c>
      <c r="C19" t="s">
        <v>83</v>
      </c>
      <c r="D19" t="s">
        <v>203</v>
      </c>
      <c r="E19">
        <v>29343349.48</v>
      </c>
      <c r="F19">
        <v>2.165</v>
      </c>
      <c r="G19" t="s">
        <v>27</v>
      </c>
      <c r="H19">
        <f t="shared" si="0"/>
        <v>63528351.624200001</v>
      </c>
      <c r="I19">
        <v>93.25</v>
      </c>
      <c r="J19">
        <v>86.4</v>
      </c>
      <c r="K19" t="s">
        <v>168</v>
      </c>
      <c r="L19" t="s">
        <v>167</v>
      </c>
    </row>
    <row r="20" spans="1:12" x14ac:dyDescent="0.35">
      <c r="A20" t="s">
        <v>24</v>
      </c>
      <c r="B20" t="s">
        <v>33</v>
      </c>
      <c r="C20" t="s">
        <v>83</v>
      </c>
      <c r="D20" t="s">
        <v>203</v>
      </c>
      <c r="E20">
        <v>43194141.740000002</v>
      </c>
      <c r="F20">
        <v>1.5029999999999999</v>
      </c>
      <c r="G20" t="s">
        <v>16</v>
      </c>
      <c r="H20">
        <f t="shared" si="0"/>
        <v>64920795.035219997</v>
      </c>
      <c r="I20">
        <v>81.98</v>
      </c>
      <c r="J20">
        <v>94.72</v>
      </c>
      <c r="K20" t="s">
        <v>168</v>
      </c>
      <c r="L20" t="s">
        <v>167</v>
      </c>
    </row>
    <row r="21" spans="1:12" x14ac:dyDescent="0.35">
      <c r="A21" t="s">
        <v>24</v>
      </c>
      <c r="B21" t="s">
        <v>34</v>
      </c>
      <c r="C21" t="s">
        <v>13</v>
      </c>
      <c r="D21" t="s">
        <v>203</v>
      </c>
      <c r="E21">
        <v>58854.17</v>
      </c>
      <c r="F21">
        <v>0.47799999999999998</v>
      </c>
      <c r="G21" t="s">
        <v>16</v>
      </c>
      <c r="H21">
        <f t="shared" si="0"/>
        <v>28132.293259999999</v>
      </c>
      <c r="I21">
        <v>80.349999999999994</v>
      </c>
      <c r="J21">
        <v>94.48</v>
      </c>
      <c r="K21" t="s">
        <v>168</v>
      </c>
      <c r="L21" t="s">
        <v>167</v>
      </c>
    </row>
    <row r="22" spans="1:12" x14ac:dyDescent="0.35">
      <c r="A22" t="s">
        <v>24</v>
      </c>
      <c r="B22" t="s">
        <v>35</v>
      </c>
      <c r="C22" t="s">
        <v>13</v>
      </c>
      <c r="D22" t="s">
        <v>203</v>
      </c>
      <c r="E22">
        <v>258737.82</v>
      </c>
      <c r="F22">
        <v>1.0469999999999999</v>
      </c>
      <c r="G22" t="s">
        <v>14</v>
      </c>
      <c r="H22">
        <f t="shared" si="0"/>
        <v>270898.49754000001</v>
      </c>
      <c r="I22">
        <v>81.2</v>
      </c>
      <c r="J22">
        <v>86.73</v>
      </c>
      <c r="K22" t="s">
        <v>168</v>
      </c>
      <c r="L22" t="s">
        <v>167</v>
      </c>
    </row>
    <row r="23" spans="1:12" x14ac:dyDescent="0.35">
      <c r="A23" t="s">
        <v>24</v>
      </c>
      <c r="B23" t="s">
        <v>36</v>
      </c>
      <c r="C23" t="s">
        <v>13</v>
      </c>
      <c r="D23" t="s">
        <v>203</v>
      </c>
      <c r="E23">
        <v>66120.850000000006</v>
      </c>
      <c r="F23">
        <v>1.9970000000000001</v>
      </c>
      <c r="G23" t="s">
        <v>16</v>
      </c>
      <c r="H23">
        <f t="shared" si="0"/>
        <v>132043.33745000002</v>
      </c>
      <c r="I23">
        <v>80.62</v>
      </c>
      <c r="J23">
        <v>87.62</v>
      </c>
      <c r="K23" t="s">
        <v>168</v>
      </c>
      <c r="L23" t="s">
        <v>167</v>
      </c>
    </row>
    <row r="24" spans="1:12" x14ac:dyDescent="0.35">
      <c r="A24" t="s">
        <v>24</v>
      </c>
      <c r="B24" t="s">
        <v>37</v>
      </c>
      <c r="C24" t="s">
        <v>13</v>
      </c>
      <c r="D24" t="s">
        <v>203</v>
      </c>
      <c r="E24">
        <v>358458.15</v>
      </c>
      <c r="F24">
        <v>2.0699999999999998</v>
      </c>
      <c r="G24" t="s">
        <v>27</v>
      </c>
      <c r="H24">
        <f t="shared" si="0"/>
        <v>742008.37049999996</v>
      </c>
      <c r="I24">
        <v>93.25</v>
      </c>
      <c r="J24">
        <v>91.39</v>
      </c>
      <c r="K24" t="s">
        <v>168</v>
      </c>
      <c r="L24" t="s">
        <v>167</v>
      </c>
    </row>
    <row r="25" spans="1:12" x14ac:dyDescent="0.35">
      <c r="A25" t="s">
        <v>24</v>
      </c>
      <c r="B25" t="s">
        <v>38</v>
      </c>
      <c r="C25" t="s">
        <v>13</v>
      </c>
      <c r="D25" t="s">
        <v>203</v>
      </c>
      <c r="E25">
        <v>198090.25</v>
      </c>
      <c r="F25">
        <v>2.012</v>
      </c>
      <c r="G25" t="s">
        <v>16</v>
      </c>
      <c r="H25">
        <f t="shared" si="0"/>
        <v>398557.58299999998</v>
      </c>
      <c r="I25">
        <v>77.150000000000006</v>
      </c>
      <c r="J25">
        <v>94.82</v>
      </c>
      <c r="K25" t="s">
        <v>168</v>
      </c>
      <c r="L25" t="s">
        <v>167</v>
      </c>
    </row>
    <row r="26" spans="1:12" x14ac:dyDescent="0.35">
      <c r="A26" t="s">
        <v>24</v>
      </c>
      <c r="B26" t="s">
        <v>39</v>
      </c>
      <c r="C26" t="s">
        <v>22</v>
      </c>
      <c r="D26" t="s">
        <v>203</v>
      </c>
      <c r="E26">
        <v>5658.56</v>
      </c>
      <c r="F26">
        <v>2.2879999999999998</v>
      </c>
      <c r="G26" t="s">
        <v>16</v>
      </c>
      <c r="H26">
        <f t="shared" si="0"/>
        <v>12946.78528</v>
      </c>
      <c r="I26">
        <v>91.41</v>
      </c>
      <c r="J26">
        <v>87.91</v>
      </c>
      <c r="K26" t="s">
        <v>168</v>
      </c>
      <c r="L26" t="s">
        <v>167</v>
      </c>
    </row>
    <row r="27" spans="1:12" x14ac:dyDescent="0.35">
      <c r="A27" t="s">
        <v>40</v>
      </c>
      <c r="B27" t="s">
        <v>41</v>
      </c>
      <c r="C27" t="s">
        <v>22</v>
      </c>
      <c r="D27" t="s">
        <v>203</v>
      </c>
      <c r="E27">
        <v>1840.97</v>
      </c>
      <c r="F27">
        <v>2.2839999999999998</v>
      </c>
      <c r="G27" t="s">
        <v>14</v>
      </c>
      <c r="H27">
        <f t="shared" si="0"/>
        <v>4204.7754799999993</v>
      </c>
      <c r="I27">
        <v>83.24</v>
      </c>
      <c r="J27">
        <v>90.92</v>
      </c>
      <c r="K27" t="s">
        <v>168</v>
      </c>
      <c r="L27" t="s">
        <v>167</v>
      </c>
    </row>
    <row r="28" spans="1:12" x14ac:dyDescent="0.35">
      <c r="A28" t="s">
        <v>40</v>
      </c>
      <c r="B28" t="s">
        <v>42</v>
      </c>
      <c r="C28" t="s">
        <v>22</v>
      </c>
      <c r="D28" t="s">
        <v>203</v>
      </c>
      <c r="E28">
        <v>1457.03</v>
      </c>
      <c r="F28">
        <v>1.512</v>
      </c>
      <c r="G28" t="s">
        <v>14</v>
      </c>
      <c r="H28">
        <f t="shared" si="0"/>
        <v>2203.02936</v>
      </c>
      <c r="I28">
        <v>76.87</v>
      </c>
      <c r="J28">
        <v>91.22</v>
      </c>
      <c r="K28" t="s">
        <v>168</v>
      </c>
      <c r="L28" t="s">
        <v>167</v>
      </c>
    </row>
    <row r="29" spans="1:12" x14ac:dyDescent="0.35">
      <c r="A29" t="s">
        <v>40</v>
      </c>
      <c r="B29" t="s">
        <v>43</v>
      </c>
      <c r="C29" t="s">
        <v>22</v>
      </c>
      <c r="D29" t="s">
        <v>203</v>
      </c>
      <c r="E29">
        <v>4885.68</v>
      </c>
      <c r="F29">
        <v>3.1379999999999999</v>
      </c>
      <c r="G29" t="s">
        <v>16</v>
      </c>
      <c r="H29">
        <f t="shared" si="0"/>
        <v>15331.26384</v>
      </c>
      <c r="I29">
        <v>78.7</v>
      </c>
      <c r="J29">
        <v>92.43</v>
      </c>
      <c r="K29" t="s">
        <v>168</v>
      </c>
      <c r="L29" t="s">
        <v>167</v>
      </c>
    </row>
    <row r="30" spans="1:12" x14ac:dyDescent="0.35">
      <c r="A30" t="s">
        <v>40</v>
      </c>
      <c r="B30" t="s">
        <v>44</v>
      </c>
      <c r="C30" t="s">
        <v>13</v>
      </c>
      <c r="D30" t="s">
        <v>203</v>
      </c>
      <c r="E30">
        <v>177870.81</v>
      </c>
      <c r="F30">
        <v>1.2889999999999999</v>
      </c>
      <c r="G30" t="s">
        <v>16</v>
      </c>
      <c r="H30">
        <f t="shared" si="0"/>
        <v>229275.47408999997</v>
      </c>
      <c r="I30">
        <v>78.13</v>
      </c>
      <c r="J30">
        <v>86.53</v>
      </c>
      <c r="K30" t="s">
        <v>168</v>
      </c>
      <c r="L30" t="s">
        <v>167</v>
      </c>
    </row>
    <row r="31" spans="1:12" x14ac:dyDescent="0.35">
      <c r="A31" t="s">
        <v>40</v>
      </c>
      <c r="B31" t="s">
        <v>45</v>
      </c>
      <c r="C31" t="s">
        <v>83</v>
      </c>
      <c r="D31" t="s">
        <v>203</v>
      </c>
      <c r="E31">
        <v>47022192.939999998</v>
      </c>
      <c r="F31">
        <v>1.528</v>
      </c>
      <c r="G31" t="s">
        <v>27</v>
      </c>
      <c r="H31">
        <f t="shared" si="0"/>
        <v>71849910.812319994</v>
      </c>
      <c r="I31">
        <v>78.8</v>
      </c>
      <c r="J31">
        <v>85.78</v>
      </c>
      <c r="K31" t="s">
        <v>168</v>
      </c>
      <c r="L31" t="s">
        <v>167</v>
      </c>
    </row>
    <row r="32" spans="1:12" x14ac:dyDescent="0.35">
      <c r="A32" t="s">
        <v>40</v>
      </c>
      <c r="B32" t="s">
        <v>46</v>
      </c>
      <c r="C32" t="s">
        <v>83</v>
      </c>
      <c r="D32" t="s">
        <v>203</v>
      </c>
      <c r="E32">
        <v>38268609.439999998</v>
      </c>
      <c r="F32">
        <v>3.1219999999999999</v>
      </c>
      <c r="G32" t="s">
        <v>16</v>
      </c>
      <c r="H32">
        <f t="shared" si="0"/>
        <v>119474598.67167999</v>
      </c>
      <c r="I32">
        <v>89.37</v>
      </c>
      <c r="J32">
        <v>88.17</v>
      </c>
      <c r="K32" t="s">
        <v>168</v>
      </c>
      <c r="L32" t="s">
        <v>167</v>
      </c>
    </row>
    <row r="33" spans="1:12" x14ac:dyDescent="0.35">
      <c r="A33" t="s">
        <v>40</v>
      </c>
      <c r="B33" t="s">
        <v>47</v>
      </c>
      <c r="C33" t="s">
        <v>83</v>
      </c>
      <c r="D33" t="s">
        <v>203</v>
      </c>
      <c r="E33">
        <v>37435694.359999999</v>
      </c>
      <c r="F33">
        <v>2.8220000000000001</v>
      </c>
      <c r="G33" t="s">
        <v>27</v>
      </c>
      <c r="H33">
        <f t="shared" si="0"/>
        <v>105643529.48392001</v>
      </c>
      <c r="I33">
        <v>79.92</v>
      </c>
      <c r="J33">
        <v>94.88</v>
      </c>
      <c r="K33" t="s">
        <v>168</v>
      </c>
      <c r="L33" t="s">
        <v>167</v>
      </c>
    </row>
    <row r="34" spans="1:12" x14ac:dyDescent="0.35">
      <c r="A34" t="s">
        <v>40</v>
      </c>
      <c r="B34" t="s">
        <v>48</v>
      </c>
      <c r="C34" t="s">
        <v>83</v>
      </c>
      <c r="D34" t="s">
        <v>203</v>
      </c>
      <c r="E34">
        <v>45186949.789999999</v>
      </c>
      <c r="F34">
        <v>2.4649999999999999</v>
      </c>
      <c r="G34" t="s">
        <v>27</v>
      </c>
      <c r="H34">
        <f t="shared" si="0"/>
        <v>111385831.23234999</v>
      </c>
      <c r="I34">
        <v>82.48</v>
      </c>
      <c r="J34">
        <v>85.11</v>
      </c>
      <c r="K34" t="s">
        <v>168</v>
      </c>
      <c r="L34" t="s">
        <v>167</v>
      </c>
    </row>
    <row r="35" spans="1:12" x14ac:dyDescent="0.35">
      <c r="A35" t="s">
        <v>40</v>
      </c>
      <c r="B35" t="s">
        <v>49</v>
      </c>
      <c r="C35" t="s">
        <v>83</v>
      </c>
      <c r="D35" t="s">
        <v>203</v>
      </c>
      <c r="E35">
        <v>4180287.55</v>
      </c>
      <c r="F35">
        <v>0.35399999999999998</v>
      </c>
      <c r="G35" t="s">
        <v>16</v>
      </c>
      <c r="H35">
        <f t="shared" si="0"/>
        <v>1479821.7926999999</v>
      </c>
      <c r="I35">
        <v>78.400000000000006</v>
      </c>
      <c r="J35">
        <v>85.45</v>
      </c>
      <c r="K35" t="s">
        <v>168</v>
      </c>
      <c r="L35" t="s">
        <v>167</v>
      </c>
    </row>
    <row r="36" spans="1:12" x14ac:dyDescent="0.35">
      <c r="A36" t="s">
        <v>40</v>
      </c>
      <c r="B36" t="s">
        <v>50</v>
      </c>
      <c r="C36" t="s">
        <v>13</v>
      </c>
      <c r="D36" t="s">
        <v>203</v>
      </c>
      <c r="E36">
        <v>276141.02</v>
      </c>
      <c r="F36">
        <v>3.2189999999999999</v>
      </c>
      <c r="G36" t="s">
        <v>27</v>
      </c>
      <c r="H36">
        <f t="shared" si="0"/>
        <v>888897.94338000007</v>
      </c>
      <c r="I36">
        <v>87.01</v>
      </c>
      <c r="J36">
        <v>91.69</v>
      </c>
      <c r="K36" t="s">
        <v>168</v>
      </c>
      <c r="L36" t="s">
        <v>167</v>
      </c>
    </row>
    <row r="37" spans="1:12" x14ac:dyDescent="0.35">
      <c r="A37" t="s">
        <v>40</v>
      </c>
      <c r="B37" t="s">
        <v>51</v>
      </c>
      <c r="C37" t="s">
        <v>13</v>
      </c>
      <c r="D37" t="s">
        <v>203</v>
      </c>
      <c r="E37">
        <v>292279.59000000003</v>
      </c>
      <c r="F37">
        <v>2.5009999999999999</v>
      </c>
      <c r="G37" t="s">
        <v>27</v>
      </c>
      <c r="H37">
        <f t="shared" si="0"/>
        <v>730991.25459000003</v>
      </c>
      <c r="I37">
        <v>92.74</v>
      </c>
      <c r="J37">
        <v>93.16</v>
      </c>
      <c r="K37" t="s">
        <v>168</v>
      </c>
      <c r="L37" t="s">
        <v>167</v>
      </c>
    </row>
    <row r="38" spans="1:12" x14ac:dyDescent="0.35">
      <c r="A38" t="s">
        <v>40</v>
      </c>
      <c r="B38" t="s">
        <v>52</v>
      </c>
      <c r="C38" t="s">
        <v>13</v>
      </c>
      <c r="D38" t="s">
        <v>203</v>
      </c>
      <c r="E38">
        <v>480972</v>
      </c>
      <c r="F38">
        <v>3.496</v>
      </c>
      <c r="G38" t="s">
        <v>14</v>
      </c>
      <c r="H38">
        <f t="shared" si="0"/>
        <v>1681478.112</v>
      </c>
      <c r="I38">
        <v>92.86</v>
      </c>
      <c r="J38">
        <v>86.71</v>
      </c>
      <c r="K38" t="s">
        <v>168</v>
      </c>
      <c r="L38" t="s">
        <v>167</v>
      </c>
    </row>
    <row r="39" spans="1:12" x14ac:dyDescent="0.35">
      <c r="A39" t="s">
        <v>53</v>
      </c>
      <c r="B39" t="s">
        <v>1</v>
      </c>
      <c r="C39" t="s">
        <v>13</v>
      </c>
      <c r="D39" t="s">
        <v>203</v>
      </c>
      <c r="E39">
        <v>146144.54999999999</v>
      </c>
      <c r="F39">
        <v>0.52600000000000002</v>
      </c>
      <c r="G39" t="s">
        <v>16</v>
      </c>
      <c r="H39">
        <f t="shared" si="0"/>
        <v>76872.033299999996</v>
      </c>
      <c r="I39">
        <v>77.22</v>
      </c>
      <c r="J39">
        <v>91.83</v>
      </c>
      <c r="K39" t="s">
        <v>168</v>
      </c>
      <c r="L39" t="s">
        <v>167</v>
      </c>
    </row>
    <row r="40" spans="1:12" x14ac:dyDescent="0.35">
      <c r="A40" t="s">
        <v>53</v>
      </c>
      <c r="B40" t="s">
        <v>54</v>
      </c>
      <c r="C40" t="s">
        <v>13</v>
      </c>
      <c r="D40" t="s">
        <v>203</v>
      </c>
      <c r="E40">
        <v>120490.31</v>
      </c>
      <c r="F40">
        <v>3.0390000000000001</v>
      </c>
      <c r="G40" t="s">
        <v>16</v>
      </c>
      <c r="H40">
        <f t="shared" si="0"/>
        <v>366170.05209000001</v>
      </c>
      <c r="I40">
        <v>82.19</v>
      </c>
      <c r="J40">
        <v>90.06</v>
      </c>
      <c r="K40" t="s">
        <v>168</v>
      </c>
      <c r="L40" t="s">
        <v>167</v>
      </c>
    </row>
    <row r="41" spans="1:12" x14ac:dyDescent="0.35">
      <c r="A41" t="s">
        <v>53</v>
      </c>
      <c r="B41" t="s">
        <v>55</v>
      </c>
      <c r="C41" t="s">
        <v>13</v>
      </c>
      <c r="D41" t="s">
        <v>203</v>
      </c>
      <c r="E41">
        <v>50236.94</v>
      </c>
      <c r="F41">
        <v>0.57199999999999995</v>
      </c>
      <c r="G41" t="s">
        <v>16</v>
      </c>
      <c r="H41">
        <f t="shared" si="0"/>
        <v>28735.52968</v>
      </c>
      <c r="I41">
        <v>87.78</v>
      </c>
      <c r="J41">
        <v>93.02</v>
      </c>
      <c r="K41" t="s">
        <v>168</v>
      </c>
      <c r="L41" t="s">
        <v>167</v>
      </c>
    </row>
    <row r="42" spans="1:12" x14ac:dyDescent="0.35">
      <c r="A42" t="s">
        <v>53</v>
      </c>
      <c r="B42" t="s">
        <v>56</v>
      </c>
      <c r="C42" t="s">
        <v>13</v>
      </c>
      <c r="D42" t="s">
        <v>203</v>
      </c>
      <c r="E42">
        <v>8313.17</v>
      </c>
      <c r="F42">
        <v>2.1560000000000001</v>
      </c>
      <c r="G42" t="s">
        <v>27</v>
      </c>
      <c r="H42">
        <f t="shared" si="0"/>
        <v>17923.194520000001</v>
      </c>
      <c r="I42">
        <v>87.26</v>
      </c>
      <c r="J42">
        <v>94.6</v>
      </c>
      <c r="K42" t="s">
        <v>168</v>
      </c>
      <c r="L42" t="s">
        <v>167</v>
      </c>
    </row>
    <row r="43" spans="1:12" x14ac:dyDescent="0.35">
      <c r="A43" t="s">
        <v>53</v>
      </c>
      <c r="B43" t="s">
        <v>57</v>
      </c>
      <c r="C43" t="s">
        <v>13</v>
      </c>
      <c r="D43" t="s">
        <v>203</v>
      </c>
      <c r="E43">
        <v>464771.71</v>
      </c>
      <c r="F43">
        <v>0.437</v>
      </c>
      <c r="G43" t="s">
        <v>16</v>
      </c>
      <c r="H43">
        <f t="shared" si="0"/>
        <v>203105.23727000001</v>
      </c>
      <c r="I43">
        <v>76.959999999999994</v>
      </c>
      <c r="J43">
        <v>85.86</v>
      </c>
      <c r="K43" t="s">
        <v>168</v>
      </c>
      <c r="L43" t="s">
        <v>167</v>
      </c>
    </row>
    <row r="44" spans="1:12" x14ac:dyDescent="0.35">
      <c r="A44" t="s">
        <v>53</v>
      </c>
      <c r="B44" t="s">
        <v>58</v>
      </c>
      <c r="C44" t="s">
        <v>13</v>
      </c>
      <c r="D44" t="s">
        <v>203</v>
      </c>
      <c r="E44">
        <v>334991.28000000003</v>
      </c>
      <c r="F44">
        <v>2.9689999999999999</v>
      </c>
      <c r="G44" t="s">
        <v>16</v>
      </c>
      <c r="H44">
        <f t="shared" si="0"/>
        <v>994589.11032000009</v>
      </c>
      <c r="I44">
        <v>86.44</v>
      </c>
      <c r="J44">
        <v>90.4</v>
      </c>
      <c r="K44" t="s">
        <v>168</v>
      </c>
      <c r="L44" t="s">
        <v>167</v>
      </c>
    </row>
    <row r="45" spans="1:12" x14ac:dyDescent="0.35">
      <c r="A45" t="s">
        <v>59</v>
      </c>
      <c r="B45" t="s">
        <v>60</v>
      </c>
      <c r="C45" t="s">
        <v>22</v>
      </c>
      <c r="D45" t="s">
        <v>203</v>
      </c>
      <c r="E45">
        <v>7853.68</v>
      </c>
      <c r="F45">
        <v>2.8260000000000001</v>
      </c>
      <c r="G45" t="s">
        <v>16</v>
      </c>
      <c r="H45">
        <f t="shared" si="0"/>
        <v>22194.499680000001</v>
      </c>
      <c r="I45">
        <v>91.5</v>
      </c>
      <c r="J45">
        <v>89.52</v>
      </c>
      <c r="K45" t="s">
        <v>168</v>
      </c>
      <c r="L45" t="s">
        <v>167</v>
      </c>
    </row>
    <row r="46" spans="1:12" x14ac:dyDescent="0.35">
      <c r="A46" t="s">
        <v>61</v>
      </c>
      <c r="B46" t="s">
        <v>62</v>
      </c>
      <c r="C46" t="s">
        <v>22</v>
      </c>
      <c r="D46" t="s">
        <v>203</v>
      </c>
      <c r="E46">
        <v>2824.48</v>
      </c>
      <c r="F46">
        <v>1.994</v>
      </c>
      <c r="G46" t="s">
        <v>27</v>
      </c>
      <c r="H46">
        <f t="shared" si="0"/>
        <v>5632.0131199999996</v>
      </c>
      <c r="I46">
        <v>93.78</v>
      </c>
      <c r="J46">
        <v>88.73</v>
      </c>
      <c r="K46" t="s">
        <v>168</v>
      </c>
      <c r="L46" t="s">
        <v>167</v>
      </c>
    </row>
    <row r="47" spans="1:12" x14ac:dyDescent="0.35">
      <c r="A47" t="s">
        <v>61</v>
      </c>
      <c r="B47" t="s">
        <v>63</v>
      </c>
      <c r="C47" t="s">
        <v>22</v>
      </c>
      <c r="D47" t="s">
        <v>203</v>
      </c>
      <c r="E47">
        <v>5868.24</v>
      </c>
      <c r="F47">
        <v>1.4279999999999999</v>
      </c>
      <c r="G47" t="s">
        <v>14</v>
      </c>
      <c r="H47">
        <f t="shared" si="0"/>
        <v>8379.8467199999996</v>
      </c>
      <c r="I47">
        <v>90.57</v>
      </c>
      <c r="J47">
        <v>85.42</v>
      </c>
      <c r="K47" t="s">
        <v>168</v>
      </c>
      <c r="L47" t="s">
        <v>167</v>
      </c>
    </row>
    <row r="48" spans="1:12" x14ac:dyDescent="0.35">
      <c r="A48" t="s">
        <v>61</v>
      </c>
      <c r="B48" t="s">
        <v>64</v>
      </c>
      <c r="C48" t="s">
        <v>22</v>
      </c>
      <c r="D48" t="s">
        <v>203</v>
      </c>
      <c r="E48">
        <v>648.91</v>
      </c>
      <c r="F48">
        <v>0.246</v>
      </c>
      <c r="G48" t="s">
        <v>16</v>
      </c>
      <c r="H48">
        <f t="shared" si="0"/>
        <v>159.63185999999999</v>
      </c>
      <c r="I48">
        <v>87.23</v>
      </c>
      <c r="J48">
        <v>87.75</v>
      </c>
      <c r="K48" t="s">
        <v>168</v>
      </c>
      <c r="L48" t="s">
        <v>167</v>
      </c>
    </row>
    <row r="49" spans="1:12" x14ac:dyDescent="0.35">
      <c r="A49" t="s">
        <v>61</v>
      </c>
      <c r="B49" t="s">
        <v>65</v>
      </c>
      <c r="C49" t="s">
        <v>22</v>
      </c>
      <c r="D49" t="s">
        <v>203</v>
      </c>
      <c r="E49">
        <v>4861.42</v>
      </c>
      <c r="F49">
        <v>2.4420000000000002</v>
      </c>
      <c r="G49" t="s">
        <v>14</v>
      </c>
      <c r="H49">
        <f t="shared" si="0"/>
        <v>11871.587640000002</v>
      </c>
      <c r="I49">
        <v>80.16</v>
      </c>
      <c r="J49">
        <v>91.04</v>
      </c>
      <c r="K49" t="s">
        <v>168</v>
      </c>
      <c r="L49" t="s">
        <v>167</v>
      </c>
    </row>
    <row r="50" spans="1:12" x14ac:dyDescent="0.35">
      <c r="A50" t="s">
        <v>61</v>
      </c>
      <c r="B50" t="s">
        <v>66</v>
      </c>
      <c r="C50" t="s">
        <v>13</v>
      </c>
      <c r="D50" t="s">
        <v>203</v>
      </c>
      <c r="E50">
        <v>488749.82</v>
      </c>
      <c r="F50">
        <v>1.59</v>
      </c>
      <c r="G50" t="s">
        <v>16</v>
      </c>
      <c r="H50">
        <f t="shared" si="0"/>
        <v>777112.21380000003</v>
      </c>
      <c r="I50">
        <v>91.49</v>
      </c>
      <c r="J50">
        <v>93.85</v>
      </c>
      <c r="K50" t="s">
        <v>168</v>
      </c>
      <c r="L50" t="s">
        <v>167</v>
      </c>
    </row>
    <row r="51" spans="1:12" x14ac:dyDescent="0.35">
      <c r="A51" t="s">
        <v>61</v>
      </c>
      <c r="B51" t="s">
        <v>67</v>
      </c>
      <c r="C51" t="s">
        <v>84</v>
      </c>
      <c r="D51" t="s">
        <v>203</v>
      </c>
      <c r="E51">
        <v>43826497.210000001</v>
      </c>
      <c r="F51">
        <v>2.528</v>
      </c>
      <c r="G51" t="s">
        <v>16</v>
      </c>
      <c r="H51">
        <f t="shared" si="0"/>
        <v>110793384.94688</v>
      </c>
      <c r="I51">
        <v>75.59</v>
      </c>
      <c r="J51">
        <v>88.09</v>
      </c>
      <c r="K51" t="s">
        <v>168</v>
      </c>
      <c r="L51" t="s">
        <v>167</v>
      </c>
    </row>
    <row r="52" spans="1:12" x14ac:dyDescent="0.35">
      <c r="A52" t="s">
        <v>61</v>
      </c>
      <c r="B52" t="s">
        <v>68</v>
      </c>
      <c r="C52" t="s">
        <v>84</v>
      </c>
      <c r="D52" t="s">
        <v>203</v>
      </c>
      <c r="E52">
        <v>16914566</v>
      </c>
      <c r="F52">
        <v>3.0329999999999999</v>
      </c>
      <c r="G52" t="s">
        <v>27</v>
      </c>
      <c r="H52">
        <f t="shared" si="0"/>
        <v>51301878.677999996</v>
      </c>
      <c r="I52">
        <v>86.66</v>
      </c>
      <c r="J52">
        <v>94.25</v>
      </c>
      <c r="K52" t="s">
        <v>168</v>
      </c>
      <c r="L52" t="s">
        <v>167</v>
      </c>
    </row>
    <row r="53" spans="1:12" x14ac:dyDescent="0.35">
      <c r="A53" t="s">
        <v>61</v>
      </c>
      <c r="B53" t="s">
        <v>69</v>
      </c>
      <c r="C53" t="s">
        <v>13</v>
      </c>
      <c r="D53" t="s">
        <v>203</v>
      </c>
      <c r="E53">
        <v>480788.92</v>
      </c>
      <c r="F53">
        <v>3.4140000000000001</v>
      </c>
      <c r="G53" t="s">
        <v>14</v>
      </c>
      <c r="H53">
        <f t="shared" si="0"/>
        <v>1641413.3728799999</v>
      </c>
      <c r="I53">
        <v>91.97</v>
      </c>
      <c r="J53">
        <v>88</v>
      </c>
      <c r="K53" t="s">
        <v>168</v>
      </c>
      <c r="L53" t="s">
        <v>167</v>
      </c>
    </row>
    <row r="54" spans="1:12" x14ac:dyDescent="0.35">
      <c r="A54" t="s">
        <v>61</v>
      </c>
      <c r="B54" t="s">
        <v>70</v>
      </c>
      <c r="C54" t="s">
        <v>13</v>
      </c>
      <c r="D54" t="s">
        <v>203</v>
      </c>
      <c r="E54">
        <v>115927.64</v>
      </c>
      <c r="F54">
        <v>2.996</v>
      </c>
      <c r="G54" t="s">
        <v>27</v>
      </c>
      <c r="H54">
        <f t="shared" si="0"/>
        <v>347319.20944000001</v>
      </c>
      <c r="I54">
        <v>82.48</v>
      </c>
      <c r="J54">
        <v>88.78</v>
      </c>
      <c r="K54" t="s">
        <v>168</v>
      </c>
      <c r="L54" t="s">
        <v>167</v>
      </c>
    </row>
    <row r="55" spans="1:12" x14ac:dyDescent="0.35">
      <c r="A55" t="s">
        <v>71</v>
      </c>
      <c r="B55" t="s">
        <v>72</v>
      </c>
      <c r="C55" t="s">
        <v>13</v>
      </c>
      <c r="D55" t="s">
        <v>203</v>
      </c>
      <c r="E55">
        <v>474664.48</v>
      </c>
      <c r="F55">
        <v>4.4999999999999998E-2</v>
      </c>
      <c r="G55" t="s">
        <v>14</v>
      </c>
      <c r="H55">
        <f t="shared" si="0"/>
        <v>21359.901599999997</v>
      </c>
      <c r="I55">
        <v>81.73</v>
      </c>
      <c r="J55">
        <v>89.2</v>
      </c>
      <c r="K55" t="s">
        <v>168</v>
      </c>
      <c r="L55" t="s">
        <v>167</v>
      </c>
    </row>
    <row r="56" spans="1:12" x14ac:dyDescent="0.35">
      <c r="A56" t="s">
        <v>71</v>
      </c>
      <c r="B56" t="s">
        <v>73</v>
      </c>
      <c r="C56" t="s">
        <v>13</v>
      </c>
      <c r="D56" t="s">
        <v>203</v>
      </c>
      <c r="E56">
        <v>470694.71</v>
      </c>
      <c r="F56">
        <v>1.262</v>
      </c>
      <c r="G56" t="s">
        <v>27</v>
      </c>
      <c r="H56">
        <f t="shared" si="0"/>
        <v>594016.72402000008</v>
      </c>
      <c r="I56">
        <v>84.37</v>
      </c>
      <c r="J56">
        <v>90.4</v>
      </c>
      <c r="K56" t="s">
        <v>168</v>
      </c>
      <c r="L56" t="s">
        <v>167</v>
      </c>
    </row>
    <row r="57" spans="1:12" x14ac:dyDescent="0.35">
      <c r="A57" t="s">
        <v>71</v>
      </c>
      <c r="B57" t="s">
        <v>74</v>
      </c>
      <c r="C57" t="s">
        <v>13</v>
      </c>
      <c r="D57" t="s">
        <v>203</v>
      </c>
      <c r="E57">
        <v>399621.37</v>
      </c>
      <c r="F57">
        <v>2.556</v>
      </c>
      <c r="G57" t="s">
        <v>14</v>
      </c>
      <c r="H57">
        <f t="shared" si="0"/>
        <v>1021432.22172</v>
      </c>
      <c r="I57">
        <v>82.03</v>
      </c>
      <c r="J57">
        <v>94.86</v>
      </c>
      <c r="K57" t="s">
        <v>168</v>
      </c>
      <c r="L57" t="s">
        <v>167</v>
      </c>
    </row>
    <row r="58" spans="1:12" x14ac:dyDescent="0.35">
      <c r="A58" t="s">
        <v>71</v>
      </c>
      <c r="B58" t="s">
        <v>75</v>
      </c>
      <c r="C58" t="s">
        <v>13</v>
      </c>
      <c r="D58" t="s">
        <v>203</v>
      </c>
      <c r="E58">
        <v>315260.92</v>
      </c>
      <c r="F58">
        <v>0.60399999999999998</v>
      </c>
      <c r="G58" t="s">
        <v>27</v>
      </c>
      <c r="H58">
        <f t="shared" si="0"/>
        <v>190417.59568</v>
      </c>
      <c r="I58">
        <v>85.48</v>
      </c>
      <c r="J58">
        <v>94.05</v>
      </c>
      <c r="K58" t="s">
        <v>168</v>
      </c>
      <c r="L58" t="s">
        <v>167</v>
      </c>
    </row>
    <row r="59" spans="1:12" x14ac:dyDescent="0.35">
      <c r="A59" t="s">
        <v>71</v>
      </c>
      <c r="B59" t="s">
        <v>76</v>
      </c>
      <c r="C59" t="s">
        <v>22</v>
      </c>
      <c r="D59" t="s">
        <v>203</v>
      </c>
      <c r="E59">
        <v>8744.14</v>
      </c>
      <c r="F59">
        <v>1.8260000000000001</v>
      </c>
      <c r="G59" t="s">
        <v>14</v>
      </c>
      <c r="H59">
        <f t="shared" si="0"/>
        <v>15966.799639999999</v>
      </c>
      <c r="I59">
        <v>75.02</v>
      </c>
      <c r="J59">
        <v>87.17</v>
      </c>
      <c r="K59" t="s">
        <v>168</v>
      </c>
      <c r="L59" t="s">
        <v>167</v>
      </c>
    </row>
    <row r="60" spans="1:12" x14ac:dyDescent="0.35">
      <c r="A60" t="s">
        <v>71</v>
      </c>
      <c r="B60" t="s">
        <v>77</v>
      </c>
      <c r="C60" t="s">
        <v>22</v>
      </c>
      <c r="D60" t="s">
        <v>203</v>
      </c>
      <c r="E60">
        <v>2937.27</v>
      </c>
      <c r="F60">
        <v>0.19400000000000001</v>
      </c>
      <c r="G60" t="s">
        <v>14</v>
      </c>
      <c r="H60">
        <f t="shared" si="0"/>
        <v>569.83037999999999</v>
      </c>
      <c r="I60">
        <v>80.680000000000007</v>
      </c>
      <c r="J60">
        <v>91.18</v>
      </c>
      <c r="K60" t="s">
        <v>168</v>
      </c>
      <c r="L60" t="s">
        <v>167</v>
      </c>
    </row>
    <row r="61" spans="1:12" x14ac:dyDescent="0.35">
      <c r="A61" t="s">
        <v>71</v>
      </c>
      <c r="B61" t="s">
        <v>78</v>
      </c>
      <c r="C61" t="s">
        <v>13</v>
      </c>
      <c r="D61" t="s">
        <v>203</v>
      </c>
      <c r="E61">
        <v>424486.88</v>
      </c>
      <c r="F61">
        <v>0.70299999999999996</v>
      </c>
      <c r="G61" t="s">
        <v>14</v>
      </c>
      <c r="H61">
        <f t="shared" si="0"/>
        <v>298414.27664</v>
      </c>
      <c r="I61">
        <v>86.31</v>
      </c>
      <c r="J61">
        <v>91.17</v>
      </c>
      <c r="K61" t="s">
        <v>168</v>
      </c>
      <c r="L61" t="s">
        <v>167</v>
      </c>
    </row>
    <row r="62" spans="1:12" x14ac:dyDescent="0.35">
      <c r="A62" t="s">
        <v>79</v>
      </c>
      <c r="B62" t="s">
        <v>80</v>
      </c>
      <c r="C62" t="s">
        <v>84</v>
      </c>
      <c r="D62" t="s">
        <v>203</v>
      </c>
      <c r="E62">
        <v>40897655.829999998</v>
      </c>
      <c r="F62">
        <v>6.9000000000000006E-2</v>
      </c>
      <c r="G62" t="s">
        <v>14</v>
      </c>
      <c r="H62">
        <f t="shared" si="0"/>
        <v>2821938.2522700001</v>
      </c>
      <c r="I62">
        <v>87.55</v>
      </c>
      <c r="J62">
        <v>85.03</v>
      </c>
      <c r="K62" t="s">
        <v>168</v>
      </c>
      <c r="L62" t="s">
        <v>167</v>
      </c>
    </row>
    <row r="63" spans="1:12" x14ac:dyDescent="0.35">
      <c r="A63" t="s">
        <v>79</v>
      </c>
      <c r="B63" t="s">
        <v>81</v>
      </c>
      <c r="C63" t="s">
        <v>13</v>
      </c>
      <c r="D63" t="s">
        <v>203</v>
      </c>
      <c r="E63">
        <v>8717.11</v>
      </c>
      <c r="F63">
        <v>2.7789999999999999</v>
      </c>
      <c r="G63" t="s">
        <v>16</v>
      </c>
      <c r="H63">
        <f t="shared" si="0"/>
        <v>24224.848690000003</v>
      </c>
      <c r="I63">
        <v>89.92</v>
      </c>
      <c r="J63">
        <v>85.17</v>
      </c>
      <c r="K63" t="s">
        <v>168</v>
      </c>
      <c r="L63" t="s">
        <v>167</v>
      </c>
    </row>
    <row r="64" spans="1:12" x14ac:dyDescent="0.35">
      <c r="A64" t="s">
        <v>79</v>
      </c>
      <c r="B64" t="s">
        <v>82</v>
      </c>
      <c r="C64" t="s">
        <v>13</v>
      </c>
      <c r="D64" t="s">
        <v>203</v>
      </c>
      <c r="E64">
        <v>143682.04</v>
      </c>
      <c r="F64">
        <v>0.78700000000000003</v>
      </c>
      <c r="G64" t="s">
        <v>27</v>
      </c>
      <c r="H64">
        <f t="shared" si="0"/>
        <v>113077.76548000002</v>
      </c>
      <c r="I64">
        <v>84.26</v>
      </c>
      <c r="J64">
        <v>94.8</v>
      </c>
      <c r="K64" t="s">
        <v>168</v>
      </c>
      <c r="L64" t="s">
        <v>167</v>
      </c>
    </row>
    <row r="65" spans="1:12" x14ac:dyDescent="0.35">
      <c r="A65" t="s">
        <v>11</v>
      </c>
      <c r="B65" t="s">
        <v>12</v>
      </c>
      <c r="C65" t="s">
        <v>13</v>
      </c>
      <c r="D65" t="s">
        <v>204</v>
      </c>
      <c r="E65">
        <v>156843.66</v>
      </c>
      <c r="F65">
        <v>1.044</v>
      </c>
      <c r="G65" t="s">
        <v>14</v>
      </c>
      <c r="H65">
        <f t="shared" si="0"/>
        <v>163744.78104</v>
      </c>
      <c r="I65" s="4">
        <v>84.908745519713307</v>
      </c>
      <c r="J65">
        <v>89.56</v>
      </c>
      <c r="K65" t="s">
        <v>168</v>
      </c>
      <c r="L65" t="s">
        <v>167</v>
      </c>
    </row>
    <row r="66" spans="1:12" x14ac:dyDescent="0.35">
      <c r="A66" t="s">
        <v>11</v>
      </c>
      <c r="B66" t="s">
        <v>15</v>
      </c>
      <c r="C66" t="s">
        <v>13</v>
      </c>
      <c r="D66" t="s">
        <v>204</v>
      </c>
      <c r="E66">
        <v>599043.61</v>
      </c>
      <c r="F66">
        <v>2.8490000000000002</v>
      </c>
      <c r="G66" t="s">
        <v>16</v>
      </c>
      <c r="H66">
        <f t="shared" si="0"/>
        <v>1706675.24489</v>
      </c>
      <c r="I66" s="4">
        <v>84.921811475934504</v>
      </c>
      <c r="J66">
        <v>90.2</v>
      </c>
      <c r="K66" t="s">
        <v>168</v>
      </c>
      <c r="L66" t="s">
        <v>167</v>
      </c>
    </row>
    <row r="67" spans="1:12" x14ac:dyDescent="0.35">
      <c r="A67" t="s">
        <v>11</v>
      </c>
      <c r="B67" t="s">
        <v>17</v>
      </c>
      <c r="C67" t="s">
        <v>13</v>
      </c>
      <c r="D67" t="s">
        <v>204</v>
      </c>
      <c r="E67">
        <v>102899.41</v>
      </c>
      <c r="F67">
        <v>1.39</v>
      </c>
      <c r="G67" t="s">
        <v>16</v>
      </c>
      <c r="H67">
        <f t="shared" ref="H67:H124" si="1">E67*F67</f>
        <v>143030.17989999999</v>
      </c>
      <c r="I67" s="4">
        <v>84.934877432155702</v>
      </c>
      <c r="J67">
        <v>87.63</v>
      </c>
      <c r="K67" t="s">
        <v>168</v>
      </c>
      <c r="L67" t="s">
        <v>167</v>
      </c>
    </row>
    <row r="68" spans="1:12" x14ac:dyDescent="0.35">
      <c r="A68" t="s">
        <v>11</v>
      </c>
      <c r="B68" t="s">
        <v>18</v>
      </c>
      <c r="C68" t="s">
        <v>13</v>
      </c>
      <c r="D68" t="s">
        <v>204</v>
      </c>
      <c r="E68">
        <v>276400.55</v>
      </c>
      <c r="F68">
        <v>3.0840000000000001</v>
      </c>
      <c r="G68" t="s">
        <v>16</v>
      </c>
      <c r="H68">
        <f t="shared" si="1"/>
        <v>852419.29619999998</v>
      </c>
      <c r="I68" s="4">
        <v>84.947943388376899</v>
      </c>
      <c r="J68">
        <v>93.63</v>
      </c>
      <c r="K68" t="s">
        <v>168</v>
      </c>
      <c r="L68" t="s">
        <v>167</v>
      </c>
    </row>
    <row r="69" spans="1:12" x14ac:dyDescent="0.35">
      <c r="A69" t="s">
        <v>11</v>
      </c>
      <c r="B69" t="s">
        <v>19</v>
      </c>
      <c r="C69" t="s">
        <v>13</v>
      </c>
      <c r="D69" t="s">
        <v>204</v>
      </c>
      <c r="E69">
        <v>343875.39</v>
      </c>
      <c r="F69">
        <v>2.036</v>
      </c>
      <c r="G69" t="s">
        <v>14</v>
      </c>
      <c r="H69">
        <f t="shared" si="1"/>
        <v>700130.29404000007</v>
      </c>
      <c r="I69" s="4">
        <v>84.961009344598097</v>
      </c>
      <c r="J69">
        <v>92.55</v>
      </c>
      <c r="K69" t="s">
        <v>168</v>
      </c>
      <c r="L69" t="s">
        <v>167</v>
      </c>
    </row>
    <row r="70" spans="1:12" x14ac:dyDescent="0.35">
      <c r="A70" t="s">
        <v>11</v>
      </c>
      <c r="B70" t="s">
        <v>4</v>
      </c>
      <c r="C70" t="s">
        <v>13</v>
      </c>
      <c r="D70" t="s">
        <v>204</v>
      </c>
      <c r="E70">
        <v>117832.29</v>
      </c>
      <c r="F70">
        <v>3.0870000000000002</v>
      </c>
      <c r="G70" t="s">
        <v>14</v>
      </c>
      <c r="H70">
        <f t="shared" si="1"/>
        <v>363748.27922999999</v>
      </c>
      <c r="I70" s="4">
        <v>84.974075300819294</v>
      </c>
      <c r="J70">
        <v>94.8</v>
      </c>
      <c r="K70" t="s">
        <v>168</v>
      </c>
      <c r="L70" t="s">
        <v>167</v>
      </c>
    </row>
    <row r="71" spans="1:12" x14ac:dyDescent="0.35">
      <c r="A71" t="s">
        <v>11</v>
      </c>
      <c r="B71" t="s">
        <v>20</v>
      </c>
      <c r="C71" t="s">
        <v>83</v>
      </c>
      <c r="D71" t="s">
        <v>204</v>
      </c>
      <c r="E71">
        <v>47600055.82</v>
      </c>
      <c r="F71">
        <v>2.4249999999999998</v>
      </c>
      <c r="G71" t="s">
        <v>14</v>
      </c>
      <c r="H71">
        <f t="shared" si="1"/>
        <v>115430135.3635</v>
      </c>
      <c r="I71" s="4">
        <v>84.987141257040506</v>
      </c>
      <c r="J71">
        <v>85.3</v>
      </c>
      <c r="K71" t="s">
        <v>168</v>
      </c>
      <c r="L71" t="s">
        <v>167</v>
      </c>
    </row>
    <row r="72" spans="1:12" x14ac:dyDescent="0.35">
      <c r="A72" t="s">
        <v>11</v>
      </c>
      <c r="B72" t="s">
        <v>21</v>
      </c>
      <c r="C72" t="s">
        <v>22</v>
      </c>
      <c r="D72" t="s">
        <v>204</v>
      </c>
      <c r="E72">
        <v>8311.25</v>
      </c>
      <c r="F72">
        <v>2.5390000000000001</v>
      </c>
      <c r="G72" t="s">
        <v>14</v>
      </c>
      <c r="H72">
        <f t="shared" si="1"/>
        <v>21102.263750000002</v>
      </c>
      <c r="I72" s="4">
        <v>85.000207213261703</v>
      </c>
      <c r="J72">
        <v>92</v>
      </c>
      <c r="K72" t="s">
        <v>168</v>
      </c>
      <c r="L72" t="s">
        <v>167</v>
      </c>
    </row>
    <row r="73" spans="1:12" x14ac:dyDescent="0.35">
      <c r="A73" t="s">
        <v>11</v>
      </c>
      <c r="B73" t="s">
        <v>23</v>
      </c>
      <c r="C73" t="s">
        <v>22</v>
      </c>
      <c r="D73" t="s">
        <v>204</v>
      </c>
      <c r="E73">
        <v>3546.88</v>
      </c>
      <c r="F73">
        <v>1.7569999999999999</v>
      </c>
      <c r="G73" t="s">
        <v>14</v>
      </c>
      <c r="H73">
        <f t="shared" si="1"/>
        <v>6231.86816</v>
      </c>
      <c r="I73" s="4">
        <v>85.0132731694829</v>
      </c>
      <c r="J73">
        <v>88.07</v>
      </c>
      <c r="K73" t="s">
        <v>168</v>
      </c>
      <c r="L73" t="s">
        <v>167</v>
      </c>
    </row>
    <row r="74" spans="1:12" x14ac:dyDescent="0.35">
      <c r="A74" t="s">
        <v>11</v>
      </c>
      <c r="B74" t="s">
        <v>3</v>
      </c>
      <c r="C74" t="s">
        <v>13</v>
      </c>
      <c r="D74" t="s">
        <v>204</v>
      </c>
      <c r="E74">
        <v>166734.66</v>
      </c>
      <c r="F74">
        <v>3.3460000000000001</v>
      </c>
      <c r="G74" t="s">
        <v>14</v>
      </c>
      <c r="H74">
        <f t="shared" si="1"/>
        <v>557894.17235999997</v>
      </c>
      <c r="I74" s="4">
        <v>85.026339125704098</v>
      </c>
      <c r="J74">
        <v>87.86</v>
      </c>
      <c r="K74" t="s">
        <v>168</v>
      </c>
      <c r="L74" t="s">
        <v>167</v>
      </c>
    </row>
    <row r="75" spans="1:12" x14ac:dyDescent="0.35">
      <c r="A75" t="s">
        <v>24</v>
      </c>
      <c r="B75" t="s">
        <v>2</v>
      </c>
      <c r="C75" t="s">
        <v>22</v>
      </c>
      <c r="D75" t="s">
        <v>204</v>
      </c>
      <c r="E75">
        <v>8186.83</v>
      </c>
      <c r="F75">
        <v>2.2549999999999999</v>
      </c>
      <c r="G75" t="s">
        <v>16</v>
      </c>
      <c r="H75">
        <f t="shared" si="1"/>
        <v>18461.301649999998</v>
      </c>
      <c r="I75" s="4">
        <v>85.039405081925295</v>
      </c>
      <c r="J75">
        <v>92.87</v>
      </c>
      <c r="K75" t="s">
        <v>168</v>
      </c>
      <c r="L75" t="s">
        <v>167</v>
      </c>
    </row>
    <row r="76" spans="1:12" x14ac:dyDescent="0.35">
      <c r="A76" t="s">
        <v>24</v>
      </c>
      <c r="B76" t="s">
        <v>25</v>
      </c>
      <c r="C76" t="s">
        <v>13</v>
      </c>
      <c r="D76" t="s">
        <v>204</v>
      </c>
      <c r="E76">
        <v>15928.79</v>
      </c>
      <c r="F76">
        <v>1.486</v>
      </c>
      <c r="G76" t="s">
        <v>14</v>
      </c>
      <c r="H76">
        <f t="shared" si="1"/>
        <v>23670.181940000002</v>
      </c>
      <c r="I76" s="4">
        <v>85.052471038146507</v>
      </c>
      <c r="J76">
        <v>94.32</v>
      </c>
      <c r="K76" t="s">
        <v>168</v>
      </c>
      <c r="L76" t="s">
        <v>167</v>
      </c>
    </row>
    <row r="77" spans="1:12" x14ac:dyDescent="0.35">
      <c r="A77" t="s">
        <v>24</v>
      </c>
      <c r="B77" t="s">
        <v>26</v>
      </c>
      <c r="C77" t="s">
        <v>13</v>
      </c>
      <c r="D77" t="s">
        <v>204</v>
      </c>
      <c r="E77">
        <v>133814.29</v>
      </c>
      <c r="F77">
        <v>2.1240000000000001</v>
      </c>
      <c r="G77" t="s">
        <v>27</v>
      </c>
      <c r="H77">
        <f t="shared" si="1"/>
        <v>284221.55196000001</v>
      </c>
      <c r="I77" s="4">
        <v>85.065536994367605</v>
      </c>
      <c r="J77">
        <v>87.24</v>
      </c>
      <c r="K77" t="s">
        <v>168</v>
      </c>
      <c r="L77" t="s">
        <v>167</v>
      </c>
    </row>
    <row r="78" spans="1:12" x14ac:dyDescent="0.35">
      <c r="A78" t="s">
        <v>24</v>
      </c>
      <c r="B78" t="s">
        <v>28</v>
      </c>
      <c r="C78" t="s">
        <v>13</v>
      </c>
      <c r="D78" t="s">
        <v>204</v>
      </c>
      <c r="E78">
        <v>215400.27</v>
      </c>
      <c r="F78">
        <v>7.0999999999999994E-2</v>
      </c>
      <c r="G78" t="s">
        <v>27</v>
      </c>
      <c r="H78">
        <f t="shared" si="1"/>
        <v>15293.419169999997</v>
      </c>
      <c r="I78" s="4">
        <v>85.078602950588802</v>
      </c>
      <c r="J78">
        <v>94.32</v>
      </c>
      <c r="K78" t="s">
        <v>168</v>
      </c>
      <c r="L78" t="s">
        <v>167</v>
      </c>
    </row>
    <row r="79" spans="1:12" x14ac:dyDescent="0.35">
      <c r="A79" t="s">
        <v>24</v>
      </c>
      <c r="B79" t="s">
        <v>29</v>
      </c>
      <c r="C79" t="s">
        <v>13</v>
      </c>
      <c r="D79" t="s">
        <v>204</v>
      </c>
      <c r="E79">
        <v>197147.57</v>
      </c>
      <c r="F79">
        <v>1.0580000000000001</v>
      </c>
      <c r="G79" t="s">
        <v>16</v>
      </c>
      <c r="H79">
        <f t="shared" si="1"/>
        <v>208582.12906000001</v>
      </c>
      <c r="I79" s="4">
        <v>85.09166890681</v>
      </c>
      <c r="J79">
        <v>92.59</v>
      </c>
      <c r="K79" t="s">
        <v>168</v>
      </c>
      <c r="L79" t="s">
        <v>167</v>
      </c>
    </row>
    <row r="80" spans="1:12" x14ac:dyDescent="0.35">
      <c r="A80" t="s">
        <v>24</v>
      </c>
      <c r="B80" t="s">
        <v>30</v>
      </c>
      <c r="C80" t="s">
        <v>13</v>
      </c>
      <c r="D80" t="s">
        <v>204</v>
      </c>
      <c r="E80">
        <v>251841.35</v>
      </c>
      <c r="F80">
        <v>2.3119999999999998</v>
      </c>
      <c r="G80" t="s">
        <v>16</v>
      </c>
      <c r="H80">
        <f t="shared" si="1"/>
        <v>582257.20120000001</v>
      </c>
      <c r="I80" s="4">
        <v>85.104734863031197</v>
      </c>
      <c r="J80">
        <v>94.86</v>
      </c>
      <c r="K80" t="s">
        <v>168</v>
      </c>
      <c r="L80" t="s">
        <v>167</v>
      </c>
    </row>
    <row r="81" spans="1:12" x14ac:dyDescent="0.35">
      <c r="A81" t="s">
        <v>24</v>
      </c>
      <c r="B81" t="s">
        <v>31</v>
      </c>
      <c r="C81" t="s">
        <v>83</v>
      </c>
      <c r="D81" t="s">
        <v>204</v>
      </c>
      <c r="E81">
        <v>13908659.029999999</v>
      </c>
      <c r="F81">
        <v>1.018</v>
      </c>
      <c r="G81" t="s">
        <v>16</v>
      </c>
      <c r="H81">
        <f t="shared" si="1"/>
        <v>14159014.89254</v>
      </c>
      <c r="I81" s="4">
        <v>85.117800819252395</v>
      </c>
      <c r="J81">
        <v>88.15</v>
      </c>
      <c r="K81" t="s">
        <v>168</v>
      </c>
      <c r="L81" t="s">
        <v>167</v>
      </c>
    </row>
    <row r="82" spans="1:12" x14ac:dyDescent="0.35">
      <c r="A82" t="s">
        <v>24</v>
      </c>
      <c r="B82" t="s">
        <v>32</v>
      </c>
      <c r="C82" t="s">
        <v>83</v>
      </c>
      <c r="D82" t="s">
        <v>204</v>
      </c>
      <c r="E82">
        <v>39343349.479999997</v>
      </c>
      <c r="F82">
        <v>2.165</v>
      </c>
      <c r="G82" t="s">
        <v>27</v>
      </c>
      <c r="H82">
        <f t="shared" si="1"/>
        <v>85178351.624200001</v>
      </c>
      <c r="I82" s="4">
        <v>85.130866775473606</v>
      </c>
      <c r="J82">
        <v>86.4</v>
      </c>
      <c r="K82" t="s">
        <v>168</v>
      </c>
      <c r="L82" t="s">
        <v>167</v>
      </c>
    </row>
    <row r="83" spans="1:12" x14ac:dyDescent="0.35">
      <c r="A83" t="s">
        <v>24</v>
      </c>
      <c r="B83" t="s">
        <v>33</v>
      </c>
      <c r="C83" t="s">
        <v>83</v>
      </c>
      <c r="D83" t="s">
        <v>204</v>
      </c>
      <c r="E83">
        <v>33194141.739999998</v>
      </c>
      <c r="F83">
        <v>1.5029999999999999</v>
      </c>
      <c r="G83" t="s">
        <v>16</v>
      </c>
      <c r="H83">
        <f t="shared" si="1"/>
        <v>49890795.035219997</v>
      </c>
      <c r="I83" s="4">
        <v>85.143932731694804</v>
      </c>
      <c r="J83">
        <v>94.72</v>
      </c>
      <c r="K83" t="s">
        <v>168</v>
      </c>
      <c r="L83" t="s">
        <v>167</v>
      </c>
    </row>
    <row r="84" spans="1:12" x14ac:dyDescent="0.35">
      <c r="A84" t="s">
        <v>24</v>
      </c>
      <c r="B84" t="s">
        <v>34</v>
      </c>
      <c r="C84" t="s">
        <v>13</v>
      </c>
      <c r="D84" t="s">
        <v>204</v>
      </c>
      <c r="E84">
        <v>78854.17</v>
      </c>
      <c r="F84">
        <v>0.47799999999999998</v>
      </c>
      <c r="G84" t="s">
        <v>16</v>
      </c>
      <c r="H84">
        <f t="shared" si="1"/>
        <v>37692.293259999999</v>
      </c>
      <c r="I84" s="4">
        <v>85.156998687916001</v>
      </c>
      <c r="J84">
        <v>94.48</v>
      </c>
      <c r="K84" t="s">
        <v>168</v>
      </c>
      <c r="L84" t="s">
        <v>167</v>
      </c>
    </row>
    <row r="85" spans="1:12" x14ac:dyDescent="0.35">
      <c r="A85" t="s">
        <v>24</v>
      </c>
      <c r="B85" t="s">
        <v>35</v>
      </c>
      <c r="C85" t="s">
        <v>13</v>
      </c>
      <c r="D85" t="s">
        <v>204</v>
      </c>
      <c r="E85">
        <v>259937.82</v>
      </c>
      <c r="F85">
        <v>1.0469999999999999</v>
      </c>
      <c r="G85" t="s">
        <v>14</v>
      </c>
      <c r="H85">
        <f t="shared" si="1"/>
        <v>272154.89753999998</v>
      </c>
      <c r="I85" s="4">
        <v>85.170064644137199</v>
      </c>
      <c r="J85">
        <v>86.73</v>
      </c>
      <c r="K85" t="s">
        <v>168</v>
      </c>
      <c r="L85" t="s">
        <v>167</v>
      </c>
    </row>
    <row r="86" spans="1:12" x14ac:dyDescent="0.35">
      <c r="A86" t="s">
        <v>24</v>
      </c>
      <c r="B86" t="s">
        <v>36</v>
      </c>
      <c r="C86" t="s">
        <v>13</v>
      </c>
      <c r="D86" t="s">
        <v>204</v>
      </c>
      <c r="E86">
        <v>66020.850000000006</v>
      </c>
      <c r="F86">
        <v>1.9970000000000001</v>
      </c>
      <c r="G86" t="s">
        <v>16</v>
      </c>
      <c r="H86">
        <f t="shared" si="1"/>
        <v>131843.63745000001</v>
      </c>
      <c r="I86" s="4">
        <v>85.183130600358396</v>
      </c>
      <c r="J86">
        <v>87.62</v>
      </c>
      <c r="K86" t="s">
        <v>168</v>
      </c>
      <c r="L86" t="s">
        <v>167</v>
      </c>
    </row>
    <row r="87" spans="1:12" x14ac:dyDescent="0.35">
      <c r="A87" t="s">
        <v>24</v>
      </c>
      <c r="B87" t="s">
        <v>37</v>
      </c>
      <c r="C87" t="s">
        <v>13</v>
      </c>
      <c r="D87" t="s">
        <v>204</v>
      </c>
      <c r="E87">
        <v>558458.15</v>
      </c>
      <c r="F87">
        <v>2.0699999999999998</v>
      </c>
      <c r="G87" t="s">
        <v>27</v>
      </c>
      <c r="H87">
        <f t="shared" si="1"/>
        <v>1156008.3705</v>
      </c>
      <c r="I87" s="4">
        <v>85.196196556579594</v>
      </c>
      <c r="J87">
        <v>91.39</v>
      </c>
      <c r="K87" t="s">
        <v>168</v>
      </c>
      <c r="L87" t="s">
        <v>167</v>
      </c>
    </row>
    <row r="88" spans="1:12" x14ac:dyDescent="0.35">
      <c r="A88" t="s">
        <v>24</v>
      </c>
      <c r="B88" t="s">
        <v>38</v>
      </c>
      <c r="C88" t="s">
        <v>13</v>
      </c>
      <c r="D88" t="s">
        <v>204</v>
      </c>
      <c r="E88">
        <v>188090.25</v>
      </c>
      <c r="F88">
        <v>2.012</v>
      </c>
      <c r="G88" t="s">
        <v>16</v>
      </c>
      <c r="H88">
        <f t="shared" si="1"/>
        <v>378437.58299999998</v>
      </c>
      <c r="I88" s="4">
        <v>85.209262512800805</v>
      </c>
      <c r="J88">
        <v>94.82</v>
      </c>
      <c r="K88" t="s">
        <v>168</v>
      </c>
      <c r="L88" t="s">
        <v>167</v>
      </c>
    </row>
    <row r="89" spans="1:12" x14ac:dyDescent="0.35">
      <c r="A89" t="s">
        <v>24</v>
      </c>
      <c r="B89" t="s">
        <v>39</v>
      </c>
      <c r="C89" t="s">
        <v>22</v>
      </c>
      <c r="D89" t="s">
        <v>204</v>
      </c>
      <c r="E89">
        <v>7658.56</v>
      </c>
      <c r="F89">
        <v>2.2879999999999998</v>
      </c>
      <c r="G89" t="s">
        <v>16</v>
      </c>
      <c r="H89">
        <f t="shared" si="1"/>
        <v>17522.78528</v>
      </c>
      <c r="I89" s="4">
        <v>85.222328469022003</v>
      </c>
      <c r="J89">
        <v>87.91</v>
      </c>
      <c r="K89" t="s">
        <v>168</v>
      </c>
      <c r="L89" t="s">
        <v>167</v>
      </c>
    </row>
    <row r="90" spans="1:12" x14ac:dyDescent="0.35">
      <c r="A90" t="s">
        <v>40</v>
      </c>
      <c r="B90" t="s">
        <v>41</v>
      </c>
      <c r="C90" t="s">
        <v>22</v>
      </c>
      <c r="D90" t="s">
        <v>204</v>
      </c>
      <c r="E90">
        <v>1860.97</v>
      </c>
      <c r="F90">
        <v>2.2839999999999998</v>
      </c>
      <c r="G90" t="s">
        <v>14</v>
      </c>
      <c r="H90">
        <f t="shared" si="1"/>
        <v>4250.4554799999996</v>
      </c>
      <c r="I90" s="4">
        <v>85.2353944252432</v>
      </c>
      <c r="J90">
        <v>90.92</v>
      </c>
      <c r="K90" t="s">
        <v>168</v>
      </c>
      <c r="L90" t="s">
        <v>167</v>
      </c>
    </row>
    <row r="91" spans="1:12" x14ac:dyDescent="0.35">
      <c r="A91" t="s">
        <v>40</v>
      </c>
      <c r="B91" t="s">
        <v>42</v>
      </c>
      <c r="C91" t="s">
        <v>22</v>
      </c>
      <c r="D91" t="s">
        <v>204</v>
      </c>
      <c r="E91">
        <v>2057.0300000000002</v>
      </c>
      <c r="F91">
        <v>1.512</v>
      </c>
      <c r="G91" t="s">
        <v>14</v>
      </c>
      <c r="H91">
        <f t="shared" si="1"/>
        <v>3110.2293600000003</v>
      </c>
      <c r="I91">
        <v>78.7</v>
      </c>
      <c r="J91">
        <v>91.22</v>
      </c>
      <c r="K91" t="s">
        <v>168</v>
      </c>
      <c r="L91" t="s">
        <v>167</v>
      </c>
    </row>
    <row r="92" spans="1:12" x14ac:dyDescent="0.35">
      <c r="A92" t="s">
        <v>40</v>
      </c>
      <c r="B92" t="s">
        <v>43</v>
      </c>
      <c r="C92" t="s">
        <v>22</v>
      </c>
      <c r="D92" t="s">
        <v>204</v>
      </c>
      <c r="E92">
        <v>4885.68</v>
      </c>
      <c r="F92">
        <v>3.1379999999999999</v>
      </c>
      <c r="G92" t="s">
        <v>16</v>
      </c>
      <c r="H92">
        <f t="shared" si="1"/>
        <v>15331.26384</v>
      </c>
      <c r="I92">
        <v>78.13</v>
      </c>
      <c r="J92">
        <v>92.43</v>
      </c>
      <c r="K92" t="s">
        <v>168</v>
      </c>
      <c r="L92" t="s">
        <v>167</v>
      </c>
    </row>
    <row r="93" spans="1:12" x14ac:dyDescent="0.35">
      <c r="A93" t="s">
        <v>40</v>
      </c>
      <c r="B93" t="s">
        <v>44</v>
      </c>
      <c r="C93" t="s">
        <v>13</v>
      </c>
      <c r="D93" t="s">
        <v>204</v>
      </c>
      <c r="E93">
        <v>177870.81</v>
      </c>
      <c r="F93">
        <v>1.2889999999999999</v>
      </c>
      <c r="G93" t="s">
        <v>16</v>
      </c>
      <c r="H93">
        <f t="shared" si="1"/>
        <v>229275.47408999997</v>
      </c>
      <c r="I93">
        <v>78.8</v>
      </c>
      <c r="J93">
        <v>86.53</v>
      </c>
      <c r="K93" t="s">
        <v>168</v>
      </c>
      <c r="L93" t="s">
        <v>167</v>
      </c>
    </row>
    <row r="94" spans="1:12" x14ac:dyDescent="0.35">
      <c r="A94" t="s">
        <v>40</v>
      </c>
      <c r="B94" t="s">
        <v>45</v>
      </c>
      <c r="C94" t="s">
        <v>83</v>
      </c>
      <c r="D94" t="s">
        <v>204</v>
      </c>
      <c r="E94">
        <v>77022192.939999998</v>
      </c>
      <c r="F94">
        <v>1.528</v>
      </c>
      <c r="G94" t="s">
        <v>27</v>
      </c>
      <c r="H94">
        <f t="shared" si="1"/>
        <v>117689910.81231999</v>
      </c>
      <c r="I94">
        <v>89.37</v>
      </c>
      <c r="J94">
        <v>85.78</v>
      </c>
      <c r="K94" t="s">
        <v>168</v>
      </c>
      <c r="L94" t="s">
        <v>167</v>
      </c>
    </row>
    <row r="95" spans="1:12" x14ac:dyDescent="0.35">
      <c r="A95" t="s">
        <v>40</v>
      </c>
      <c r="B95" t="s">
        <v>46</v>
      </c>
      <c r="C95" t="s">
        <v>83</v>
      </c>
      <c r="D95" t="s">
        <v>204</v>
      </c>
      <c r="E95">
        <v>3999609.44</v>
      </c>
      <c r="F95">
        <v>3.1219999999999999</v>
      </c>
      <c r="G95" t="s">
        <v>16</v>
      </c>
      <c r="H95">
        <f t="shared" si="1"/>
        <v>12486780.67168</v>
      </c>
      <c r="I95">
        <v>79.92</v>
      </c>
      <c r="J95">
        <v>88.17</v>
      </c>
      <c r="K95" t="s">
        <v>168</v>
      </c>
      <c r="L95" t="s">
        <v>167</v>
      </c>
    </row>
    <row r="96" spans="1:12" x14ac:dyDescent="0.35">
      <c r="A96" t="s">
        <v>40</v>
      </c>
      <c r="B96" t="s">
        <v>47</v>
      </c>
      <c r="C96" t="s">
        <v>83</v>
      </c>
      <c r="D96" t="s">
        <v>204</v>
      </c>
      <c r="E96">
        <v>37489694.359999999</v>
      </c>
      <c r="F96">
        <v>2.8220000000000001</v>
      </c>
      <c r="G96" t="s">
        <v>27</v>
      </c>
      <c r="H96">
        <f t="shared" si="1"/>
        <v>105795917.48392001</v>
      </c>
      <c r="I96">
        <v>82.48</v>
      </c>
      <c r="J96">
        <v>94.88</v>
      </c>
      <c r="K96" t="s">
        <v>168</v>
      </c>
      <c r="L96" t="s">
        <v>167</v>
      </c>
    </row>
    <row r="97" spans="1:12" x14ac:dyDescent="0.35">
      <c r="A97" t="s">
        <v>40</v>
      </c>
      <c r="B97" t="s">
        <v>48</v>
      </c>
      <c r="C97" t="s">
        <v>83</v>
      </c>
      <c r="D97" t="s">
        <v>204</v>
      </c>
      <c r="E97">
        <v>55186949.789999999</v>
      </c>
      <c r="F97">
        <v>2.4649999999999999</v>
      </c>
      <c r="G97" t="s">
        <v>27</v>
      </c>
      <c r="H97">
        <f t="shared" si="1"/>
        <v>136035831.23234999</v>
      </c>
      <c r="I97">
        <v>78.400000000000006</v>
      </c>
      <c r="J97">
        <v>85.11</v>
      </c>
      <c r="K97" t="s">
        <v>168</v>
      </c>
      <c r="L97" t="s">
        <v>167</v>
      </c>
    </row>
    <row r="98" spans="1:12" x14ac:dyDescent="0.35">
      <c r="A98" t="s">
        <v>40</v>
      </c>
      <c r="B98" t="s">
        <v>49</v>
      </c>
      <c r="C98" t="s">
        <v>83</v>
      </c>
      <c r="D98" t="s">
        <v>204</v>
      </c>
      <c r="E98">
        <v>5180287.55</v>
      </c>
      <c r="F98">
        <v>0.35399999999999998</v>
      </c>
      <c r="G98" t="s">
        <v>16</v>
      </c>
      <c r="H98">
        <f t="shared" si="1"/>
        <v>1833821.7926999999</v>
      </c>
      <c r="I98">
        <v>87.01</v>
      </c>
      <c r="J98">
        <v>85.45</v>
      </c>
      <c r="K98" t="s">
        <v>168</v>
      </c>
      <c r="L98" t="s">
        <v>167</v>
      </c>
    </row>
    <row r="99" spans="1:12" x14ac:dyDescent="0.35">
      <c r="A99" t="s">
        <v>40</v>
      </c>
      <c r="B99" t="s">
        <v>50</v>
      </c>
      <c r="C99" t="s">
        <v>13</v>
      </c>
      <c r="D99" t="s">
        <v>204</v>
      </c>
      <c r="E99">
        <v>776141.02</v>
      </c>
      <c r="F99">
        <v>3.2189999999999999</v>
      </c>
      <c r="G99" t="s">
        <v>27</v>
      </c>
      <c r="H99">
        <f t="shared" si="1"/>
        <v>2498397.9433800001</v>
      </c>
      <c r="I99">
        <v>92.74</v>
      </c>
      <c r="J99">
        <v>91.69</v>
      </c>
      <c r="K99" t="s">
        <v>168</v>
      </c>
      <c r="L99" t="s">
        <v>167</v>
      </c>
    </row>
    <row r="100" spans="1:12" x14ac:dyDescent="0.35">
      <c r="A100" t="s">
        <v>40</v>
      </c>
      <c r="B100" t="s">
        <v>51</v>
      </c>
      <c r="C100" t="s">
        <v>13</v>
      </c>
      <c r="D100" t="s">
        <v>204</v>
      </c>
      <c r="E100">
        <v>992279.59</v>
      </c>
      <c r="F100">
        <v>2.5009999999999999</v>
      </c>
      <c r="G100" t="s">
        <v>27</v>
      </c>
      <c r="H100">
        <f t="shared" si="1"/>
        <v>2481691.25459</v>
      </c>
      <c r="I100">
        <v>92.86</v>
      </c>
      <c r="J100">
        <v>93.16</v>
      </c>
      <c r="K100" t="s">
        <v>168</v>
      </c>
      <c r="L100" t="s">
        <v>167</v>
      </c>
    </row>
    <row r="101" spans="1:12" x14ac:dyDescent="0.35">
      <c r="A101" t="s">
        <v>40</v>
      </c>
      <c r="B101" t="s">
        <v>52</v>
      </c>
      <c r="C101" t="s">
        <v>13</v>
      </c>
      <c r="D101" t="s">
        <v>204</v>
      </c>
      <c r="E101">
        <v>880972</v>
      </c>
      <c r="F101">
        <v>3.496</v>
      </c>
      <c r="G101" t="s">
        <v>14</v>
      </c>
      <c r="H101">
        <f t="shared" si="1"/>
        <v>3079878.1120000002</v>
      </c>
      <c r="I101">
        <v>77.22</v>
      </c>
      <c r="J101">
        <v>86.71</v>
      </c>
      <c r="K101" t="s">
        <v>168</v>
      </c>
      <c r="L101" t="s">
        <v>167</v>
      </c>
    </row>
    <row r="102" spans="1:12" x14ac:dyDescent="0.35">
      <c r="A102" t="s">
        <v>53</v>
      </c>
      <c r="B102" t="s">
        <v>1</v>
      </c>
      <c r="C102" t="s">
        <v>13</v>
      </c>
      <c r="D102" t="s">
        <v>204</v>
      </c>
      <c r="E102">
        <v>166144.54999999999</v>
      </c>
      <c r="F102">
        <v>0.52600000000000002</v>
      </c>
      <c r="G102" t="s">
        <v>16</v>
      </c>
      <c r="H102">
        <f t="shared" si="1"/>
        <v>87392.033299999996</v>
      </c>
      <c r="I102">
        <v>82.19</v>
      </c>
      <c r="J102">
        <v>91.83</v>
      </c>
      <c r="K102" t="s">
        <v>168</v>
      </c>
      <c r="L102" t="s">
        <v>167</v>
      </c>
    </row>
    <row r="103" spans="1:12" x14ac:dyDescent="0.35">
      <c r="A103" t="s">
        <v>53</v>
      </c>
      <c r="B103" t="s">
        <v>54</v>
      </c>
      <c r="C103" t="s">
        <v>13</v>
      </c>
      <c r="D103" t="s">
        <v>204</v>
      </c>
      <c r="E103">
        <v>180490.31</v>
      </c>
      <c r="F103">
        <v>3.0390000000000001</v>
      </c>
      <c r="G103" t="s">
        <v>16</v>
      </c>
      <c r="H103">
        <f t="shared" si="1"/>
        <v>548510.05209000001</v>
      </c>
      <c r="I103">
        <v>87.78</v>
      </c>
      <c r="J103">
        <v>90.06</v>
      </c>
      <c r="K103" t="s">
        <v>168</v>
      </c>
      <c r="L103" t="s">
        <v>167</v>
      </c>
    </row>
    <row r="104" spans="1:12" x14ac:dyDescent="0.35">
      <c r="A104" t="s">
        <v>53</v>
      </c>
      <c r="B104" t="s">
        <v>55</v>
      </c>
      <c r="C104" t="s">
        <v>13</v>
      </c>
      <c r="D104" t="s">
        <v>204</v>
      </c>
      <c r="E104">
        <v>50876.94</v>
      </c>
      <c r="F104">
        <v>0.57199999999999995</v>
      </c>
      <c r="G104" t="s">
        <v>16</v>
      </c>
      <c r="H104">
        <f t="shared" si="1"/>
        <v>29101.609679999998</v>
      </c>
      <c r="I104">
        <v>87.26</v>
      </c>
      <c r="J104">
        <v>93.02</v>
      </c>
      <c r="K104" t="s">
        <v>168</v>
      </c>
      <c r="L104" t="s">
        <v>167</v>
      </c>
    </row>
    <row r="105" spans="1:12" x14ac:dyDescent="0.35">
      <c r="A105" t="s">
        <v>53</v>
      </c>
      <c r="B105" t="s">
        <v>56</v>
      </c>
      <c r="C105" t="s">
        <v>13</v>
      </c>
      <c r="D105" t="s">
        <v>204</v>
      </c>
      <c r="E105">
        <v>8313.17</v>
      </c>
      <c r="F105">
        <v>2.1560000000000001</v>
      </c>
      <c r="G105" t="s">
        <v>27</v>
      </c>
      <c r="H105">
        <f t="shared" si="1"/>
        <v>17923.194520000001</v>
      </c>
      <c r="I105">
        <v>76.959999999999994</v>
      </c>
      <c r="J105">
        <v>94.6</v>
      </c>
      <c r="K105" t="s">
        <v>168</v>
      </c>
      <c r="L105" t="s">
        <v>167</v>
      </c>
    </row>
    <row r="106" spans="1:12" x14ac:dyDescent="0.35">
      <c r="A106" t="s">
        <v>53</v>
      </c>
      <c r="B106" t="s">
        <v>57</v>
      </c>
      <c r="C106" t="s">
        <v>13</v>
      </c>
      <c r="D106" t="s">
        <v>204</v>
      </c>
      <c r="E106">
        <v>482371.71</v>
      </c>
      <c r="F106">
        <v>0.437</v>
      </c>
      <c r="G106" t="s">
        <v>16</v>
      </c>
      <c r="H106">
        <f t="shared" si="1"/>
        <v>210796.43726999999</v>
      </c>
      <c r="I106">
        <v>86.44</v>
      </c>
      <c r="J106">
        <v>85.86</v>
      </c>
      <c r="K106" t="s">
        <v>168</v>
      </c>
      <c r="L106" t="s">
        <v>167</v>
      </c>
    </row>
    <row r="107" spans="1:12" x14ac:dyDescent="0.35">
      <c r="A107" t="s">
        <v>53</v>
      </c>
      <c r="B107" t="s">
        <v>58</v>
      </c>
      <c r="C107" t="s">
        <v>13</v>
      </c>
      <c r="D107" t="s">
        <v>204</v>
      </c>
      <c r="E107">
        <v>674991.28</v>
      </c>
      <c r="F107">
        <v>2.9689999999999999</v>
      </c>
      <c r="G107" t="s">
        <v>16</v>
      </c>
      <c r="H107">
        <f t="shared" si="1"/>
        <v>2004049.11032</v>
      </c>
      <c r="I107">
        <v>91.5</v>
      </c>
      <c r="J107">
        <v>90.4</v>
      </c>
      <c r="K107" t="s">
        <v>168</v>
      </c>
      <c r="L107" t="s">
        <v>167</v>
      </c>
    </row>
    <row r="108" spans="1:12" x14ac:dyDescent="0.35">
      <c r="A108" t="s">
        <v>59</v>
      </c>
      <c r="B108" t="s">
        <v>60</v>
      </c>
      <c r="C108" t="s">
        <v>22</v>
      </c>
      <c r="D108" t="s">
        <v>204</v>
      </c>
      <c r="E108">
        <v>9853.68</v>
      </c>
      <c r="F108">
        <v>2.8260000000000001</v>
      </c>
      <c r="G108" t="s">
        <v>16</v>
      </c>
      <c r="H108">
        <f t="shared" si="1"/>
        <v>27846.499680000001</v>
      </c>
      <c r="I108">
        <v>78.7</v>
      </c>
      <c r="J108">
        <v>89.52</v>
      </c>
      <c r="K108" t="s">
        <v>168</v>
      </c>
      <c r="L108" t="s">
        <v>167</v>
      </c>
    </row>
    <row r="109" spans="1:12" x14ac:dyDescent="0.35">
      <c r="A109" t="s">
        <v>61</v>
      </c>
      <c r="B109" t="s">
        <v>62</v>
      </c>
      <c r="C109" t="s">
        <v>22</v>
      </c>
      <c r="D109" t="s">
        <v>204</v>
      </c>
      <c r="E109">
        <v>2824.48</v>
      </c>
      <c r="F109">
        <v>1.994</v>
      </c>
      <c r="G109" t="s">
        <v>27</v>
      </c>
      <c r="H109">
        <f t="shared" si="1"/>
        <v>5632.0131199999996</v>
      </c>
      <c r="I109">
        <v>78.13</v>
      </c>
      <c r="J109">
        <v>88.73</v>
      </c>
      <c r="K109" t="s">
        <v>168</v>
      </c>
      <c r="L109" t="s">
        <v>167</v>
      </c>
    </row>
    <row r="110" spans="1:12" x14ac:dyDescent="0.35">
      <c r="A110" t="s">
        <v>61</v>
      </c>
      <c r="B110" t="s">
        <v>63</v>
      </c>
      <c r="C110" t="s">
        <v>22</v>
      </c>
      <c r="D110" t="s">
        <v>204</v>
      </c>
      <c r="E110">
        <v>7868.24</v>
      </c>
      <c r="F110">
        <v>1.4279999999999999</v>
      </c>
      <c r="G110" t="s">
        <v>14</v>
      </c>
      <c r="H110">
        <f t="shared" si="1"/>
        <v>11235.84672</v>
      </c>
      <c r="I110">
        <v>78.8</v>
      </c>
      <c r="J110">
        <v>85.42</v>
      </c>
      <c r="K110" t="s">
        <v>168</v>
      </c>
      <c r="L110" t="s">
        <v>167</v>
      </c>
    </row>
    <row r="111" spans="1:12" x14ac:dyDescent="0.35">
      <c r="A111" t="s">
        <v>61</v>
      </c>
      <c r="B111" t="s">
        <v>64</v>
      </c>
      <c r="C111" t="s">
        <v>22</v>
      </c>
      <c r="D111" t="s">
        <v>204</v>
      </c>
      <c r="E111">
        <v>1000.91</v>
      </c>
      <c r="F111">
        <v>0.246</v>
      </c>
      <c r="G111" t="s">
        <v>16</v>
      </c>
      <c r="H111">
        <f t="shared" si="1"/>
        <v>246.22386</v>
      </c>
      <c r="I111">
        <v>89.37</v>
      </c>
      <c r="J111">
        <v>87.75</v>
      </c>
      <c r="K111" t="s">
        <v>168</v>
      </c>
      <c r="L111" t="s">
        <v>167</v>
      </c>
    </row>
    <row r="112" spans="1:12" x14ac:dyDescent="0.35">
      <c r="A112" t="s">
        <v>61</v>
      </c>
      <c r="B112" t="s">
        <v>65</v>
      </c>
      <c r="C112" t="s">
        <v>22</v>
      </c>
      <c r="D112" t="s">
        <v>204</v>
      </c>
      <c r="E112">
        <v>7661.42</v>
      </c>
      <c r="F112">
        <v>2.4420000000000002</v>
      </c>
      <c r="G112" t="s">
        <v>14</v>
      </c>
      <c r="H112">
        <f t="shared" si="1"/>
        <v>18709.18764</v>
      </c>
      <c r="I112">
        <v>79.92</v>
      </c>
      <c r="J112">
        <v>91.04</v>
      </c>
      <c r="K112" t="s">
        <v>168</v>
      </c>
      <c r="L112" t="s">
        <v>167</v>
      </c>
    </row>
    <row r="113" spans="1:12" x14ac:dyDescent="0.35">
      <c r="A113" t="s">
        <v>61</v>
      </c>
      <c r="B113" t="s">
        <v>66</v>
      </c>
      <c r="C113" t="s">
        <v>13</v>
      </c>
      <c r="D113" t="s">
        <v>204</v>
      </c>
      <c r="E113">
        <v>888749.82</v>
      </c>
      <c r="F113">
        <v>1.59</v>
      </c>
      <c r="G113" t="s">
        <v>16</v>
      </c>
      <c r="H113">
        <f t="shared" si="1"/>
        <v>1413112.2138</v>
      </c>
      <c r="I113">
        <v>82.48</v>
      </c>
      <c r="J113">
        <v>93.85</v>
      </c>
      <c r="K113" t="s">
        <v>168</v>
      </c>
      <c r="L113" t="s">
        <v>167</v>
      </c>
    </row>
    <row r="114" spans="1:12" x14ac:dyDescent="0.35">
      <c r="A114" t="s">
        <v>61</v>
      </c>
      <c r="B114" t="s">
        <v>67</v>
      </c>
      <c r="C114" t="s">
        <v>84</v>
      </c>
      <c r="D114" t="s">
        <v>204</v>
      </c>
      <c r="E114">
        <v>43826497.210000001</v>
      </c>
      <c r="F114">
        <v>2.528</v>
      </c>
      <c r="G114" t="s">
        <v>16</v>
      </c>
      <c r="H114">
        <f t="shared" si="1"/>
        <v>110793384.94688</v>
      </c>
      <c r="I114">
        <v>78.400000000000006</v>
      </c>
      <c r="J114">
        <v>88.09</v>
      </c>
      <c r="K114" t="s">
        <v>168</v>
      </c>
      <c r="L114" t="s">
        <v>167</v>
      </c>
    </row>
    <row r="115" spans="1:12" x14ac:dyDescent="0.35">
      <c r="A115" t="s">
        <v>61</v>
      </c>
      <c r="B115" t="s">
        <v>68</v>
      </c>
      <c r="C115" t="s">
        <v>84</v>
      </c>
      <c r="D115" t="s">
        <v>204</v>
      </c>
      <c r="E115">
        <v>18814566</v>
      </c>
      <c r="F115">
        <v>3.0329999999999999</v>
      </c>
      <c r="G115" t="s">
        <v>27</v>
      </c>
      <c r="H115">
        <f t="shared" si="1"/>
        <v>57064578.677999996</v>
      </c>
      <c r="I115">
        <v>87.01</v>
      </c>
      <c r="J115">
        <v>94.25</v>
      </c>
      <c r="K115" t="s">
        <v>168</v>
      </c>
      <c r="L115" t="s">
        <v>167</v>
      </c>
    </row>
    <row r="116" spans="1:12" x14ac:dyDescent="0.35">
      <c r="A116" t="s">
        <v>61</v>
      </c>
      <c r="B116" t="s">
        <v>69</v>
      </c>
      <c r="C116" t="s">
        <v>13</v>
      </c>
      <c r="D116" t="s">
        <v>204</v>
      </c>
      <c r="E116">
        <v>480000</v>
      </c>
      <c r="F116">
        <v>3.4140000000000001</v>
      </c>
      <c r="G116" t="s">
        <v>14</v>
      </c>
      <c r="H116">
        <f t="shared" si="1"/>
        <v>1638720</v>
      </c>
      <c r="I116">
        <v>92.74</v>
      </c>
      <c r="J116">
        <v>88</v>
      </c>
      <c r="K116" t="s">
        <v>168</v>
      </c>
      <c r="L116" t="s">
        <v>167</v>
      </c>
    </row>
    <row r="117" spans="1:12" x14ac:dyDescent="0.35">
      <c r="A117" t="s">
        <v>61</v>
      </c>
      <c r="B117" t="s">
        <v>70</v>
      </c>
      <c r="C117" t="s">
        <v>13</v>
      </c>
      <c r="D117" t="s">
        <v>204</v>
      </c>
      <c r="E117">
        <v>115927.64</v>
      </c>
      <c r="F117">
        <v>2.996</v>
      </c>
      <c r="G117" t="s">
        <v>27</v>
      </c>
      <c r="H117">
        <f t="shared" si="1"/>
        <v>347319.20944000001</v>
      </c>
      <c r="I117">
        <v>92.86</v>
      </c>
      <c r="J117">
        <v>88.78</v>
      </c>
      <c r="K117" t="s">
        <v>168</v>
      </c>
      <c r="L117" t="s">
        <v>167</v>
      </c>
    </row>
    <row r="118" spans="1:12" x14ac:dyDescent="0.35">
      <c r="A118" t="s">
        <v>71</v>
      </c>
      <c r="B118" t="s">
        <v>72</v>
      </c>
      <c r="C118" t="s">
        <v>13</v>
      </c>
      <c r="D118" t="s">
        <v>204</v>
      </c>
      <c r="E118">
        <v>474664.48</v>
      </c>
      <c r="F118">
        <v>4.4999999999999998E-2</v>
      </c>
      <c r="G118" t="s">
        <v>14</v>
      </c>
      <c r="H118">
        <f t="shared" si="1"/>
        <v>21359.901599999997</v>
      </c>
      <c r="I118">
        <v>77.22</v>
      </c>
      <c r="J118">
        <v>89.2</v>
      </c>
      <c r="K118" t="s">
        <v>168</v>
      </c>
      <c r="L118" t="s">
        <v>167</v>
      </c>
    </row>
    <row r="119" spans="1:12" x14ac:dyDescent="0.35">
      <c r="A119" t="s">
        <v>71</v>
      </c>
      <c r="B119" t="s">
        <v>73</v>
      </c>
      <c r="C119" t="s">
        <v>13</v>
      </c>
      <c r="D119" t="s">
        <v>204</v>
      </c>
      <c r="E119">
        <v>470694.71</v>
      </c>
      <c r="F119">
        <v>1.262</v>
      </c>
      <c r="G119" t="s">
        <v>27</v>
      </c>
      <c r="H119">
        <f t="shared" si="1"/>
        <v>594016.72402000008</v>
      </c>
      <c r="I119">
        <v>82.19</v>
      </c>
      <c r="J119">
        <v>90.4</v>
      </c>
      <c r="K119" t="s">
        <v>168</v>
      </c>
      <c r="L119" t="s">
        <v>167</v>
      </c>
    </row>
    <row r="120" spans="1:12" x14ac:dyDescent="0.35">
      <c r="A120" t="s">
        <v>71</v>
      </c>
      <c r="B120" t="s">
        <v>74</v>
      </c>
      <c r="C120" t="s">
        <v>13</v>
      </c>
      <c r="D120" t="s">
        <v>204</v>
      </c>
      <c r="E120">
        <v>399621.37</v>
      </c>
      <c r="F120">
        <v>2.556</v>
      </c>
      <c r="G120" t="s">
        <v>14</v>
      </c>
      <c r="H120">
        <f t="shared" si="1"/>
        <v>1021432.22172</v>
      </c>
      <c r="I120">
        <v>87.78</v>
      </c>
      <c r="J120">
        <v>94.86</v>
      </c>
      <c r="K120" t="s">
        <v>168</v>
      </c>
      <c r="L120" t="s">
        <v>167</v>
      </c>
    </row>
    <row r="121" spans="1:12" x14ac:dyDescent="0.35">
      <c r="A121" t="s">
        <v>71</v>
      </c>
      <c r="B121" t="s">
        <v>75</v>
      </c>
      <c r="C121" t="s">
        <v>13</v>
      </c>
      <c r="D121" t="s">
        <v>204</v>
      </c>
      <c r="E121">
        <v>315260.92</v>
      </c>
      <c r="F121">
        <v>0.60399999999999998</v>
      </c>
      <c r="G121" t="s">
        <v>27</v>
      </c>
      <c r="H121">
        <f t="shared" si="1"/>
        <v>190417.59568</v>
      </c>
      <c r="I121">
        <v>87.26</v>
      </c>
      <c r="J121">
        <v>94.05</v>
      </c>
      <c r="K121" t="s">
        <v>168</v>
      </c>
      <c r="L121" t="s">
        <v>167</v>
      </c>
    </row>
    <row r="122" spans="1:12" x14ac:dyDescent="0.35">
      <c r="A122" t="s">
        <v>71</v>
      </c>
      <c r="B122" t="s">
        <v>76</v>
      </c>
      <c r="C122" t="s">
        <v>22</v>
      </c>
      <c r="D122" t="s">
        <v>204</v>
      </c>
      <c r="E122">
        <v>8744.14</v>
      </c>
      <c r="F122">
        <v>1.8260000000000001</v>
      </c>
      <c r="G122" t="s">
        <v>14</v>
      </c>
      <c r="H122">
        <f t="shared" si="1"/>
        <v>15966.799639999999</v>
      </c>
      <c r="I122">
        <v>76.959999999999994</v>
      </c>
      <c r="J122">
        <v>87.17</v>
      </c>
      <c r="K122" t="s">
        <v>168</v>
      </c>
      <c r="L122" t="s">
        <v>167</v>
      </c>
    </row>
    <row r="123" spans="1:12" x14ac:dyDescent="0.35">
      <c r="A123" t="s">
        <v>71</v>
      </c>
      <c r="B123" t="s">
        <v>77</v>
      </c>
      <c r="C123" t="s">
        <v>22</v>
      </c>
      <c r="D123" t="s">
        <v>204</v>
      </c>
      <c r="E123">
        <v>4937.2700000000004</v>
      </c>
      <c r="F123">
        <v>0.19400000000000001</v>
      </c>
      <c r="G123" t="s">
        <v>14</v>
      </c>
      <c r="H123">
        <f t="shared" si="1"/>
        <v>957.8303800000001</v>
      </c>
      <c r="I123">
        <v>86.44</v>
      </c>
      <c r="J123">
        <v>91.18</v>
      </c>
      <c r="K123" t="s">
        <v>168</v>
      </c>
      <c r="L123" t="s">
        <v>167</v>
      </c>
    </row>
    <row r="124" spans="1:12" x14ac:dyDescent="0.35">
      <c r="A124" t="s">
        <v>71</v>
      </c>
      <c r="B124" t="s">
        <v>78</v>
      </c>
      <c r="C124" t="s">
        <v>13</v>
      </c>
      <c r="D124" t="s">
        <v>204</v>
      </c>
      <c r="E124">
        <v>624486.88</v>
      </c>
      <c r="F124">
        <v>0.70299999999999996</v>
      </c>
      <c r="G124" t="s">
        <v>14</v>
      </c>
      <c r="H124">
        <f t="shared" si="1"/>
        <v>439014.27664</v>
      </c>
      <c r="I124">
        <v>91.5</v>
      </c>
      <c r="J124">
        <v>91.17</v>
      </c>
      <c r="K124" t="s">
        <v>168</v>
      </c>
      <c r="L124" t="s">
        <v>167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EDF6A-7A14-4064-BBD2-93132E09F5D4}">
  <dimension ref="A1:R19"/>
  <sheetViews>
    <sheetView tabSelected="1" zoomScale="66" zoomScaleNormal="66" workbookViewId="0">
      <selection activeCell="G2" sqref="G2:G19"/>
    </sheetView>
  </sheetViews>
  <sheetFormatPr defaultRowHeight="14.5" x14ac:dyDescent="0.35"/>
  <cols>
    <col min="1" max="1" width="17.1796875" customWidth="1"/>
    <col min="2" max="2" width="19.54296875" customWidth="1"/>
    <col min="3" max="3" width="19.08984375" bestFit="1" customWidth="1"/>
    <col min="4" max="4" width="15.6328125" customWidth="1"/>
    <col min="5" max="5" width="17.81640625" customWidth="1"/>
    <col min="6" max="6" width="25.6328125" customWidth="1"/>
    <col min="7" max="7" width="23.36328125" customWidth="1"/>
    <col min="8" max="8" width="20.36328125" customWidth="1"/>
    <col min="9" max="9" width="15.90625" customWidth="1"/>
    <col min="10" max="10" width="14.81640625" customWidth="1"/>
    <col min="11" max="11" width="12.81640625" bestFit="1" customWidth="1"/>
    <col min="12" max="12" width="12.7265625" bestFit="1" customWidth="1"/>
    <col min="13" max="13" width="10.6328125" bestFit="1" customWidth="1"/>
    <col min="14" max="14" width="10.7265625" bestFit="1" customWidth="1"/>
    <col min="15" max="16" width="12.453125" bestFit="1" customWidth="1"/>
    <col min="17" max="17" width="12.7265625" bestFit="1" customWidth="1"/>
  </cols>
  <sheetData>
    <row r="1" spans="1:18" ht="43.5" x14ac:dyDescent="0.35">
      <c r="A1" s="5" t="s">
        <v>86</v>
      </c>
      <c r="B1" s="5" t="s">
        <v>87</v>
      </c>
      <c r="C1" s="5" t="s">
        <v>88</v>
      </c>
      <c r="D1" s="5" t="s">
        <v>0</v>
      </c>
      <c r="E1" s="5" t="s">
        <v>89</v>
      </c>
      <c r="F1" s="5" t="s">
        <v>90</v>
      </c>
      <c r="G1" s="5" t="s">
        <v>91</v>
      </c>
      <c r="H1" s="5" t="s">
        <v>92</v>
      </c>
      <c r="I1" s="5" t="s">
        <v>93</v>
      </c>
      <c r="J1" s="5" t="s">
        <v>94</v>
      </c>
      <c r="K1" s="5" t="s">
        <v>169</v>
      </c>
      <c r="L1" s="5" t="s">
        <v>170</v>
      </c>
      <c r="M1" s="5" t="s">
        <v>171</v>
      </c>
      <c r="N1" s="5" t="s">
        <v>172</v>
      </c>
      <c r="O1" s="5" t="s">
        <v>165</v>
      </c>
      <c r="P1" s="5" t="s">
        <v>173</v>
      </c>
      <c r="Q1" s="5" t="s">
        <v>199</v>
      </c>
      <c r="R1" s="5" t="s">
        <v>205</v>
      </c>
    </row>
    <row r="2" spans="1:18" x14ac:dyDescent="0.35">
      <c r="A2" s="6" t="s">
        <v>95</v>
      </c>
      <c r="B2" t="s">
        <v>96</v>
      </c>
      <c r="C2" t="s">
        <v>97</v>
      </c>
      <c r="D2" t="s">
        <v>114</v>
      </c>
      <c r="E2">
        <v>60000</v>
      </c>
      <c r="F2">
        <v>0.8</v>
      </c>
      <c r="G2">
        <f>F2*E2</f>
        <v>48000</v>
      </c>
      <c r="H2" s="2">
        <v>0.2</v>
      </c>
      <c r="I2" t="s">
        <v>98</v>
      </c>
      <c r="J2" t="s">
        <v>99</v>
      </c>
      <c r="K2" t="s">
        <v>174</v>
      </c>
      <c r="L2" t="s">
        <v>175</v>
      </c>
      <c r="M2">
        <v>82.7</v>
      </c>
      <c r="N2">
        <v>0.87</v>
      </c>
      <c r="O2" t="s">
        <v>167</v>
      </c>
      <c r="P2">
        <v>6.8</v>
      </c>
      <c r="Q2">
        <v>800</v>
      </c>
      <c r="R2" t="s">
        <v>203</v>
      </c>
    </row>
    <row r="3" spans="1:18" x14ac:dyDescent="0.35">
      <c r="A3" s="6" t="s">
        <v>53</v>
      </c>
      <c r="B3" t="s">
        <v>96</v>
      </c>
      <c r="C3" t="s">
        <v>100</v>
      </c>
      <c r="D3" t="s">
        <v>114</v>
      </c>
      <c r="E3">
        <v>25000</v>
      </c>
      <c r="F3">
        <v>0.8</v>
      </c>
      <c r="G3">
        <f t="shared" ref="G3:G19" si="0">F3*E3</f>
        <v>20000</v>
      </c>
      <c r="H3" s="2">
        <v>0.3</v>
      </c>
      <c r="I3" t="s">
        <v>98</v>
      </c>
      <c r="J3" t="s">
        <v>101</v>
      </c>
      <c r="K3" t="s">
        <v>176</v>
      </c>
      <c r="L3" t="s">
        <v>175</v>
      </c>
      <c r="M3">
        <v>90.9</v>
      </c>
      <c r="N3">
        <v>0.96</v>
      </c>
      <c r="O3" t="s">
        <v>167</v>
      </c>
      <c r="P3">
        <v>2.9</v>
      </c>
      <c r="Q3">
        <v>800</v>
      </c>
      <c r="R3" t="s">
        <v>203</v>
      </c>
    </row>
    <row r="4" spans="1:18" x14ac:dyDescent="0.35">
      <c r="A4" s="6" t="s">
        <v>11</v>
      </c>
      <c r="B4" t="s">
        <v>96</v>
      </c>
      <c r="C4" t="s">
        <v>102</v>
      </c>
      <c r="D4" t="s">
        <v>114</v>
      </c>
      <c r="E4">
        <v>10000</v>
      </c>
      <c r="F4">
        <v>0.6</v>
      </c>
      <c r="G4">
        <f t="shared" si="0"/>
        <v>6000</v>
      </c>
      <c r="H4" s="2">
        <v>0.4</v>
      </c>
      <c r="I4" t="s">
        <v>98</v>
      </c>
      <c r="J4" t="s">
        <v>103</v>
      </c>
      <c r="K4" t="s">
        <v>174</v>
      </c>
      <c r="L4" t="s">
        <v>175</v>
      </c>
      <c r="M4">
        <v>65.400000000000006</v>
      </c>
      <c r="N4">
        <v>0.95</v>
      </c>
      <c r="O4" t="s">
        <v>167</v>
      </c>
      <c r="P4">
        <v>5.9</v>
      </c>
      <c r="Q4">
        <v>600</v>
      </c>
      <c r="R4" t="s">
        <v>203</v>
      </c>
    </row>
    <row r="5" spans="1:18" x14ac:dyDescent="0.35">
      <c r="A5" s="6" t="s">
        <v>104</v>
      </c>
      <c r="B5" t="s">
        <v>105</v>
      </c>
      <c r="C5" t="s">
        <v>106</v>
      </c>
      <c r="D5" t="s">
        <v>107</v>
      </c>
      <c r="E5">
        <v>15000</v>
      </c>
      <c r="F5">
        <v>0.2</v>
      </c>
      <c r="G5">
        <f t="shared" si="0"/>
        <v>3000</v>
      </c>
      <c r="H5" s="2">
        <v>0</v>
      </c>
      <c r="I5" t="s">
        <v>98</v>
      </c>
      <c r="J5" t="s">
        <v>108</v>
      </c>
      <c r="K5" t="s">
        <v>177</v>
      </c>
      <c r="L5" t="s">
        <v>175</v>
      </c>
      <c r="M5">
        <v>65.5</v>
      </c>
      <c r="N5">
        <v>0.85</v>
      </c>
      <c r="O5" t="s">
        <v>167</v>
      </c>
      <c r="P5">
        <v>7.9</v>
      </c>
      <c r="Q5">
        <v>200</v>
      </c>
      <c r="R5" t="s">
        <v>203</v>
      </c>
    </row>
    <row r="6" spans="1:18" x14ac:dyDescent="0.35">
      <c r="A6" s="6" t="s">
        <v>109</v>
      </c>
      <c r="B6" t="s">
        <v>96</v>
      </c>
      <c r="C6" t="s">
        <v>110</v>
      </c>
      <c r="D6" t="s">
        <v>114</v>
      </c>
      <c r="E6">
        <v>5000</v>
      </c>
      <c r="F6">
        <v>0.85</v>
      </c>
      <c r="G6">
        <f t="shared" si="0"/>
        <v>4250</v>
      </c>
      <c r="H6" s="2">
        <v>0.05</v>
      </c>
      <c r="I6" t="s">
        <v>98</v>
      </c>
      <c r="J6" t="s">
        <v>111</v>
      </c>
      <c r="K6" t="s">
        <v>177</v>
      </c>
      <c r="L6" t="s">
        <v>175</v>
      </c>
      <c r="M6">
        <v>73.2</v>
      </c>
      <c r="N6">
        <v>0.98</v>
      </c>
      <c r="O6" t="s">
        <v>167</v>
      </c>
      <c r="P6">
        <v>5.9</v>
      </c>
      <c r="Q6">
        <v>850</v>
      </c>
      <c r="R6" t="s">
        <v>203</v>
      </c>
    </row>
    <row r="7" spans="1:18" x14ac:dyDescent="0.35">
      <c r="A7" s="7" t="s">
        <v>71</v>
      </c>
      <c r="B7" t="s">
        <v>112</v>
      </c>
      <c r="C7" t="s">
        <v>113</v>
      </c>
      <c r="D7" t="s">
        <v>114</v>
      </c>
      <c r="E7">
        <v>8199450</v>
      </c>
      <c r="F7">
        <v>0.71</v>
      </c>
      <c r="G7">
        <f t="shared" si="0"/>
        <v>5821609.5</v>
      </c>
      <c r="H7" s="2">
        <v>0.05</v>
      </c>
      <c r="I7" t="s">
        <v>98</v>
      </c>
      <c r="K7" t="s">
        <v>174</v>
      </c>
      <c r="L7" t="s">
        <v>175</v>
      </c>
      <c r="M7">
        <v>62.7</v>
      </c>
      <c r="N7">
        <v>0.98</v>
      </c>
      <c r="O7" t="s">
        <v>167</v>
      </c>
      <c r="P7">
        <v>4.9000000000000004</v>
      </c>
      <c r="Q7">
        <v>710</v>
      </c>
      <c r="R7" t="s">
        <v>203</v>
      </c>
    </row>
    <row r="8" spans="1:18" x14ac:dyDescent="0.35">
      <c r="A8" s="6" t="s">
        <v>95</v>
      </c>
      <c r="B8" t="s">
        <v>96</v>
      </c>
      <c r="C8" t="s">
        <v>97</v>
      </c>
      <c r="D8" t="s">
        <v>114</v>
      </c>
      <c r="E8">
        <v>62000</v>
      </c>
      <c r="F8">
        <v>0.8</v>
      </c>
      <c r="G8">
        <f t="shared" si="0"/>
        <v>49600</v>
      </c>
      <c r="H8" s="2">
        <v>0.22</v>
      </c>
      <c r="I8" t="s">
        <v>98</v>
      </c>
      <c r="J8" t="s">
        <v>99</v>
      </c>
      <c r="K8" t="s">
        <v>174</v>
      </c>
      <c r="L8" t="s">
        <v>175</v>
      </c>
      <c r="M8">
        <v>83</v>
      </c>
      <c r="N8">
        <v>0.88</v>
      </c>
      <c r="O8" t="s">
        <v>167</v>
      </c>
      <c r="P8">
        <v>7</v>
      </c>
      <c r="Q8">
        <v>800</v>
      </c>
      <c r="R8" t="s">
        <v>204</v>
      </c>
    </row>
    <row r="9" spans="1:18" x14ac:dyDescent="0.35">
      <c r="A9" s="6" t="s">
        <v>53</v>
      </c>
      <c r="B9" t="s">
        <v>96</v>
      </c>
      <c r="C9" t="s">
        <v>100</v>
      </c>
      <c r="D9" t="s">
        <v>114</v>
      </c>
      <c r="E9">
        <v>26000</v>
      </c>
      <c r="F9">
        <v>0.8</v>
      </c>
      <c r="G9">
        <f t="shared" si="0"/>
        <v>20800</v>
      </c>
      <c r="H9" s="2">
        <v>0.32</v>
      </c>
      <c r="I9" t="s">
        <v>98</v>
      </c>
      <c r="J9" t="s">
        <v>101</v>
      </c>
      <c r="K9" t="s">
        <v>176</v>
      </c>
      <c r="L9" t="s">
        <v>175</v>
      </c>
      <c r="M9">
        <v>91.2</v>
      </c>
      <c r="N9">
        <v>0.97</v>
      </c>
      <c r="O9" t="s">
        <v>167</v>
      </c>
      <c r="P9">
        <v>3</v>
      </c>
      <c r="Q9">
        <v>800</v>
      </c>
      <c r="R9" t="s">
        <v>204</v>
      </c>
    </row>
    <row r="10" spans="1:18" x14ac:dyDescent="0.35">
      <c r="A10" s="6" t="s">
        <v>11</v>
      </c>
      <c r="B10" t="s">
        <v>96</v>
      </c>
      <c r="C10" t="s">
        <v>102</v>
      </c>
      <c r="D10" t="s">
        <v>114</v>
      </c>
      <c r="E10">
        <v>11000</v>
      </c>
      <c r="F10">
        <v>0.6</v>
      </c>
      <c r="G10">
        <f t="shared" si="0"/>
        <v>6600</v>
      </c>
      <c r="H10" s="2">
        <v>0.45</v>
      </c>
      <c r="I10" t="s">
        <v>98</v>
      </c>
      <c r="J10" t="s">
        <v>103</v>
      </c>
      <c r="K10" t="s">
        <v>174</v>
      </c>
      <c r="L10" t="s">
        <v>175</v>
      </c>
      <c r="M10">
        <v>66</v>
      </c>
      <c r="N10">
        <v>0.96</v>
      </c>
      <c r="O10" t="s">
        <v>167</v>
      </c>
      <c r="P10">
        <v>6</v>
      </c>
      <c r="Q10">
        <v>600</v>
      </c>
      <c r="R10" t="s">
        <v>204</v>
      </c>
    </row>
    <row r="11" spans="1:18" x14ac:dyDescent="0.35">
      <c r="A11" s="6" t="s">
        <v>104</v>
      </c>
      <c r="B11" t="s">
        <v>105</v>
      </c>
      <c r="C11" t="s">
        <v>106</v>
      </c>
      <c r="D11" t="s">
        <v>107</v>
      </c>
      <c r="E11">
        <v>14500</v>
      </c>
      <c r="F11">
        <v>0.2</v>
      </c>
      <c r="G11">
        <f t="shared" si="0"/>
        <v>2900</v>
      </c>
      <c r="H11" s="2">
        <v>0</v>
      </c>
      <c r="I11" t="s">
        <v>98</v>
      </c>
      <c r="J11" t="s">
        <v>108</v>
      </c>
      <c r="K11" t="s">
        <v>177</v>
      </c>
      <c r="L11" t="s">
        <v>175</v>
      </c>
      <c r="M11">
        <v>65</v>
      </c>
      <c r="N11">
        <v>0.86</v>
      </c>
      <c r="O11" t="s">
        <v>167</v>
      </c>
      <c r="P11">
        <v>8</v>
      </c>
      <c r="Q11">
        <v>200</v>
      </c>
      <c r="R11" t="s">
        <v>204</v>
      </c>
    </row>
    <row r="12" spans="1:18" x14ac:dyDescent="0.35">
      <c r="A12" s="6" t="s">
        <v>109</v>
      </c>
      <c r="B12" t="s">
        <v>96</v>
      </c>
      <c r="C12" t="s">
        <v>110</v>
      </c>
      <c r="D12" t="s">
        <v>114</v>
      </c>
      <c r="E12">
        <v>5200</v>
      </c>
      <c r="F12">
        <v>0.85</v>
      </c>
      <c r="G12">
        <f t="shared" si="0"/>
        <v>4420</v>
      </c>
      <c r="H12" s="2">
        <v>0.06</v>
      </c>
      <c r="I12" t="s">
        <v>98</v>
      </c>
      <c r="J12" t="s">
        <v>111</v>
      </c>
      <c r="K12" t="s">
        <v>177</v>
      </c>
      <c r="L12" t="s">
        <v>175</v>
      </c>
      <c r="M12">
        <v>73.5</v>
      </c>
      <c r="N12">
        <v>0.98</v>
      </c>
      <c r="O12" t="s">
        <v>167</v>
      </c>
      <c r="P12">
        <v>6</v>
      </c>
      <c r="Q12">
        <v>850</v>
      </c>
      <c r="R12" t="s">
        <v>204</v>
      </c>
    </row>
    <row r="13" spans="1:18" x14ac:dyDescent="0.35">
      <c r="A13" s="7" t="s">
        <v>71</v>
      </c>
      <c r="B13" t="s">
        <v>112</v>
      </c>
      <c r="C13" t="s">
        <v>113</v>
      </c>
      <c r="D13" t="s">
        <v>114</v>
      </c>
      <c r="E13">
        <v>8300000</v>
      </c>
      <c r="F13">
        <v>0.71</v>
      </c>
      <c r="G13">
        <f t="shared" si="0"/>
        <v>5893000</v>
      </c>
      <c r="H13" s="2">
        <v>0.06</v>
      </c>
      <c r="I13" t="s">
        <v>98</v>
      </c>
      <c r="K13" t="s">
        <v>174</v>
      </c>
      <c r="L13" t="s">
        <v>175</v>
      </c>
      <c r="M13">
        <v>63</v>
      </c>
      <c r="N13">
        <v>0.99</v>
      </c>
      <c r="O13" t="s">
        <v>167</v>
      </c>
      <c r="P13">
        <v>5</v>
      </c>
      <c r="Q13">
        <v>710</v>
      </c>
      <c r="R13" t="s">
        <v>204</v>
      </c>
    </row>
    <row r="14" spans="1:18" x14ac:dyDescent="0.35">
      <c r="A14" s="6" t="s">
        <v>95</v>
      </c>
      <c r="B14" t="s">
        <v>96</v>
      </c>
      <c r="C14" t="s">
        <v>97</v>
      </c>
      <c r="D14" t="s">
        <v>114</v>
      </c>
      <c r="E14">
        <v>58000</v>
      </c>
      <c r="F14">
        <v>0.8</v>
      </c>
      <c r="G14">
        <f t="shared" si="0"/>
        <v>46400</v>
      </c>
      <c r="H14" s="2">
        <v>0.18</v>
      </c>
      <c r="I14" t="s">
        <v>98</v>
      </c>
      <c r="J14" t="s">
        <v>99</v>
      </c>
      <c r="K14" t="s">
        <v>174</v>
      </c>
      <c r="L14" t="s">
        <v>175</v>
      </c>
      <c r="M14">
        <v>82.5</v>
      </c>
      <c r="N14">
        <v>0.86</v>
      </c>
      <c r="O14" t="s">
        <v>167</v>
      </c>
      <c r="P14">
        <v>6.7</v>
      </c>
      <c r="Q14">
        <v>800</v>
      </c>
      <c r="R14" t="s">
        <v>206</v>
      </c>
    </row>
    <row r="15" spans="1:18" x14ac:dyDescent="0.35">
      <c r="A15" s="6" t="s">
        <v>53</v>
      </c>
      <c r="B15" t="s">
        <v>96</v>
      </c>
      <c r="C15" t="s">
        <v>100</v>
      </c>
      <c r="D15" t="s">
        <v>114</v>
      </c>
      <c r="E15">
        <v>24000</v>
      </c>
      <c r="F15">
        <v>0.8</v>
      </c>
      <c r="G15">
        <f t="shared" si="0"/>
        <v>19200</v>
      </c>
      <c r="H15" s="2">
        <v>0.28000000000000003</v>
      </c>
      <c r="I15" t="s">
        <v>98</v>
      </c>
      <c r="J15" t="s">
        <v>101</v>
      </c>
      <c r="K15" t="s">
        <v>176</v>
      </c>
      <c r="L15" t="s">
        <v>175</v>
      </c>
      <c r="M15">
        <v>90.5</v>
      </c>
      <c r="N15">
        <v>0.95</v>
      </c>
      <c r="O15" t="s">
        <v>167</v>
      </c>
      <c r="P15">
        <v>2.8</v>
      </c>
      <c r="Q15">
        <v>800</v>
      </c>
      <c r="R15" t="s">
        <v>206</v>
      </c>
    </row>
    <row r="16" spans="1:18" x14ac:dyDescent="0.35">
      <c r="A16" s="6" t="s">
        <v>11</v>
      </c>
      <c r="B16" t="s">
        <v>96</v>
      </c>
      <c r="C16" t="s">
        <v>102</v>
      </c>
      <c r="D16" t="s">
        <v>114</v>
      </c>
      <c r="E16">
        <v>9500</v>
      </c>
      <c r="F16">
        <v>0.6</v>
      </c>
      <c r="G16">
        <f t="shared" si="0"/>
        <v>5700</v>
      </c>
      <c r="H16" s="2">
        <v>0.38</v>
      </c>
      <c r="I16" t="s">
        <v>98</v>
      </c>
      <c r="J16" t="s">
        <v>103</v>
      </c>
      <c r="K16" t="s">
        <v>174</v>
      </c>
      <c r="L16" t="s">
        <v>175</v>
      </c>
      <c r="M16">
        <v>65</v>
      </c>
      <c r="N16">
        <v>0.94</v>
      </c>
      <c r="O16" t="s">
        <v>167</v>
      </c>
      <c r="P16">
        <v>5.8</v>
      </c>
      <c r="Q16">
        <v>600</v>
      </c>
      <c r="R16" t="s">
        <v>206</v>
      </c>
    </row>
    <row r="17" spans="1:18" x14ac:dyDescent="0.35">
      <c r="A17" s="6" t="s">
        <v>104</v>
      </c>
      <c r="B17" t="s">
        <v>105</v>
      </c>
      <c r="C17" t="s">
        <v>106</v>
      </c>
      <c r="D17" t="s">
        <v>107</v>
      </c>
      <c r="E17">
        <v>15500</v>
      </c>
      <c r="F17">
        <v>0.2</v>
      </c>
      <c r="G17">
        <f t="shared" si="0"/>
        <v>3100</v>
      </c>
      <c r="H17" s="2">
        <v>0</v>
      </c>
      <c r="I17" t="s">
        <v>98</v>
      </c>
      <c r="J17" t="s">
        <v>108</v>
      </c>
      <c r="K17" t="s">
        <v>177</v>
      </c>
      <c r="L17" t="s">
        <v>175</v>
      </c>
      <c r="M17">
        <v>66</v>
      </c>
      <c r="N17">
        <v>0.84</v>
      </c>
      <c r="O17" t="s">
        <v>167</v>
      </c>
      <c r="P17">
        <v>8.1</v>
      </c>
      <c r="Q17">
        <v>200</v>
      </c>
      <c r="R17" t="s">
        <v>206</v>
      </c>
    </row>
    <row r="18" spans="1:18" x14ac:dyDescent="0.35">
      <c r="A18" s="6" t="s">
        <v>109</v>
      </c>
      <c r="B18" t="s">
        <v>96</v>
      </c>
      <c r="C18" t="s">
        <v>110</v>
      </c>
      <c r="D18" t="s">
        <v>114</v>
      </c>
      <c r="E18">
        <v>4800</v>
      </c>
      <c r="F18">
        <v>0.85</v>
      </c>
      <c r="G18">
        <f t="shared" si="0"/>
        <v>4080</v>
      </c>
      <c r="H18" s="2">
        <v>0.04</v>
      </c>
      <c r="I18" t="s">
        <v>98</v>
      </c>
      <c r="J18" t="s">
        <v>111</v>
      </c>
      <c r="K18" t="s">
        <v>177</v>
      </c>
      <c r="L18" t="s">
        <v>175</v>
      </c>
      <c r="M18">
        <v>73</v>
      </c>
      <c r="N18">
        <v>0.97</v>
      </c>
      <c r="O18" t="s">
        <v>167</v>
      </c>
      <c r="P18">
        <v>5.8</v>
      </c>
      <c r="Q18">
        <v>850</v>
      </c>
      <c r="R18" t="s">
        <v>206</v>
      </c>
    </row>
    <row r="19" spans="1:18" x14ac:dyDescent="0.35">
      <c r="A19" s="7" t="s">
        <v>71</v>
      </c>
      <c r="B19" t="s">
        <v>112</v>
      </c>
      <c r="C19" t="s">
        <v>113</v>
      </c>
      <c r="D19" t="s">
        <v>114</v>
      </c>
      <c r="E19">
        <v>8100000</v>
      </c>
      <c r="F19">
        <v>0.71</v>
      </c>
      <c r="G19">
        <f t="shared" si="0"/>
        <v>5751000</v>
      </c>
      <c r="H19" s="2">
        <v>0.04</v>
      </c>
      <c r="I19" t="s">
        <v>98</v>
      </c>
      <c r="K19" t="s">
        <v>174</v>
      </c>
      <c r="L19" t="s">
        <v>175</v>
      </c>
      <c r="M19">
        <v>62.5</v>
      </c>
      <c r="N19">
        <v>0.97</v>
      </c>
      <c r="O19" t="s">
        <v>167</v>
      </c>
      <c r="P19">
        <v>4.8</v>
      </c>
      <c r="Q19">
        <v>710</v>
      </c>
      <c r="R19" t="s">
        <v>206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029209-E140-40BA-856D-EA686732707C}">
  <dimension ref="A1:O121"/>
  <sheetViews>
    <sheetView topLeftCell="C79" workbookViewId="0">
      <selection activeCell="G2" sqref="G2:G121"/>
    </sheetView>
  </sheetViews>
  <sheetFormatPr defaultRowHeight="14.5" x14ac:dyDescent="0.35"/>
  <cols>
    <col min="1" max="1" width="8.54296875" customWidth="1"/>
    <col min="2" max="2" width="39" bestFit="1" customWidth="1"/>
    <col min="3" max="3" width="24" bestFit="1" customWidth="1"/>
    <col min="4" max="4" width="15.1796875" customWidth="1"/>
    <col min="5" max="5" width="11.81640625" bestFit="1" customWidth="1"/>
    <col min="6" max="6" width="27.7265625" style="4" bestFit="1" customWidth="1"/>
    <col min="7" max="7" width="25.36328125" bestFit="1" customWidth="1"/>
    <col min="8" max="8" width="12.453125" bestFit="1" customWidth="1"/>
    <col min="9" max="9" width="21.26953125" bestFit="1" customWidth="1"/>
    <col min="10" max="10" width="16.90625" bestFit="1" customWidth="1"/>
    <col min="11" max="11" width="15" bestFit="1" customWidth="1"/>
    <col min="12" max="12" width="27.08984375" bestFit="1" customWidth="1"/>
    <col min="13" max="13" width="32.36328125" bestFit="1" customWidth="1"/>
    <col min="14" max="14" width="16.1796875" bestFit="1" customWidth="1"/>
    <col min="15" max="15" width="9.36328125" customWidth="1"/>
  </cols>
  <sheetData>
    <row r="1" spans="1:15" x14ac:dyDescent="0.35">
      <c r="A1" t="s">
        <v>115</v>
      </c>
      <c r="B1" t="s">
        <v>116</v>
      </c>
      <c r="C1" t="s">
        <v>117</v>
      </c>
      <c r="D1" t="s">
        <v>118</v>
      </c>
      <c r="E1" t="s">
        <v>119</v>
      </c>
      <c r="F1" s="4" t="s">
        <v>201</v>
      </c>
      <c r="G1" t="s">
        <v>200</v>
      </c>
      <c r="H1" t="s">
        <v>178</v>
      </c>
      <c r="I1" t="s">
        <v>179</v>
      </c>
      <c r="J1" t="s">
        <v>180</v>
      </c>
      <c r="K1" t="s">
        <v>181</v>
      </c>
      <c r="L1" t="s">
        <v>182</v>
      </c>
      <c r="M1" t="s">
        <v>183</v>
      </c>
      <c r="N1" t="s">
        <v>173</v>
      </c>
      <c r="O1" t="s">
        <v>205</v>
      </c>
    </row>
    <row r="2" spans="1:15" x14ac:dyDescent="0.35">
      <c r="A2" t="s">
        <v>120</v>
      </c>
      <c r="B2" t="s">
        <v>121</v>
      </c>
      <c r="C2" t="s">
        <v>122</v>
      </c>
      <c r="D2" t="s">
        <v>13</v>
      </c>
      <c r="E2">
        <v>15733.76</v>
      </c>
      <c r="F2" s="4">
        <v>0.1</v>
      </c>
      <c r="G2">
        <f>Table4[[#This Row],[Quantity]]*Table4[[#This Row],[Emission Factor (tCO2/unit)]]</f>
        <v>1573.3760000000002</v>
      </c>
      <c r="H2" t="s">
        <v>184</v>
      </c>
      <c r="J2" t="s">
        <v>185</v>
      </c>
      <c r="K2" t="s">
        <v>186</v>
      </c>
      <c r="L2" t="s">
        <v>187</v>
      </c>
      <c r="M2" t="s">
        <v>188</v>
      </c>
      <c r="N2">
        <v>10.5</v>
      </c>
      <c r="O2" t="s">
        <v>207</v>
      </c>
    </row>
    <row r="3" spans="1:15" x14ac:dyDescent="0.35">
      <c r="A3" t="s">
        <v>120</v>
      </c>
      <c r="B3" t="s">
        <v>123</v>
      </c>
      <c r="C3" t="s">
        <v>124</v>
      </c>
      <c r="D3" t="s">
        <v>125</v>
      </c>
      <c r="E3">
        <v>478426.47</v>
      </c>
      <c r="F3" s="4">
        <v>1.8000000000000001E-4</v>
      </c>
      <c r="G3">
        <f>Table4[[#This Row],[Quantity]]*Table4[[#This Row],[Emission Factor (tCO2/unit)]]</f>
        <v>86.116764599999996</v>
      </c>
      <c r="H3" t="s">
        <v>189</v>
      </c>
      <c r="J3" t="s">
        <v>190</v>
      </c>
      <c r="K3" t="s">
        <v>191</v>
      </c>
      <c r="L3" t="s">
        <v>187</v>
      </c>
      <c r="M3" t="s">
        <v>188</v>
      </c>
      <c r="N3">
        <v>10.5</v>
      </c>
      <c r="O3" t="s">
        <v>207</v>
      </c>
    </row>
    <row r="4" spans="1:15" x14ac:dyDescent="0.35">
      <c r="A4" t="s">
        <v>120</v>
      </c>
      <c r="B4" t="s">
        <v>126</v>
      </c>
      <c r="C4" t="s">
        <v>127</v>
      </c>
      <c r="D4" t="s">
        <v>13</v>
      </c>
      <c r="E4">
        <v>325925.90999999997</v>
      </c>
      <c r="F4" s="4">
        <v>0.25</v>
      </c>
      <c r="G4">
        <f>Table4[[#This Row],[Quantity]]*Table4[[#This Row],[Emission Factor (tCO2/unit)]]</f>
        <v>81481.477499999994</v>
      </c>
      <c r="H4" t="s">
        <v>184</v>
      </c>
      <c r="J4" t="s">
        <v>192</v>
      </c>
      <c r="K4" t="s">
        <v>193</v>
      </c>
      <c r="L4" t="s">
        <v>187</v>
      </c>
      <c r="M4" t="s">
        <v>188</v>
      </c>
      <c r="N4">
        <v>14.1</v>
      </c>
      <c r="O4" t="s">
        <v>207</v>
      </c>
    </row>
    <row r="5" spans="1:15" x14ac:dyDescent="0.35">
      <c r="A5" t="s">
        <v>120</v>
      </c>
      <c r="B5" t="s">
        <v>128</v>
      </c>
      <c r="C5" t="s">
        <v>129</v>
      </c>
      <c r="D5" t="s">
        <v>125</v>
      </c>
      <c r="E5">
        <v>1026075.79</v>
      </c>
      <c r="F5" s="4">
        <v>1.2E-4</v>
      </c>
      <c r="G5">
        <f>Table4[[#This Row],[Quantity]]*Table4[[#This Row],[Emission Factor (tCO2/unit)]]</f>
        <v>123.1290948</v>
      </c>
      <c r="H5" t="s">
        <v>184</v>
      </c>
      <c r="J5" t="s">
        <v>190</v>
      </c>
      <c r="K5" t="s">
        <v>186</v>
      </c>
      <c r="L5" t="s">
        <v>187</v>
      </c>
      <c r="M5" t="s">
        <v>188</v>
      </c>
      <c r="N5">
        <v>9.8000000000000007</v>
      </c>
      <c r="O5" t="s">
        <v>207</v>
      </c>
    </row>
    <row r="6" spans="1:15" x14ac:dyDescent="0.35">
      <c r="A6" t="s">
        <v>120</v>
      </c>
      <c r="B6" t="s">
        <v>130</v>
      </c>
      <c r="C6" t="s">
        <v>131</v>
      </c>
      <c r="D6" t="s">
        <v>132</v>
      </c>
      <c r="E6">
        <v>75528315.319999993</v>
      </c>
      <c r="F6" s="4">
        <v>5.0000000000000002E-5</v>
      </c>
      <c r="G6">
        <f>Table4[[#This Row],[Quantity]]*Table4[[#This Row],[Emission Factor (tCO2/unit)]]</f>
        <v>3776.4157659999996</v>
      </c>
      <c r="H6" t="s">
        <v>184</v>
      </c>
      <c r="I6" t="s">
        <v>194</v>
      </c>
      <c r="J6" t="s">
        <v>190</v>
      </c>
      <c r="K6" t="s">
        <v>191</v>
      </c>
      <c r="L6" t="s">
        <v>187</v>
      </c>
      <c r="M6" t="s">
        <v>188</v>
      </c>
      <c r="N6">
        <v>14</v>
      </c>
      <c r="O6" t="s">
        <v>207</v>
      </c>
    </row>
    <row r="7" spans="1:15" x14ac:dyDescent="0.35">
      <c r="A7" t="s">
        <v>120</v>
      </c>
      <c r="B7" t="s">
        <v>133</v>
      </c>
      <c r="C7" t="s">
        <v>134</v>
      </c>
      <c r="D7" t="s">
        <v>135</v>
      </c>
      <c r="E7">
        <v>182703.62</v>
      </c>
      <c r="F7" s="4">
        <v>0.8</v>
      </c>
      <c r="G7">
        <f>Table4[[#This Row],[Quantity]]*Table4[[#This Row],[Emission Factor (tCO2/unit)]]</f>
        <v>146162.89600000001</v>
      </c>
      <c r="H7" t="s">
        <v>189</v>
      </c>
      <c r="J7" t="s">
        <v>190</v>
      </c>
      <c r="K7" t="s">
        <v>195</v>
      </c>
      <c r="L7" t="s">
        <v>187</v>
      </c>
      <c r="M7" t="s">
        <v>188</v>
      </c>
      <c r="N7">
        <v>8.3000000000000007</v>
      </c>
      <c r="O7" t="s">
        <v>207</v>
      </c>
    </row>
    <row r="8" spans="1:15" x14ac:dyDescent="0.35">
      <c r="A8" t="s">
        <v>120</v>
      </c>
      <c r="B8" t="s">
        <v>136</v>
      </c>
      <c r="C8" t="s">
        <v>137</v>
      </c>
      <c r="D8" t="s">
        <v>107</v>
      </c>
      <c r="E8">
        <v>1073646.1100000001</v>
      </c>
      <c r="F8" s="4">
        <v>0.02</v>
      </c>
      <c r="G8">
        <f>Table4[[#This Row],[Quantity]]*Table4[[#This Row],[Emission Factor (tCO2/unit)]]</f>
        <v>21472.922200000001</v>
      </c>
      <c r="H8" t="s">
        <v>189</v>
      </c>
      <c r="J8" t="s">
        <v>190</v>
      </c>
      <c r="K8" t="s">
        <v>196</v>
      </c>
      <c r="L8" t="s">
        <v>187</v>
      </c>
      <c r="M8" t="s">
        <v>188</v>
      </c>
      <c r="N8">
        <v>10.8</v>
      </c>
      <c r="O8" t="s">
        <v>207</v>
      </c>
    </row>
    <row r="9" spans="1:15" x14ac:dyDescent="0.35">
      <c r="A9" t="s">
        <v>120</v>
      </c>
      <c r="B9" t="s">
        <v>138</v>
      </c>
      <c r="C9" t="s">
        <v>139</v>
      </c>
      <c r="D9" t="s">
        <v>140</v>
      </c>
      <c r="E9">
        <v>514735761.80000001</v>
      </c>
      <c r="F9" s="4">
        <v>1.9999999999999999E-6</v>
      </c>
      <c r="G9">
        <f>Table4[[#This Row],[Quantity]]*Table4[[#This Row],[Emission Factor (tCO2/unit)]]</f>
        <v>1029.4715236</v>
      </c>
      <c r="H9" t="s">
        <v>189</v>
      </c>
      <c r="J9" t="s">
        <v>190</v>
      </c>
      <c r="K9" t="s">
        <v>196</v>
      </c>
      <c r="L9" t="s">
        <v>187</v>
      </c>
      <c r="M9" t="s">
        <v>188</v>
      </c>
      <c r="N9">
        <v>12.4</v>
      </c>
      <c r="O9" t="s">
        <v>207</v>
      </c>
    </row>
    <row r="10" spans="1:15" x14ac:dyDescent="0.35">
      <c r="A10" t="s">
        <v>120</v>
      </c>
      <c r="B10" t="s">
        <v>141</v>
      </c>
      <c r="C10" t="s">
        <v>142</v>
      </c>
      <c r="D10" t="s">
        <v>132</v>
      </c>
      <c r="E10">
        <v>51672553.539999999</v>
      </c>
      <c r="F10" s="4">
        <v>6.0000000000000002E-5</v>
      </c>
      <c r="G10">
        <f>Table4[[#This Row],[Quantity]]*Table4[[#This Row],[Emission Factor (tCO2/unit)]]</f>
        <v>3100.3532123999998</v>
      </c>
      <c r="H10" t="s">
        <v>189</v>
      </c>
      <c r="I10" t="s">
        <v>194</v>
      </c>
      <c r="J10" t="s">
        <v>190</v>
      </c>
      <c r="K10" t="s">
        <v>191</v>
      </c>
      <c r="L10" t="s">
        <v>187</v>
      </c>
      <c r="M10" t="s">
        <v>188</v>
      </c>
      <c r="N10">
        <v>10.3</v>
      </c>
      <c r="O10" t="s">
        <v>207</v>
      </c>
    </row>
    <row r="11" spans="1:15" x14ac:dyDescent="0.35">
      <c r="A11" t="s">
        <v>120</v>
      </c>
      <c r="B11" t="s">
        <v>126</v>
      </c>
      <c r="C11" t="s">
        <v>36</v>
      </c>
      <c r="D11" t="s">
        <v>13</v>
      </c>
      <c r="E11">
        <v>2084.89</v>
      </c>
      <c r="F11" s="4">
        <v>2.1</v>
      </c>
      <c r="G11">
        <f>Table4[[#This Row],[Quantity]]*Table4[[#This Row],[Emission Factor (tCO2/unit)]]</f>
        <v>4378.2690000000002</v>
      </c>
      <c r="H11" t="s">
        <v>184</v>
      </c>
      <c r="J11" t="s">
        <v>192</v>
      </c>
      <c r="K11" t="s">
        <v>193</v>
      </c>
      <c r="L11" t="s">
        <v>187</v>
      </c>
      <c r="M11" t="s">
        <v>188</v>
      </c>
      <c r="N11">
        <v>11</v>
      </c>
      <c r="O11" t="s">
        <v>207</v>
      </c>
    </row>
    <row r="12" spans="1:15" x14ac:dyDescent="0.35">
      <c r="A12" t="s">
        <v>143</v>
      </c>
      <c r="B12" t="s">
        <v>136</v>
      </c>
      <c r="C12" t="s">
        <v>137</v>
      </c>
      <c r="D12" t="s">
        <v>107</v>
      </c>
      <c r="E12">
        <v>805175.32</v>
      </c>
      <c r="F12" s="4">
        <v>0.02</v>
      </c>
      <c r="G12">
        <f>Table4[[#This Row],[Quantity]]*Table4[[#This Row],[Emission Factor (tCO2/unit)]]</f>
        <v>16103.5064</v>
      </c>
      <c r="H12" t="s">
        <v>189</v>
      </c>
      <c r="J12" t="s">
        <v>190</v>
      </c>
      <c r="K12" t="s">
        <v>193</v>
      </c>
      <c r="L12" t="s">
        <v>187</v>
      </c>
      <c r="M12" t="s">
        <v>188</v>
      </c>
      <c r="N12">
        <v>10.6</v>
      </c>
      <c r="O12" t="s">
        <v>207</v>
      </c>
    </row>
    <row r="13" spans="1:15" x14ac:dyDescent="0.35">
      <c r="A13" t="s">
        <v>143</v>
      </c>
      <c r="B13" t="s">
        <v>123</v>
      </c>
      <c r="C13" t="s">
        <v>124</v>
      </c>
      <c r="D13" t="s">
        <v>125</v>
      </c>
      <c r="E13">
        <v>554807.23</v>
      </c>
      <c r="F13" s="4">
        <v>1.8000000000000001E-4</v>
      </c>
      <c r="G13">
        <f>Table4[[#This Row],[Quantity]]*Table4[[#This Row],[Emission Factor (tCO2/unit)]]</f>
        <v>99.865301400000007</v>
      </c>
      <c r="H13" t="s">
        <v>189</v>
      </c>
      <c r="J13" t="s">
        <v>190</v>
      </c>
      <c r="K13" t="s">
        <v>191</v>
      </c>
      <c r="L13" t="s">
        <v>187</v>
      </c>
      <c r="M13" t="s">
        <v>188</v>
      </c>
      <c r="N13">
        <v>7.4</v>
      </c>
      <c r="O13" t="s">
        <v>207</v>
      </c>
    </row>
    <row r="14" spans="1:15" x14ac:dyDescent="0.35">
      <c r="A14" t="s">
        <v>143</v>
      </c>
      <c r="B14" t="s">
        <v>126</v>
      </c>
      <c r="C14" t="s">
        <v>36</v>
      </c>
      <c r="D14" t="s">
        <v>13</v>
      </c>
      <c r="E14">
        <v>2278.15</v>
      </c>
      <c r="F14" s="4">
        <v>2.1</v>
      </c>
      <c r="G14">
        <f>Table4[[#This Row],[Quantity]]*Table4[[#This Row],[Emission Factor (tCO2/unit)]]</f>
        <v>4784.1150000000007</v>
      </c>
      <c r="H14" t="s">
        <v>184</v>
      </c>
      <c r="J14" t="s">
        <v>192</v>
      </c>
      <c r="K14" t="s">
        <v>191</v>
      </c>
      <c r="L14" t="s">
        <v>187</v>
      </c>
      <c r="M14" t="s">
        <v>188</v>
      </c>
      <c r="N14">
        <v>10.6</v>
      </c>
      <c r="O14" t="s">
        <v>207</v>
      </c>
    </row>
    <row r="15" spans="1:15" x14ac:dyDescent="0.35">
      <c r="A15" t="s">
        <v>143</v>
      </c>
      <c r="B15" t="s">
        <v>128</v>
      </c>
      <c r="C15" t="s">
        <v>129</v>
      </c>
      <c r="D15" t="s">
        <v>125</v>
      </c>
      <c r="E15">
        <v>1339660.74</v>
      </c>
      <c r="F15" s="4">
        <v>1.2E-4</v>
      </c>
      <c r="G15">
        <f>Table4[[#This Row],[Quantity]]*Table4[[#This Row],[Emission Factor (tCO2/unit)]]</f>
        <v>160.75928880000001</v>
      </c>
      <c r="H15" t="s">
        <v>184</v>
      </c>
      <c r="J15" t="s">
        <v>190</v>
      </c>
      <c r="K15" t="s">
        <v>191</v>
      </c>
      <c r="L15" t="s">
        <v>187</v>
      </c>
      <c r="M15" t="s">
        <v>188</v>
      </c>
      <c r="N15">
        <v>13.6</v>
      </c>
      <c r="O15" t="s">
        <v>207</v>
      </c>
    </row>
    <row r="16" spans="1:15" x14ac:dyDescent="0.35">
      <c r="A16" t="s">
        <v>143</v>
      </c>
      <c r="B16" t="s">
        <v>126</v>
      </c>
      <c r="C16" t="s">
        <v>144</v>
      </c>
      <c r="D16" t="s">
        <v>13</v>
      </c>
      <c r="E16">
        <v>1583464.62</v>
      </c>
      <c r="F16" s="4">
        <v>0.12</v>
      </c>
      <c r="G16">
        <f>Table4[[#This Row],[Quantity]]*Table4[[#This Row],[Emission Factor (tCO2/unit)]]</f>
        <v>190015.75440000001</v>
      </c>
      <c r="H16" t="s">
        <v>184</v>
      </c>
      <c r="J16" t="s">
        <v>192</v>
      </c>
      <c r="K16" t="s">
        <v>196</v>
      </c>
      <c r="L16" t="s">
        <v>187</v>
      </c>
      <c r="M16" t="s">
        <v>188</v>
      </c>
      <c r="N16">
        <v>6.1</v>
      </c>
      <c r="O16" t="s">
        <v>207</v>
      </c>
    </row>
    <row r="17" spans="1:15" x14ac:dyDescent="0.35">
      <c r="A17" t="s">
        <v>143</v>
      </c>
      <c r="B17" t="s">
        <v>145</v>
      </c>
      <c r="C17" t="s">
        <v>146</v>
      </c>
      <c r="D17" t="s">
        <v>13</v>
      </c>
      <c r="E17">
        <v>908057.75</v>
      </c>
      <c r="F17" s="4">
        <v>0.02</v>
      </c>
      <c r="G17">
        <f>Table4[[#This Row],[Quantity]]*Table4[[#This Row],[Emission Factor (tCO2/unit)]]</f>
        <v>18161.154999999999</v>
      </c>
      <c r="H17" t="s">
        <v>189</v>
      </c>
      <c r="J17" t="s">
        <v>190</v>
      </c>
      <c r="K17" t="s">
        <v>193</v>
      </c>
      <c r="L17" t="s">
        <v>187</v>
      </c>
      <c r="M17" t="s">
        <v>188</v>
      </c>
      <c r="N17">
        <v>13.8</v>
      </c>
      <c r="O17" t="s">
        <v>207</v>
      </c>
    </row>
    <row r="18" spans="1:15" x14ac:dyDescent="0.35">
      <c r="A18" t="s">
        <v>143</v>
      </c>
      <c r="B18" t="s">
        <v>121</v>
      </c>
      <c r="C18" t="s">
        <v>122</v>
      </c>
      <c r="D18" t="s">
        <v>13</v>
      </c>
      <c r="E18">
        <v>17813.77</v>
      </c>
      <c r="F18" s="4">
        <v>0.1</v>
      </c>
      <c r="G18">
        <f>Table4[[#This Row],[Quantity]]*Table4[[#This Row],[Emission Factor (tCO2/unit)]]</f>
        <v>1781.3770000000002</v>
      </c>
      <c r="H18" t="s">
        <v>184</v>
      </c>
      <c r="J18" t="s">
        <v>185</v>
      </c>
      <c r="K18" t="s">
        <v>186</v>
      </c>
      <c r="L18" t="s">
        <v>187</v>
      </c>
      <c r="M18" t="s">
        <v>188</v>
      </c>
      <c r="N18">
        <v>11.1</v>
      </c>
      <c r="O18" t="s">
        <v>207</v>
      </c>
    </row>
    <row r="19" spans="1:15" x14ac:dyDescent="0.35">
      <c r="A19" t="s">
        <v>143</v>
      </c>
      <c r="B19" t="s">
        <v>138</v>
      </c>
      <c r="C19" t="s">
        <v>139</v>
      </c>
      <c r="D19" t="s">
        <v>140</v>
      </c>
      <c r="E19">
        <v>479067396.89999998</v>
      </c>
      <c r="F19" s="4">
        <v>1.9999999999999999E-6</v>
      </c>
      <c r="G19">
        <f>Table4[[#This Row],[Quantity]]*Table4[[#This Row],[Emission Factor (tCO2/unit)]]</f>
        <v>958.1347937999999</v>
      </c>
      <c r="H19" t="s">
        <v>189</v>
      </c>
      <c r="J19" t="s">
        <v>190</v>
      </c>
      <c r="K19" t="s">
        <v>196</v>
      </c>
      <c r="L19" t="s">
        <v>187</v>
      </c>
      <c r="M19" t="s">
        <v>188</v>
      </c>
      <c r="N19">
        <v>10.5</v>
      </c>
      <c r="O19" t="s">
        <v>207</v>
      </c>
    </row>
    <row r="20" spans="1:15" x14ac:dyDescent="0.35">
      <c r="A20" t="s">
        <v>143</v>
      </c>
      <c r="B20" t="s">
        <v>141</v>
      </c>
      <c r="C20" t="s">
        <v>142</v>
      </c>
      <c r="D20" t="s">
        <v>132</v>
      </c>
      <c r="E20">
        <v>64969858.049999997</v>
      </c>
      <c r="F20" s="4">
        <v>6.0000000000000002E-5</v>
      </c>
      <c r="G20">
        <f>Table4[[#This Row],[Quantity]]*Table4[[#This Row],[Emission Factor (tCO2/unit)]]</f>
        <v>3898.1914830000001</v>
      </c>
      <c r="H20" t="s">
        <v>189</v>
      </c>
      <c r="I20" t="s">
        <v>194</v>
      </c>
      <c r="J20" t="s">
        <v>190</v>
      </c>
      <c r="K20" t="s">
        <v>193</v>
      </c>
      <c r="L20" t="s">
        <v>187</v>
      </c>
      <c r="M20" t="s">
        <v>188</v>
      </c>
      <c r="N20">
        <v>8.1</v>
      </c>
      <c r="O20" t="s">
        <v>207</v>
      </c>
    </row>
    <row r="21" spans="1:15" x14ac:dyDescent="0.35">
      <c r="A21" t="s">
        <v>143</v>
      </c>
      <c r="B21" t="s">
        <v>133</v>
      </c>
      <c r="C21" t="s">
        <v>134</v>
      </c>
      <c r="D21" t="s">
        <v>135</v>
      </c>
      <c r="E21">
        <v>199991.67999999999</v>
      </c>
      <c r="F21" s="4">
        <v>0.8</v>
      </c>
      <c r="G21">
        <f>Table4[[#This Row],[Quantity]]*Table4[[#This Row],[Emission Factor (tCO2/unit)]]</f>
        <v>159993.34400000001</v>
      </c>
      <c r="H21" t="s">
        <v>189</v>
      </c>
      <c r="J21" t="s">
        <v>190</v>
      </c>
      <c r="K21" t="s">
        <v>193</v>
      </c>
      <c r="L21" t="s">
        <v>187</v>
      </c>
      <c r="M21" t="s">
        <v>188</v>
      </c>
      <c r="N21">
        <v>14.5</v>
      </c>
      <c r="O21" t="s">
        <v>207</v>
      </c>
    </row>
    <row r="22" spans="1:15" x14ac:dyDescent="0.35">
      <c r="A22" t="s">
        <v>147</v>
      </c>
      <c r="B22" t="s">
        <v>138</v>
      </c>
      <c r="C22" t="s">
        <v>139</v>
      </c>
      <c r="D22" t="s">
        <v>140</v>
      </c>
      <c r="E22">
        <v>456036608.69999999</v>
      </c>
      <c r="F22" s="4">
        <v>1.9999999999999999E-6</v>
      </c>
      <c r="G22">
        <f>Table4[[#This Row],[Quantity]]*Table4[[#This Row],[Emission Factor (tCO2/unit)]]</f>
        <v>912.07321739999998</v>
      </c>
      <c r="H22" t="s">
        <v>189</v>
      </c>
      <c r="J22" t="s">
        <v>190</v>
      </c>
      <c r="K22" t="s">
        <v>193</v>
      </c>
      <c r="L22" t="s">
        <v>187</v>
      </c>
      <c r="M22" t="s">
        <v>188</v>
      </c>
      <c r="N22">
        <v>13.2</v>
      </c>
      <c r="O22" t="s">
        <v>207</v>
      </c>
    </row>
    <row r="23" spans="1:15" x14ac:dyDescent="0.35">
      <c r="A23" t="s">
        <v>147</v>
      </c>
      <c r="B23" t="s">
        <v>123</v>
      </c>
      <c r="C23" t="s">
        <v>124</v>
      </c>
      <c r="D23" t="s">
        <v>125</v>
      </c>
      <c r="E23">
        <v>546610.04</v>
      </c>
      <c r="F23" s="4">
        <v>1.8000000000000001E-4</v>
      </c>
      <c r="G23">
        <f>Table4[[#This Row],[Quantity]]*Table4[[#This Row],[Emission Factor (tCO2/unit)]]</f>
        <v>98.389807200000007</v>
      </c>
      <c r="H23" t="s">
        <v>189</v>
      </c>
      <c r="J23" t="s">
        <v>190</v>
      </c>
      <c r="K23" t="s">
        <v>195</v>
      </c>
      <c r="L23" t="s">
        <v>187</v>
      </c>
      <c r="M23" t="s">
        <v>188</v>
      </c>
      <c r="N23">
        <v>7.5</v>
      </c>
      <c r="O23" t="s">
        <v>207</v>
      </c>
    </row>
    <row r="24" spans="1:15" x14ac:dyDescent="0.35">
      <c r="A24" t="s">
        <v>147</v>
      </c>
      <c r="B24" t="s">
        <v>148</v>
      </c>
      <c r="C24" t="s">
        <v>149</v>
      </c>
      <c r="D24" t="s">
        <v>150</v>
      </c>
      <c r="E24">
        <v>114616.69</v>
      </c>
      <c r="F24" s="4">
        <v>1</v>
      </c>
      <c r="G24">
        <f>Table4[[#This Row],[Quantity]]*Table4[[#This Row],[Emission Factor (tCO2/unit)]]</f>
        <v>114616.69</v>
      </c>
      <c r="H24" t="s">
        <v>189</v>
      </c>
      <c r="J24" t="s">
        <v>190</v>
      </c>
      <c r="K24" t="s">
        <v>195</v>
      </c>
      <c r="L24" t="s">
        <v>187</v>
      </c>
      <c r="M24" t="s">
        <v>188</v>
      </c>
      <c r="N24">
        <v>8.1999999999999993</v>
      </c>
      <c r="O24" t="s">
        <v>207</v>
      </c>
    </row>
    <row r="25" spans="1:15" x14ac:dyDescent="0.35">
      <c r="A25" t="s">
        <v>147</v>
      </c>
      <c r="B25" t="s">
        <v>128</v>
      </c>
      <c r="C25" t="s">
        <v>129</v>
      </c>
      <c r="D25" t="s">
        <v>125</v>
      </c>
      <c r="E25">
        <v>1196603.55</v>
      </c>
      <c r="F25" s="4">
        <v>1.2E-4</v>
      </c>
      <c r="G25">
        <f>Table4[[#This Row],[Quantity]]*Table4[[#This Row],[Emission Factor (tCO2/unit)]]</f>
        <v>143.59242600000002</v>
      </c>
      <c r="H25" t="s">
        <v>184</v>
      </c>
      <c r="J25" t="s">
        <v>190</v>
      </c>
      <c r="K25" t="s">
        <v>195</v>
      </c>
      <c r="L25" t="s">
        <v>187</v>
      </c>
      <c r="M25" t="s">
        <v>188</v>
      </c>
      <c r="N25">
        <v>11.8</v>
      </c>
      <c r="O25" t="s">
        <v>207</v>
      </c>
    </row>
    <row r="26" spans="1:15" x14ac:dyDescent="0.35">
      <c r="A26" t="s">
        <v>147</v>
      </c>
      <c r="B26" t="s">
        <v>151</v>
      </c>
      <c r="C26" t="s">
        <v>152</v>
      </c>
      <c r="D26" t="s">
        <v>13</v>
      </c>
      <c r="E26">
        <v>446187.25</v>
      </c>
      <c r="F26" s="4">
        <v>0.5</v>
      </c>
      <c r="G26">
        <f>Table4[[#This Row],[Quantity]]*Table4[[#This Row],[Emission Factor (tCO2/unit)]]</f>
        <v>223093.625</v>
      </c>
      <c r="H26" t="s">
        <v>189</v>
      </c>
      <c r="J26" t="s">
        <v>190</v>
      </c>
      <c r="K26" t="s">
        <v>191</v>
      </c>
      <c r="L26" t="s">
        <v>187</v>
      </c>
      <c r="M26" t="s">
        <v>188</v>
      </c>
      <c r="N26">
        <v>8.6999999999999993</v>
      </c>
      <c r="O26" t="s">
        <v>207</v>
      </c>
    </row>
    <row r="27" spans="1:15" x14ac:dyDescent="0.35">
      <c r="A27" t="s">
        <v>147</v>
      </c>
      <c r="B27" t="s">
        <v>136</v>
      </c>
      <c r="C27" t="s">
        <v>137</v>
      </c>
      <c r="D27" t="s">
        <v>107</v>
      </c>
      <c r="E27">
        <v>1134240.18</v>
      </c>
      <c r="F27" s="4">
        <v>0.02</v>
      </c>
      <c r="G27">
        <f>Table4[[#This Row],[Quantity]]*Table4[[#This Row],[Emission Factor (tCO2/unit)]]</f>
        <v>22684.803599999999</v>
      </c>
      <c r="H27" t="s">
        <v>189</v>
      </c>
      <c r="J27" t="s">
        <v>190</v>
      </c>
      <c r="K27" t="s">
        <v>193</v>
      </c>
      <c r="L27" t="s">
        <v>187</v>
      </c>
      <c r="M27" t="s">
        <v>188</v>
      </c>
      <c r="N27">
        <v>14.1</v>
      </c>
      <c r="O27" t="s">
        <v>207</v>
      </c>
    </row>
    <row r="28" spans="1:15" x14ac:dyDescent="0.35">
      <c r="A28" t="s">
        <v>147</v>
      </c>
      <c r="B28" t="s">
        <v>133</v>
      </c>
      <c r="C28" t="s">
        <v>134</v>
      </c>
      <c r="D28" t="s">
        <v>135</v>
      </c>
      <c r="E28">
        <v>166297.45000000001</v>
      </c>
      <c r="F28" s="4">
        <v>0.8</v>
      </c>
      <c r="G28">
        <f>Table4[[#This Row],[Quantity]]*Table4[[#This Row],[Emission Factor (tCO2/unit)]]</f>
        <v>133037.96000000002</v>
      </c>
      <c r="H28" t="s">
        <v>189</v>
      </c>
      <c r="J28" t="s">
        <v>190</v>
      </c>
      <c r="K28" t="s">
        <v>196</v>
      </c>
      <c r="L28" t="s">
        <v>187</v>
      </c>
      <c r="M28" t="s">
        <v>188</v>
      </c>
      <c r="N28">
        <v>10.6</v>
      </c>
      <c r="O28" t="s">
        <v>207</v>
      </c>
    </row>
    <row r="29" spans="1:15" x14ac:dyDescent="0.35">
      <c r="A29" t="s">
        <v>147</v>
      </c>
      <c r="B29" t="s">
        <v>126</v>
      </c>
      <c r="C29" t="s">
        <v>36</v>
      </c>
      <c r="D29" t="s">
        <v>13</v>
      </c>
      <c r="E29">
        <v>2287.64</v>
      </c>
      <c r="F29" s="4">
        <v>2.1</v>
      </c>
      <c r="G29">
        <f>Table4[[#This Row],[Quantity]]*Table4[[#This Row],[Emission Factor (tCO2/unit)]]</f>
        <v>4804.0439999999999</v>
      </c>
      <c r="H29" t="s">
        <v>184</v>
      </c>
      <c r="J29" t="s">
        <v>192</v>
      </c>
      <c r="K29" t="s">
        <v>191</v>
      </c>
      <c r="L29" t="s">
        <v>187</v>
      </c>
      <c r="M29" t="s">
        <v>188</v>
      </c>
      <c r="N29">
        <v>14.1</v>
      </c>
      <c r="O29" t="s">
        <v>207</v>
      </c>
    </row>
    <row r="30" spans="1:15" x14ac:dyDescent="0.35">
      <c r="A30" t="s">
        <v>147</v>
      </c>
      <c r="B30" t="s">
        <v>126</v>
      </c>
      <c r="C30" t="s">
        <v>127</v>
      </c>
      <c r="D30" t="s">
        <v>13</v>
      </c>
      <c r="E30">
        <v>342690.13</v>
      </c>
      <c r="F30" s="4">
        <v>0.25</v>
      </c>
      <c r="G30">
        <f>Table4[[#This Row],[Quantity]]*Table4[[#This Row],[Emission Factor (tCO2/unit)]]</f>
        <v>85672.532500000001</v>
      </c>
      <c r="H30" t="s">
        <v>184</v>
      </c>
      <c r="J30" t="s">
        <v>192</v>
      </c>
      <c r="K30" t="s">
        <v>195</v>
      </c>
      <c r="L30" t="s">
        <v>187</v>
      </c>
      <c r="M30" t="s">
        <v>188</v>
      </c>
      <c r="N30">
        <v>10.3</v>
      </c>
      <c r="O30" t="s">
        <v>207</v>
      </c>
    </row>
    <row r="31" spans="1:15" x14ac:dyDescent="0.35">
      <c r="A31" t="s">
        <v>147</v>
      </c>
      <c r="B31" t="s">
        <v>126</v>
      </c>
      <c r="C31" t="s">
        <v>144</v>
      </c>
      <c r="D31" t="s">
        <v>13</v>
      </c>
      <c r="E31">
        <v>1307922.1399999999</v>
      </c>
      <c r="F31" s="4">
        <v>0.12</v>
      </c>
      <c r="G31">
        <f>Table4[[#This Row],[Quantity]]*Table4[[#This Row],[Emission Factor (tCO2/unit)]]</f>
        <v>156950.65679999997</v>
      </c>
      <c r="H31" t="s">
        <v>184</v>
      </c>
      <c r="J31" t="s">
        <v>192</v>
      </c>
      <c r="K31" t="s">
        <v>196</v>
      </c>
      <c r="L31" t="s">
        <v>187</v>
      </c>
      <c r="M31" t="s">
        <v>188</v>
      </c>
      <c r="N31">
        <v>9.1</v>
      </c>
      <c r="O31" t="s">
        <v>207</v>
      </c>
    </row>
    <row r="32" spans="1:15" x14ac:dyDescent="0.35">
      <c r="A32" t="s">
        <v>153</v>
      </c>
      <c r="B32" t="s">
        <v>123</v>
      </c>
      <c r="C32" t="s">
        <v>124</v>
      </c>
      <c r="D32" t="s">
        <v>125</v>
      </c>
      <c r="E32">
        <v>564936.97</v>
      </c>
      <c r="F32" s="4">
        <v>1.8000000000000001E-4</v>
      </c>
      <c r="G32">
        <f>Table4[[#This Row],[Quantity]]*Table4[[#This Row],[Emission Factor (tCO2/unit)]]</f>
        <v>101.68865460000001</v>
      </c>
      <c r="H32" t="s">
        <v>189</v>
      </c>
      <c r="J32" t="s">
        <v>190</v>
      </c>
      <c r="K32" t="s">
        <v>196</v>
      </c>
      <c r="L32" t="s">
        <v>187</v>
      </c>
      <c r="M32" t="s">
        <v>188</v>
      </c>
      <c r="N32">
        <v>5.6</v>
      </c>
      <c r="O32" t="s">
        <v>208</v>
      </c>
    </row>
    <row r="33" spans="1:15" x14ac:dyDescent="0.35">
      <c r="A33" t="s">
        <v>153</v>
      </c>
      <c r="B33" t="s">
        <v>141</v>
      </c>
      <c r="C33" t="s">
        <v>142</v>
      </c>
      <c r="D33" t="s">
        <v>132</v>
      </c>
      <c r="E33">
        <v>60187216.140000001</v>
      </c>
      <c r="F33" s="4">
        <v>6.0000000000000002E-5</v>
      </c>
      <c r="G33">
        <f>Table4[[#This Row],[Quantity]]*Table4[[#This Row],[Emission Factor (tCO2/unit)]]</f>
        <v>3611.2329684000001</v>
      </c>
      <c r="H33" t="s">
        <v>189</v>
      </c>
      <c r="I33" t="s">
        <v>194</v>
      </c>
      <c r="J33" t="s">
        <v>190</v>
      </c>
      <c r="K33" t="s">
        <v>186</v>
      </c>
      <c r="L33" t="s">
        <v>187</v>
      </c>
      <c r="M33" t="s">
        <v>188</v>
      </c>
      <c r="N33">
        <v>14.7</v>
      </c>
      <c r="O33" t="s">
        <v>208</v>
      </c>
    </row>
    <row r="34" spans="1:15" x14ac:dyDescent="0.35">
      <c r="A34" t="s">
        <v>153</v>
      </c>
      <c r="B34" t="s">
        <v>126</v>
      </c>
      <c r="C34" t="s">
        <v>144</v>
      </c>
      <c r="D34" t="s">
        <v>13</v>
      </c>
      <c r="E34">
        <v>1267984.0900000001</v>
      </c>
      <c r="F34" s="4">
        <v>0.12</v>
      </c>
      <c r="G34">
        <f>Table4[[#This Row],[Quantity]]*Table4[[#This Row],[Emission Factor (tCO2/unit)]]</f>
        <v>152158.09080000001</v>
      </c>
      <c r="H34" t="s">
        <v>184</v>
      </c>
      <c r="J34" t="s">
        <v>192</v>
      </c>
      <c r="K34" t="s">
        <v>191</v>
      </c>
      <c r="L34" t="s">
        <v>187</v>
      </c>
      <c r="M34" t="s">
        <v>188</v>
      </c>
      <c r="N34">
        <v>6.4</v>
      </c>
      <c r="O34" t="s">
        <v>208</v>
      </c>
    </row>
    <row r="35" spans="1:15" x14ac:dyDescent="0.35">
      <c r="A35" t="s">
        <v>153</v>
      </c>
      <c r="B35" t="s">
        <v>148</v>
      </c>
      <c r="C35" t="s">
        <v>149</v>
      </c>
      <c r="D35" t="s">
        <v>150</v>
      </c>
      <c r="E35">
        <v>114929.32</v>
      </c>
      <c r="F35" s="4">
        <v>1</v>
      </c>
      <c r="G35">
        <f>Table4[[#This Row],[Quantity]]*Table4[[#This Row],[Emission Factor (tCO2/unit)]]</f>
        <v>114929.32</v>
      </c>
      <c r="H35" t="s">
        <v>189</v>
      </c>
      <c r="J35" t="s">
        <v>190</v>
      </c>
      <c r="K35" t="s">
        <v>195</v>
      </c>
      <c r="L35" t="s">
        <v>187</v>
      </c>
      <c r="M35" t="s">
        <v>188</v>
      </c>
      <c r="N35">
        <v>5.8</v>
      </c>
      <c r="O35" t="s">
        <v>208</v>
      </c>
    </row>
    <row r="36" spans="1:15" x14ac:dyDescent="0.35">
      <c r="A36" t="s">
        <v>153</v>
      </c>
      <c r="B36" t="s">
        <v>145</v>
      </c>
      <c r="C36" t="s">
        <v>146</v>
      </c>
      <c r="D36" t="s">
        <v>13</v>
      </c>
      <c r="E36">
        <v>923551.6</v>
      </c>
      <c r="F36" s="4">
        <v>0.02</v>
      </c>
      <c r="G36">
        <f>Table4[[#This Row],[Quantity]]*Table4[[#This Row],[Emission Factor (tCO2/unit)]]</f>
        <v>18471.031999999999</v>
      </c>
      <c r="H36" t="s">
        <v>189</v>
      </c>
      <c r="J36" t="s">
        <v>190</v>
      </c>
      <c r="K36" t="s">
        <v>186</v>
      </c>
      <c r="L36" t="s">
        <v>187</v>
      </c>
      <c r="M36" t="s">
        <v>188</v>
      </c>
      <c r="N36">
        <v>10.7</v>
      </c>
      <c r="O36" t="s">
        <v>208</v>
      </c>
    </row>
    <row r="37" spans="1:15" x14ac:dyDescent="0.35">
      <c r="A37" t="s">
        <v>153</v>
      </c>
      <c r="B37" t="s">
        <v>130</v>
      </c>
      <c r="C37" t="s">
        <v>131</v>
      </c>
      <c r="D37" t="s">
        <v>132</v>
      </c>
      <c r="E37">
        <v>71158069.799999997</v>
      </c>
      <c r="F37" s="4">
        <v>5.0000000000000002E-5</v>
      </c>
      <c r="G37">
        <f>Table4[[#This Row],[Quantity]]*Table4[[#This Row],[Emission Factor (tCO2/unit)]]</f>
        <v>3557.9034900000001</v>
      </c>
      <c r="H37" t="s">
        <v>184</v>
      </c>
      <c r="I37" t="s">
        <v>197</v>
      </c>
      <c r="J37" t="s">
        <v>190</v>
      </c>
      <c r="K37" t="s">
        <v>195</v>
      </c>
      <c r="L37" t="s">
        <v>187</v>
      </c>
      <c r="M37" t="s">
        <v>188</v>
      </c>
      <c r="N37">
        <v>13</v>
      </c>
      <c r="O37" t="s">
        <v>208</v>
      </c>
    </row>
    <row r="38" spans="1:15" x14ac:dyDescent="0.35">
      <c r="A38" t="s">
        <v>153</v>
      </c>
      <c r="B38" t="s">
        <v>126</v>
      </c>
      <c r="C38" t="s">
        <v>154</v>
      </c>
      <c r="D38" t="s">
        <v>13</v>
      </c>
      <c r="E38">
        <v>5562.09</v>
      </c>
      <c r="F38" s="4">
        <v>3</v>
      </c>
      <c r="G38">
        <f>Table4[[#This Row],[Quantity]]*Table4[[#This Row],[Emission Factor (tCO2/unit)]]</f>
        <v>16686.27</v>
      </c>
      <c r="H38" t="s">
        <v>184</v>
      </c>
      <c r="J38" t="s">
        <v>192</v>
      </c>
      <c r="K38" t="s">
        <v>196</v>
      </c>
      <c r="L38" t="s">
        <v>187</v>
      </c>
      <c r="M38" t="s">
        <v>188</v>
      </c>
      <c r="N38">
        <v>14.6</v>
      </c>
      <c r="O38" t="s">
        <v>208</v>
      </c>
    </row>
    <row r="39" spans="1:15" x14ac:dyDescent="0.35">
      <c r="A39" t="s">
        <v>153</v>
      </c>
      <c r="B39" t="s">
        <v>126</v>
      </c>
      <c r="C39" t="s">
        <v>127</v>
      </c>
      <c r="D39" t="s">
        <v>13</v>
      </c>
      <c r="E39">
        <v>247281.55</v>
      </c>
      <c r="F39" s="4">
        <v>0.25</v>
      </c>
      <c r="G39">
        <f>Table4[[#This Row],[Quantity]]*Table4[[#This Row],[Emission Factor (tCO2/unit)]]</f>
        <v>61820.387499999997</v>
      </c>
      <c r="H39" t="s">
        <v>184</v>
      </c>
      <c r="J39" t="s">
        <v>192</v>
      </c>
      <c r="K39" t="s">
        <v>193</v>
      </c>
      <c r="L39" t="s">
        <v>187</v>
      </c>
      <c r="M39" t="s">
        <v>188</v>
      </c>
      <c r="N39">
        <v>7.4</v>
      </c>
      <c r="O39" t="s">
        <v>208</v>
      </c>
    </row>
    <row r="40" spans="1:15" x14ac:dyDescent="0.35">
      <c r="A40" t="s">
        <v>153</v>
      </c>
      <c r="B40" t="s">
        <v>128</v>
      </c>
      <c r="C40" t="s">
        <v>129</v>
      </c>
      <c r="D40" t="s">
        <v>125</v>
      </c>
      <c r="E40">
        <v>1375064.69</v>
      </c>
      <c r="F40" s="4">
        <v>1.2E-4</v>
      </c>
      <c r="G40">
        <f>Table4[[#This Row],[Quantity]]*Table4[[#This Row],[Emission Factor (tCO2/unit)]]</f>
        <v>165.00776279999999</v>
      </c>
      <c r="H40" t="s">
        <v>184</v>
      </c>
      <c r="J40" t="s">
        <v>190</v>
      </c>
      <c r="K40" t="s">
        <v>191</v>
      </c>
      <c r="L40" t="s">
        <v>187</v>
      </c>
      <c r="M40" t="s">
        <v>188</v>
      </c>
      <c r="N40">
        <v>11.6</v>
      </c>
      <c r="O40" t="s">
        <v>208</v>
      </c>
    </row>
    <row r="41" spans="1:15" x14ac:dyDescent="0.35">
      <c r="A41" t="s">
        <v>153</v>
      </c>
      <c r="B41" t="s">
        <v>133</v>
      </c>
      <c r="C41" t="s">
        <v>134</v>
      </c>
      <c r="D41" t="s">
        <v>135</v>
      </c>
      <c r="E41">
        <v>178053.99</v>
      </c>
      <c r="F41" s="4">
        <v>0.8</v>
      </c>
      <c r="G41">
        <f>Table4[[#This Row],[Quantity]]*Table4[[#This Row],[Emission Factor (tCO2/unit)]]</f>
        <v>142443.19200000001</v>
      </c>
      <c r="H41" t="s">
        <v>189</v>
      </c>
      <c r="J41" t="s">
        <v>190</v>
      </c>
      <c r="K41" t="s">
        <v>191</v>
      </c>
      <c r="L41" t="s">
        <v>187</v>
      </c>
      <c r="M41" t="s">
        <v>188</v>
      </c>
      <c r="N41">
        <v>12.7</v>
      </c>
      <c r="O41" t="s">
        <v>208</v>
      </c>
    </row>
    <row r="42" spans="1:15" x14ac:dyDescent="0.35">
      <c r="A42" t="s">
        <v>155</v>
      </c>
      <c r="B42" t="s">
        <v>126</v>
      </c>
      <c r="C42" t="s">
        <v>36</v>
      </c>
      <c r="D42" t="s">
        <v>13</v>
      </c>
      <c r="E42">
        <v>2251.4499999999998</v>
      </c>
      <c r="F42" s="4">
        <v>2.1</v>
      </c>
      <c r="G42">
        <f>Table4[[#This Row],[Quantity]]*Table4[[#This Row],[Emission Factor (tCO2/unit)]]</f>
        <v>4728.0450000000001</v>
      </c>
      <c r="H42" t="s">
        <v>184</v>
      </c>
      <c r="J42" t="s">
        <v>192</v>
      </c>
      <c r="K42" t="s">
        <v>193</v>
      </c>
      <c r="L42" t="s">
        <v>187</v>
      </c>
      <c r="M42" t="s">
        <v>188</v>
      </c>
      <c r="N42">
        <v>12.5</v>
      </c>
      <c r="O42" t="s">
        <v>208</v>
      </c>
    </row>
    <row r="43" spans="1:15" x14ac:dyDescent="0.35">
      <c r="A43" t="s">
        <v>155</v>
      </c>
      <c r="B43" t="s">
        <v>151</v>
      </c>
      <c r="C43" t="s">
        <v>152</v>
      </c>
      <c r="D43" t="s">
        <v>13</v>
      </c>
      <c r="E43">
        <v>324869.24</v>
      </c>
      <c r="F43" s="4">
        <v>0.5</v>
      </c>
      <c r="G43">
        <f>Table4[[#This Row],[Quantity]]*Table4[[#This Row],[Emission Factor (tCO2/unit)]]</f>
        <v>162434.62</v>
      </c>
      <c r="H43" t="s">
        <v>189</v>
      </c>
      <c r="J43" t="s">
        <v>190</v>
      </c>
      <c r="K43" t="s">
        <v>193</v>
      </c>
      <c r="L43" t="s">
        <v>187</v>
      </c>
      <c r="M43" t="s">
        <v>188</v>
      </c>
      <c r="N43">
        <v>11.4</v>
      </c>
      <c r="O43" t="s">
        <v>208</v>
      </c>
    </row>
    <row r="44" spans="1:15" x14ac:dyDescent="0.35">
      <c r="A44" t="s">
        <v>155</v>
      </c>
      <c r="B44" t="s">
        <v>130</v>
      </c>
      <c r="C44" t="s">
        <v>131</v>
      </c>
      <c r="D44" t="s">
        <v>132</v>
      </c>
      <c r="E44">
        <v>86169058.159999996</v>
      </c>
      <c r="F44" s="4">
        <v>5.0000000000000002E-5</v>
      </c>
      <c r="G44">
        <f>Table4[[#This Row],[Quantity]]*Table4[[#This Row],[Emission Factor (tCO2/unit)]]</f>
        <v>4308.4529080000002</v>
      </c>
      <c r="H44" t="s">
        <v>184</v>
      </c>
      <c r="I44" t="s">
        <v>194</v>
      </c>
      <c r="J44" t="s">
        <v>190</v>
      </c>
      <c r="K44" t="s">
        <v>191</v>
      </c>
      <c r="L44" t="s">
        <v>187</v>
      </c>
      <c r="M44" t="s">
        <v>188</v>
      </c>
      <c r="N44">
        <v>10.8</v>
      </c>
      <c r="O44" t="s">
        <v>208</v>
      </c>
    </row>
    <row r="45" spans="1:15" x14ac:dyDescent="0.35">
      <c r="A45" t="s">
        <v>155</v>
      </c>
      <c r="B45" t="s">
        <v>128</v>
      </c>
      <c r="C45" t="s">
        <v>129</v>
      </c>
      <c r="D45" t="s">
        <v>125</v>
      </c>
      <c r="E45">
        <v>1428785.13</v>
      </c>
      <c r="F45" s="4">
        <v>1.2E-4</v>
      </c>
      <c r="G45">
        <f>Table4[[#This Row],[Quantity]]*Table4[[#This Row],[Emission Factor (tCO2/unit)]]</f>
        <v>171.4542156</v>
      </c>
      <c r="H45" t="s">
        <v>184</v>
      </c>
      <c r="J45" t="s">
        <v>190</v>
      </c>
      <c r="K45" t="s">
        <v>195</v>
      </c>
      <c r="L45" t="s">
        <v>187</v>
      </c>
      <c r="M45" t="s">
        <v>188</v>
      </c>
      <c r="N45">
        <v>10</v>
      </c>
      <c r="O45" t="s">
        <v>208</v>
      </c>
    </row>
    <row r="46" spans="1:15" x14ac:dyDescent="0.35">
      <c r="A46" t="s">
        <v>155</v>
      </c>
      <c r="B46" t="s">
        <v>126</v>
      </c>
      <c r="C46" t="s">
        <v>127</v>
      </c>
      <c r="D46" t="s">
        <v>13</v>
      </c>
      <c r="E46">
        <v>310411.06</v>
      </c>
      <c r="F46" s="4">
        <v>0.25</v>
      </c>
      <c r="G46">
        <f>Table4[[#This Row],[Quantity]]*Table4[[#This Row],[Emission Factor (tCO2/unit)]]</f>
        <v>77602.764999999999</v>
      </c>
      <c r="H46" t="s">
        <v>184</v>
      </c>
      <c r="J46" t="s">
        <v>192</v>
      </c>
      <c r="K46" t="s">
        <v>186</v>
      </c>
      <c r="L46" t="s">
        <v>187</v>
      </c>
      <c r="M46" t="s">
        <v>188</v>
      </c>
      <c r="N46">
        <v>13.5</v>
      </c>
      <c r="O46" t="s">
        <v>208</v>
      </c>
    </row>
    <row r="47" spans="1:15" x14ac:dyDescent="0.35">
      <c r="A47" t="s">
        <v>155</v>
      </c>
      <c r="B47" t="s">
        <v>138</v>
      </c>
      <c r="C47" t="s">
        <v>139</v>
      </c>
      <c r="D47" t="s">
        <v>140</v>
      </c>
      <c r="E47">
        <v>587115029.89999998</v>
      </c>
      <c r="F47" s="4">
        <v>1.9999999999999999E-6</v>
      </c>
      <c r="G47">
        <f>Table4[[#This Row],[Quantity]]*Table4[[#This Row],[Emission Factor (tCO2/unit)]]</f>
        <v>1174.2300597999999</v>
      </c>
      <c r="H47" t="s">
        <v>189</v>
      </c>
      <c r="J47" t="s">
        <v>190</v>
      </c>
      <c r="K47" t="s">
        <v>186</v>
      </c>
      <c r="L47" t="s">
        <v>187</v>
      </c>
      <c r="M47" t="s">
        <v>188</v>
      </c>
      <c r="N47">
        <v>6.5</v>
      </c>
      <c r="O47" t="s">
        <v>208</v>
      </c>
    </row>
    <row r="48" spans="1:15" x14ac:dyDescent="0.35">
      <c r="A48" t="s">
        <v>155</v>
      </c>
      <c r="B48" t="s">
        <v>145</v>
      </c>
      <c r="C48" t="s">
        <v>146</v>
      </c>
      <c r="D48" t="s">
        <v>13</v>
      </c>
      <c r="E48">
        <v>867384.82</v>
      </c>
      <c r="F48" s="4">
        <v>0.02</v>
      </c>
      <c r="G48">
        <f>Table4[[#This Row],[Quantity]]*Table4[[#This Row],[Emission Factor (tCO2/unit)]]</f>
        <v>17347.696400000001</v>
      </c>
      <c r="H48" t="s">
        <v>189</v>
      </c>
      <c r="J48" t="s">
        <v>190</v>
      </c>
      <c r="K48" t="s">
        <v>186</v>
      </c>
      <c r="L48" t="s">
        <v>187</v>
      </c>
      <c r="M48" t="s">
        <v>188</v>
      </c>
      <c r="N48">
        <v>11.9</v>
      </c>
      <c r="O48" t="s">
        <v>208</v>
      </c>
    </row>
    <row r="49" spans="1:15" x14ac:dyDescent="0.35">
      <c r="A49" t="s">
        <v>155</v>
      </c>
      <c r="B49" t="s">
        <v>148</v>
      </c>
      <c r="C49" t="s">
        <v>149</v>
      </c>
      <c r="D49" t="s">
        <v>150</v>
      </c>
      <c r="E49">
        <v>99177.25</v>
      </c>
      <c r="F49" s="4">
        <v>1</v>
      </c>
      <c r="G49">
        <f>Table4[[#This Row],[Quantity]]*Table4[[#This Row],[Emission Factor (tCO2/unit)]]</f>
        <v>99177.25</v>
      </c>
      <c r="H49" t="s">
        <v>189</v>
      </c>
      <c r="J49" t="s">
        <v>190</v>
      </c>
      <c r="K49" t="s">
        <v>196</v>
      </c>
      <c r="L49" t="s">
        <v>187</v>
      </c>
      <c r="M49" t="s">
        <v>188</v>
      </c>
      <c r="N49">
        <v>5.0999999999999996</v>
      </c>
      <c r="O49" t="s">
        <v>208</v>
      </c>
    </row>
    <row r="50" spans="1:15" x14ac:dyDescent="0.35">
      <c r="A50" t="s">
        <v>155</v>
      </c>
      <c r="B50" t="s">
        <v>141</v>
      </c>
      <c r="C50" t="s">
        <v>142</v>
      </c>
      <c r="D50" t="s">
        <v>132</v>
      </c>
      <c r="E50">
        <v>56366721.369999997</v>
      </c>
      <c r="F50" s="4">
        <v>6.0000000000000002E-5</v>
      </c>
      <c r="G50">
        <f>Table4[[#This Row],[Quantity]]*Table4[[#This Row],[Emission Factor (tCO2/unit)]]</f>
        <v>3382.0032821999998</v>
      </c>
      <c r="H50" t="s">
        <v>189</v>
      </c>
      <c r="I50" t="s">
        <v>197</v>
      </c>
      <c r="J50" t="s">
        <v>190</v>
      </c>
      <c r="K50" t="s">
        <v>193</v>
      </c>
      <c r="L50" t="s">
        <v>187</v>
      </c>
      <c r="M50" t="s">
        <v>188</v>
      </c>
      <c r="N50">
        <v>10.199999999999999</v>
      </c>
      <c r="O50" t="s">
        <v>208</v>
      </c>
    </row>
    <row r="51" spans="1:15" x14ac:dyDescent="0.35">
      <c r="A51" t="s">
        <v>155</v>
      </c>
      <c r="B51" t="s">
        <v>126</v>
      </c>
      <c r="C51" t="s">
        <v>154</v>
      </c>
      <c r="D51" t="s">
        <v>13</v>
      </c>
      <c r="E51">
        <v>5402.16</v>
      </c>
      <c r="F51" s="4">
        <v>3</v>
      </c>
      <c r="G51">
        <f>Table4[[#This Row],[Quantity]]*Table4[[#This Row],[Emission Factor (tCO2/unit)]]</f>
        <v>16206.48</v>
      </c>
      <c r="H51" t="s">
        <v>184</v>
      </c>
      <c r="J51" t="s">
        <v>192</v>
      </c>
      <c r="K51" t="s">
        <v>191</v>
      </c>
      <c r="L51" t="s">
        <v>187</v>
      </c>
      <c r="M51" t="s">
        <v>188</v>
      </c>
      <c r="N51">
        <v>11.8</v>
      </c>
      <c r="O51" t="s">
        <v>208</v>
      </c>
    </row>
    <row r="52" spans="1:15" x14ac:dyDescent="0.35">
      <c r="A52" t="s">
        <v>156</v>
      </c>
      <c r="B52" t="s">
        <v>133</v>
      </c>
      <c r="C52" t="s">
        <v>134</v>
      </c>
      <c r="D52" t="s">
        <v>135</v>
      </c>
      <c r="E52">
        <v>203247.22</v>
      </c>
      <c r="F52" s="4">
        <v>0.8</v>
      </c>
      <c r="G52">
        <f>Table4[[#This Row],[Quantity]]*Table4[[#This Row],[Emission Factor (tCO2/unit)]]</f>
        <v>162597.77600000001</v>
      </c>
      <c r="H52" t="s">
        <v>189</v>
      </c>
      <c r="J52" t="s">
        <v>190</v>
      </c>
      <c r="K52" t="s">
        <v>193</v>
      </c>
      <c r="L52" t="s">
        <v>187</v>
      </c>
      <c r="M52" t="s">
        <v>188</v>
      </c>
      <c r="N52">
        <v>8.1999999999999993</v>
      </c>
      <c r="O52" t="s">
        <v>208</v>
      </c>
    </row>
    <row r="53" spans="1:15" x14ac:dyDescent="0.35">
      <c r="A53" t="s">
        <v>156</v>
      </c>
      <c r="B53" t="s">
        <v>136</v>
      </c>
      <c r="C53" t="s">
        <v>137</v>
      </c>
      <c r="D53" t="s">
        <v>107</v>
      </c>
      <c r="E53">
        <v>1017001.68</v>
      </c>
      <c r="F53" s="4">
        <v>0.02</v>
      </c>
      <c r="G53">
        <f>Table4[[#This Row],[Quantity]]*Table4[[#This Row],[Emission Factor (tCO2/unit)]]</f>
        <v>20340.033600000002</v>
      </c>
      <c r="H53" t="s">
        <v>189</v>
      </c>
      <c r="J53" t="s">
        <v>190</v>
      </c>
      <c r="K53" t="s">
        <v>191</v>
      </c>
      <c r="L53" t="s">
        <v>187</v>
      </c>
      <c r="M53" t="s">
        <v>188</v>
      </c>
      <c r="N53">
        <v>8.3000000000000007</v>
      </c>
      <c r="O53" t="s">
        <v>208</v>
      </c>
    </row>
    <row r="54" spans="1:15" x14ac:dyDescent="0.35">
      <c r="A54" t="s">
        <v>156</v>
      </c>
      <c r="B54" t="s">
        <v>126</v>
      </c>
      <c r="C54" t="s">
        <v>127</v>
      </c>
      <c r="D54" t="s">
        <v>13</v>
      </c>
      <c r="E54">
        <v>332859.56</v>
      </c>
      <c r="F54" s="4">
        <v>0.25</v>
      </c>
      <c r="G54">
        <f>Table4[[#This Row],[Quantity]]*Table4[[#This Row],[Emission Factor (tCO2/unit)]]</f>
        <v>83214.89</v>
      </c>
      <c r="H54" t="s">
        <v>184</v>
      </c>
      <c r="J54" t="s">
        <v>192</v>
      </c>
      <c r="K54" t="s">
        <v>195</v>
      </c>
      <c r="L54" t="s">
        <v>187</v>
      </c>
      <c r="M54" t="s">
        <v>188</v>
      </c>
      <c r="N54">
        <v>5.2</v>
      </c>
      <c r="O54" t="s">
        <v>208</v>
      </c>
    </row>
    <row r="55" spans="1:15" x14ac:dyDescent="0.35">
      <c r="A55" t="s">
        <v>156</v>
      </c>
      <c r="B55" t="s">
        <v>145</v>
      </c>
      <c r="C55" t="s">
        <v>146</v>
      </c>
      <c r="D55" t="s">
        <v>13</v>
      </c>
      <c r="E55">
        <v>889510.8</v>
      </c>
      <c r="F55" s="4">
        <v>0.02</v>
      </c>
      <c r="G55">
        <f>Table4[[#This Row],[Quantity]]*Table4[[#This Row],[Emission Factor (tCO2/unit)]]</f>
        <v>17790.216</v>
      </c>
      <c r="H55" t="s">
        <v>189</v>
      </c>
      <c r="J55" t="s">
        <v>190</v>
      </c>
      <c r="K55" t="s">
        <v>196</v>
      </c>
      <c r="L55" t="s">
        <v>187</v>
      </c>
      <c r="M55" t="s">
        <v>188</v>
      </c>
      <c r="N55">
        <v>12.1</v>
      </c>
      <c r="O55" t="s">
        <v>208</v>
      </c>
    </row>
    <row r="56" spans="1:15" x14ac:dyDescent="0.35">
      <c r="A56" t="s">
        <v>156</v>
      </c>
      <c r="B56" t="s">
        <v>126</v>
      </c>
      <c r="C56" t="s">
        <v>36</v>
      </c>
      <c r="D56" t="s">
        <v>13</v>
      </c>
      <c r="E56">
        <v>2371.73</v>
      </c>
      <c r="F56" s="4">
        <v>2.1</v>
      </c>
      <c r="G56">
        <f>Table4[[#This Row],[Quantity]]*Table4[[#This Row],[Emission Factor (tCO2/unit)]]</f>
        <v>4980.6329999999998</v>
      </c>
      <c r="H56" t="s">
        <v>184</v>
      </c>
      <c r="J56" t="s">
        <v>192</v>
      </c>
      <c r="K56" t="s">
        <v>186</v>
      </c>
      <c r="L56" t="s">
        <v>187</v>
      </c>
      <c r="M56" t="s">
        <v>188</v>
      </c>
      <c r="N56">
        <v>6.6</v>
      </c>
      <c r="O56" t="s">
        <v>208</v>
      </c>
    </row>
    <row r="57" spans="1:15" x14ac:dyDescent="0.35">
      <c r="A57" t="s">
        <v>156</v>
      </c>
      <c r="B57" t="s">
        <v>138</v>
      </c>
      <c r="C57" t="s">
        <v>139</v>
      </c>
      <c r="D57" t="s">
        <v>140</v>
      </c>
      <c r="E57">
        <v>569415148.79999995</v>
      </c>
      <c r="F57" s="4">
        <v>1.9999999999999999E-6</v>
      </c>
      <c r="G57">
        <f>Table4[[#This Row],[Quantity]]*Table4[[#This Row],[Emission Factor (tCO2/unit)]]</f>
        <v>1138.8302975999998</v>
      </c>
      <c r="H57" t="s">
        <v>189</v>
      </c>
      <c r="J57" t="s">
        <v>190</v>
      </c>
      <c r="K57" t="s">
        <v>196</v>
      </c>
      <c r="L57" t="s">
        <v>187</v>
      </c>
      <c r="M57" t="s">
        <v>188</v>
      </c>
      <c r="N57">
        <v>9.9</v>
      </c>
      <c r="O57" t="s">
        <v>208</v>
      </c>
    </row>
    <row r="58" spans="1:15" x14ac:dyDescent="0.35">
      <c r="A58" t="s">
        <v>156</v>
      </c>
      <c r="B58" t="s">
        <v>128</v>
      </c>
      <c r="C58" t="s">
        <v>129</v>
      </c>
      <c r="D58" t="s">
        <v>125</v>
      </c>
      <c r="E58">
        <v>1143932.46</v>
      </c>
      <c r="F58" s="4">
        <v>1.2E-4</v>
      </c>
      <c r="G58">
        <f>Table4[[#This Row],[Quantity]]*Table4[[#This Row],[Emission Factor (tCO2/unit)]]</f>
        <v>137.27189519999999</v>
      </c>
      <c r="H58" t="s">
        <v>184</v>
      </c>
      <c r="J58" t="s">
        <v>190</v>
      </c>
      <c r="K58" t="s">
        <v>195</v>
      </c>
      <c r="L58" t="s">
        <v>187</v>
      </c>
      <c r="M58" t="s">
        <v>188</v>
      </c>
      <c r="N58">
        <v>9</v>
      </c>
      <c r="O58" t="s">
        <v>208</v>
      </c>
    </row>
    <row r="59" spans="1:15" x14ac:dyDescent="0.35">
      <c r="A59" t="s">
        <v>156</v>
      </c>
      <c r="B59" t="s">
        <v>148</v>
      </c>
      <c r="C59" t="s">
        <v>149</v>
      </c>
      <c r="D59" t="s">
        <v>150</v>
      </c>
      <c r="E59">
        <v>111883.24</v>
      </c>
      <c r="F59" s="4">
        <v>1</v>
      </c>
      <c r="G59">
        <f>Table4[[#This Row],[Quantity]]*Table4[[#This Row],[Emission Factor (tCO2/unit)]]</f>
        <v>111883.24</v>
      </c>
      <c r="H59" t="s">
        <v>189</v>
      </c>
      <c r="J59" t="s">
        <v>190</v>
      </c>
      <c r="K59" t="s">
        <v>186</v>
      </c>
      <c r="L59" t="s">
        <v>187</v>
      </c>
      <c r="M59" t="s">
        <v>188</v>
      </c>
      <c r="N59">
        <v>9.4</v>
      </c>
      <c r="O59" t="s">
        <v>208</v>
      </c>
    </row>
    <row r="60" spans="1:15" x14ac:dyDescent="0.35">
      <c r="A60" t="s">
        <v>156</v>
      </c>
      <c r="B60" t="s">
        <v>141</v>
      </c>
      <c r="C60" t="s">
        <v>142</v>
      </c>
      <c r="D60" t="s">
        <v>132</v>
      </c>
      <c r="E60">
        <v>67957378.469999999</v>
      </c>
      <c r="F60" s="4">
        <v>6.0000000000000002E-5</v>
      </c>
      <c r="G60">
        <f>Table4[[#This Row],[Quantity]]*Table4[[#This Row],[Emission Factor (tCO2/unit)]]</f>
        <v>4077.4427082000002</v>
      </c>
      <c r="H60" t="s">
        <v>189</v>
      </c>
      <c r="I60" t="s">
        <v>194</v>
      </c>
      <c r="J60" t="s">
        <v>190</v>
      </c>
      <c r="K60" t="s">
        <v>196</v>
      </c>
      <c r="L60" t="s">
        <v>187</v>
      </c>
      <c r="M60" t="s">
        <v>188</v>
      </c>
      <c r="N60">
        <v>9</v>
      </c>
      <c r="O60" t="s">
        <v>208</v>
      </c>
    </row>
    <row r="61" spans="1:15" x14ac:dyDescent="0.35">
      <c r="A61" t="s">
        <v>156</v>
      </c>
      <c r="B61" t="s">
        <v>126</v>
      </c>
      <c r="C61" t="s">
        <v>154</v>
      </c>
      <c r="D61" t="s">
        <v>13</v>
      </c>
      <c r="E61">
        <v>5913.71</v>
      </c>
      <c r="F61" s="4">
        <v>3</v>
      </c>
      <c r="G61">
        <f>Table4[[#This Row],[Quantity]]*Table4[[#This Row],[Emission Factor (tCO2/unit)]]</f>
        <v>17741.13</v>
      </c>
      <c r="H61" t="s">
        <v>184</v>
      </c>
      <c r="J61" t="s">
        <v>192</v>
      </c>
      <c r="K61" t="s">
        <v>191</v>
      </c>
      <c r="L61" t="s">
        <v>187</v>
      </c>
      <c r="M61" t="s">
        <v>188</v>
      </c>
      <c r="N61">
        <v>14.7</v>
      </c>
      <c r="O61" t="s">
        <v>208</v>
      </c>
    </row>
    <row r="62" spans="1:15" x14ac:dyDescent="0.35">
      <c r="A62" t="s">
        <v>157</v>
      </c>
      <c r="B62" t="s">
        <v>130</v>
      </c>
      <c r="C62" t="s">
        <v>131</v>
      </c>
      <c r="D62" t="s">
        <v>132</v>
      </c>
      <c r="E62">
        <v>68107629.659999996</v>
      </c>
      <c r="F62" s="4">
        <v>5.0000000000000002E-5</v>
      </c>
      <c r="G62">
        <f>Table4[[#This Row],[Quantity]]*Table4[[#This Row],[Emission Factor (tCO2/unit)]]</f>
        <v>3405.3814830000001</v>
      </c>
      <c r="H62" t="s">
        <v>184</v>
      </c>
      <c r="I62" t="s">
        <v>174</v>
      </c>
      <c r="J62" t="s">
        <v>190</v>
      </c>
      <c r="K62" t="s">
        <v>186</v>
      </c>
      <c r="L62" t="s">
        <v>187</v>
      </c>
      <c r="M62" t="s">
        <v>188</v>
      </c>
      <c r="N62">
        <v>6.8</v>
      </c>
      <c r="O62" t="s">
        <v>209</v>
      </c>
    </row>
    <row r="63" spans="1:15" x14ac:dyDescent="0.35">
      <c r="A63" t="s">
        <v>157</v>
      </c>
      <c r="B63" t="s">
        <v>126</v>
      </c>
      <c r="C63" t="s">
        <v>154</v>
      </c>
      <c r="D63" t="s">
        <v>13</v>
      </c>
      <c r="E63">
        <v>5083.53</v>
      </c>
      <c r="F63" s="4">
        <v>3</v>
      </c>
      <c r="G63">
        <f>Table4[[#This Row],[Quantity]]*Table4[[#This Row],[Emission Factor (tCO2/unit)]]</f>
        <v>15250.59</v>
      </c>
      <c r="H63" t="s">
        <v>184</v>
      </c>
      <c r="J63" t="s">
        <v>192</v>
      </c>
      <c r="K63" t="s">
        <v>186</v>
      </c>
      <c r="L63" t="s">
        <v>187</v>
      </c>
      <c r="M63" t="s">
        <v>188</v>
      </c>
      <c r="N63">
        <v>14.2</v>
      </c>
      <c r="O63" t="s">
        <v>209</v>
      </c>
    </row>
    <row r="64" spans="1:15" x14ac:dyDescent="0.35">
      <c r="A64" t="s">
        <v>157</v>
      </c>
      <c r="B64" t="s">
        <v>136</v>
      </c>
      <c r="C64" t="s">
        <v>137</v>
      </c>
      <c r="D64" t="s">
        <v>107</v>
      </c>
      <c r="E64">
        <v>1079647.08</v>
      </c>
      <c r="F64" s="4">
        <v>0.02</v>
      </c>
      <c r="G64">
        <f>Table4[[#This Row],[Quantity]]*Table4[[#This Row],[Emission Factor (tCO2/unit)]]</f>
        <v>21592.941600000002</v>
      </c>
      <c r="H64" t="s">
        <v>189</v>
      </c>
      <c r="J64" t="s">
        <v>190</v>
      </c>
      <c r="K64" t="s">
        <v>195</v>
      </c>
      <c r="L64" t="s">
        <v>187</v>
      </c>
      <c r="M64" t="s">
        <v>188</v>
      </c>
      <c r="N64">
        <v>14.2</v>
      </c>
      <c r="O64" t="s">
        <v>209</v>
      </c>
    </row>
    <row r="65" spans="1:15" x14ac:dyDescent="0.35">
      <c r="A65" t="s">
        <v>157</v>
      </c>
      <c r="B65" t="s">
        <v>133</v>
      </c>
      <c r="C65" t="s">
        <v>134</v>
      </c>
      <c r="D65" t="s">
        <v>135</v>
      </c>
      <c r="E65">
        <v>225181</v>
      </c>
      <c r="F65" s="4">
        <v>0.8</v>
      </c>
      <c r="G65">
        <f>Table4[[#This Row],[Quantity]]*Table4[[#This Row],[Emission Factor (tCO2/unit)]]</f>
        <v>180144.80000000002</v>
      </c>
      <c r="H65" t="s">
        <v>189</v>
      </c>
      <c r="J65" t="s">
        <v>190</v>
      </c>
      <c r="K65" t="s">
        <v>191</v>
      </c>
      <c r="L65" t="s">
        <v>187</v>
      </c>
      <c r="M65" t="s">
        <v>188</v>
      </c>
      <c r="N65">
        <v>11.5</v>
      </c>
      <c r="O65" t="s">
        <v>209</v>
      </c>
    </row>
    <row r="66" spans="1:15" x14ac:dyDescent="0.35">
      <c r="A66" t="s">
        <v>157</v>
      </c>
      <c r="B66" t="s">
        <v>126</v>
      </c>
      <c r="C66" t="s">
        <v>144</v>
      </c>
      <c r="D66" t="s">
        <v>13</v>
      </c>
      <c r="E66">
        <v>1780793.36</v>
      </c>
      <c r="F66" s="4">
        <v>0.12</v>
      </c>
      <c r="G66">
        <f>Table4[[#This Row],[Quantity]]*Table4[[#This Row],[Emission Factor (tCO2/unit)]]</f>
        <v>213695.20320000002</v>
      </c>
      <c r="H66" t="s">
        <v>184</v>
      </c>
      <c r="J66" t="s">
        <v>192</v>
      </c>
      <c r="K66" t="s">
        <v>191</v>
      </c>
      <c r="L66" t="s">
        <v>187</v>
      </c>
      <c r="M66" t="s">
        <v>188</v>
      </c>
      <c r="N66">
        <v>9.6999999999999993</v>
      </c>
      <c r="O66" t="s">
        <v>209</v>
      </c>
    </row>
    <row r="67" spans="1:15" x14ac:dyDescent="0.35">
      <c r="A67" t="s">
        <v>157</v>
      </c>
      <c r="B67" t="s">
        <v>151</v>
      </c>
      <c r="C67" t="s">
        <v>152</v>
      </c>
      <c r="D67" t="s">
        <v>13</v>
      </c>
      <c r="E67">
        <v>422589.97</v>
      </c>
      <c r="F67" s="4">
        <v>0.5</v>
      </c>
      <c r="G67">
        <f>Table4[[#This Row],[Quantity]]*Table4[[#This Row],[Emission Factor (tCO2/unit)]]</f>
        <v>211294.98499999999</v>
      </c>
      <c r="H67" t="s">
        <v>189</v>
      </c>
      <c r="J67" t="s">
        <v>190</v>
      </c>
      <c r="K67" t="s">
        <v>191</v>
      </c>
      <c r="L67" t="s">
        <v>187</v>
      </c>
      <c r="M67" t="s">
        <v>188</v>
      </c>
      <c r="N67">
        <v>9.6</v>
      </c>
      <c r="O67" t="s">
        <v>209</v>
      </c>
    </row>
    <row r="68" spans="1:15" x14ac:dyDescent="0.35">
      <c r="A68" t="s">
        <v>157</v>
      </c>
      <c r="B68" t="s">
        <v>138</v>
      </c>
      <c r="C68" t="s">
        <v>139</v>
      </c>
      <c r="D68" t="s">
        <v>140</v>
      </c>
      <c r="E68">
        <v>509627206</v>
      </c>
      <c r="F68" s="4">
        <v>1.9999999999999999E-6</v>
      </c>
      <c r="G68">
        <f>Table4[[#This Row],[Quantity]]*Table4[[#This Row],[Emission Factor (tCO2/unit)]]</f>
        <v>1019.254412</v>
      </c>
      <c r="H68" t="s">
        <v>189</v>
      </c>
      <c r="J68" t="s">
        <v>190</v>
      </c>
      <c r="K68" t="s">
        <v>193</v>
      </c>
      <c r="L68" t="s">
        <v>187</v>
      </c>
      <c r="M68" t="s">
        <v>188</v>
      </c>
      <c r="N68">
        <v>8.4</v>
      </c>
      <c r="O68" t="s">
        <v>209</v>
      </c>
    </row>
    <row r="69" spans="1:15" x14ac:dyDescent="0.35">
      <c r="A69" t="s">
        <v>157</v>
      </c>
      <c r="B69" t="s">
        <v>128</v>
      </c>
      <c r="C69" t="s">
        <v>129</v>
      </c>
      <c r="D69" t="s">
        <v>125</v>
      </c>
      <c r="E69">
        <v>1209364.29</v>
      </c>
      <c r="F69" s="4">
        <v>1.2E-4</v>
      </c>
      <c r="G69">
        <f>Table4[[#This Row],[Quantity]]*Table4[[#This Row],[Emission Factor (tCO2/unit)]]</f>
        <v>145.12371480000002</v>
      </c>
      <c r="H69" t="s">
        <v>184</v>
      </c>
      <c r="J69" t="s">
        <v>190</v>
      </c>
      <c r="K69" t="s">
        <v>186</v>
      </c>
      <c r="L69" t="s">
        <v>187</v>
      </c>
      <c r="M69" t="s">
        <v>188</v>
      </c>
      <c r="N69">
        <v>9.4</v>
      </c>
      <c r="O69" t="s">
        <v>209</v>
      </c>
    </row>
    <row r="70" spans="1:15" x14ac:dyDescent="0.35">
      <c r="A70" t="s">
        <v>157</v>
      </c>
      <c r="B70" t="s">
        <v>123</v>
      </c>
      <c r="C70" t="s">
        <v>124</v>
      </c>
      <c r="D70" t="s">
        <v>125</v>
      </c>
      <c r="E70">
        <v>593648.29</v>
      </c>
      <c r="F70" s="4">
        <v>1.8000000000000001E-4</v>
      </c>
      <c r="G70">
        <f>Table4[[#This Row],[Quantity]]*Table4[[#This Row],[Emission Factor (tCO2/unit)]]</f>
        <v>106.85669220000001</v>
      </c>
      <c r="H70" t="s">
        <v>189</v>
      </c>
      <c r="J70" t="s">
        <v>190</v>
      </c>
      <c r="K70" t="s">
        <v>195</v>
      </c>
      <c r="L70" t="s">
        <v>187</v>
      </c>
      <c r="M70" t="s">
        <v>188</v>
      </c>
      <c r="N70">
        <v>10.6</v>
      </c>
      <c r="O70" t="s">
        <v>209</v>
      </c>
    </row>
    <row r="71" spans="1:15" x14ac:dyDescent="0.35">
      <c r="A71" t="s">
        <v>157</v>
      </c>
      <c r="B71" t="s">
        <v>145</v>
      </c>
      <c r="C71" t="s">
        <v>146</v>
      </c>
      <c r="D71" t="s">
        <v>13</v>
      </c>
      <c r="E71">
        <v>1152413.19</v>
      </c>
      <c r="F71" s="4">
        <v>0.02</v>
      </c>
      <c r="G71">
        <f>Table4[[#This Row],[Quantity]]*Table4[[#This Row],[Emission Factor (tCO2/unit)]]</f>
        <v>23048.263800000001</v>
      </c>
      <c r="H71" t="s">
        <v>189</v>
      </c>
      <c r="J71" t="s">
        <v>190</v>
      </c>
      <c r="K71" t="s">
        <v>186</v>
      </c>
      <c r="L71" t="s">
        <v>187</v>
      </c>
      <c r="M71" t="s">
        <v>188</v>
      </c>
      <c r="N71">
        <v>8.3000000000000007</v>
      </c>
      <c r="O71" t="s">
        <v>209</v>
      </c>
    </row>
    <row r="72" spans="1:15" x14ac:dyDescent="0.35">
      <c r="A72" t="s">
        <v>158</v>
      </c>
      <c r="B72" t="s">
        <v>128</v>
      </c>
      <c r="C72" t="s">
        <v>129</v>
      </c>
      <c r="D72" t="s">
        <v>125</v>
      </c>
      <c r="E72">
        <v>1184400.02</v>
      </c>
      <c r="F72" s="4">
        <v>1.2E-4</v>
      </c>
      <c r="G72">
        <f>Table4[[#This Row],[Quantity]]*Table4[[#This Row],[Emission Factor (tCO2/unit)]]</f>
        <v>142.12800240000001</v>
      </c>
      <c r="H72" t="s">
        <v>184</v>
      </c>
      <c r="J72" t="s">
        <v>190</v>
      </c>
      <c r="K72" t="s">
        <v>196</v>
      </c>
      <c r="L72" t="s">
        <v>187</v>
      </c>
      <c r="M72" t="s">
        <v>188</v>
      </c>
      <c r="N72">
        <v>13.1</v>
      </c>
      <c r="O72" t="s">
        <v>209</v>
      </c>
    </row>
    <row r="73" spans="1:15" x14ac:dyDescent="0.35">
      <c r="A73" t="s">
        <v>158</v>
      </c>
      <c r="B73" t="s">
        <v>133</v>
      </c>
      <c r="C73" t="s">
        <v>134</v>
      </c>
      <c r="D73" t="s">
        <v>135</v>
      </c>
      <c r="E73">
        <v>215251.3</v>
      </c>
      <c r="F73" s="4">
        <v>0.8</v>
      </c>
      <c r="G73">
        <f>Table4[[#This Row],[Quantity]]*Table4[[#This Row],[Emission Factor (tCO2/unit)]]</f>
        <v>172201.04</v>
      </c>
      <c r="H73" t="s">
        <v>189</v>
      </c>
      <c r="J73" t="s">
        <v>190</v>
      </c>
      <c r="K73" t="s">
        <v>191</v>
      </c>
      <c r="L73" t="s">
        <v>187</v>
      </c>
      <c r="M73" t="s">
        <v>188</v>
      </c>
      <c r="N73">
        <v>11.8</v>
      </c>
      <c r="O73" t="s">
        <v>209</v>
      </c>
    </row>
    <row r="74" spans="1:15" x14ac:dyDescent="0.35">
      <c r="A74" t="s">
        <v>158</v>
      </c>
      <c r="B74" t="s">
        <v>151</v>
      </c>
      <c r="C74" t="s">
        <v>152</v>
      </c>
      <c r="D74" t="s">
        <v>13</v>
      </c>
      <c r="E74">
        <v>342510.98</v>
      </c>
      <c r="F74" s="4">
        <v>0.5</v>
      </c>
      <c r="G74">
        <f>Table4[[#This Row],[Quantity]]*Table4[[#This Row],[Emission Factor (tCO2/unit)]]</f>
        <v>171255.49</v>
      </c>
      <c r="H74" t="s">
        <v>189</v>
      </c>
      <c r="J74" t="s">
        <v>190</v>
      </c>
      <c r="K74" t="s">
        <v>195</v>
      </c>
      <c r="L74" t="s">
        <v>187</v>
      </c>
      <c r="M74" t="s">
        <v>188</v>
      </c>
      <c r="N74">
        <v>12.7</v>
      </c>
      <c r="O74" t="s">
        <v>209</v>
      </c>
    </row>
    <row r="75" spans="1:15" x14ac:dyDescent="0.35">
      <c r="A75" t="s">
        <v>158</v>
      </c>
      <c r="B75" t="s">
        <v>148</v>
      </c>
      <c r="C75" t="s">
        <v>149</v>
      </c>
      <c r="D75" t="s">
        <v>150</v>
      </c>
      <c r="E75">
        <v>81364.45</v>
      </c>
      <c r="F75" s="4">
        <v>1</v>
      </c>
      <c r="G75">
        <f>Table4[[#This Row],[Quantity]]*Table4[[#This Row],[Emission Factor (tCO2/unit)]]</f>
        <v>81364.45</v>
      </c>
      <c r="H75" t="s">
        <v>189</v>
      </c>
      <c r="J75" t="s">
        <v>190</v>
      </c>
      <c r="K75" t="s">
        <v>193</v>
      </c>
      <c r="L75" t="s">
        <v>187</v>
      </c>
      <c r="M75" t="s">
        <v>188</v>
      </c>
      <c r="N75">
        <v>13.7</v>
      </c>
      <c r="O75" t="s">
        <v>209</v>
      </c>
    </row>
    <row r="76" spans="1:15" x14ac:dyDescent="0.35">
      <c r="A76" t="s">
        <v>158</v>
      </c>
      <c r="B76" t="s">
        <v>126</v>
      </c>
      <c r="C76" t="s">
        <v>36</v>
      </c>
      <c r="D76" t="s">
        <v>13</v>
      </c>
      <c r="E76">
        <v>2365.13</v>
      </c>
      <c r="F76" s="4">
        <v>2.1</v>
      </c>
      <c r="G76">
        <f>Table4[[#This Row],[Quantity]]*Table4[[#This Row],[Emission Factor (tCO2/unit)]]</f>
        <v>4966.7730000000001</v>
      </c>
      <c r="H76" t="s">
        <v>184</v>
      </c>
      <c r="J76" t="s">
        <v>192</v>
      </c>
      <c r="K76" t="s">
        <v>196</v>
      </c>
      <c r="L76" t="s">
        <v>187</v>
      </c>
      <c r="M76" t="s">
        <v>188</v>
      </c>
      <c r="N76">
        <v>13.9</v>
      </c>
      <c r="O76" t="s">
        <v>209</v>
      </c>
    </row>
    <row r="77" spans="1:15" x14ac:dyDescent="0.35">
      <c r="A77" t="s">
        <v>158</v>
      </c>
      <c r="B77" t="s">
        <v>130</v>
      </c>
      <c r="C77" t="s">
        <v>131</v>
      </c>
      <c r="D77" t="s">
        <v>132</v>
      </c>
      <c r="E77">
        <v>83064822.549999997</v>
      </c>
      <c r="F77" s="4">
        <v>5.0000000000000002E-5</v>
      </c>
      <c r="G77">
        <f>Table4[[#This Row],[Quantity]]*Table4[[#This Row],[Emission Factor (tCO2/unit)]]</f>
        <v>4153.2411275000004</v>
      </c>
      <c r="H77" t="s">
        <v>184</v>
      </c>
      <c r="I77" t="s">
        <v>174</v>
      </c>
      <c r="J77" t="s">
        <v>190</v>
      </c>
      <c r="K77" t="s">
        <v>186</v>
      </c>
      <c r="L77" t="s">
        <v>187</v>
      </c>
      <c r="M77" t="s">
        <v>188</v>
      </c>
      <c r="N77">
        <v>13.3</v>
      </c>
      <c r="O77" t="s">
        <v>209</v>
      </c>
    </row>
    <row r="78" spans="1:15" x14ac:dyDescent="0.35">
      <c r="A78" t="s">
        <v>158</v>
      </c>
      <c r="B78" t="s">
        <v>126</v>
      </c>
      <c r="C78" t="s">
        <v>127</v>
      </c>
      <c r="D78" t="s">
        <v>13</v>
      </c>
      <c r="E78">
        <v>334630.03999999998</v>
      </c>
      <c r="F78" s="4">
        <v>0.25</v>
      </c>
      <c r="G78">
        <f>Table4[[#This Row],[Quantity]]*Table4[[#This Row],[Emission Factor (tCO2/unit)]]</f>
        <v>83657.509999999995</v>
      </c>
      <c r="H78" t="s">
        <v>184</v>
      </c>
      <c r="J78" t="s">
        <v>192</v>
      </c>
      <c r="K78" t="s">
        <v>191</v>
      </c>
      <c r="L78" t="s">
        <v>187</v>
      </c>
      <c r="M78" t="s">
        <v>188</v>
      </c>
      <c r="N78">
        <v>8.8000000000000007</v>
      </c>
      <c r="O78" t="s">
        <v>209</v>
      </c>
    </row>
    <row r="79" spans="1:15" x14ac:dyDescent="0.35">
      <c r="A79" t="s">
        <v>158</v>
      </c>
      <c r="B79" t="s">
        <v>126</v>
      </c>
      <c r="C79" t="s">
        <v>144</v>
      </c>
      <c r="D79" t="s">
        <v>13</v>
      </c>
      <c r="E79">
        <v>1261472.3999999999</v>
      </c>
      <c r="F79" s="4">
        <v>0.12</v>
      </c>
      <c r="G79">
        <f>Table4[[#This Row],[Quantity]]*Table4[[#This Row],[Emission Factor (tCO2/unit)]]</f>
        <v>151376.68799999999</v>
      </c>
      <c r="H79" t="s">
        <v>184</v>
      </c>
      <c r="J79" t="s">
        <v>192</v>
      </c>
      <c r="K79" t="s">
        <v>196</v>
      </c>
      <c r="L79" t="s">
        <v>187</v>
      </c>
      <c r="M79" t="s">
        <v>188</v>
      </c>
      <c r="N79">
        <v>5.3</v>
      </c>
      <c r="O79" t="s">
        <v>209</v>
      </c>
    </row>
    <row r="80" spans="1:15" x14ac:dyDescent="0.35">
      <c r="A80" t="s">
        <v>158</v>
      </c>
      <c r="B80" t="s">
        <v>126</v>
      </c>
      <c r="C80" t="s">
        <v>154</v>
      </c>
      <c r="D80" t="s">
        <v>13</v>
      </c>
      <c r="E80">
        <v>5743.22</v>
      </c>
      <c r="F80" s="4">
        <v>3</v>
      </c>
      <c r="G80">
        <f>Table4[[#This Row],[Quantity]]*Table4[[#This Row],[Emission Factor (tCO2/unit)]]</f>
        <v>17229.66</v>
      </c>
      <c r="H80" t="s">
        <v>184</v>
      </c>
      <c r="J80" t="s">
        <v>192</v>
      </c>
      <c r="K80" t="s">
        <v>196</v>
      </c>
      <c r="L80" t="s">
        <v>187</v>
      </c>
      <c r="M80" t="s">
        <v>188</v>
      </c>
      <c r="N80">
        <v>8.8000000000000007</v>
      </c>
      <c r="O80" t="s">
        <v>209</v>
      </c>
    </row>
    <row r="81" spans="1:15" x14ac:dyDescent="0.35">
      <c r="A81" t="s">
        <v>158</v>
      </c>
      <c r="B81" t="s">
        <v>145</v>
      </c>
      <c r="C81" t="s">
        <v>146</v>
      </c>
      <c r="D81" t="s">
        <v>13</v>
      </c>
      <c r="E81">
        <v>857463.53</v>
      </c>
      <c r="F81" s="4">
        <v>0.02</v>
      </c>
      <c r="G81">
        <f>Table4[[#This Row],[Quantity]]*Table4[[#This Row],[Emission Factor (tCO2/unit)]]</f>
        <v>17149.2706</v>
      </c>
      <c r="H81" t="s">
        <v>189</v>
      </c>
      <c r="J81" t="s">
        <v>190</v>
      </c>
      <c r="K81" t="s">
        <v>195</v>
      </c>
      <c r="L81" t="s">
        <v>187</v>
      </c>
      <c r="M81" t="s">
        <v>188</v>
      </c>
      <c r="N81">
        <v>12.6</v>
      </c>
      <c r="O81" t="s">
        <v>209</v>
      </c>
    </row>
    <row r="82" spans="1:15" x14ac:dyDescent="0.35">
      <c r="A82" t="s">
        <v>159</v>
      </c>
      <c r="B82" t="s">
        <v>123</v>
      </c>
      <c r="C82" t="s">
        <v>124</v>
      </c>
      <c r="D82" t="s">
        <v>125</v>
      </c>
      <c r="E82">
        <v>585621.68000000005</v>
      </c>
      <c r="F82" s="4">
        <v>1.8000000000000001E-4</v>
      </c>
      <c r="G82">
        <f>Table4[[#This Row],[Quantity]]*Table4[[#This Row],[Emission Factor (tCO2/unit)]]</f>
        <v>105.41190240000002</v>
      </c>
      <c r="H82" t="s">
        <v>189</v>
      </c>
      <c r="J82" t="s">
        <v>190</v>
      </c>
      <c r="K82" t="s">
        <v>186</v>
      </c>
      <c r="L82" t="s">
        <v>187</v>
      </c>
      <c r="M82" t="s">
        <v>188</v>
      </c>
      <c r="N82">
        <v>12.7</v>
      </c>
      <c r="O82" t="s">
        <v>209</v>
      </c>
    </row>
    <row r="83" spans="1:15" x14ac:dyDescent="0.35">
      <c r="A83" t="s">
        <v>159</v>
      </c>
      <c r="B83" t="s">
        <v>126</v>
      </c>
      <c r="C83" t="s">
        <v>36</v>
      </c>
      <c r="D83" t="s">
        <v>13</v>
      </c>
      <c r="E83">
        <v>2036.83</v>
      </c>
      <c r="F83" s="4">
        <v>2.1</v>
      </c>
      <c r="G83">
        <f>Table4[[#This Row],[Quantity]]*Table4[[#This Row],[Emission Factor (tCO2/unit)]]</f>
        <v>4277.3429999999998</v>
      </c>
      <c r="H83" t="s">
        <v>184</v>
      </c>
      <c r="J83" t="s">
        <v>192</v>
      </c>
      <c r="K83" t="s">
        <v>196</v>
      </c>
      <c r="L83" t="s">
        <v>187</v>
      </c>
      <c r="M83" t="s">
        <v>188</v>
      </c>
      <c r="N83">
        <v>14.7</v>
      </c>
      <c r="O83" t="s">
        <v>209</v>
      </c>
    </row>
    <row r="84" spans="1:15" x14ac:dyDescent="0.35">
      <c r="A84" t="s">
        <v>159</v>
      </c>
      <c r="B84" t="s">
        <v>148</v>
      </c>
      <c r="C84" t="s">
        <v>149</v>
      </c>
      <c r="D84" t="s">
        <v>150</v>
      </c>
      <c r="E84">
        <v>80856.58</v>
      </c>
      <c r="F84" s="4">
        <v>1</v>
      </c>
      <c r="G84">
        <f>Table4[[#This Row],[Quantity]]*Table4[[#This Row],[Emission Factor (tCO2/unit)]]</f>
        <v>80856.58</v>
      </c>
      <c r="H84" t="s">
        <v>189</v>
      </c>
      <c r="J84" t="s">
        <v>190</v>
      </c>
      <c r="K84" t="s">
        <v>191</v>
      </c>
      <c r="L84" t="s">
        <v>187</v>
      </c>
      <c r="M84" t="s">
        <v>188</v>
      </c>
      <c r="N84">
        <v>5.5</v>
      </c>
      <c r="O84" t="s">
        <v>209</v>
      </c>
    </row>
    <row r="85" spans="1:15" x14ac:dyDescent="0.35">
      <c r="A85" t="s">
        <v>159</v>
      </c>
      <c r="B85" t="s">
        <v>128</v>
      </c>
      <c r="C85" t="s">
        <v>129</v>
      </c>
      <c r="D85" t="s">
        <v>125</v>
      </c>
      <c r="E85">
        <v>1376687.09</v>
      </c>
      <c r="F85" s="4">
        <v>1.2E-4</v>
      </c>
      <c r="G85">
        <f>Table4[[#This Row],[Quantity]]*Table4[[#This Row],[Emission Factor (tCO2/unit)]]</f>
        <v>165.20245080000001</v>
      </c>
      <c r="H85" t="s">
        <v>184</v>
      </c>
      <c r="J85" t="s">
        <v>190</v>
      </c>
      <c r="K85" t="s">
        <v>191</v>
      </c>
      <c r="L85" t="s">
        <v>187</v>
      </c>
      <c r="M85" t="s">
        <v>188</v>
      </c>
      <c r="N85">
        <v>12.6</v>
      </c>
      <c r="O85" t="s">
        <v>209</v>
      </c>
    </row>
    <row r="86" spans="1:15" x14ac:dyDescent="0.35">
      <c r="A86" t="s">
        <v>159</v>
      </c>
      <c r="B86" t="s">
        <v>126</v>
      </c>
      <c r="C86" t="s">
        <v>154</v>
      </c>
      <c r="D86" t="s">
        <v>13</v>
      </c>
      <c r="E86">
        <v>5173.68</v>
      </c>
      <c r="F86" s="4">
        <v>3</v>
      </c>
      <c r="G86">
        <f>Table4[[#This Row],[Quantity]]*Table4[[#This Row],[Emission Factor (tCO2/unit)]]</f>
        <v>15521.04</v>
      </c>
      <c r="H86" t="s">
        <v>184</v>
      </c>
      <c r="J86" t="s">
        <v>192</v>
      </c>
      <c r="K86" t="s">
        <v>193</v>
      </c>
      <c r="L86" t="s">
        <v>187</v>
      </c>
      <c r="M86" t="s">
        <v>188</v>
      </c>
      <c r="N86">
        <v>11.2</v>
      </c>
      <c r="O86" t="s">
        <v>209</v>
      </c>
    </row>
    <row r="87" spans="1:15" x14ac:dyDescent="0.35">
      <c r="A87" t="s">
        <v>159</v>
      </c>
      <c r="B87" t="s">
        <v>126</v>
      </c>
      <c r="C87" t="s">
        <v>144</v>
      </c>
      <c r="D87" t="s">
        <v>13</v>
      </c>
      <c r="E87">
        <v>1525317.75</v>
      </c>
      <c r="F87" s="4">
        <v>0.12</v>
      </c>
      <c r="G87">
        <f>Table4[[#This Row],[Quantity]]*Table4[[#This Row],[Emission Factor (tCO2/unit)]]</f>
        <v>183038.13</v>
      </c>
      <c r="H87" t="s">
        <v>184</v>
      </c>
      <c r="J87" t="s">
        <v>192</v>
      </c>
      <c r="K87" t="s">
        <v>193</v>
      </c>
      <c r="L87" t="s">
        <v>187</v>
      </c>
      <c r="M87" t="s">
        <v>188</v>
      </c>
      <c r="N87">
        <v>10.199999999999999</v>
      </c>
      <c r="O87" t="s">
        <v>209</v>
      </c>
    </row>
    <row r="88" spans="1:15" x14ac:dyDescent="0.35">
      <c r="A88" t="s">
        <v>159</v>
      </c>
      <c r="B88" t="s">
        <v>151</v>
      </c>
      <c r="C88" t="s">
        <v>152</v>
      </c>
      <c r="D88" t="s">
        <v>13</v>
      </c>
      <c r="E88">
        <v>436491.54</v>
      </c>
      <c r="F88" s="4">
        <v>0.5</v>
      </c>
      <c r="G88">
        <f>Table4[[#This Row],[Quantity]]*Table4[[#This Row],[Emission Factor (tCO2/unit)]]</f>
        <v>218245.77</v>
      </c>
      <c r="H88" t="s">
        <v>189</v>
      </c>
      <c r="J88" t="s">
        <v>190</v>
      </c>
      <c r="K88" t="s">
        <v>196</v>
      </c>
      <c r="L88" t="s">
        <v>187</v>
      </c>
      <c r="M88" t="s">
        <v>188</v>
      </c>
      <c r="N88">
        <v>12.3</v>
      </c>
      <c r="O88" t="s">
        <v>209</v>
      </c>
    </row>
    <row r="89" spans="1:15" x14ac:dyDescent="0.35">
      <c r="A89" t="s">
        <v>159</v>
      </c>
      <c r="B89" t="s">
        <v>138</v>
      </c>
      <c r="C89" t="s">
        <v>139</v>
      </c>
      <c r="D89" t="s">
        <v>140</v>
      </c>
      <c r="E89">
        <v>585041280.89999998</v>
      </c>
      <c r="F89" s="4">
        <v>1.9999999999999999E-6</v>
      </c>
      <c r="G89">
        <f>Table4[[#This Row],[Quantity]]*Table4[[#This Row],[Emission Factor (tCO2/unit)]]</f>
        <v>1170.0825617999999</v>
      </c>
      <c r="H89" t="s">
        <v>189</v>
      </c>
      <c r="J89" t="s">
        <v>190</v>
      </c>
      <c r="K89" t="s">
        <v>186</v>
      </c>
      <c r="L89" t="s">
        <v>187</v>
      </c>
      <c r="M89" t="s">
        <v>188</v>
      </c>
      <c r="N89">
        <v>12.4</v>
      </c>
      <c r="O89" t="s">
        <v>209</v>
      </c>
    </row>
    <row r="90" spans="1:15" x14ac:dyDescent="0.35">
      <c r="A90" t="s">
        <v>159</v>
      </c>
      <c r="B90" t="s">
        <v>145</v>
      </c>
      <c r="C90" t="s">
        <v>146</v>
      </c>
      <c r="D90" t="s">
        <v>13</v>
      </c>
      <c r="E90">
        <v>1044370.31</v>
      </c>
      <c r="F90" s="4">
        <v>0.02</v>
      </c>
      <c r="G90">
        <f>Table4[[#This Row],[Quantity]]*Table4[[#This Row],[Emission Factor (tCO2/unit)]]</f>
        <v>20887.406200000001</v>
      </c>
      <c r="H90" t="s">
        <v>189</v>
      </c>
      <c r="J90" t="s">
        <v>190</v>
      </c>
      <c r="K90" t="s">
        <v>186</v>
      </c>
      <c r="L90" t="s">
        <v>187</v>
      </c>
      <c r="M90" t="s">
        <v>188</v>
      </c>
      <c r="N90">
        <v>8.8000000000000007</v>
      </c>
      <c r="O90" t="s">
        <v>209</v>
      </c>
    </row>
    <row r="91" spans="1:15" x14ac:dyDescent="0.35">
      <c r="A91" t="s">
        <v>159</v>
      </c>
      <c r="B91" t="s">
        <v>133</v>
      </c>
      <c r="C91" t="s">
        <v>134</v>
      </c>
      <c r="D91" t="s">
        <v>135</v>
      </c>
      <c r="E91">
        <v>234766.17</v>
      </c>
      <c r="F91" s="4">
        <v>0.8</v>
      </c>
      <c r="G91">
        <f>Table4[[#This Row],[Quantity]]*Table4[[#This Row],[Emission Factor (tCO2/unit)]]</f>
        <v>187812.93600000002</v>
      </c>
      <c r="H91" t="s">
        <v>189</v>
      </c>
      <c r="J91" t="s">
        <v>190</v>
      </c>
      <c r="K91" t="s">
        <v>195</v>
      </c>
      <c r="L91" t="s">
        <v>187</v>
      </c>
      <c r="M91" t="s">
        <v>188</v>
      </c>
      <c r="N91">
        <v>7.3</v>
      </c>
      <c r="O91" t="s">
        <v>209</v>
      </c>
    </row>
    <row r="92" spans="1:15" x14ac:dyDescent="0.35">
      <c r="A92" t="s">
        <v>160</v>
      </c>
      <c r="B92" t="s">
        <v>126</v>
      </c>
      <c r="C92" t="s">
        <v>127</v>
      </c>
      <c r="D92" t="s">
        <v>13</v>
      </c>
      <c r="E92">
        <v>354481.55</v>
      </c>
      <c r="F92" s="4">
        <v>0.25</v>
      </c>
      <c r="G92">
        <f>Table4[[#This Row],[Quantity]]*Table4[[#This Row],[Emission Factor (tCO2/unit)]]</f>
        <v>88620.387499999997</v>
      </c>
      <c r="H92" t="s">
        <v>184</v>
      </c>
      <c r="J92" t="s">
        <v>192</v>
      </c>
      <c r="K92" t="s">
        <v>186</v>
      </c>
      <c r="L92" t="s">
        <v>187</v>
      </c>
      <c r="M92" t="s">
        <v>188</v>
      </c>
      <c r="N92">
        <v>7.4</v>
      </c>
      <c r="O92" t="s">
        <v>210</v>
      </c>
    </row>
    <row r="93" spans="1:15" x14ac:dyDescent="0.35">
      <c r="A93" t="s">
        <v>160</v>
      </c>
      <c r="B93" t="s">
        <v>126</v>
      </c>
      <c r="C93" t="s">
        <v>144</v>
      </c>
      <c r="D93" t="s">
        <v>13</v>
      </c>
      <c r="E93">
        <v>1557422.37</v>
      </c>
      <c r="F93" s="4">
        <v>0.12</v>
      </c>
      <c r="G93">
        <f>Table4[[#This Row],[Quantity]]*Table4[[#This Row],[Emission Factor (tCO2/unit)]]</f>
        <v>186890.6844</v>
      </c>
      <c r="H93" t="s">
        <v>184</v>
      </c>
      <c r="J93" t="s">
        <v>192</v>
      </c>
      <c r="K93" t="s">
        <v>186</v>
      </c>
      <c r="L93" t="s">
        <v>187</v>
      </c>
      <c r="M93" t="s">
        <v>188</v>
      </c>
      <c r="N93">
        <v>11.9</v>
      </c>
      <c r="O93" t="s">
        <v>210</v>
      </c>
    </row>
    <row r="94" spans="1:15" x14ac:dyDescent="0.35">
      <c r="A94" t="s">
        <v>160</v>
      </c>
      <c r="B94" t="s">
        <v>126</v>
      </c>
      <c r="C94" t="s">
        <v>154</v>
      </c>
      <c r="D94" t="s">
        <v>13</v>
      </c>
      <c r="E94">
        <v>5038.68</v>
      </c>
      <c r="F94" s="4">
        <v>3</v>
      </c>
      <c r="G94">
        <f>Table4[[#This Row],[Quantity]]*Table4[[#This Row],[Emission Factor (tCO2/unit)]]</f>
        <v>15116.04</v>
      </c>
      <c r="H94" t="s">
        <v>184</v>
      </c>
      <c r="J94" t="s">
        <v>192</v>
      </c>
      <c r="K94" t="s">
        <v>186</v>
      </c>
      <c r="L94" t="s">
        <v>187</v>
      </c>
      <c r="M94" t="s">
        <v>188</v>
      </c>
      <c r="N94">
        <v>12</v>
      </c>
      <c r="O94" t="s">
        <v>210</v>
      </c>
    </row>
    <row r="95" spans="1:15" x14ac:dyDescent="0.35">
      <c r="A95" t="s">
        <v>160</v>
      </c>
      <c r="B95" t="s">
        <v>126</v>
      </c>
      <c r="C95" t="s">
        <v>36</v>
      </c>
      <c r="D95" t="s">
        <v>13</v>
      </c>
      <c r="E95">
        <v>1962.12</v>
      </c>
      <c r="F95" s="4">
        <v>2.1</v>
      </c>
      <c r="G95">
        <f>Table4[[#This Row],[Quantity]]*Table4[[#This Row],[Emission Factor (tCO2/unit)]]</f>
        <v>4120.4520000000002</v>
      </c>
      <c r="H95" t="s">
        <v>184</v>
      </c>
      <c r="J95" t="s">
        <v>192</v>
      </c>
      <c r="K95" t="s">
        <v>196</v>
      </c>
      <c r="L95" t="s">
        <v>187</v>
      </c>
      <c r="M95" t="s">
        <v>188</v>
      </c>
      <c r="N95">
        <v>6.8</v>
      </c>
      <c r="O95" t="s">
        <v>210</v>
      </c>
    </row>
    <row r="96" spans="1:15" x14ac:dyDescent="0.35">
      <c r="A96" t="s">
        <v>160</v>
      </c>
      <c r="B96" t="s">
        <v>130</v>
      </c>
      <c r="C96" t="s">
        <v>131</v>
      </c>
      <c r="D96" t="s">
        <v>132</v>
      </c>
      <c r="E96">
        <v>80815900.75</v>
      </c>
      <c r="F96" s="4">
        <v>5.0000000000000002E-5</v>
      </c>
      <c r="G96">
        <f>Table4[[#This Row],[Quantity]]*Table4[[#This Row],[Emission Factor (tCO2/unit)]]</f>
        <v>4040.7950375</v>
      </c>
      <c r="H96" t="s">
        <v>184</v>
      </c>
      <c r="I96" t="s">
        <v>197</v>
      </c>
      <c r="J96" t="s">
        <v>190</v>
      </c>
      <c r="K96" t="s">
        <v>195</v>
      </c>
      <c r="L96" t="s">
        <v>187</v>
      </c>
      <c r="M96" t="s">
        <v>188</v>
      </c>
      <c r="N96">
        <v>6.8</v>
      </c>
      <c r="O96" t="s">
        <v>210</v>
      </c>
    </row>
    <row r="97" spans="1:15" x14ac:dyDescent="0.35">
      <c r="A97" t="s">
        <v>160</v>
      </c>
      <c r="B97" t="s">
        <v>133</v>
      </c>
      <c r="C97" t="s">
        <v>134</v>
      </c>
      <c r="D97" t="s">
        <v>135</v>
      </c>
      <c r="E97">
        <v>212399.08</v>
      </c>
      <c r="F97" s="4">
        <v>0.8</v>
      </c>
      <c r="G97">
        <f>Table4[[#This Row],[Quantity]]*Table4[[#This Row],[Emission Factor (tCO2/unit)]]</f>
        <v>169919.264</v>
      </c>
      <c r="H97" t="s">
        <v>189</v>
      </c>
      <c r="J97" t="s">
        <v>190</v>
      </c>
      <c r="K97" t="s">
        <v>186</v>
      </c>
      <c r="L97" t="s">
        <v>187</v>
      </c>
      <c r="M97" t="s">
        <v>188</v>
      </c>
      <c r="N97">
        <v>6.3</v>
      </c>
      <c r="O97" t="s">
        <v>210</v>
      </c>
    </row>
    <row r="98" spans="1:15" x14ac:dyDescent="0.35">
      <c r="A98" t="s">
        <v>160</v>
      </c>
      <c r="B98" t="s">
        <v>151</v>
      </c>
      <c r="C98" t="s">
        <v>152</v>
      </c>
      <c r="D98" t="s">
        <v>13</v>
      </c>
      <c r="E98">
        <v>335218.88</v>
      </c>
      <c r="F98" s="4">
        <v>0.5</v>
      </c>
      <c r="G98">
        <f>Table4[[#This Row],[Quantity]]*Table4[[#This Row],[Emission Factor (tCO2/unit)]]</f>
        <v>167609.44</v>
      </c>
      <c r="H98" t="s">
        <v>189</v>
      </c>
      <c r="J98" t="s">
        <v>190</v>
      </c>
      <c r="K98" t="s">
        <v>196</v>
      </c>
      <c r="L98" t="s">
        <v>187</v>
      </c>
      <c r="M98" t="s">
        <v>188</v>
      </c>
      <c r="N98">
        <v>9.6999999999999993</v>
      </c>
      <c r="O98" t="s">
        <v>210</v>
      </c>
    </row>
    <row r="99" spans="1:15" x14ac:dyDescent="0.35">
      <c r="A99" t="s">
        <v>160</v>
      </c>
      <c r="B99" t="s">
        <v>148</v>
      </c>
      <c r="C99" t="s">
        <v>149</v>
      </c>
      <c r="D99" t="s">
        <v>150</v>
      </c>
      <c r="E99">
        <v>110478.5</v>
      </c>
      <c r="F99" s="4">
        <v>1</v>
      </c>
      <c r="G99">
        <f>Table4[[#This Row],[Quantity]]*Table4[[#This Row],[Emission Factor (tCO2/unit)]]</f>
        <v>110478.5</v>
      </c>
      <c r="H99" t="s">
        <v>189</v>
      </c>
      <c r="J99" t="s">
        <v>190</v>
      </c>
      <c r="K99" t="s">
        <v>191</v>
      </c>
      <c r="L99" t="s">
        <v>187</v>
      </c>
      <c r="M99" t="s">
        <v>188</v>
      </c>
      <c r="N99">
        <v>14.4</v>
      </c>
      <c r="O99" t="s">
        <v>210</v>
      </c>
    </row>
    <row r="100" spans="1:15" x14ac:dyDescent="0.35">
      <c r="A100" t="s">
        <v>160</v>
      </c>
      <c r="B100" t="s">
        <v>123</v>
      </c>
      <c r="C100" t="s">
        <v>124</v>
      </c>
      <c r="D100" t="s">
        <v>125</v>
      </c>
      <c r="E100">
        <v>578473.15</v>
      </c>
      <c r="F100" s="4">
        <v>1.8000000000000001E-4</v>
      </c>
      <c r="G100">
        <f>Table4[[#This Row],[Quantity]]*Table4[[#This Row],[Emission Factor (tCO2/unit)]]</f>
        <v>104.125167</v>
      </c>
      <c r="H100" t="s">
        <v>189</v>
      </c>
      <c r="J100" t="s">
        <v>190</v>
      </c>
      <c r="K100" t="s">
        <v>193</v>
      </c>
      <c r="L100" t="s">
        <v>187</v>
      </c>
      <c r="M100" t="s">
        <v>188</v>
      </c>
      <c r="N100">
        <v>9.6</v>
      </c>
      <c r="O100" t="s">
        <v>210</v>
      </c>
    </row>
    <row r="101" spans="1:15" x14ac:dyDescent="0.35">
      <c r="A101" t="s">
        <v>160</v>
      </c>
      <c r="B101" t="s">
        <v>136</v>
      </c>
      <c r="C101" t="s">
        <v>137</v>
      </c>
      <c r="D101" t="s">
        <v>107</v>
      </c>
      <c r="E101">
        <v>880221.3</v>
      </c>
      <c r="F101" s="4">
        <v>0.02</v>
      </c>
      <c r="G101">
        <f>Table4[[#This Row],[Quantity]]*Table4[[#This Row],[Emission Factor (tCO2/unit)]]</f>
        <v>17604.426000000003</v>
      </c>
      <c r="H101" t="s">
        <v>189</v>
      </c>
      <c r="J101" t="s">
        <v>190</v>
      </c>
      <c r="K101" t="s">
        <v>195</v>
      </c>
      <c r="L101" t="s">
        <v>187</v>
      </c>
      <c r="M101" t="s">
        <v>188</v>
      </c>
      <c r="N101">
        <v>9.6</v>
      </c>
      <c r="O101" t="s">
        <v>210</v>
      </c>
    </row>
    <row r="102" spans="1:15" x14ac:dyDescent="0.35">
      <c r="A102" t="s">
        <v>161</v>
      </c>
      <c r="B102" t="s">
        <v>126</v>
      </c>
      <c r="C102" t="s">
        <v>144</v>
      </c>
      <c r="D102" t="s">
        <v>13</v>
      </c>
      <c r="E102">
        <v>1699640.46</v>
      </c>
      <c r="F102" s="4">
        <v>0.12</v>
      </c>
      <c r="G102">
        <f>Table4[[#This Row],[Quantity]]*Table4[[#This Row],[Emission Factor (tCO2/unit)]]</f>
        <v>203956.85519999999</v>
      </c>
      <c r="H102" t="s">
        <v>184</v>
      </c>
      <c r="J102" t="s">
        <v>192</v>
      </c>
      <c r="K102" t="s">
        <v>196</v>
      </c>
      <c r="L102" t="s">
        <v>187</v>
      </c>
      <c r="M102" t="s">
        <v>188</v>
      </c>
      <c r="N102">
        <v>7.8</v>
      </c>
      <c r="O102" t="s">
        <v>210</v>
      </c>
    </row>
    <row r="103" spans="1:15" x14ac:dyDescent="0.35">
      <c r="A103" t="s">
        <v>161</v>
      </c>
      <c r="B103" t="s">
        <v>133</v>
      </c>
      <c r="C103" t="s">
        <v>134</v>
      </c>
      <c r="D103" t="s">
        <v>135</v>
      </c>
      <c r="E103">
        <v>204285.62</v>
      </c>
      <c r="F103" s="4">
        <v>0.8</v>
      </c>
      <c r="G103">
        <f>Table4[[#This Row],[Quantity]]*Table4[[#This Row],[Emission Factor (tCO2/unit)]]</f>
        <v>163428.49600000001</v>
      </c>
      <c r="H103" t="s">
        <v>189</v>
      </c>
      <c r="J103" t="s">
        <v>190</v>
      </c>
      <c r="K103" t="s">
        <v>191</v>
      </c>
      <c r="L103" t="s">
        <v>187</v>
      </c>
      <c r="M103" t="s">
        <v>188</v>
      </c>
      <c r="N103">
        <v>9.8000000000000007</v>
      </c>
      <c r="O103" t="s">
        <v>210</v>
      </c>
    </row>
    <row r="104" spans="1:15" x14ac:dyDescent="0.35">
      <c r="A104" t="s">
        <v>161</v>
      </c>
      <c r="B104" t="s">
        <v>123</v>
      </c>
      <c r="C104" t="s">
        <v>124</v>
      </c>
      <c r="D104" t="s">
        <v>125</v>
      </c>
      <c r="E104">
        <v>456773.61</v>
      </c>
      <c r="F104" s="4">
        <v>1.8000000000000001E-4</v>
      </c>
      <c r="G104">
        <f>Table4[[#This Row],[Quantity]]*Table4[[#This Row],[Emission Factor (tCO2/unit)]]</f>
        <v>82.2192498</v>
      </c>
      <c r="H104" t="s">
        <v>189</v>
      </c>
      <c r="J104" t="s">
        <v>190</v>
      </c>
      <c r="K104" t="s">
        <v>195</v>
      </c>
      <c r="L104" t="s">
        <v>187</v>
      </c>
      <c r="M104" t="s">
        <v>188</v>
      </c>
      <c r="N104">
        <v>11.8</v>
      </c>
      <c r="O104" t="s">
        <v>210</v>
      </c>
    </row>
    <row r="105" spans="1:15" x14ac:dyDescent="0.35">
      <c r="A105" t="s">
        <v>161</v>
      </c>
      <c r="B105" t="s">
        <v>126</v>
      </c>
      <c r="C105" t="s">
        <v>36</v>
      </c>
      <c r="D105" t="s">
        <v>13</v>
      </c>
      <c r="E105">
        <v>1930.94</v>
      </c>
      <c r="F105" s="4">
        <v>2.1</v>
      </c>
      <c r="G105">
        <f>Table4[[#This Row],[Quantity]]*Table4[[#This Row],[Emission Factor (tCO2/unit)]]</f>
        <v>4054.9740000000002</v>
      </c>
      <c r="H105" t="s">
        <v>184</v>
      </c>
      <c r="J105" t="s">
        <v>192</v>
      </c>
      <c r="K105" t="s">
        <v>195</v>
      </c>
      <c r="L105" t="s">
        <v>187</v>
      </c>
      <c r="M105" t="s">
        <v>188</v>
      </c>
      <c r="N105">
        <v>8.8000000000000007</v>
      </c>
      <c r="O105" t="s">
        <v>210</v>
      </c>
    </row>
    <row r="106" spans="1:15" x14ac:dyDescent="0.35">
      <c r="A106" t="s">
        <v>161</v>
      </c>
      <c r="B106" t="s">
        <v>138</v>
      </c>
      <c r="C106" t="s">
        <v>139</v>
      </c>
      <c r="D106" t="s">
        <v>140</v>
      </c>
      <c r="E106">
        <v>469733577</v>
      </c>
      <c r="F106" s="4">
        <v>1.9999999999999999E-6</v>
      </c>
      <c r="G106">
        <f>Table4[[#This Row],[Quantity]]*Table4[[#This Row],[Emission Factor (tCO2/unit)]]</f>
        <v>939.46715399999994</v>
      </c>
      <c r="H106" t="s">
        <v>189</v>
      </c>
      <c r="J106" t="s">
        <v>190</v>
      </c>
      <c r="K106" t="s">
        <v>191</v>
      </c>
      <c r="L106" t="s">
        <v>187</v>
      </c>
      <c r="M106" t="s">
        <v>188</v>
      </c>
      <c r="N106">
        <v>12</v>
      </c>
      <c r="O106" t="s">
        <v>210</v>
      </c>
    </row>
    <row r="107" spans="1:15" x14ac:dyDescent="0.35">
      <c r="A107" t="s">
        <v>161</v>
      </c>
      <c r="B107" t="s">
        <v>121</v>
      </c>
      <c r="C107" t="s">
        <v>122</v>
      </c>
      <c r="D107" t="s">
        <v>13</v>
      </c>
      <c r="E107">
        <v>17190.240000000002</v>
      </c>
      <c r="F107" s="4">
        <v>0.1</v>
      </c>
      <c r="G107">
        <f>Table4[[#This Row],[Quantity]]*Table4[[#This Row],[Emission Factor (tCO2/unit)]]</f>
        <v>1719.0240000000003</v>
      </c>
      <c r="H107" t="s">
        <v>184</v>
      </c>
      <c r="J107" t="s">
        <v>185</v>
      </c>
      <c r="K107" t="s">
        <v>195</v>
      </c>
      <c r="L107" t="s">
        <v>187</v>
      </c>
      <c r="M107" t="s">
        <v>188</v>
      </c>
      <c r="N107">
        <v>9.1</v>
      </c>
      <c r="O107" t="s">
        <v>210</v>
      </c>
    </row>
    <row r="108" spans="1:15" x14ac:dyDescent="0.35">
      <c r="A108" t="s">
        <v>161</v>
      </c>
      <c r="B108" t="s">
        <v>145</v>
      </c>
      <c r="C108" t="s">
        <v>146</v>
      </c>
      <c r="D108" t="s">
        <v>13</v>
      </c>
      <c r="E108">
        <v>1011870.38</v>
      </c>
      <c r="F108" s="4">
        <v>0.02</v>
      </c>
      <c r="G108">
        <f>Table4[[#This Row],[Quantity]]*Table4[[#This Row],[Emission Factor (tCO2/unit)]]</f>
        <v>20237.407600000002</v>
      </c>
      <c r="H108" t="s">
        <v>189</v>
      </c>
      <c r="J108" t="s">
        <v>190</v>
      </c>
      <c r="K108" t="s">
        <v>191</v>
      </c>
      <c r="L108" t="s">
        <v>187</v>
      </c>
      <c r="M108" t="s">
        <v>188</v>
      </c>
      <c r="N108">
        <v>11.1</v>
      </c>
      <c r="O108" t="s">
        <v>210</v>
      </c>
    </row>
    <row r="109" spans="1:15" x14ac:dyDescent="0.35">
      <c r="A109" t="s">
        <v>161</v>
      </c>
      <c r="B109" t="s">
        <v>141</v>
      </c>
      <c r="C109" t="s">
        <v>142</v>
      </c>
      <c r="D109" t="s">
        <v>132</v>
      </c>
      <c r="E109">
        <v>49564219.960000001</v>
      </c>
      <c r="F109" s="4">
        <v>6.0000000000000002E-5</v>
      </c>
      <c r="G109">
        <f>Table4[[#This Row],[Quantity]]*Table4[[#This Row],[Emission Factor (tCO2/unit)]]</f>
        <v>2973.8531975999999</v>
      </c>
      <c r="H109" t="s">
        <v>189</v>
      </c>
      <c r="I109" t="s">
        <v>194</v>
      </c>
      <c r="J109" t="s">
        <v>190</v>
      </c>
      <c r="K109" t="s">
        <v>191</v>
      </c>
      <c r="L109" t="s">
        <v>187</v>
      </c>
      <c r="M109" t="s">
        <v>188</v>
      </c>
      <c r="N109">
        <v>6</v>
      </c>
      <c r="O109" t="s">
        <v>210</v>
      </c>
    </row>
    <row r="110" spans="1:15" x14ac:dyDescent="0.35">
      <c r="A110" t="s">
        <v>161</v>
      </c>
      <c r="B110" t="s">
        <v>130</v>
      </c>
      <c r="C110" t="s">
        <v>131</v>
      </c>
      <c r="D110" t="s">
        <v>132</v>
      </c>
      <c r="E110">
        <v>76526562.549999997</v>
      </c>
      <c r="F110" s="4">
        <v>5.0000000000000002E-5</v>
      </c>
      <c r="G110">
        <f>Table4[[#This Row],[Quantity]]*Table4[[#This Row],[Emission Factor (tCO2/unit)]]</f>
        <v>3826.3281274999999</v>
      </c>
      <c r="H110" t="s">
        <v>184</v>
      </c>
      <c r="I110" t="s">
        <v>198</v>
      </c>
      <c r="J110" t="s">
        <v>190</v>
      </c>
      <c r="K110" t="s">
        <v>191</v>
      </c>
      <c r="L110" t="s">
        <v>187</v>
      </c>
      <c r="M110" t="s">
        <v>188</v>
      </c>
      <c r="N110">
        <v>7.9</v>
      </c>
      <c r="O110" t="s">
        <v>210</v>
      </c>
    </row>
    <row r="111" spans="1:15" x14ac:dyDescent="0.35">
      <c r="A111" t="s">
        <v>161</v>
      </c>
      <c r="B111" t="s">
        <v>136</v>
      </c>
      <c r="C111" t="s">
        <v>137</v>
      </c>
      <c r="D111" t="s">
        <v>107</v>
      </c>
      <c r="E111">
        <v>954056.04</v>
      </c>
      <c r="F111" s="4">
        <v>0.02</v>
      </c>
      <c r="G111">
        <f>Table4[[#This Row],[Quantity]]*Table4[[#This Row],[Emission Factor (tCO2/unit)]]</f>
        <v>19081.120800000001</v>
      </c>
      <c r="H111" t="s">
        <v>189</v>
      </c>
      <c r="J111" t="s">
        <v>190</v>
      </c>
      <c r="K111" t="s">
        <v>193</v>
      </c>
      <c r="L111" t="s">
        <v>187</v>
      </c>
      <c r="M111" t="s">
        <v>188</v>
      </c>
      <c r="N111">
        <v>11.2</v>
      </c>
      <c r="O111" t="s">
        <v>210</v>
      </c>
    </row>
    <row r="112" spans="1:15" x14ac:dyDescent="0.35">
      <c r="A112" t="s">
        <v>162</v>
      </c>
      <c r="B112" t="s">
        <v>138</v>
      </c>
      <c r="C112" t="s">
        <v>139</v>
      </c>
      <c r="D112" t="s">
        <v>140</v>
      </c>
      <c r="E112">
        <v>427979985</v>
      </c>
      <c r="F112" s="4">
        <v>1.9999999999999999E-6</v>
      </c>
      <c r="G112">
        <f>Table4[[#This Row],[Quantity]]*Table4[[#This Row],[Emission Factor (tCO2/unit)]]</f>
        <v>855.95997</v>
      </c>
      <c r="H112" t="s">
        <v>189</v>
      </c>
      <c r="J112" t="s">
        <v>190</v>
      </c>
      <c r="K112" t="s">
        <v>193</v>
      </c>
      <c r="L112" t="s">
        <v>187</v>
      </c>
      <c r="M112" t="s">
        <v>188</v>
      </c>
      <c r="N112">
        <v>14.8</v>
      </c>
      <c r="O112" t="s">
        <v>210</v>
      </c>
    </row>
    <row r="113" spans="1:15" x14ac:dyDescent="0.35">
      <c r="A113" t="s">
        <v>162</v>
      </c>
      <c r="B113" t="s">
        <v>123</v>
      </c>
      <c r="C113" t="s">
        <v>124</v>
      </c>
      <c r="D113" t="s">
        <v>125</v>
      </c>
      <c r="E113">
        <v>572473.88</v>
      </c>
      <c r="F113" s="4">
        <v>1.8000000000000001E-4</v>
      </c>
      <c r="G113">
        <f>Table4[[#This Row],[Quantity]]*Table4[[#This Row],[Emission Factor (tCO2/unit)]]</f>
        <v>103.04529840000001</v>
      </c>
      <c r="H113" t="s">
        <v>189</v>
      </c>
      <c r="J113" t="s">
        <v>190</v>
      </c>
      <c r="K113" t="s">
        <v>186</v>
      </c>
      <c r="L113" t="s">
        <v>187</v>
      </c>
      <c r="M113" t="s">
        <v>188</v>
      </c>
      <c r="N113">
        <v>9.4</v>
      </c>
      <c r="O113" t="s">
        <v>210</v>
      </c>
    </row>
    <row r="114" spans="1:15" x14ac:dyDescent="0.35">
      <c r="A114" t="s">
        <v>162</v>
      </c>
      <c r="B114" t="s">
        <v>136</v>
      </c>
      <c r="C114" t="s">
        <v>137</v>
      </c>
      <c r="D114" t="s">
        <v>107</v>
      </c>
      <c r="E114">
        <v>1135219.6499999999</v>
      </c>
      <c r="F114" s="4">
        <v>0.02</v>
      </c>
      <c r="G114">
        <f>Table4[[#This Row],[Quantity]]*Table4[[#This Row],[Emission Factor (tCO2/unit)]]</f>
        <v>22704.393</v>
      </c>
      <c r="H114" t="s">
        <v>189</v>
      </c>
      <c r="J114" t="s">
        <v>190</v>
      </c>
      <c r="K114" t="s">
        <v>195</v>
      </c>
      <c r="L114" t="s">
        <v>187</v>
      </c>
      <c r="M114" t="s">
        <v>188</v>
      </c>
      <c r="N114">
        <v>11.5</v>
      </c>
      <c r="O114" t="s">
        <v>210</v>
      </c>
    </row>
    <row r="115" spans="1:15" x14ac:dyDescent="0.35">
      <c r="A115" t="s">
        <v>162</v>
      </c>
      <c r="B115" t="s">
        <v>133</v>
      </c>
      <c r="C115" t="s">
        <v>134</v>
      </c>
      <c r="D115" t="s">
        <v>135</v>
      </c>
      <c r="E115">
        <v>237708.37</v>
      </c>
      <c r="F115" s="4">
        <v>0.8</v>
      </c>
      <c r="G115">
        <f>Table4[[#This Row],[Quantity]]*Table4[[#This Row],[Emission Factor (tCO2/unit)]]</f>
        <v>190166.696</v>
      </c>
      <c r="H115" t="s">
        <v>189</v>
      </c>
      <c r="J115" t="s">
        <v>190</v>
      </c>
      <c r="K115" t="s">
        <v>191</v>
      </c>
      <c r="L115" t="s">
        <v>187</v>
      </c>
      <c r="M115" t="s">
        <v>188</v>
      </c>
      <c r="N115">
        <v>5.5</v>
      </c>
      <c r="O115" t="s">
        <v>210</v>
      </c>
    </row>
    <row r="116" spans="1:15" x14ac:dyDescent="0.35">
      <c r="A116" t="s">
        <v>162</v>
      </c>
      <c r="B116" t="s">
        <v>126</v>
      </c>
      <c r="C116" t="s">
        <v>154</v>
      </c>
      <c r="D116" t="s">
        <v>13</v>
      </c>
      <c r="E116">
        <v>4774.22</v>
      </c>
      <c r="F116" s="4">
        <v>3</v>
      </c>
      <c r="G116">
        <f>Table4[[#This Row],[Quantity]]*Table4[[#This Row],[Emission Factor (tCO2/unit)]]</f>
        <v>14322.66</v>
      </c>
      <c r="H116" t="s">
        <v>184</v>
      </c>
      <c r="J116" t="s">
        <v>192</v>
      </c>
      <c r="K116" t="s">
        <v>193</v>
      </c>
      <c r="L116" t="s">
        <v>187</v>
      </c>
      <c r="M116" t="s">
        <v>188</v>
      </c>
      <c r="N116">
        <v>11</v>
      </c>
      <c r="O116" t="s">
        <v>210</v>
      </c>
    </row>
    <row r="117" spans="1:15" x14ac:dyDescent="0.35">
      <c r="A117" t="s">
        <v>162</v>
      </c>
      <c r="B117" t="s">
        <v>126</v>
      </c>
      <c r="C117" t="s">
        <v>144</v>
      </c>
      <c r="D117" t="s">
        <v>13</v>
      </c>
      <c r="E117">
        <v>1317684.78</v>
      </c>
      <c r="F117" s="4">
        <v>0.12</v>
      </c>
      <c r="G117">
        <f>Table4[[#This Row],[Quantity]]*Table4[[#This Row],[Emission Factor (tCO2/unit)]]</f>
        <v>158122.17360000001</v>
      </c>
      <c r="H117" t="s">
        <v>184</v>
      </c>
      <c r="J117" t="s">
        <v>192</v>
      </c>
      <c r="K117" t="s">
        <v>193</v>
      </c>
      <c r="L117" t="s">
        <v>187</v>
      </c>
      <c r="M117" t="s">
        <v>188</v>
      </c>
      <c r="N117">
        <v>13.1</v>
      </c>
      <c r="O117" t="s">
        <v>210</v>
      </c>
    </row>
    <row r="118" spans="1:15" x14ac:dyDescent="0.35">
      <c r="A118" t="s">
        <v>162</v>
      </c>
      <c r="B118" t="s">
        <v>141</v>
      </c>
      <c r="C118" t="s">
        <v>142</v>
      </c>
      <c r="D118" t="s">
        <v>132</v>
      </c>
      <c r="E118">
        <v>55335941.619999997</v>
      </c>
      <c r="F118" s="4">
        <v>6.0000000000000002E-5</v>
      </c>
      <c r="G118">
        <f>Table4[[#This Row],[Quantity]]*Table4[[#This Row],[Emission Factor (tCO2/unit)]]</f>
        <v>3320.1564972000001</v>
      </c>
      <c r="H118" t="s">
        <v>189</v>
      </c>
      <c r="I118" t="s">
        <v>197</v>
      </c>
      <c r="J118" t="s">
        <v>190</v>
      </c>
      <c r="K118" t="s">
        <v>196</v>
      </c>
      <c r="L118" t="s">
        <v>187</v>
      </c>
      <c r="M118" t="s">
        <v>188</v>
      </c>
      <c r="N118">
        <v>14.6</v>
      </c>
      <c r="O118" t="s">
        <v>210</v>
      </c>
    </row>
    <row r="119" spans="1:15" x14ac:dyDescent="0.35">
      <c r="A119" t="s">
        <v>162</v>
      </c>
      <c r="B119" t="s">
        <v>148</v>
      </c>
      <c r="C119" t="s">
        <v>149</v>
      </c>
      <c r="D119" t="s">
        <v>150</v>
      </c>
      <c r="E119">
        <v>109487.84</v>
      </c>
      <c r="F119" s="4">
        <v>1</v>
      </c>
      <c r="G119">
        <f>Table4[[#This Row],[Quantity]]*Table4[[#This Row],[Emission Factor (tCO2/unit)]]</f>
        <v>109487.84</v>
      </c>
      <c r="H119" t="s">
        <v>189</v>
      </c>
      <c r="J119" t="s">
        <v>190</v>
      </c>
      <c r="K119" t="s">
        <v>186</v>
      </c>
      <c r="L119" t="s">
        <v>187</v>
      </c>
      <c r="M119" t="s">
        <v>188</v>
      </c>
      <c r="N119">
        <v>11.3</v>
      </c>
      <c r="O119" t="s">
        <v>210</v>
      </c>
    </row>
    <row r="120" spans="1:15" x14ac:dyDescent="0.35">
      <c r="A120" t="s">
        <v>162</v>
      </c>
      <c r="B120" t="s">
        <v>126</v>
      </c>
      <c r="C120" t="s">
        <v>36</v>
      </c>
      <c r="D120" t="s">
        <v>13</v>
      </c>
      <c r="E120">
        <v>1809.65</v>
      </c>
      <c r="F120" s="4">
        <v>2.1</v>
      </c>
      <c r="G120">
        <f>Table4[[#This Row],[Quantity]]*Table4[[#This Row],[Emission Factor (tCO2/unit)]]</f>
        <v>3800.2650000000003</v>
      </c>
      <c r="H120" t="s">
        <v>184</v>
      </c>
      <c r="J120" t="s">
        <v>192</v>
      </c>
      <c r="K120" t="s">
        <v>193</v>
      </c>
      <c r="L120" t="s">
        <v>187</v>
      </c>
      <c r="M120" t="s">
        <v>188</v>
      </c>
      <c r="N120">
        <v>13.2</v>
      </c>
      <c r="O120" t="s">
        <v>210</v>
      </c>
    </row>
    <row r="121" spans="1:15" x14ac:dyDescent="0.35">
      <c r="A121" t="s">
        <v>162</v>
      </c>
      <c r="B121" t="s">
        <v>128</v>
      </c>
      <c r="C121" t="s">
        <v>129</v>
      </c>
      <c r="D121" t="s">
        <v>125</v>
      </c>
      <c r="E121">
        <v>1386858.78</v>
      </c>
      <c r="F121" s="4">
        <v>1.2E-4</v>
      </c>
      <c r="G121">
        <f>Table4[[#This Row],[Quantity]]*Table4[[#This Row],[Emission Factor (tCO2/unit)]]</f>
        <v>166.4230536</v>
      </c>
      <c r="H121" t="s">
        <v>184</v>
      </c>
      <c r="J121" t="s">
        <v>190</v>
      </c>
      <c r="K121" t="s">
        <v>196</v>
      </c>
      <c r="L121" t="s">
        <v>187</v>
      </c>
      <c r="M121" t="s">
        <v>188</v>
      </c>
      <c r="N121">
        <v>13.1</v>
      </c>
      <c r="O121" t="s">
        <v>210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Scope 1</vt:lpstr>
      <vt:lpstr>Scope 2</vt:lpstr>
      <vt:lpstr>Scope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 Parial</dc:creator>
  <cp:lastModifiedBy>AM Parial</cp:lastModifiedBy>
  <dcterms:created xsi:type="dcterms:W3CDTF">2015-06-05T18:17:20Z</dcterms:created>
  <dcterms:modified xsi:type="dcterms:W3CDTF">2025-06-30T11:55:02Z</dcterms:modified>
</cp:coreProperties>
</file>