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1878804\OneDrive - TCS COM PROD\Desktop\"/>
    </mc:Choice>
  </mc:AlternateContent>
  <xr:revisionPtr revIDLastSave="0" documentId="8_{8E4C90DF-503F-4C2F-B950-62ED4C657571}" xr6:coauthVersionLast="45" xr6:coauthVersionMax="45" xr10:uidLastSave="{00000000-0000-0000-0000-000000000000}"/>
  <bookViews>
    <workbookView xWindow="-120" yWindow="-120" windowWidth="20730" windowHeight="11160" tabRatio="755" xr2:uid="{00000000-000D-0000-FFFF-FFFF00000000}"/>
  </bookViews>
  <sheets>
    <sheet name="GDE" sheetId="4" r:id="rId1"/>
    <sheet name="Sheet1"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2" i="4" l="1"/>
  <c r="C39" i="4"/>
  <c r="C38" i="4"/>
  <c r="C37" i="4"/>
  <c r="C36" i="4"/>
  <c r="C35" i="4"/>
  <c r="C34" i="4"/>
  <c r="C33" i="4"/>
  <c r="C32" i="4"/>
  <c r="C31" i="4"/>
  <c r="C30" i="4"/>
  <c r="C27" i="4"/>
  <c r="C26" i="4"/>
  <c r="C25" i="4"/>
  <c r="C24" i="4"/>
  <c r="C23" i="4"/>
  <c r="C22" i="4"/>
  <c r="C21" i="4"/>
  <c r="C20" i="4"/>
  <c r="C19" i="4"/>
  <c r="C18" i="4"/>
  <c r="C17" i="4"/>
  <c r="C16" i="4"/>
  <c r="C15" i="4"/>
  <c r="C14" i="4"/>
  <c r="C11" i="4"/>
  <c r="C10" i="4"/>
  <c r="C9" i="4"/>
  <c r="C8" i="4"/>
  <c r="C7" i="4"/>
</calcChain>
</file>

<file path=xl/sharedStrings.xml><?xml version="1.0" encoding="utf-8"?>
<sst xmlns="http://schemas.openxmlformats.org/spreadsheetml/2006/main" count="74" uniqueCount="46">
  <si>
    <t>Step</t>
  </si>
  <si>
    <t>Activity</t>
  </si>
  <si>
    <t>Duration</t>
  </si>
  <si>
    <t>Type</t>
  </si>
  <si>
    <t>Description</t>
  </si>
  <si>
    <t>On-Demand</t>
  </si>
  <si>
    <t>Certification</t>
  </si>
  <si>
    <t>Lab</t>
  </si>
  <si>
    <t>This lab serves as an introduction to SQL and is intended to prepare you for the many labs and quests in Qwiklabs on data science topics. This lab is divided into two parts: in the first half, you will learn fundamental SQL querying keywords, which you will run in the BigQuery console on a public dataset that contains information on London bikeshares.</t>
  </si>
  <si>
    <t>Start Date</t>
  </si>
  <si>
    <t>End Date</t>
  </si>
  <si>
    <t>Guidelines</t>
  </si>
  <si>
    <t>Step 1 Data Engineering on Google Cloud Platform (On-demand training)</t>
  </si>
  <si>
    <t>This 1-week accelerated on-demand course introduces participants to the Big Data and Machine Learning capabilities of Google Cloud Platform (GCP). It provides a quick overview of the Google Cloud Platform and a deeper dive of the data processing capabilities.</t>
  </si>
  <si>
    <t>The two key components of any data pipeline are data lakes and warehouses. This course highlights use-cases for each type of storage and dives into the available data lake and warehouse solutions on Google Cloud Platform in technical detail. Also, this course describes the role of a data engineer, the benefits of a successful data pipeline to business operations, and examines why data engineering should be done in a cloud environment. Learners will get hands-on experience with data lakes and warehouses on Google Cloud Platform using QwikLabs.</t>
  </si>
  <si>
    <t>Data pipelines typically fall under one of the Extra-Load, Extract-Load-Transform or Extract-Transform-Load paradigms. This course describes which paradigm should be used and when for batch data. Furthermore, this course covers several technologies on Google Cloud Platform for data transformation including BigQuery, executing Spark on Cloud Dataproc, pipeline graphs in Cloud Data Fusion and serverless data processing with Cloud Dataflow. Learners will get hands-on experience building data pipeline components on Google Cloud Platform using QwikLabs.</t>
  </si>
  <si>
    <t>Processing streaming data is becoming increasingly popular as streaming enables businesses to get real-time metrics on business operations. This course covers how to build streaming data pipelines on Google Cloud Platform. Cloud Pub/Sub is described for handling incoming streaming data. The course also covers how to apply aggregations and transformations to streaming data using Cloud Dataflow, and how to store processed records to BigQuery or Cloud Bigtable for analysis. Learners will get hands-on experience building streaming data pipeline components on Google Cloud Platform using QwikLabs.</t>
  </si>
  <si>
    <t>Incorporating machine learning into data pipelines increases the ability of businesses to extract insights from their data. This course covers several ways machine learning can be included in data pipelines on Google Cloud Platform depending on the level of customization required. For little to no customization, this course covers AutoML. For more tailored machine learning capabilities, this course introduces AI Platform Notebooks and BigQuery Machine Learning. Also, this course covers how to productionalize machine learning solutions using Kubeflow. Learners will get hands-on experience building machine learning models on Google Cloud Platform using QwikLabs.</t>
  </si>
  <si>
    <t>Step 2 BigQuery For Data Analysis (Qwiklabs Quest)</t>
  </si>
  <si>
    <t>This lab shows you how to query public tables and load sample data into BigQuery using the GCP Console. Watch the following short video Get Meaningful Insights with Google BigQuery.</t>
  </si>
  <si>
    <t>This hands-on lab shows you how to query public tables and load sample data into BigQuery using the Command Line Interface. Watch the short videos Get Meaningful Insights with Google BigQuery and BigQuery: Qwik Start - Qwiklabs Preview.</t>
  </si>
  <si>
    <t>In this lab, you learn to use BigQuery to find data, query the data-to-insights public dataset, and write and execute queries.</t>
  </si>
  <si>
    <t>In this lab, you use BigQuery to troubleshoot common SQL errors, query the data-to-insights public dataset, use the Query Validator, and troubleshoot syntax and logical SQL errors.</t>
  </si>
  <si>
    <t>In this lab, you learn how to connect Google Data Studio to Google BigQuery data tables, create charts, and explore the relationships between dimensions and measures.</t>
  </si>
  <si>
    <t>This lab focuses on how to create new permanent reporting tables and logical reviews from an existing ecommerce dataset.</t>
  </si>
  <si>
    <t>This lab focuses on how to ingest new datasets into tables inside of BigQuery.</t>
  </si>
  <si>
    <t>This lab focuses on how to reverse-engineer the relationships between data tables and the pitfalls to avoid when joining them together.</t>
  </si>
  <si>
    <t>This lab focuses on how to create new reporting tables using SQL JOINS and UNIONs.</t>
  </si>
  <si>
    <t>This lab focuses on how to query partitioned datasets and how to create your own dataset partitions to improve query performance, which reduces cost.</t>
  </si>
  <si>
    <t>In this lab you will work with semi-structured data (ingesting JSON, Array data types) inside of BigQuery. You will practice loading, querying, troubleshooting, and unnesting various semi-structured datasets.</t>
  </si>
  <si>
    <t>In this lab you will use a newly available ecommerce dataset to run some typical queries that businesses would want to know about their customers’ purchasing habits.</t>
  </si>
  <si>
    <t>In this lab you will explore millions of New York City yellow taxi cab trips available in a BigQuery Public Dataset, create a ML model inside of BigQuery to predict the fare, and evaluate the performance of your model to make predictions.</t>
  </si>
  <si>
    <t>Step 3 Data Science on Google Cloud (Qwiklabs Quest)</t>
  </si>
  <si>
    <t>In this lab you'll learn how to use a bash script to download selected data from a large public data set that is available on the internet.</t>
  </si>
  <si>
    <t>This lab demonstrates how to use local Python scripts to retrieve data from the US Bureau of Transport Statistics website, then modify the data so they can be run using Google App Engine.</t>
  </si>
  <si>
    <t>In this lab you will import data from CSV text files into Cloud SQL and then carry out some basic data analysis using simple queries.</t>
  </si>
  <si>
    <t>This lab demonstrates how to use Google Data Studio to visualize data stored in Google Cloud SQL.</t>
  </si>
  <si>
    <t>In this lab you will simulate a real-time real world data set from a historical data set. This simulated data set will be processed from a set of text files using Python and Google Cloud DataFlow, and the resulting simulated real-time data will be stored in Google BigQuery.</t>
  </si>
  <si>
    <t>Use Google Dataflow to process real-time streaming data from a real-time real world historical data set, storing the results in Google BigQuery and then using Google Data Studio to visualize real-time geospatial data.</t>
  </si>
  <si>
    <t>You will learn how to load text data into Google BigQuery and then use that data for rapid exploratory data analysis using Google Cloud Datalab notebooks.</t>
  </si>
  <si>
    <t>Learn the process of analyzing a data set stored in BigQuery using AI Platform to perform queries and present the data using various statistical plotting techniques.</t>
  </si>
  <si>
    <t>Learn the process for partitioning a data set into a training set that will be used to develop a model, and a test set that can then be used to evaluate the accuracy of the model and then independently evaluate predictive models in a repeatable manner.</t>
  </si>
  <si>
    <t>Step 4 Professional Data Engineer Exam (Certification)</t>
  </si>
  <si>
    <t>A Professional Data Engineer enables data-driven decision making by collecting, transforming, and publishing data. A Data Engineer should be able to design, build, operationalize, secure, and monitor data processing systems with a particular emphasis on security and compliance; scalability and efficiency; reliability and fidelity; and flexibility and portability. A Data Engineer should also be able to leverage, deploy, and continuously train pre-existing machine learning models.</t>
  </si>
  <si>
    <t>Kick Off call</t>
  </si>
  <si>
    <t xml:space="preserve">This is a  certification program being offered by the TCS Talent Development team in collaboration with Google. 
This is a completely Self Paced training program and participants are being given exclusive access to learning content and labs. 
Participants need to complete below mentioned learning modules and the labs within 8 weeks  to qualify for the free certification voucher. 
The Timeline mentioned below is only a recommended timeline to help participants complete the learning within the 8 week duration.
All associates need to complete Certification with in 2 weeks after recieving the voucher.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</si>
</sst>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4"/>
      <color theme="1"/>
      <name val="Arial"/>
      <family val="2"/>
    </font>
    <font>
      <sz val="14"/>
      <color theme="1"/>
      <name val="Arial"/>
      <family val="2"/>
    </font>
    <font>
      <sz val="10"/>
      <color theme="1"/>
      <name val="Arial"/>
      <family val="2"/>
    </font>
    <font>
      <u/>
      <sz val="10"/>
      <color rgb="FF0000FF"/>
      <name val="Arial"/>
      <family val="2"/>
    </font>
    <font>
      <b/>
      <sz val="10"/>
      <color rgb="FF000000"/>
      <name val="Arial"/>
      <family val="2"/>
    </font>
    <font>
      <sz val="10"/>
      <color rgb="FF000000"/>
      <name val="Arial"/>
      <family val="2"/>
    </font>
    <font>
      <sz val="11"/>
      <color theme="1"/>
      <name val="Arial"/>
      <family val="2"/>
    </font>
    <font>
      <b/>
      <sz val="11"/>
      <color theme="1"/>
      <name val="Arial"/>
      <family val="2"/>
    </font>
  </fonts>
  <fills count="12">
    <fill>
      <patternFill patternType="none"/>
    </fill>
    <fill>
      <patternFill patternType="gray125"/>
    </fill>
    <fill>
      <patternFill patternType="solid">
        <fgColor rgb="FFA1DCF7"/>
        <bgColor rgb="FFA1DCF7"/>
      </patternFill>
    </fill>
    <fill>
      <patternFill patternType="solid">
        <fgColor theme="2" tint="-0.249977111117893"/>
        <bgColor indexed="64"/>
      </patternFill>
    </fill>
    <fill>
      <patternFill patternType="solid">
        <fgColor theme="7" tint="0.79998168889431442"/>
        <bgColor indexed="64"/>
      </patternFill>
    </fill>
    <fill>
      <patternFill patternType="solid">
        <fgColor theme="7" tint="0.79998168889431442"/>
        <bgColor rgb="FFFFFFFF"/>
      </patternFill>
    </fill>
    <fill>
      <patternFill patternType="solid">
        <fgColor theme="8" tint="0.79998168889431442"/>
        <bgColor indexed="64"/>
      </patternFill>
    </fill>
    <fill>
      <patternFill patternType="solid">
        <fgColor theme="8" tint="0.79998168889431442"/>
        <bgColor rgb="FFFFFFFF"/>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6" tint="0.79998168889431442"/>
        <bgColor indexed="64"/>
      </patternFill>
    </fill>
    <fill>
      <patternFill patternType="solid">
        <fgColor theme="6" tint="0.79998168889431442"/>
        <bgColor rgb="FFFFFFFF"/>
      </patternFill>
    </fill>
  </fills>
  <borders count="1">
    <border>
      <left/>
      <right/>
      <top/>
      <bottom/>
      <diagonal/>
    </border>
  </borders>
  <cellStyleXfs count="1">
    <xf numFmtId="0" fontId="0" fillId="0" borderId="0"/>
  </cellStyleXfs>
  <cellXfs count="41">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2" fillId="0" borderId="0" xfId="0" applyFont="1"/>
    <xf numFmtId="0" fontId="3" fillId="0" borderId="0" xfId="0" applyFont="1" applyAlignment="1">
      <alignment wrapText="1"/>
    </xf>
    <xf numFmtId="0" fontId="5" fillId="3" borderId="0" xfId="0" applyFont="1" applyFill="1" applyAlignment="1"/>
    <xf numFmtId="0" fontId="1" fillId="2" borderId="0" xfId="0" applyFont="1" applyFill="1"/>
    <xf numFmtId="0" fontId="0" fillId="0" borderId="0" xfId="0"/>
    <xf numFmtId="15" fontId="0" fillId="0" borderId="0" xfId="0" applyNumberFormat="1"/>
    <xf numFmtId="0" fontId="7" fillId="0" borderId="0" xfId="0" applyFont="1"/>
    <xf numFmtId="0" fontId="8" fillId="0" borderId="0" xfId="0" applyFont="1"/>
    <xf numFmtId="0" fontId="2" fillId="4" borderId="0" xfId="0" applyFont="1" applyFill="1"/>
    <xf numFmtId="0" fontId="0" fillId="4" borderId="0" xfId="0" applyFill="1"/>
    <xf numFmtId="0" fontId="3" fillId="4" borderId="0" xfId="0" applyFont="1" applyFill="1" applyAlignment="1">
      <alignment wrapText="1"/>
    </xf>
    <xf numFmtId="0" fontId="0" fillId="4" borderId="0" xfId="0" applyFont="1" applyFill="1" applyAlignment="1"/>
    <xf numFmtId="0" fontId="4" fillId="5" borderId="0" xfId="0" applyFont="1" applyFill="1"/>
    <xf numFmtId="0" fontId="3" fillId="4" borderId="0" xfId="0" applyFont="1" applyFill="1"/>
    <xf numFmtId="15" fontId="0" fillId="4" borderId="0" xfId="0" applyNumberFormat="1" applyFill="1"/>
    <xf numFmtId="15" fontId="0" fillId="4" borderId="0" xfId="0" applyNumberFormat="1" applyFont="1" applyFill="1" applyAlignment="1"/>
    <xf numFmtId="0" fontId="2" fillId="6" borderId="0" xfId="0" applyFont="1" applyFill="1"/>
    <xf numFmtId="0" fontId="0" fillId="6" borderId="0" xfId="0" applyFill="1"/>
    <xf numFmtId="0" fontId="3" fillId="6" borderId="0" xfId="0" applyFont="1" applyFill="1" applyAlignment="1">
      <alignment wrapText="1"/>
    </xf>
    <xf numFmtId="0" fontId="4" fillId="7" borderId="0" xfId="0" applyFont="1" applyFill="1"/>
    <xf numFmtId="0" fontId="3" fillId="6" borderId="0" xfId="0" applyFont="1" applyFill="1"/>
    <xf numFmtId="0" fontId="2" fillId="8" borderId="0" xfId="0" applyFont="1" applyFill="1"/>
    <xf numFmtId="0" fontId="0" fillId="8" borderId="0" xfId="0" applyFill="1"/>
    <xf numFmtId="0" fontId="3" fillId="8" borderId="0" xfId="0" applyFont="1" applyFill="1" applyAlignment="1">
      <alignment wrapText="1"/>
    </xf>
    <xf numFmtId="0" fontId="0" fillId="8" borderId="0" xfId="0" applyFont="1" applyFill="1" applyAlignment="1"/>
    <xf numFmtId="0" fontId="4" fillId="9" borderId="0" xfId="0" applyFont="1" applyFill="1"/>
    <xf numFmtId="0" fontId="3" fillId="8" borderId="0" xfId="0" applyFont="1" applyFill="1"/>
    <xf numFmtId="0" fontId="2" fillId="10" borderId="0" xfId="0" applyFont="1" applyFill="1"/>
    <xf numFmtId="0" fontId="0" fillId="10" borderId="0" xfId="0" applyFill="1"/>
    <xf numFmtId="0" fontId="3" fillId="10" borderId="0" xfId="0" applyFont="1" applyFill="1" applyAlignment="1">
      <alignment wrapText="1"/>
    </xf>
    <xf numFmtId="0" fontId="0" fillId="10" borderId="0" xfId="0" applyFont="1" applyFill="1" applyAlignment="1"/>
    <xf numFmtId="0" fontId="4" fillId="11" borderId="0" xfId="0" applyFont="1" applyFill="1"/>
    <xf numFmtId="0" fontId="3" fillId="10" borderId="0" xfId="0" applyFont="1" applyFill="1"/>
    <xf numFmtId="15" fontId="0" fillId="8" borderId="0" xfId="0" applyNumberFormat="1" applyFont="1" applyFill="1" applyAlignment="1">
      <alignment horizontal="center"/>
    </xf>
    <xf numFmtId="0" fontId="6" fillId="3" borderId="0" xfId="0" applyFont="1" applyFill="1" applyAlignment="1">
      <alignment horizontal="left" wrapText="1"/>
    </xf>
    <xf numFmtId="0" fontId="0" fillId="3" borderId="0" xfId="0" applyFont="1" applyFill="1" applyAlignment="1">
      <alignment horizontal="left" wrapText="1"/>
    </xf>
    <xf numFmtId="15" fontId="0" fillId="6" borderId="0" xfId="0" applyNumberFormat="1" applyFont="1" applyFill="1" applyAlignment="1">
      <alignment horizontal="center"/>
    </xf>
    <xf numFmtId="0" fontId="0"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outlinePr summaryBelow="0" summaryRight="0"/>
  </sheetPr>
  <dimension ref="B1:H43"/>
  <sheetViews>
    <sheetView tabSelected="1" workbookViewId="0">
      <selection activeCell="F11" sqref="F11"/>
    </sheetView>
  </sheetViews>
  <sheetFormatPr defaultColWidth="14.42578125" defaultRowHeight="15" customHeight="1" x14ac:dyDescent="0.2"/>
  <cols>
    <col min="1" max="1" width="3" customWidth="1"/>
    <col min="3" max="3" width="48.7109375" customWidth="1"/>
    <col min="6" max="6" width="62.140625" customWidth="1"/>
  </cols>
  <sheetData>
    <row r="1" spans="2:8" ht="86.25" customHeight="1" x14ac:dyDescent="0.2">
      <c r="B1" s="5" t="s">
        <v>11</v>
      </c>
      <c r="C1" s="37" t="s">
        <v>45</v>
      </c>
      <c r="D1" s="38"/>
      <c r="E1" s="38"/>
      <c r="F1" s="38"/>
      <c r="G1" s="38"/>
      <c r="H1" s="38"/>
    </row>
    <row r="3" spans="2:8" ht="15" customHeight="1" x14ac:dyDescent="0.25">
      <c r="B3" s="6" t="s">
        <v>0</v>
      </c>
      <c r="C3" s="6" t="s">
        <v>1</v>
      </c>
      <c r="D3" s="6" t="s">
        <v>2</v>
      </c>
      <c r="E3" s="6" t="s">
        <v>3</v>
      </c>
      <c r="F3" s="2" t="s">
        <v>4</v>
      </c>
      <c r="G3" s="2" t="s">
        <v>9</v>
      </c>
      <c r="H3" s="1" t="s">
        <v>10</v>
      </c>
    </row>
    <row r="4" spans="2:8" ht="15" customHeight="1" x14ac:dyDescent="0.25">
      <c r="B4" s="10" t="s">
        <v>44</v>
      </c>
      <c r="C4" s="7"/>
      <c r="D4" s="7"/>
      <c r="E4" s="7"/>
      <c r="F4" s="4"/>
      <c r="G4" s="8">
        <v>44244</v>
      </c>
      <c r="H4" s="8">
        <v>44244</v>
      </c>
    </row>
    <row r="5" spans="2:8" ht="15" customHeight="1" x14ac:dyDescent="0.2">
      <c r="B5" s="9"/>
      <c r="C5" s="7"/>
      <c r="D5" s="7"/>
      <c r="E5" s="7"/>
      <c r="F5" s="4"/>
      <c r="G5" s="8"/>
      <c r="H5" s="8"/>
    </row>
    <row r="6" spans="2:8" ht="15" customHeight="1" x14ac:dyDescent="0.25">
      <c r="B6" s="11" t="s">
        <v>12</v>
      </c>
      <c r="C6" s="12"/>
      <c r="D6" s="12"/>
      <c r="E6" s="12"/>
      <c r="F6" s="13"/>
      <c r="G6" s="14"/>
      <c r="H6" s="14"/>
    </row>
    <row r="7" spans="2:8" ht="15" customHeight="1" x14ac:dyDescent="0.25">
      <c r="B7" s="11"/>
      <c r="C7" s="15" t="str">
        <f>HYPERLINK("https://googlecourses.qwiklabs.com/course_templates/3?catalog_rank=%7B%22rank%22%3A1%2C%22num_filters%22%3A0%2C%22has_search%22%3Atrue%7D&amp;search_id=5773044","1.1 Google Cloud Platform Big Data and Machine Learning Fundamentals")</f>
        <v>1.1 Google Cloud Platform Big Data and Machine Learning Fundamentals</v>
      </c>
      <c r="D7" s="16">
        <v>8</v>
      </c>
      <c r="E7" s="16" t="s">
        <v>5</v>
      </c>
      <c r="F7" s="13" t="s">
        <v>13</v>
      </c>
      <c r="G7" s="17">
        <v>44244</v>
      </c>
      <c r="H7" s="17">
        <v>44248</v>
      </c>
    </row>
    <row r="8" spans="2:8" ht="15" customHeight="1" x14ac:dyDescent="0.25">
      <c r="B8" s="11"/>
      <c r="C8" s="15" t="str">
        <f>HYPERLINK("https://googlecourses.qwiklabs.com/course_templates/54?catalog_rank=%7B%22rank%22%3A1%2C%22num_filters%22%3A0%2C%22has_search%22%3Atrue%7D&amp;search_id=5773058","1.2 Modernizing Data Lakes and Data Warehouses with GCP")</f>
        <v>1.2 Modernizing Data Lakes and Data Warehouses with GCP</v>
      </c>
      <c r="D8" s="16">
        <v>8</v>
      </c>
      <c r="E8" s="16" t="s">
        <v>5</v>
      </c>
      <c r="F8" s="13" t="s">
        <v>14</v>
      </c>
      <c r="G8" s="17">
        <v>44249</v>
      </c>
      <c r="H8" s="17">
        <v>44255</v>
      </c>
    </row>
    <row r="9" spans="2:8" ht="15" customHeight="1" x14ac:dyDescent="0.25">
      <c r="B9" s="11"/>
      <c r="C9" s="15" t="str">
        <f>HYPERLINK("https://googlecourses.qwiklabs.com/course_templates/53?catalog_rank=%7B%22rank%22%3A1%2C%22num_filters%22%3A0%2C%22has_search%22%3Atrue%7D&amp;search_id=5773059","1.3 Building Batch Data Pipelines on GCP")</f>
        <v>1.3 Building Batch Data Pipelines on GCP</v>
      </c>
      <c r="D9" s="16">
        <v>8</v>
      </c>
      <c r="E9" s="16" t="s">
        <v>5</v>
      </c>
      <c r="F9" s="13" t="s">
        <v>15</v>
      </c>
      <c r="G9" s="17">
        <v>44256</v>
      </c>
      <c r="H9" s="17">
        <v>44262</v>
      </c>
    </row>
    <row r="10" spans="2:8" ht="15" customHeight="1" x14ac:dyDescent="0.25">
      <c r="B10" s="11"/>
      <c r="C10" s="15" t="str">
        <f>HYPERLINK("https://googlecourses.qwiklabs.com/course_templates/52?catalog_rank=%7B%22rank%22%3A1%2C%22num_filters%22%3A0%2C%22has_search%22%3Atrue%7D&amp;search_id=5773062","1.4 Building Resilient Streaming Analytics Systems on GCP")</f>
        <v>1.4 Building Resilient Streaming Analytics Systems on GCP</v>
      </c>
      <c r="D10" s="16">
        <v>8</v>
      </c>
      <c r="E10" s="16" t="s">
        <v>5</v>
      </c>
      <c r="F10" s="13" t="s">
        <v>16</v>
      </c>
      <c r="G10" s="18">
        <v>44263</v>
      </c>
      <c r="H10" s="18">
        <v>44269</v>
      </c>
    </row>
    <row r="11" spans="2:8" ht="15" customHeight="1" x14ac:dyDescent="0.25">
      <c r="B11" s="11"/>
      <c r="C11" s="15" t="str">
        <f>HYPERLINK("https://googlecourses.qwiklabs.com/course_templates/55?catalog_rank=%7B%22rank%22%3A1%2C%22num_filters%22%3A0%2C%22has_search%22%3Atrue%7D&amp;search_id=5773071","1.5 Smart Analytics, Machine Learning, and AI on GCP")</f>
        <v>1.5 Smart Analytics, Machine Learning, and AI on GCP</v>
      </c>
      <c r="D11" s="16">
        <v>8</v>
      </c>
      <c r="E11" s="16" t="s">
        <v>5</v>
      </c>
      <c r="F11" s="13" t="s">
        <v>17</v>
      </c>
      <c r="G11" s="18">
        <v>44270</v>
      </c>
      <c r="H11" s="18">
        <v>44276</v>
      </c>
    </row>
    <row r="12" spans="2:8" ht="15" customHeight="1" x14ac:dyDescent="0.25">
      <c r="B12" s="3"/>
      <c r="C12" s="7"/>
      <c r="D12" s="7"/>
      <c r="E12" s="7"/>
      <c r="F12" s="4"/>
    </row>
    <row r="13" spans="2:8" ht="15" customHeight="1" x14ac:dyDescent="0.25">
      <c r="B13" s="19" t="s">
        <v>18</v>
      </c>
      <c r="C13" s="20"/>
      <c r="D13" s="20"/>
      <c r="E13" s="20"/>
      <c r="F13" s="21"/>
      <c r="G13" s="39">
        <v>44277</v>
      </c>
      <c r="H13" s="39">
        <v>44283</v>
      </c>
    </row>
    <row r="14" spans="2:8" ht="15" customHeight="1" x14ac:dyDescent="0.25">
      <c r="B14" s="19"/>
      <c r="C14" s="22" t="str">
        <f>HYPERLINK("https://googlecourses.qwiklabs.com/focuses/11575?catalog_rank=%7B%22rank%22%3A1%2C%22num_filters%22%3A0%2C%22has_search%22%3Atrue%7D&amp;parent=catalog&amp;search_id=5732192","2.1 Introduction to SQL for BigQuery and Cloud SQL")</f>
        <v>2.1 Introduction to SQL for BigQuery and Cloud SQL</v>
      </c>
      <c r="D14" s="23">
        <v>1</v>
      </c>
      <c r="E14" s="23" t="s">
        <v>7</v>
      </c>
      <c r="F14" s="21" t="s">
        <v>8</v>
      </c>
      <c r="G14" s="39"/>
      <c r="H14" s="39"/>
    </row>
    <row r="15" spans="2:8" ht="15" customHeight="1" x14ac:dyDescent="0.25">
      <c r="B15" s="19"/>
      <c r="C15" s="22" t="str">
        <f>HYPERLINK("https://googlecourses.qwiklabs.com/focuses/12053?parent=catalog","2.2 Using BigQuery in the GCP Console")</f>
        <v>2.2 Using BigQuery in the GCP Console</v>
      </c>
      <c r="D15" s="23">
        <v>0.75</v>
      </c>
      <c r="E15" s="23" t="s">
        <v>7</v>
      </c>
      <c r="F15" s="21" t="s">
        <v>19</v>
      </c>
      <c r="G15" s="39"/>
      <c r="H15" s="39"/>
    </row>
    <row r="16" spans="2:8" ht="15" customHeight="1" x14ac:dyDescent="0.25">
      <c r="B16" s="19"/>
      <c r="C16" s="22" t="str">
        <f>HYPERLINK("https://googlecourses.qwiklabs.com/focuses/12043?parent=catalog","2.2 BigQuery: Qwik Start - Command Line")</f>
        <v>2.2 BigQuery: Qwik Start - Command Line</v>
      </c>
      <c r="D16" s="23">
        <v>0.5</v>
      </c>
      <c r="E16" s="23" t="s">
        <v>7</v>
      </c>
      <c r="F16" s="21" t="s">
        <v>20</v>
      </c>
      <c r="G16" s="39"/>
      <c r="H16" s="39"/>
    </row>
    <row r="17" spans="2:8" ht="15" customHeight="1" x14ac:dyDescent="0.25">
      <c r="B17" s="19"/>
      <c r="C17" s="22" t="str">
        <f>HYPERLINK("https://googlecourses.qwiklabs.com/focuses/12048?parent=catalog","2.3 Exploring Your Ecommerce Dataset with SQL in Google BigQuery")</f>
        <v>2.3 Exploring Your Ecommerce Dataset with SQL in Google BigQuery</v>
      </c>
      <c r="D17" s="23">
        <v>0.5</v>
      </c>
      <c r="E17" s="23" t="s">
        <v>7</v>
      </c>
      <c r="F17" s="21" t="s">
        <v>21</v>
      </c>
      <c r="G17" s="39"/>
      <c r="H17" s="39"/>
    </row>
    <row r="18" spans="2:8" ht="15" customHeight="1" x14ac:dyDescent="0.25">
      <c r="B18" s="19"/>
      <c r="C18" s="22" t="str">
        <f>HYPERLINK("https://googlecourses.qwiklabs.com/focuses/12052?parent=catalog","2.4 Troubleshooting Common SQL Errors with BigQuery")</f>
        <v>2.4 Troubleshooting Common SQL Errors with BigQuery</v>
      </c>
      <c r="D18" s="23">
        <v>0.9</v>
      </c>
      <c r="E18" s="23" t="s">
        <v>7</v>
      </c>
      <c r="F18" s="21" t="s">
        <v>22</v>
      </c>
      <c r="G18" s="39"/>
      <c r="H18" s="39"/>
    </row>
    <row r="19" spans="2:8" ht="15" customHeight="1" x14ac:dyDescent="0.25">
      <c r="B19" s="19"/>
      <c r="C19" s="22" t="str">
        <f>HYPERLINK("https://googlecourses.qwiklabs.com/focuses/12047?parent=catalog","2.5 Explore and Create Reports with Data Studio")</f>
        <v>2.5 Explore and Create Reports with Data Studio</v>
      </c>
      <c r="D19" s="23">
        <v>0.6</v>
      </c>
      <c r="E19" s="23" t="s">
        <v>7</v>
      </c>
      <c r="F19" s="21" t="s">
        <v>23</v>
      </c>
      <c r="G19" s="39"/>
      <c r="H19" s="39"/>
    </row>
    <row r="20" spans="2:8" ht="15" customHeight="1" x14ac:dyDescent="0.25">
      <c r="B20" s="19"/>
      <c r="C20" s="22" t="str">
        <f>HYPERLINK("https://googlecourses.qwiklabs.com/focuses/12046?parent=catalog","2.6 Creating Permanent Tables and Access-Controlled Views in BigQuery")</f>
        <v>2.6 Creating Permanent Tables and Access-Controlled Views in BigQuery</v>
      </c>
      <c r="D20" s="23">
        <v>1</v>
      </c>
      <c r="E20" s="23" t="s">
        <v>7</v>
      </c>
      <c r="F20" s="21" t="s">
        <v>24</v>
      </c>
      <c r="G20" s="39"/>
      <c r="H20" s="39"/>
    </row>
    <row r="21" spans="2:8" ht="15" customHeight="1" x14ac:dyDescent="0.25">
      <c r="B21" s="19"/>
      <c r="C21" s="22" t="str">
        <f>HYPERLINK("https://googlecourses.qwiklabs.com/focuses/12049?parent=catalog","2.7 Ingesting New Datasets into BigQuery")</f>
        <v>2.7 Ingesting New Datasets into BigQuery</v>
      </c>
      <c r="D21" s="23">
        <v>1</v>
      </c>
      <c r="E21" s="23" t="s">
        <v>7</v>
      </c>
      <c r="F21" s="21" t="s">
        <v>25</v>
      </c>
      <c r="G21" s="39"/>
      <c r="H21" s="39"/>
    </row>
    <row r="22" spans="2:8" ht="15" customHeight="1" x14ac:dyDescent="0.25">
      <c r="B22" s="19"/>
      <c r="C22" s="22" t="str">
        <f>HYPERLINK("https://googlecourses.qwiklabs.com/focuses/12051?parent=catalog","2.8 Troubleshooting and Solving Data Join Pitfalls")</f>
        <v>2.8 Troubleshooting and Solving Data Join Pitfalls</v>
      </c>
      <c r="D22" s="23">
        <v>1</v>
      </c>
      <c r="E22" s="23" t="s">
        <v>7</v>
      </c>
      <c r="F22" s="21" t="s">
        <v>26</v>
      </c>
      <c r="G22" s="39">
        <v>44284</v>
      </c>
      <c r="H22" s="39">
        <v>44290</v>
      </c>
    </row>
    <row r="23" spans="2:8" ht="15" customHeight="1" x14ac:dyDescent="0.25">
      <c r="B23" s="19"/>
      <c r="C23" s="22" t="str">
        <f>HYPERLINK("https://googlecourses.qwiklabs.com/focuses/12044?parent=catalog","2.9 Creating a Data Warehouse Through Joins and Unions")</f>
        <v>2.9 Creating a Data Warehouse Through Joins and Unions</v>
      </c>
      <c r="D23" s="23">
        <v>1</v>
      </c>
      <c r="E23" s="23" t="s">
        <v>7</v>
      </c>
      <c r="F23" s="21" t="s">
        <v>27</v>
      </c>
      <c r="G23" s="40"/>
      <c r="H23" s="40"/>
    </row>
    <row r="24" spans="2:8" ht="15" customHeight="1" x14ac:dyDescent="0.25">
      <c r="B24" s="19"/>
      <c r="C24" s="22" t="str">
        <f>HYPERLINK("https://googlecourses.qwiklabs.com/focuses/12045?parent=catalog","2.10 Creating Date-Partitioned Tables in BigQuery")</f>
        <v>2.10 Creating Date-Partitioned Tables in BigQuery</v>
      </c>
      <c r="D24" s="23">
        <v>1</v>
      </c>
      <c r="E24" s="23" t="s">
        <v>7</v>
      </c>
      <c r="F24" s="21" t="s">
        <v>28</v>
      </c>
      <c r="G24" s="40"/>
      <c r="H24" s="40"/>
    </row>
    <row r="25" spans="2:8" ht="15" customHeight="1" x14ac:dyDescent="0.25">
      <c r="B25" s="19"/>
      <c r="C25" s="22" t="str">
        <f>HYPERLINK("https://googlecourses.qwiklabs.com/focuses/12054?parent=catalog","2.11 Working with JSON, Arrays, and Structs in BigQuery")</f>
        <v>2.11 Working with JSON, Arrays, and Structs in BigQuery</v>
      </c>
      <c r="D25" s="23">
        <v>1</v>
      </c>
      <c r="E25" s="23" t="s">
        <v>7</v>
      </c>
      <c r="F25" s="21" t="s">
        <v>29</v>
      </c>
      <c r="G25" s="40"/>
      <c r="H25" s="40"/>
    </row>
    <row r="26" spans="2:8" ht="15" customHeight="1" x14ac:dyDescent="0.25">
      <c r="B26" s="19"/>
      <c r="C26" s="22" t="str">
        <f>HYPERLINK("https://googlecourses.qwiklabs.com/focuses/11583?parent=catalog","2.12 Predict Visitor Purchases with a Classification Model in BQML")</f>
        <v>2.12 Predict Visitor Purchases with a Classification Model in BQML</v>
      </c>
      <c r="D26" s="23">
        <v>1</v>
      </c>
      <c r="E26" s="23" t="s">
        <v>7</v>
      </c>
      <c r="F26" s="21" t="s">
        <v>30</v>
      </c>
      <c r="G26" s="40"/>
      <c r="H26" s="40"/>
    </row>
    <row r="27" spans="2:8" ht="15" customHeight="1" x14ac:dyDescent="0.25">
      <c r="B27" s="19"/>
      <c r="C27" s="22" t="str">
        <f>HYPERLINK("https://googlecourses.qwiklabs.com/focuses/12050?parent=catalog","2.12 Predict Taxi Fare with a BigQuery ML Forecasting Model")</f>
        <v>2.12 Predict Taxi Fare with a BigQuery ML Forecasting Model</v>
      </c>
      <c r="D27" s="23">
        <v>1</v>
      </c>
      <c r="E27" s="23" t="s">
        <v>7</v>
      </c>
      <c r="F27" s="21" t="s">
        <v>31</v>
      </c>
      <c r="G27" s="40"/>
      <c r="H27" s="40"/>
    </row>
    <row r="28" spans="2:8" ht="15" customHeight="1" x14ac:dyDescent="0.25">
      <c r="B28" s="3"/>
      <c r="C28" s="7"/>
      <c r="D28" s="7"/>
      <c r="E28" s="7"/>
      <c r="F28" s="4"/>
    </row>
    <row r="29" spans="2:8" ht="15" customHeight="1" x14ac:dyDescent="0.25">
      <c r="B29" s="24" t="s">
        <v>32</v>
      </c>
      <c r="C29" s="25"/>
      <c r="D29" s="25"/>
      <c r="E29" s="25"/>
      <c r="F29" s="26"/>
      <c r="G29" s="27"/>
      <c r="H29" s="27"/>
    </row>
    <row r="30" spans="2:8" ht="15" customHeight="1" x14ac:dyDescent="0.25">
      <c r="B30" s="24"/>
      <c r="C30" s="28" t="str">
        <f>HYPERLINK("https://googlecourses.qwiklabs.com/focuses/11575?catalog_rank=%7B%22rank%22%3A1%2C%22num_filters%22%3A0%2C%22has_search%22%3Atrue%7D&amp;parent=catalog&amp;search_id=5732192","3.1 Introduction to SQL for BigQuery and Cloud SQL")</f>
        <v>3.1 Introduction to SQL for BigQuery and Cloud SQL</v>
      </c>
      <c r="D30" s="29">
        <v>1</v>
      </c>
      <c r="E30" s="29" t="s">
        <v>7</v>
      </c>
      <c r="F30" s="26" t="s">
        <v>8</v>
      </c>
      <c r="G30" s="36">
        <v>44291</v>
      </c>
      <c r="H30" s="36">
        <v>44297</v>
      </c>
    </row>
    <row r="31" spans="2:8" ht="15" customHeight="1" x14ac:dyDescent="0.25">
      <c r="B31" s="24"/>
      <c r="C31" s="28" t="str">
        <f>HYPERLINK("https://googlecourses.qwiklabs.com/focuses/12058?parent=catalog","3.2 Ingesting Data Into The Cloud")</f>
        <v>3.2 Ingesting Data Into The Cloud</v>
      </c>
      <c r="D31" s="29">
        <v>0.75</v>
      </c>
      <c r="E31" s="29" t="s">
        <v>7</v>
      </c>
      <c r="F31" s="26" t="s">
        <v>33</v>
      </c>
      <c r="G31" s="36"/>
      <c r="H31" s="36"/>
    </row>
    <row r="32" spans="2:8" ht="15" customHeight="1" x14ac:dyDescent="0.25">
      <c r="B32" s="24"/>
      <c r="C32" s="28" t="str">
        <f>HYPERLINK("https://googlecourses.qwiklabs.com/focuses/12059?parent=catalog","3.3 Ingesting Data Into The Cloud Using Google App Engine")</f>
        <v>3.3 Ingesting Data Into The Cloud Using Google App Engine</v>
      </c>
      <c r="D32" s="29">
        <v>1</v>
      </c>
      <c r="E32" s="29" t="s">
        <v>7</v>
      </c>
      <c r="F32" s="26" t="s">
        <v>34</v>
      </c>
      <c r="G32" s="36"/>
      <c r="H32" s="36"/>
    </row>
    <row r="33" spans="2:8" ht="15" customHeight="1" x14ac:dyDescent="0.25">
      <c r="B33" s="24"/>
      <c r="C33" s="28" t="str">
        <f>HYPERLINK("https://googlecourses.qwiklabs.com/focuses/12061?parent=catalog","3.4 Loading Data into Google Cloud SQL")</f>
        <v>3.4 Loading Data into Google Cloud SQL</v>
      </c>
      <c r="D33" s="29">
        <v>0.75</v>
      </c>
      <c r="E33" s="29" t="s">
        <v>7</v>
      </c>
      <c r="F33" s="26" t="s">
        <v>35</v>
      </c>
      <c r="G33" s="36"/>
      <c r="H33" s="36"/>
    </row>
    <row r="34" spans="2:8" ht="15" customHeight="1" x14ac:dyDescent="0.25">
      <c r="B34" s="24"/>
      <c r="C34" s="28" t="str">
        <f>HYPERLINK("https://googlecourses.qwiklabs.com/focuses/12064?parent=catalog","3.5 Visualizing Data with Google Data Studio")</f>
        <v>3.5 Visualizing Data with Google Data Studio</v>
      </c>
      <c r="D34" s="29">
        <v>1.5</v>
      </c>
      <c r="E34" s="29" t="s">
        <v>7</v>
      </c>
      <c r="F34" s="26" t="s">
        <v>36</v>
      </c>
      <c r="G34" s="36"/>
      <c r="H34" s="36"/>
    </row>
    <row r="35" spans="2:8" ht="15" customHeight="1" x14ac:dyDescent="0.25">
      <c r="B35" s="24"/>
      <c r="C35" s="28" t="str">
        <f>HYPERLINK("https://googlecourses.qwiklabs.com/focuses/12062?parent=catalog","3.6 Processing Data with Google Cloud Dataflow")</f>
        <v>3.6 Processing Data with Google Cloud Dataflow</v>
      </c>
      <c r="D35" s="29">
        <v>1</v>
      </c>
      <c r="E35" s="29" t="s">
        <v>7</v>
      </c>
      <c r="F35" s="26" t="s">
        <v>37</v>
      </c>
      <c r="G35" s="36"/>
      <c r="H35" s="36"/>
    </row>
    <row r="36" spans="2:8" ht="15" customHeight="1" x14ac:dyDescent="0.25">
      <c r="B36" s="24"/>
      <c r="C36" s="28" t="str">
        <f>HYPERLINK("https://googlecourses.qwiklabs.com/focuses/12063?parent=catalog","3.7 Visualize Real Time Geospatial Data with Google Data Studio")</f>
        <v>3.7 Visualize Real Time Geospatial Data with Google Data Studio</v>
      </c>
      <c r="D36" s="29">
        <v>1</v>
      </c>
      <c r="E36" s="29" t="s">
        <v>7</v>
      </c>
      <c r="F36" s="26" t="s">
        <v>38</v>
      </c>
      <c r="G36" s="36"/>
      <c r="H36" s="36"/>
    </row>
    <row r="37" spans="2:8" ht="15" customHeight="1" x14ac:dyDescent="0.25">
      <c r="B37" s="24"/>
      <c r="C37" s="28" t="str">
        <f>HYPERLINK("https://googlecourses.qwiklabs.com/focuses/12060?parent=catalog","3.8 Loading Data into Google BigQuery for Exploratory Data Analysis")</f>
        <v>3.8 Loading Data into Google BigQuery for Exploratory Data Analysis</v>
      </c>
      <c r="D37" s="29">
        <v>1.2</v>
      </c>
      <c r="E37" s="29" t="s">
        <v>7</v>
      </c>
      <c r="F37" s="26" t="s">
        <v>39</v>
      </c>
      <c r="G37" s="36"/>
      <c r="H37" s="36"/>
    </row>
    <row r="38" spans="2:8" ht="15" customHeight="1" x14ac:dyDescent="0.25">
      <c r="B38" s="24"/>
      <c r="C38" s="28" t="str">
        <f>HYPERLINK("https://googlecourses.qwiklabs.com/focuses/12057?parent=catalog","3.9 Exploratory Data Analysis Using AI Platform")</f>
        <v>3.9 Exploratory Data Analysis Using AI Platform</v>
      </c>
      <c r="D38" s="29">
        <v>1</v>
      </c>
      <c r="E38" s="29" t="s">
        <v>7</v>
      </c>
      <c r="F38" s="26" t="s">
        <v>40</v>
      </c>
      <c r="G38" s="36"/>
      <c r="H38" s="36"/>
    </row>
    <row r="39" spans="2:8" ht="15" customHeight="1" x14ac:dyDescent="0.25">
      <c r="B39" s="24"/>
      <c r="C39" s="28" t="str">
        <f>HYPERLINK("https://googlecourses.qwiklabs.com/focuses/12056?parent=catalog","3.10 Evaluating a Data Model")</f>
        <v>3.10 Evaluating a Data Model</v>
      </c>
      <c r="D39" s="29">
        <v>0.75</v>
      </c>
      <c r="E39" s="29" t="s">
        <v>7</v>
      </c>
      <c r="F39" s="26" t="s">
        <v>41</v>
      </c>
      <c r="G39" s="36"/>
      <c r="H39" s="36"/>
    </row>
    <row r="40" spans="2:8" ht="15" customHeight="1" x14ac:dyDescent="0.25">
      <c r="B40" s="3"/>
      <c r="C40" s="7"/>
      <c r="D40" s="7"/>
      <c r="E40" s="7"/>
      <c r="F40" s="4"/>
    </row>
    <row r="41" spans="2:8" ht="15" customHeight="1" x14ac:dyDescent="0.25">
      <c r="B41" s="30" t="s">
        <v>42</v>
      </c>
      <c r="C41" s="31"/>
      <c r="D41" s="31"/>
      <c r="E41" s="31"/>
      <c r="F41" s="32"/>
      <c r="G41" s="33"/>
      <c r="H41" s="33"/>
    </row>
    <row r="42" spans="2:8" ht="15" customHeight="1" x14ac:dyDescent="0.25">
      <c r="B42" s="30"/>
      <c r="C42" s="34" t="str">
        <f>HYPERLINK("https://webassessor.com/googlecloud","4.1 Professional Data Engineer")</f>
        <v>4.1 Professional Data Engineer</v>
      </c>
      <c r="D42" s="35">
        <v>2</v>
      </c>
      <c r="E42" s="35" t="s">
        <v>6</v>
      </c>
      <c r="F42" s="32" t="s">
        <v>43</v>
      </c>
      <c r="G42" s="33"/>
      <c r="H42" s="33"/>
    </row>
    <row r="43" spans="2:8" ht="15" customHeight="1" x14ac:dyDescent="0.25">
      <c r="B43" s="3"/>
      <c r="C43" s="7"/>
      <c r="D43" s="7"/>
      <c r="E43" s="7"/>
      <c r="F43" s="4"/>
    </row>
  </sheetData>
  <mergeCells count="7">
    <mergeCell ref="G30:G39"/>
    <mergeCell ref="H30:H39"/>
    <mergeCell ref="C1:H1"/>
    <mergeCell ref="G22:G27"/>
    <mergeCell ref="H22:H27"/>
    <mergeCell ref="G13:G21"/>
    <mergeCell ref="H13:H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C55E-B432-4850-BDD9-09AB07AD7926}">
  <sheetPr codeName="Sheet2"/>
  <dimension ref="A1"/>
  <sheetViews>
    <sheetView workbookViewId="0"/>
  </sheetViews>
  <sheetFormatPr defaultRowHeight="12.7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ne xmlns="bfc29e74-1b6b-4d3a-98eb-5d9f52831e1c">true</Done>
    <Math_Settings xmlns="bfc29e74-1b6b-4d3a-98eb-5d9f52831e1c" xsi:nil="true"/>
    <Owner xmlns="bfc29e74-1b6b-4d3a-98eb-5d9f52831e1c">
      <UserInfo>
        <DisplayName/>
        <AccountId xsi:nil="true"/>
        <AccountType/>
      </UserInfo>
    </Owner>
    <TeamsChannelId xmlns="bfc29e74-1b6b-4d3a-98eb-5d9f52831e1c" xsi:nil="true"/>
    <Invited_Teachers xmlns="bfc29e74-1b6b-4d3a-98eb-5d9f52831e1c" xsi:nil="true"/>
    <IsNotebookLocked xmlns="bfc29e74-1b6b-4d3a-98eb-5d9f52831e1c" xsi:nil="true"/>
    <DefaultSectionNames xmlns="bfc29e74-1b6b-4d3a-98eb-5d9f52831e1c" xsi:nil="true"/>
    <NotebookType xmlns="bfc29e74-1b6b-4d3a-98eb-5d9f52831e1c" xsi:nil="true"/>
    <FolderType xmlns="bfc29e74-1b6b-4d3a-98eb-5d9f52831e1c" xsi:nil="true"/>
    <Students xmlns="bfc29e74-1b6b-4d3a-98eb-5d9f52831e1c">
      <UserInfo>
        <DisplayName/>
        <AccountId xsi:nil="true"/>
        <AccountType/>
      </UserInfo>
    </Students>
    <Teachers xmlns="bfc29e74-1b6b-4d3a-98eb-5d9f52831e1c">
      <UserInfo>
        <DisplayName/>
        <AccountId xsi:nil="true"/>
        <AccountType/>
      </UserInfo>
    </Teachers>
    <Student_Groups xmlns="bfc29e74-1b6b-4d3a-98eb-5d9f52831e1c">
      <UserInfo>
        <DisplayName/>
        <AccountId xsi:nil="true"/>
        <AccountType/>
      </UserInfo>
    </Student_Groups>
    <AppVersion xmlns="bfc29e74-1b6b-4d3a-98eb-5d9f52831e1c" xsi:nil="true"/>
    <Teams_Channel_Section_Location xmlns="bfc29e74-1b6b-4d3a-98eb-5d9f52831e1c" xsi:nil="true"/>
    <Templates xmlns="bfc29e74-1b6b-4d3a-98eb-5d9f52831e1c" xsi:nil="true"/>
    <Self_Registration_Enabled xmlns="bfc29e74-1b6b-4d3a-98eb-5d9f52831e1c" xsi:nil="true"/>
    <Has_Teacher_Only_SectionGroup xmlns="bfc29e74-1b6b-4d3a-98eb-5d9f52831e1c" xsi:nil="true"/>
    <CultureName xmlns="bfc29e74-1b6b-4d3a-98eb-5d9f52831e1c" xsi:nil="true"/>
    <Distribution_Groups xmlns="bfc29e74-1b6b-4d3a-98eb-5d9f52831e1c" xsi:nil="true"/>
    <Invited_Students xmlns="bfc29e74-1b6b-4d3a-98eb-5d9f52831e1c" xsi:nil="true"/>
    <Is_Collaboration_Space_Locked xmlns="bfc29e74-1b6b-4d3a-98eb-5d9f52831e1c" xsi:nil="true"/>
    <EmailID xmlns="bfc29e74-1b6b-4d3a-98eb-5d9f52831e1c" xsi:nil="true"/>
    <LMS_Mappings xmlns="bfc29e74-1b6b-4d3a-98eb-5d9f52831e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ABAA41439E994BB3A0E1F990E577E0" ma:contentTypeVersion="35" ma:contentTypeDescription="Create a new document." ma:contentTypeScope="" ma:versionID="45e003367ceb0f811882737e0e954f98">
  <xsd:schema xmlns:xsd="http://www.w3.org/2001/XMLSchema" xmlns:xs="http://www.w3.org/2001/XMLSchema" xmlns:p="http://schemas.microsoft.com/office/2006/metadata/properties" xmlns:ns2="92cc3bed-6608-4ba6-ad97-2a524a0edc4e" xmlns:ns3="bfc29e74-1b6b-4d3a-98eb-5d9f52831e1c" targetNamespace="http://schemas.microsoft.com/office/2006/metadata/properties" ma:root="true" ma:fieldsID="4069252c39a69ab943ecf51cb910e9d2" ns2:_="" ns3:_="">
    <xsd:import namespace="92cc3bed-6608-4ba6-ad97-2a524a0edc4e"/>
    <xsd:import namespace="bfc29e74-1b6b-4d3a-98eb-5d9f52831e1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3:Done" minOccurs="0"/>
                <xsd:element ref="ns3:EmailID"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3: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cc3bed-6608-4ba6-ad97-2a524a0edc4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c29e74-1b6b-4d3a-98eb-5d9f52831e1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Done" ma:index="20" nillable="true" ma:displayName="Done" ma:default="1" ma:format="Dropdown" ma:internalName="Done">
      <xsd:simpleType>
        <xsd:restriction base="dms:Boolean"/>
      </xsd:simpleType>
    </xsd:element>
    <xsd:element name="EmailID" ma:index="21" nillable="true" ma:displayName="Email ID" ma:format="Dropdown" ma:internalName="EmailID">
      <xsd:simpleType>
        <xsd:restriction base="dms:Text">
          <xsd:maxLength value="255"/>
        </xsd:restriction>
      </xsd:simpleType>
    </xsd:element>
    <xsd:element name="NotebookType" ma:index="22" nillable="true" ma:displayName="Notebook Type" ma:internalName="NotebookType">
      <xsd:simpleType>
        <xsd:restriction base="dms:Text"/>
      </xsd:simpleType>
    </xsd:element>
    <xsd:element name="FolderType" ma:index="23" nillable="true" ma:displayName="Folder Type" ma:internalName="FolderType">
      <xsd:simpleType>
        <xsd:restriction base="dms:Text"/>
      </xsd:simpleType>
    </xsd:element>
    <xsd:element name="CultureName" ma:index="24" nillable="true" ma:displayName="Culture Name" ma:internalName="CultureName">
      <xsd:simpleType>
        <xsd:restriction base="dms:Text"/>
      </xsd:simpleType>
    </xsd:element>
    <xsd:element name="AppVersion" ma:index="25" nillable="true" ma:displayName="App Version" ma:internalName="AppVersion">
      <xsd:simpleType>
        <xsd:restriction base="dms:Text"/>
      </xsd:simpleType>
    </xsd:element>
    <xsd:element name="TeamsChannelId" ma:index="26" nillable="true" ma:displayName="Teams Channel Id" ma:internalName="TeamsChannelId">
      <xsd:simpleType>
        <xsd:restriction base="dms:Text"/>
      </xsd:simpleType>
    </xsd:element>
    <xsd:element name="Owner" ma:index="27"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8" nillable="true" ma:displayName="Math Settings" ma:internalName="Math_Settings">
      <xsd:simpleType>
        <xsd:restriction base="dms:Text"/>
      </xsd:simpleType>
    </xsd:element>
    <xsd:element name="DefaultSectionNames" ma:index="29" nillable="true" ma:displayName="Default Section Names" ma:internalName="DefaultSectionNames">
      <xsd:simpleType>
        <xsd:restriction base="dms:Note">
          <xsd:maxLength value="255"/>
        </xsd:restriction>
      </xsd:simpleType>
    </xsd:element>
    <xsd:element name="Templates" ma:index="30" nillable="true" ma:displayName="Templates" ma:internalName="Templates">
      <xsd:simpleType>
        <xsd:restriction base="dms:Note">
          <xsd:maxLength value="255"/>
        </xsd:restriction>
      </xsd:simpleType>
    </xsd:element>
    <xsd:element name="Teachers" ma:index="31"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2"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3"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4" nillable="true" ma:displayName="Distribution Groups" ma:internalName="Distribution_Groups">
      <xsd:simpleType>
        <xsd:restriction base="dms:Note">
          <xsd:maxLength value="255"/>
        </xsd:restriction>
      </xsd:simpleType>
    </xsd:element>
    <xsd:element name="LMS_Mappings" ma:index="35" nillable="true" ma:displayName="LMS Mappings" ma:internalName="LMS_Mappings">
      <xsd:simpleType>
        <xsd:restriction base="dms:Note">
          <xsd:maxLength value="255"/>
        </xsd:restriction>
      </xsd:simpleType>
    </xsd:element>
    <xsd:element name="Invited_Teachers" ma:index="36" nillable="true" ma:displayName="Invited Teachers" ma:internalName="Invited_Teachers">
      <xsd:simpleType>
        <xsd:restriction base="dms:Note">
          <xsd:maxLength value="255"/>
        </xsd:restriction>
      </xsd:simpleType>
    </xsd:element>
    <xsd:element name="Invited_Students" ma:index="37" nillable="true" ma:displayName="Invited Students" ma:internalName="Invited_Students">
      <xsd:simpleType>
        <xsd:restriction base="dms:Note">
          <xsd:maxLength value="255"/>
        </xsd:restriction>
      </xsd:simpleType>
    </xsd:element>
    <xsd:element name="Self_Registration_Enabled" ma:index="38" nillable="true" ma:displayName="Self Registration Enabled" ma:internalName="Self_Registration_Enabled">
      <xsd:simpleType>
        <xsd:restriction base="dms:Boolean"/>
      </xsd:simpleType>
    </xsd:element>
    <xsd:element name="Has_Teacher_Only_SectionGroup" ma:index="39" nillable="true" ma:displayName="Has Teacher Only SectionGroup" ma:internalName="Has_Teacher_Only_SectionGroup">
      <xsd:simpleType>
        <xsd:restriction base="dms:Boolean"/>
      </xsd:simpleType>
    </xsd:element>
    <xsd:element name="Is_Collaboration_Space_Locked" ma:index="40" nillable="true" ma:displayName="Is Collaboration Space Locked" ma:internalName="Is_Collaboration_Space_Locked">
      <xsd:simpleType>
        <xsd:restriction base="dms:Boolean"/>
      </xsd:simpleType>
    </xsd:element>
    <xsd:element name="IsNotebookLocked" ma:index="41" nillable="true" ma:displayName="Is Notebook Locked" ma:internalName="IsNotebookLocked">
      <xsd:simpleType>
        <xsd:restriction base="dms:Boolean"/>
      </xsd:simpleType>
    </xsd:element>
    <xsd:element name="Teams_Channel_Section_Location" ma:index="42" nillable="true" ma:displayName="Teams Channel Section Location" ma:internalName="Teams_Channel_Section_Loca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7CD12E-C493-4711-BEFE-96E37F91811C}">
  <ds:schemaRefs>
    <ds:schemaRef ds:uri="http://schemas.microsoft.com/office/2006/metadata/properties"/>
    <ds:schemaRef ds:uri="http://schemas.microsoft.com/office/infopath/2007/PartnerControls"/>
    <ds:schemaRef ds:uri="bfc29e74-1b6b-4d3a-98eb-5d9f52831e1c"/>
  </ds:schemaRefs>
</ds:datastoreItem>
</file>

<file path=customXml/itemProps2.xml><?xml version="1.0" encoding="utf-8"?>
<ds:datastoreItem xmlns:ds="http://schemas.openxmlformats.org/officeDocument/2006/customXml" ds:itemID="{F2CE5B7D-C881-48EE-A0EC-CD462189C80E}">
  <ds:schemaRefs>
    <ds:schemaRef ds:uri="http://schemas.microsoft.com/sharepoint/v3/contenttype/forms"/>
  </ds:schemaRefs>
</ds:datastoreItem>
</file>

<file path=customXml/itemProps3.xml><?xml version="1.0" encoding="utf-8"?>
<ds:datastoreItem xmlns:ds="http://schemas.openxmlformats.org/officeDocument/2006/customXml" ds:itemID="{4A7DFD5D-7267-4DDE-AA7D-5BA2EE157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cc3bed-6608-4ba6-ad97-2a524a0edc4e"/>
    <ds:schemaRef ds:uri="bfc29e74-1b6b-4d3a-98eb-5d9f52831e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Prudvi Raj Bhashakarla</dc:creator>
  <cp:lastModifiedBy>Vishakha Rana</cp:lastModifiedBy>
  <cp:lastPrinted>2020-08-14T06:38:14Z</cp:lastPrinted>
  <dcterms:created xsi:type="dcterms:W3CDTF">2020-08-14T06:45:01Z</dcterms:created>
  <dcterms:modified xsi:type="dcterms:W3CDTF">2021-02-12T20:44:18Z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0x0101003AABAA41439E994BB3A0E1F990E577E0</vt:lpwstr>
  </property>
</Properties>
</file>