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NIT\11. Regression\"/>
    </mc:Choice>
  </mc:AlternateContent>
  <xr:revisionPtr revIDLastSave="0" documentId="13_ncr:1_{EA0E1F34-9BDB-43AD-ACB1-A7109370606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2" l="1"/>
  <c r="B10" i="2"/>
  <c r="A10" i="2"/>
  <c r="C3" i="2" s="1"/>
  <c r="M9" i="2" l="1"/>
  <c r="N9" i="2" s="1"/>
  <c r="M5" i="2"/>
  <c r="N5" i="2" s="1"/>
  <c r="M8" i="2"/>
  <c r="M4" i="2"/>
  <c r="N4" i="2" s="1"/>
  <c r="M7" i="2"/>
  <c r="M3" i="2"/>
  <c r="N3" i="2" s="1"/>
  <c r="M6" i="2"/>
  <c r="N6" i="2" s="1"/>
  <c r="M2" i="2"/>
  <c r="N7" i="2"/>
  <c r="N2" i="2"/>
  <c r="N8" i="2"/>
  <c r="F3" i="2"/>
  <c r="C2" i="2"/>
  <c r="C6" i="2"/>
  <c r="D2" i="2"/>
  <c r="D6" i="2"/>
  <c r="C9" i="2"/>
  <c r="C5" i="2"/>
  <c r="D9" i="2"/>
  <c r="D5" i="2"/>
  <c r="C8" i="2"/>
  <c r="C4" i="2"/>
  <c r="D8" i="2"/>
  <c r="D4" i="2"/>
  <c r="C7" i="2"/>
  <c r="D7" i="2"/>
  <c r="D3" i="2"/>
  <c r="E3" i="2" s="1"/>
  <c r="N10" i="2" l="1"/>
  <c r="E7" i="2"/>
  <c r="F7" i="2"/>
  <c r="F2" i="2"/>
  <c r="E2" i="2"/>
  <c r="F8" i="2"/>
  <c r="E8" i="2"/>
  <c r="F9" i="2"/>
  <c r="E9" i="2"/>
  <c r="F4" i="2"/>
  <c r="E4" i="2"/>
  <c r="F5" i="2"/>
  <c r="E5" i="2"/>
  <c r="F6" i="2"/>
  <c r="E6" i="2"/>
  <c r="E10" i="2" l="1"/>
  <c r="F10" i="2"/>
  <c r="B19" i="2" l="1"/>
  <c r="B20" i="2" s="1"/>
  <c r="H3" i="2" l="1"/>
  <c r="J3" i="2" s="1"/>
  <c r="K3" i="2" s="1"/>
  <c r="H8" i="2"/>
  <c r="J8" i="2" s="1"/>
  <c r="K8" i="2" s="1"/>
  <c r="H2" i="2"/>
  <c r="J2" i="2" s="1"/>
  <c r="K2" i="2" s="1"/>
  <c r="H7" i="2"/>
  <c r="J7" i="2" s="1"/>
  <c r="K7" i="2" s="1"/>
  <c r="H15" i="2"/>
  <c r="J15" i="2" s="1"/>
  <c r="K15" i="2" s="1"/>
  <c r="H6" i="2"/>
  <c r="J6" i="2" s="1"/>
  <c r="K6" i="2" s="1"/>
  <c r="H14" i="2"/>
  <c r="J14" i="2" s="1"/>
  <c r="K14" i="2" s="1"/>
  <c r="H5" i="2"/>
  <c r="J5" i="2" s="1"/>
  <c r="K5" i="2" s="1"/>
  <c r="H4" i="2"/>
  <c r="J4" i="2" s="1"/>
  <c r="K4" i="2" s="1"/>
  <c r="H9" i="2"/>
  <c r="J9" i="2" s="1"/>
  <c r="K9" i="2" s="1"/>
  <c r="K10" i="2" l="1"/>
  <c r="K16" i="2"/>
</calcChain>
</file>

<file path=xl/sharedStrings.xml><?xml version="1.0" encoding="utf-8"?>
<sst xmlns="http://schemas.openxmlformats.org/spreadsheetml/2006/main" count="24" uniqueCount="21">
  <si>
    <t>X</t>
  </si>
  <si>
    <t>y</t>
  </si>
  <si>
    <t>X_train</t>
  </si>
  <si>
    <t>X_test</t>
  </si>
  <si>
    <t>y_train</t>
  </si>
  <si>
    <t>y_test</t>
  </si>
  <si>
    <t>X-Xmean</t>
  </si>
  <si>
    <t>y-ymean</t>
  </si>
  <si>
    <t>(x-Xmean)*(y-ymean)</t>
  </si>
  <si>
    <t>Slope</t>
  </si>
  <si>
    <t>intercept</t>
  </si>
  <si>
    <t>(X-Xmean)^2</t>
  </si>
  <si>
    <t>y_pred_train</t>
  </si>
  <si>
    <t>ytrain-y_pred_train</t>
  </si>
  <si>
    <t>ytest-y_pred_test</t>
  </si>
  <si>
    <t>(ytrain-y_pred_train)^2</t>
  </si>
  <si>
    <t>(ytest-y_pred_test)^2</t>
  </si>
  <si>
    <t>y_pred_test</t>
  </si>
  <si>
    <t>(y-ymean)^2</t>
  </si>
  <si>
    <t>R2_train</t>
  </si>
  <si>
    <t>R2_test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</si>
</sst>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495795</xdr:colOff>
      <xdr:row>0</xdr:row>
      <xdr:rowOff>120600</xdr:rowOff>
    </xdr:from>
    <xdr:to>
      <xdr:col>5</xdr:col>
      <xdr:colOff>499035</xdr:colOff>
      <xdr:row>0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D355215-81B7-C898-5573-B9F5D4A04B55}"/>
                </a:ext>
              </a:extLst>
            </xdr14:cNvPr>
            <xdr14:cNvContentPartPr/>
          </xdr14:nvContentPartPr>
          <xdr14:nvPr macro=""/>
          <xdr14:xfrm>
            <a:off x="4315320" y="120600"/>
            <a:ext cx="3240" cy="2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355215-81B7-C898-5573-B9F5D4A04B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6680" y="111960"/>
              <a:ext cx="208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371595</xdr:colOff>
      <xdr:row>0</xdr:row>
      <xdr:rowOff>55440</xdr:rowOff>
    </xdr:from>
    <xdr:to>
      <xdr:col>5</xdr:col>
      <xdr:colOff>377715</xdr:colOff>
      <xdr:row>0</xdr:row>
      <xdr:rowOff>64440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ADF4FFA-0395-B7FE-34A2-F91DFEE73736}"/>
                </a:ext>
              </a:extLst>
            </xdr14:cNvPr>
            <xdr14:cNvContentPartPr/>
          </xdr14:nvContentPartPr>
          <xdr14:nvPr macro=""/>
          <xdr14:xfrm>
            <a:off x="4191120" y="55440"/>
            <a:ext cx="6120" cy="90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ADF4FFA-0395-B7FE-34A2-F91DFEE7373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82120" y="46800"/>
              <a:ext cx="2376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406515</xdr:colOff>
      <xdr:row>0</xdr:row>
      <xdr:rowOff>87120</xdr:rowOff>
    </xdr:from>
    <xdr:to>
      <xdr:col>5</xdr:col>
      <xdr:colOff>419475</xdr:colOff>
      <xdr:row>0</xdr:row>
      <xdr:rowOff>90000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98204D4-8ECF-D7D1-EAF4-18B4A4EC4E6C}"/>
                </a:ext>
              </a:extLst>
            </xdr14:cNvPr>
            <xdr14:cNvContentPartPr/>
          </xdr14:nvContentPartPr>
          <xdr14:nvPr macro=""/>
          <xdr14:xfrm>
            <a:off x="4226040" y="87120"/>
            <a:ext cx="12960" cy="28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98204D4-8ECF-D7D1-EAF4-18B4A4EC4E6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7400" y="78120"/>
              <a:ext cx="3060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262515</xdr:colOff>
      <xdr:row>0</xdr:row>
      <xdr:rowOff>96480</xdr:rowOff>
    </xdr:from>
    <xdr:to>
      <xdr:col>5</xdr:col>
      <xdr:colOff>280515</xdr:colOff>
      <xdr:row>0</xdr:row>
      <xdr:rowOff>98640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9E47898-38E0-F3AF-A4E0-86E7B99F0AE4}"/>
                </a:ext>
              </a:extLst>
            </xdr14:cNvPr>
            <xdr14:cNvContentPartPr/>
          </xdr14:nvContentPartPr>
          <xdr14:nvPr macro=""/>
          <xdr14:xfrm>
            <a:off x="4082040" y="96480"/>
            <a:ext cx="18000" cy="21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9E47898-38E0-F3AF-A4E0-86E7B99F0AE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73040" y="87480"/>
              <a:ext cx="3564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362160</xdr:colOff>
      <xdr:row>9</xdr:row>
      <xdr:rowOff>62820</xdr:rowOff>
    </xdr:from>
    <xdr:to>
      <xdr:col>0</xdr:col>
      <xdr:colOff>369720</xdr:colOff>
      <xdr:row>9</xdr:row>
      <xdr:rowOff>80820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ED6C3D2-5EC0-25DE-40F2-6670431F4F36}"/>
                </a:ext>
              </a:extLst>
            </xdr14:cNvPr>
            <xdr14:cNvContentPartPr/>
          </xdr14:nvContentPartPr>
          <xdr14:nvPr macro=""/>
          <xdr14:xfrm>
            <a:off x="362160" y="1777320"/>
            <a:ext cx="7560" cy="1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ED6C3D2-5EC0-25DE-40F2-6670431F4F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3160" y="1768680"/>
              <a:ext cx="252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320280</xdr:colOff>
      <xdr:row>15</xdr:row>
      <xdr:rowOff>64680</xdr:rowOff>
    </xdr:from>
    <xdr:to>
      <xdr:col>13</xdr:col>
      <xdr:colOff>362040</xdr:colOff>
      <xdr:row>15</xdr:row>
      <xdr:rowOff>122280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B80CFB-54BB-90A1-2F7E-A574B810F2BC}"/>
                </a:ext>
              </a:extLst>
            </xdr14:cNvPr>
            <xdr14:cNvContentPartPr/>
          </xdr14:nvContentPartPr>
          <xdr14:nvPr macro=""/>
          <xdr14:xfrm>
            <a:off x="9845280" y="2731680"/>
            <a:ext cx="41760" cy="57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1B80CFB-54BB-90A1-2F7E-A574B810F2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36280" y="2723040"/>
              <a:ext cx="59400" cy="7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1:10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6337 0 0,'0'0'824'0'0,"8"0"-876"0"0,-8 7-1312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1:11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5973 0 0,'0'0'116'0'0,"10"0"-220"0"0,-6 3-513 0 0,-2 6-367 0 0,-2 2-1544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1:13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8 7849 0 0,'0'0'868'0'0,"-20"-8"-488"0"0,6 8-1748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1:17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7425 0 0,'0'0'464'0'0,"12"4"1132"0"0,1-2-1344 0 0,1-4-3156 0 0,-4-2-2073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4:33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 4576 0 0,'6'-7'488'0'0,"-4"2"-31"0"0,-2 1 1527 0 0,8 19-1928 0 0,-8-3-412 0 0,2-6-96 0 0,0-1-412 0 0,-2 6-3169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1T05:45:50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 1 6697 0 0,'2'0'276'0'0,"0"0"1"0"0,-1 0-1 0 0,1 1 1 0 0,-1-1-1 0 0,1 0 1 0 0,-1 1 0 0 0,1-1-1 0 0,-1 1 1 0 0,1 0-1 0 0,-1 0 1 0 0,0-1-1 0 0,1 1 1 0 0,-1 0 0 0 0,0 0-1 0 0,0 0 1 0 0,0 0-1 0 0,0 1 1 0 0,2 1-1 0 0,-2-2-205 0 0,-1 0-1 0 0,0 0 1 0 0,1 1-1 0 0,-1-1 1 0 0,0 0-1 0 0,0 0 0 0 0,0 1 1 0 0,0-1-1 0 0,0 0 1 0 0,0 0-1 0 0,0 1 1 0 0,0-1-1 0 0,0 0 0 0 0,-1 0 1 0 0,1 0-1 0 0,0 1 1 0 0,-1-1-1 0 0,0 2 1 0 0,-4 5-366 0 0,0 0 0 0 0,-1 0 0 0 0,1 0 1 0 0,-14 13-1 0 0,18-19 284 0 0,-56 51-7248 0 0,43-42 4569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2" sqref="A2:B2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</v>
      </c>
      <c r="B2" s="1">
        <v>7</v>
      </c>
    </row>
    <row r="3" spans="1:2" x14ac:dyDescent="0.25">
      <c r="A3" s="1">
        <v>1</v>
      </c>
      <c r="B3" s="1">
        <v>8</v>
      </c>
    </row>
    <row r="4" spans="1:2" x14ac:dyDescent="0.25">
      <c r="A4" s="1">
        <v>10</v>
      </c>
      <c r="B4" s="1">
        <v>9</v>
      </c>
    </row>
    <row r="5" spans="1:2" x14ac:dyDescent="0.25">
      <c r="A5" s="1">
        <v>0</v>
      </c>
      <c r="B5" s="1">
        <v>2</v>
      </c>
    </row>
    <row r="6" spans="1:2" x14ac:dyDescent="0.25">
      <c r="A6" s="1">
        <v>2</v>
      </c>
      <c r="B6" s="1">
        <v>4</v>
      </c>
    </row>
    <row r="7" spans="1:2" x14ac:dyDescent="0.25">
      <c r="A7" s="1">
        <v>7</v>
      </c>
      <c r="B7" s="1">
        <v>2</v>
      </c>
    </row>
    <row r="8" spans="1:2" x14ac:dyDescent="0.25">
      <c r="A8" s="1">
        <v>2</v>
      </c>
      <c r="B8" s="1">
        <v>6</v>
      </c>
    </row>
    <row r="9" spans="1:2" x14ac:dyDescent="0.25">
      <c r="A9" s="1">
        <v>3</v>
      </c>
      <c r="B9" s="1">
        <v>11</v>
      </c>
    </row>
    <row r="10" spans="1:2" x14ac:dyDescent="0.25">
      <c r="A10" s="1">
        <v>8</v>
      </c>
      <c r="B10" s="1">
        <v>5</v>
      </c>
    </row>
    <row r="11" spans="1:2" x14ac:dyDescent="0.25">
      <c r="A11" s="1">
        <v>9</v>
      </c>
      <c r="B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9E9-77B1-4EB0-87E6-10C4BE2252A6}">
  <dimension ref="A1:N20"/>
  <sheetViews>
    <sheetView tabSelected="1" workbookViewId="0">
      <selection activeCell="N15" sqref="N15"/>
    </sheetView>
  </sheetViews>
  <sheetFormatPr defaultRowHeight="15" x14ac:dyDescent="0.25"/>
  <cols>
    <col min="1" max="1" width="9.140625" style="1"/>
    <col min="5" max="5" width="20.7109375" bestFit="1" customWidth="1"/>
    <col min="6" max="6" width="12.42578125" bestFit="1" customWidth="1"/>
    <col min="8" max="8" width="12.28515625" style="6" bestFit="1" customWidth="1"/>
    <col min="10" max="10" width="18.42578125" style="1" bestFit="1" customWidth="1"/>
    <col min="11" max="11" width="22" bestFit="1" customWidth="1"/>
    <col min="14" max="14" width="12.140625" bestFit="1" customWidth="1"/>
  </cols>
  <sheetData>
    <row r="1" spans="1:14" x14ac:dyDescent="0.25">
      <c r="A1" s="3" t="s">
        <v>2</v>
      </c>
      <c r="B1" s="4" t="s">
        <v>4</v>
      </c>
      <c r="C1" s="4" t="s">
        <v>6</v>
      </c>
      <c r="D1" s="4" t="s">
        <v>7</v>
      </c>
      <c r="E1" s="4" t="s">
        <v>8</v>
      </c>
      <c r="F1" s="4" t="s">
        <v>11</v>
      </c>
      <c r="H1" s="6" t="s">
        <v>12</v>
      </c>
      <c r="J1" s="1" t="s">
        <v>13</v>
      </c>
      <c r="K1" t="s">
        <v>15</v>
      </c>
      <c r="M1" t="s">
        <v>7</v>
      </c>
      <c r="N1" t="s">
        <v>18</v>
      </c>
    </row>
    <row r="2" spans="1:14" x14ac:dyDescent="0.25">
      <c r="A2" s="3">
        <v>3</v>
      </c>
      <c r="B2" s="4">
        <v>11</v>
      </c>
      <c r="C2" s="4">
        <f>A2-$A$10</f>
        <v>-1.375</v>
      </c>
      <c r="D2" s="4">
        <f>B2-$B$10</f>
        <v>5.375</v>
      </c>
      <c r="E2" s="4">
        <f>C2*D2</f>
        <v>-7.390625</v>
      </c>
      <c r="F2" s="4">
        <f>C2*C2</f>
        <v>1.890625</v>
      </c>
      <c r="H2" s="9">
        <f t="shared" ref="H2:H9" si="0">$B$20+($B$19*A2)</f>
        <v>5.8848560700876096</v>
      </c>
      <c r="I2" s="4"/>
      <c r="J2" s="9">
        <f>B2-H2</f>
        <v>5.1151439299123904</v>
      </c>
      <c r="K2" s="4">
        <f>J2*J2</f>
        <v>26.164697423719574</v>
      </c>
      <c r="M2">
        <f>B2-$B$10</f>
        <v>5.375</v>
      </c>
      <c r="N2">
        <f>M2*M2</f>
        <v>28.890625</v>
      </c>
    </row>
    <row r="3" spans="1:14" x14ac:dyDescent="0.25">
      <c r="A3" s="3">
        <v>10</v>
      </c>
      <c r="B3" s="4">
        <v>9</v>
      </c>
      <c r="C3" s="4">
        <f t="shared" ref="C3:C9" si="1">A3-$A$10</f>
        <v>5.625</v>
      </c>
      <c r="D3" s="4">
        <f t="shared" ref="D3:D9" si="2">B3-$B$10</f>
        <v>3.375</v>
      </c>
      <c r="E3" s="4">
        <f t="shared" ref="E3:E9" si="3">C3*D3</f>
        <v>18.984375</v>
      </c>
      <c r="F3" s="4">
        <f t="shared" ref="F3:F9" si="4">C3*C3</f>
        <v>31.640625</v>
      </c>
      <c r="H3" s="9">
        <f t="shared" si="0"/>
        <v>4.561952440550689</v>
      </c>
      <c r="I3" s="4"/>
      <c r="J3" s="9">
        <f t="shared" ref="J3:J9" si="5">B3-H3</f>
        <v>4.438047559449311</v>
      </c>
      <c r="K3" s="4">
        <f t="shared" ref="K3:K15" si="6">J3*J3</f>
        <v>19.696266139933986</v>
      </c>
      <c r="M3">
        <f t="shared" ref="M3:M9" si="7">B3-$B$10</f>
        <v>3.375</v>
      </c>
      <c r="N3">
        <f t="shared" ref="N3:N9" si="8">M3*M3</f>
        <v>11.390625</v>
      </c>
    </row>
    <row r="4" spans="1:14" x14ac:dyDescent="0.25">
      <c r="A4" s="3">
        <v>1</v>
      </c>
      <c r="B4" s="4">
        <v>8</v>
      </c>
      <c r="C4" s="4">
        <f t="shared" si="1"/>
        <v>-3.375</v>
      </c>
      <c r="D4" s="4">
        <f t="shared" si="2"/>
        <v>2.375</v>
      </c>
      <c r="E4" s="4">
        <f t="shared" si="3"/>
        <v>-8.015625</v>
      </c>
      <c r="F4" s="4">
        <f t="shared" si="4"/>
        <v>11.390625</v>
      </c>
      <c r="H4" s="9">
        <f t="shared" si="0"/>
        <v>6.2628285356695867</v>
      </c>
      <c r="I4" s="4"/>
      <c r="J4" s="9">
        <f t="shared" si="5"/>
        <v>1.7371714643304133</v>
      </c>
      <c r="K4" s="4">
        <f t="shared" si="6"/>
        <v>3.017764696483872</v>
      </c>
      <c r="M4">
        <f t="shared" si="7"/>
        <v>2.375</v>
      </c>
      <c r="N4">
        <f t="shared" si="8"/>
        <v>5.640625</v>
      </c>
    </row>
    <row r="5" spans="1:14" x14ac:dyDescent="0.25">
      <c r="A5" s="3">
        <v>9</v>
      </c>
      <c r="B5" s="4">
        <v>0</v>
      </c>
      <c r="C5" s="4">
        <f t="shared" si="1"/>
        <v>4.625</v>
      </c>
      <c r="D5" s="4">
        <f t="shared" si="2"/>
        <v>-5.625</v>
      </c>
      <c r="E5" s="4">
        <f t="shared" si="3"/>
        <v>-26.015625</v>
      </c>
      <c r="F5" s="4">
        <f t="shared" si="4"/>
        <v>21.390625</v>
      </c>
      <c r="H5" s="9">
        <f t="shared" si="0"/>
        <v>4.7509386733416772</v>
      </c>
      <c r="I5" s="4"/>
      <c r="J5" s="9">
        <f t="shared" si="5"/>
        <v>-4.7509386733416772</v>
      </c>
      <c r="K5" s="4">
        <f t="shared" si="6"/>
        <v>22.571418277853574</v>
      </c>
      <c r="M5">
        <f t="shared" si="7"/>
        <v>-5.625</v>
      </c>
      <c r="N5">
        <f t="shared" si="8"/>
        <v>31.640625</v>
      </c>
    </row>
    <row r="6" spans="1:14" x14ac:dyDescent="0.25">
      <c r="A6" s="3">
        <v>0</v>
      </c>
      <c r="B6" s="4">
        <v>2</v>
      </c>
      <c r="C6" s="4">
        <f t="shared" si="1"/>
        <v>-4.375</v>
      </c>
      <c r="D6" s="4">
        <f t="shared" si="2"/>
        <v>-3.625</v>
      </c>
      <c r="E6" s="4">
        <f t="shared" si="3"/>
        <v>15.859375</v>
      </c>
      <c r="F6" s="4">
        <f t="shared" si="4"/>
        <v>19.140625</v>
      </c>
      <c r="H6" s="9">
        <f t="shared" si="0"/>
        <v>6.4518147684605758</v>
      </c>
      <c r="I6" s="4"/>
      <c r="J6" s="9">
        <f t="shared" si="5"/>
        <v>-4.4518147684605758</v>
      </c>
      <c r="K6" s="4">
        <f t="shared" si="6"/>
        <v>19.81865473268369</v>
      </c>
      <c r="M6">
        <f t="shared" si="7"/>
        <v>-3.625</v>
      </c>
      <c r="N6">
        <f t="shared" si="8"/>
        <v>13.140625</v>
      </c>
    </row>
    <row r="7" spans="1:14" x14ac:dyDescent="0.25">
      <c r="A7" s="3">
        <v>3</v>
      </c>
      <c r="B7" s="4">
        <v>7</v>
      </c>
      <c r="C7" s="4">
        <f t="shared" si="1"/>
        <v>-1.375</v>
      </c>
      <c r="D7" s="4">
        <f t="shared" si="2"/>
        <v>1.375</v>
      </c>
      <c r="E7" s="4">
        <f t="shared" si="3"/>
        <v>-1.890625</v>
      </c>
      <c r="F7" s="4">
        <f t="shared" si="4"/>
        <v>1.890625</v>
      </c>
      <c r="H7" s="9">
        <f t="shared" si="0"/>
        <v>5.8848560700876096</v>
      </c>
      <c r="I7" s="4"/>
      <c r="J7" s="9">
        <f t="shared" si="5"/>
        <v>1.1151439299123904</v>
      </c>
      <c r="K7" s="4">
        <f t="shared" si="6"/>
        <v>1.2435459844204504</v>
      </c>
      <c r="M7">
        <f t="shared" si="7"/>
        <v>1.375</v>
      </c>
      <c r="N7">
        <f t="shared" si="8"/>
        <v>1.890625</v>
      </c>
    </row>
    <row r="8" spans="1:14" x14ac:dyDescent="0.25">
      <c r="A8" s="3">
        <v>2</v>
      </c>
      <c r="B8" s="4">
        <v>6</v>
      </c>
      <c r="C8" s="4">
        <f t="shared" si="1"/>
        <v>-2.375</v>
      </c>
      <c r="D8" s="4">
        <f t="shared" si="2"/>
        <v>0.375</v>
      </c>
      <c r="E8" s="4">
        <f t="shared" si="3"/>
        <v>-0.890625</v>
      </c>
      <c r="F8" s="4">
        <f t="shared" si="4"/>
        <v>5.640625</v>
      </c>
      <c r="H8" s="9">
        <f t="shared" si="0"/>
        <v>6.0738423028785986</v>
      </c>
      <c r="I8" s="4"/>
      <c r="J8" s="9">
        <f t="shared" si="5"/>
        <v>-7.3842302878598609E-2</v>
      </c>
      <c r="K8" s="4">
        <f t="shared" si="6"/>
        <v>5.4526856944146921E-3</v>
      </c>
      <c r="M8">
        <f t="shared" si="7"/>
        <v>0.375</v>
      </c>
      <c r="N8">
        <f t="shared" si="8"/>
        <v>0.140625</v>
      </c>
    </row>
    <row r="9" spans="1:14" x14ac:dyDescent="0.25">
      <c r="A9" s="3">
        <v>7</v>
      </c>
      <c r="B9" s="4">
        <v>2</v>
      </c>
      <c r="C9" s="4">
        <f t="shared" si="1"/>
        <v>2.625</v>
      </c>
      <c r="D9" s="4">
        <f t="shared" si="2"/>
        <v>-3.625</v>
      </c>
      <c r="E9" s="4">
        <f t="shared" si="3"/>
        <v>-9.515625</v>
      </c>
      <c r="F9" s="4">
        <f t="shared" si="4"/>
        <v>6.890625</v>
      </c>
      <c r="H9" s="9">
        <f t="shared" si="0"/>
        <v>5.1289111389236552</v>
      </c>
      <c r="I9" s="4"/>
      <c r="J9" s="9">
        <f t="shared" si="5"/>
        <v>-3.1289111389236552</v>
      </c>
      <c r="K9" s="4">
        <f t="shared" si="6"/>
        <v>9.7900849152805254</v>
      </c>
      <c r="M9">
        <f t="shared" si="7"/>
        <v>-3.625</v>
      </c>
      <c r="N9">
        <f t="shared" si="8"/>
        <v>13.140625</v>
      </c>
    </row>
    <row r="10" spans="1:14" x14ac:dyDescent="0.25">
      <c r="A10" s="1">
        <f>AVERAGE(A2:A9)</f>
        <v>4.375</v>
      </c>
      <c r="B10">
        <f>AVERAGE(B2:B9)</f>
        <v>5.625</v>
      </c>
      <c r="E10">
        <f>SUM(E2:E9)</f>
        <v>-18.875</v>
      </c>
      <c r="F10" s="5">
        <f>SUM(F2:F9)</f>
        <v>99.875</v>
      </c>
      <c r="J10" s="6"/>
      <c r="K10" s="8">
        <f>SUM(K2:K9)</f>
        <v>102.30788485607007</v>
      </c>
      <c r="N10" s="8">
        <f>SUM(N2:N9)</f>
        <v>105.875</v>
      </c>
    </row>
    <row r="11" spans="1:14" x14ac:dyDescent="0.25">
      <c r="F11" s="7"/>
      <c r="J11" s="6"/>
    </row>
    <row r="13" spans="1:14" x14ac:dyDescent="0.25">
      <c r="A13" s="1" t="s">
        <v>3</v>
      </c>
      <c r="B13" t="s">
        <v>5</v>
      </c>
      <c r="H13" s="6" t="s">
        <v>17</v>
      </c>
      <c r="J13" s="1" t="s">
        <v>14</v>
      </c>
      <c r="K13" s="1" t="s">
        <v>16</v>
      </c>
      <c r="N13" s="10"/>
    </row>
    <row r="14" spans="1:14" x14ac:dyDescent="0.25">
      <c r="A14" s="1">
        <v>8</v>
      </c>
      <c r="B14">
        <v>5</v>
      </c>
      <c r="H14" s="6">
        <f>$B$20+($B$19*A14)</f>
        <v>4.9399249061326662</v>
      </c>
      <c r="J14" s="6">
        <f>B14-H14</f>
        <v>6.0075093867333784E-2</v>
      </c>
      <c r="K14">
        <f t="shared" si="6"/>
        <v>3.6090169031689654E-3</v>
      </c>
      <c r="M14" t="s">
        <v>19</v>
      </c>
      <c r="N14">
        <f>1-(K10/N10)</f>
        <v>3.3691760509373503E-2</v>
      </c>
    </row>
    <row r="15" spans="1:14" x14ac:dyDescent="0.25">
      <c r="A15" s="1">
        <v>2</v>
      </c>
      <c r="B15">
        <v>4</v>
      </c>
      <c r="H15" s="6">
        <f>$B$20+($B$19*A15)</f>
        <v>6.0738423028785986</v>
      </c>
      <c r="J15" s="6">
        <f>B15-H15</f>
        <v>-2.0738423028785986</v>
      </c>
      <c r="K15">
        <f t="shared" si="6"/>
        <v>4.3008218972088095</v>
      </c>
      <c r="M15" t="s">
        <v>20</v>
      </c>
    </row>
    <row r="16" spans="1:14" x14ac:dyDescent="0.25">
      <c r="K16" s="8">
        <f>AVERAGE(K14:K15)</f>
        <v>2.152215457055989</v>
      </c>
    </row>
    <row r="19" spans="1:2" x14ac:dyDescent="0.25">
      <c r="A19" t="s">
        <v>9</v>
      </c>
      <c r="B19">
        <f>E10/F10</f>
        <v>-0.18898623279098872</v>
      </c>
    </row>
    <row r="20" spans="1:2" x14ac:dyDescent="0.25">
      <c r="A20" t="s">
        <v>10</v>
      </c>
      <c r="B20">
        <f>B10-(B19*A10)</f>
        <v>6.4518147684605758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3B13-26E4-43F5-A9FC-5654F030042A}">
  <dimension ref="A1:B9"/>
  <sheetViews>
    <sheetView workbookViewId="0">
      <selection activeCell="A11" sqref="A11"/>
    </sheetView>
  </sheetViews>
  <sheetFormatPr defaultRowHeight="15" x14ac:dyDescent="0.25"/>
  <cols>
    <col min="1" max="2" width="9.140625" style="2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</v>
      </c>
      <c r="B2" s="2">
        <v>11</v>
      </c>
    </row>
    <row r="3" spans="1:2" x14ac:dyDescent="0.25">
      <c r="A3" s="2">
        <v>2</v>
      </c>
      <c r="B3" s="2">
        <v>12</v>
      </c>
    </row>
    <row r="4" spans="1:2" x14ac:dyDescent="0.25">
      <c r="A4" s="2">
        <v>3</v>
      </c>
      <c r="B4" s="2">
        <v>13</v>
      </c>
    </row>
    <row r="5" spans="1:2" x14ac:dyDescent="0.25">
      <c r="A5" s="2">
        <v>4</v>
      </c>
      <c r="B5" s="2">
        <v>14</v>
      </c>
    </row>
    <row r="6" spans="1:2" x14ac:dyDescent="0.25">
      <c r="A6" s="2">
        <v>5</v>
      </c>
      <c r="B6" s="2">
        <v>15</v>
      </c>
    </row>
    <row r="7" spans="1:2" x14ac:dyDescent="0.25">
      <c r="A7" s="2">
        <v>6</v>
      </c>
      <c r="B7" s="2">
        <v>16</v>
      </c>
    </row>
    <row r="8" spans="1:2" x14ac:dyDescent="0.25">
      <c r="A8" s="2">
        <v>7</v>
      </c>
      <c r="B8" s="2">
        <v>17</v>
      </c>
    </row>
    <row r="9" spans="1:2" x14ac:dyDescent="0.25">
      <c r="A9" s="2">
        <v>8</v>
      </c>
      <c r="B9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2022-09-01T17:18:18Z</dcterms:modified>
</cp:coreProperties>
</file>