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filterPrivacy="1" codeName="ThisWorkbook"/>
  <xr:revisionPtr revIDLastSave="130" documentId="13_ncr:1_{1365E0DD-2D14-42EE-B80A-97F284E95EAF}" xr6:coauthVersionLast="47" xr6:coauthVersionMax="47" xr10:uidLastSave="{A7D79C87-E926-4F22-92A8-872C893F3644}"/>
  <bookViews>
    <workbookView xWindow="-120" yWindow="-120" windowWidth="29040" windowHeight="15720" activeTab="1" xr2:uid="{00000000-000D-0000-FFFF-FFFF00000000}"/>
  </bookViews>
  <sheets>
    <sheet name="1" sheetId="1" r:id="rId1"/>
    <sheet name="2" sheetId="40" r:id="rId2"/>
    <sheet name="3" sheetId="41" r:id="rId3"/>
    <sheet name="4" sheetId="42" r:id="rId4"/>
    <sheet name="5" sheetId="43" r:id="rId5"/>
    <sheet name="6" sheetId="44" r:id="rId6"/>
    <sheet name="7" sheetId="45" r:id="rId7"/>
    <sheet name="8" sheetId="46" r:id="rId8"/>
    <sheet name="9" sheetId="47" r:id="rId9"/>
    <sheet name="10" sheetId="48" r:id="rId10"/>
    <sheet name="11" sheetId="49" r:id="rId11"/>
    <sheet name="12" sheetId="50" r:id="rId12"/>
    <sheet name="Acerca de" sheetId="51" r:id="rId13"/>
  </sheets>
  <definedNames>
    <definedName name="_xlnm.Print_Area" localSheetId="0">'1'!$A$1:$Z$45</definedName>
    <definedName name="_xlnm.Print_Area" localSheetId="9">'10'!$A$1:$Z$45</definedName>
    <definedName name="_xlnm.Print_Area" localSheetId="10">'11'!$A$1:$Z$45</definedName>
    <definedName name="_xlnm.Print_Area" localSheetId="11">'12'!$A$1:$Z$45</definedName>
    <definedName name="_xlnm.Print_Area" localSheetId="1">'2'!$A$1:$Z$45</definedName>
    <definedName name="_xlnm.Print_Area" localSheetId="2">'3'!$A$1:$Z$45</definedName>
    <definedName name="_xlnm.Print_Area" localSheetId="3">'4'!$A$1:$Z$45</definedName>
    <definedName name="_xlnm.Print_Area" localSheetId="4">'5'!$A$1:$Z$45</definedName>
    <definedName name="_xlnm.Print_Area" localSheetId="5">'6'!$A$1:$Z$45</definedName>
    <definedName name="_xlnm.Print_Area" localSheetId="6">'7'!$A$1:$Z$45</definedName>
    <definedName name="_xlnm.Print_Area" localSheetId="7">'8'!$A$1:$Z$45</definedName>
    <definedName name="_xlnm.Print_Area" localSheetId="8">'9'!$A$1:$Z$45</definedName>
    <definedName name="start_day">'1'!$AD$24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8" i="40" l="1"/>
  <c r="A1" i="1"/>
  <c r="Y2" i="50"/>
  <c r="X2" i="50"/>
  <c r="W2" i="50"/>
  <c r="V2" i="50"/>
  <c r="U2" i="50"/>
  <c r="T2" i="50"/>
  <c r="S2" i="50"/>
  <c r="Q2" i="50"/>
  <c r="P2" i="50"/>
  <c r="O2" i="50"/>
  <c r="N2" i="50"/>
  <c r="M2" i="50"/>
  <c r="L2" i="50"/>
  <c r="K2" i="50"/>
  <c r="Y2" i="49"/>
  <c r="X2" i="49"/>
  <c r="W2" i="49"/>
  <c r="V2" i="49"/>
  <c r="U2" i="49"/>
  <c r="T2" i="49"/>
  <c r="S2" i="49"/>
  <c r="Q2" i="49"/>
  <c r="P2" i="49"/>
  <c r="O2" i="49"/>
  <c r="N2" i="49"/>
  <c r="M2" i="49"/>
  <c r="L2" i="49"/>
  <c r="K2" i="49"/>
  <c r="Y2" i="48"/>
  <c r="X2" i="48"/>
  <c r="W2" i="48"/>
  <c r="V2" i="48"/>
  <c r="U2" i="48"/>
  <c r="T2" i="48"/>
  <c r="S2" i="48"/>
  <c r="Q2" i="48"/>
  <c r="P2" i="48"/>
  <c r="O2" i="48"/>
  <c r="N2" i="48"/>
  <c r="M2" i="48"/>
  <c r="L2" i="48"/>
  <c r="K2" i="48"/>
  <c r="Y2" i="47"/>
  <c r="X2" i="47"/>
  <c r="W2" i="47"/>
  <c r="V2" i="47"/>
  <c r="U2" i="47"/>
  <c r="T2" i="47"/>
  <c r="S2" i="47"/>
  <c r="Q2" i="47"/>
  <c r="P2" i="47"/>
  <c r="O2" i="47"/>
  <c r="N2" i="47"/>
  <c r="M2" i="47"/>
  <c r="L2" i="47"/>
  <c r="K2" i="47"/>
  <c r="Y2" i="46"/>
  <c r="X2" i="46"/>
  <c r="W2" i="46"/>
  <c r="V2" i="46"/>
  <c r="U2" i="46"/>
  <c r="T2" i="46"/>
  <c r="S2" i="46"/>
  <c r="Q2" i="46"/>
  <c r="P2" i="46"/>
  <c r="O2" i="46"/>
  <c r="N2" i="46"/>
  <c r="M2" i="46"/>
  <c r="L2" i="46"/>
  <c r="K2" i="46"/>
  <c r="Y2" i="45"/>
  <c r="X2" i="45"/>
  <c r="W2" i="45"/>
  <c r="V2" i="45"/>
  <c r="U2" i="45"/>
  <c r="T2" i="45"/>
  <c r="S2" i="45"/>
  <c r="Q2" i="45"/>
  <c r="P2" i="45"/>
  <c r="O2" i="45"/>
  <c r="N2" i="45"/>
  <c r="M2" i="45"/>
  <c r="L2" i="45"/>
  <c r="K2" i="45"/>
  <c r="Y2" i="44"/>
  <c r="X2" i="44"/>
  <c r="W2" i="44"/>
  <c r="V2" i="44"/>
  <c r="U2" i="44"/>
  <c r="T2" i="44"/>
  <c r="S2" i="44"/>
  <c r="Q2" i="44"/>
  <c r="P2" i="44"/>
  <c r="O2" i="44"/>
  <c r="N2" i="44"/>
  <c r="M2" i="44"/>
  <c r="L2" i="44"/>
  <c r="K2" i="44"/>
  <c r="Y2" i="43"/>
  <c r="X2" i="43"/>
  <c r="W2" i="43"/>
  <c r="V2" i="43"/>
  <c r="U2" i="43"/>
  <c r="T2" i="43"/>
  <c r="S2" i="43"/>
  <c r="Q2" i="43"/>
  <c r="P2" i="43"/>
  <c r="O2" i="43"/>
  <c r="N2" i="43"/>
  <c r="M2" i="43"/>
  <c r="L2" i="43"/>
  <c r="K2" i="43"/>
  <c r="Y2" i="42"/>
  <c r="X2" i="42"/>
  <c r="W2" i="42"/>
  <c r="V2" i="42"/>
  <c r="U2" i="42"/>
  <c r="T2" i="42"/>
  <c r="S2" i="42"/>
  <c r="Q2" i="42"/>
  <c r="P2" i="42"/>
  <c r="O2" i="42"/>
  <c r="N2" i="42"/>
  <c r="M2" i="42"/>
  <c r="L2" i="42"/>
  <c r="K2" i="42"/>
  <c r="Y2" i="41"/>
  <c r="X2" i="41"/>
  <c r="W2" i="41"/>
  <c r="V2" i="41"/>
  <c r="U2" i="41"/>
  <c r="T2" i="41"/>
  <c r="S2" i="41"/>
  <c r="Q2" i="41"/>
  <c r="P2" i="41"/>
  <c r="O2" i="41"/>
  <c r="N2" i="41"/>
  <c r="M2" i="41"/>
  <c r="L2" i="41"/>
  <c r="K2" i="41"/>
  <c r="Y2" i="40"/>
  <c r="X2" i="40"/>
  <c r="W2" i="40"/>
  <c r="V2" i="40"/>
  <c r="U2" i="40"/>
  <c r="T2" i="40"/>
  <c r="S2" i="40"/>
  <c r="Q2" i="40"/>
  <c r="P2" i="40"/>
  <c r="O2" i="40"/>
  <c r="N2" i="40"/>
  <c r="M2" i="40"/>
  <c r="L2" i="40"/>
  <c r="K2" i="40"/>
  <c r="Y2" i="1"/>
  <c r="X2" i="1"/>
  <c r="W2" i="1"/>
  <c r="V2" i="1"/>
  <c r="U2" i="1"/>
  <c r="T2" i="1"/>
  <c r="S2" i="1"/>
  <c r="Q2" i="1"/>
  <c r="P2" i="1"/>
  <c r="O2" i="1"/>
  <c r="N2" i="1"/>
  <c r="M2" i="1"/>
  <c r="L2" i="1"/>
  <c r="K2" i="1"/>
  <c r="A1" i="50"/>
  <c r="A1" i="49"/>
  <c r="A1" i="48"/>
  <c r="A1" i="47"/>
  <c r="A1" i="46"/>
  <c r="A1" i="45"/>
  <c r="A1" i="44"/>
  <c r="A1" i="43"/>
  <c r="A1" i="42"/>
  <c r="A1" i="41"/>
  <c r="A1" i="40"/>
  <c r="K1" i="50" l="1"/>
  <c r="L8" i="50" s="1"/>
  <c r="A10" i="49"/>
  <c r="A10" i="48"/>
  <c r="A10" i="47"/>
  <c r="A10" i="46"/>
  <c r="A10" i="45"/>
  <c r="A10" i="44"/>
  <c r="A10" i="43"/>
  <c r="K1" i="42"/>
  <c r="L8" i="42" s="1"/>
  <c r="A10" i="41"/>
  <c r="K1" i="40"/>
  <c r="A10" i="50" l="1"/>
  <c r="C10" i="50" s="1"/>
  <c r="S1" i="50"/>
  <c r="L3" i="50"/>
  <c r="N4" i="50"/>
  <c r="P5" i="50"/>
  <c r="L7" i="50"/>
  <c r="N8" i="50"/>
  <c r="K3" i="50"/>
  <c r="O5" i="50"/>
  <c r="K7" i="50"/>
  <c r="M3" i="50"/>
  <c r="O4" i="50"/>
  <c r="Q5" i="50"/>
  <c r="K6" i="50"/>
  <c r="M7" i="50"/>
  <c r="O8" i="50"/>
  <c r="Q6" i="50"/>
  <c r="N3" i="50"/>
  <c r="P4" i="50"/>
  <c r="L6" i="50"/>
  <c r="N7" i="50"/>
  <c r="P8" i="50"/>
  <c r="M4" i="50"/>
  <c r="O3" i="50"/>
  <c r="Q4" i="50"/>
  <c r="K5" i="50"/>
  <c r="M6" i="50"/>
  <c r="O7" i="50"/>
  <c r="Q8" i="50"/>
  <c r="P3" i="50"/>
  <c r="L5" i="50"/>
  <c r="N6" i="50"/>
  <c r="P7" i="50"/>
  <c r="Q3" i="50"/>
  <c r="K4" i="50"/>
  <c r="M5" i="50"/>
  <c r="O6" i="50"/>
  <c r="Q7" i="50"/>
  <c r="K8" i="50"/>
  <c r="M8" i="50"/>
  <c r="L4" i="50"/>
  <c r="N5" i="50"/>
  <c r="P6" i="50"/>
  <c r="C10" i="49"/>
  <c r="A9" i="49"/>
  <c r="K1" i="49"/>
  <c r="S1" i="49"/>
  <c r="K1" i="48"/>
  <c r="L8" i="48" s="1"/>
  <c r="C10" i="48"/>
  <c r="A9" i="48"/>
  <c r="S1" i="48"/>
  <c r="K1" i="47"/>
  <c r="L8" i="47" s="1"/>
  <c r="C10" i="47"/>
  <c r="A9" i="47"/>
  <c r="S1" i="47"/>
  <c r="K1" i="46"/>
  <c r="L8" i="46" s="1"/>
  <c r="C10" i="46"/>
  <c r="A9" i="46"/>
  <c r="S1" i="46"/>
  <c r="C10" i="45"/>
  <c r="A9" i="45"/>
  <c r="K1" i="45"/>
  <c r="S1" i="45"/>
  <c r="K1" i="44"/>
  <c r="L8" i="44" s="1"/>
  <c r="C10" i="44"/>
  <c r="A9" i="44"/>
  <c r="S1" i="44"/>
  <c r="K1" i="43"/>
  <c r="L8" i="43" s="1"/>
  <c r="C10" i="43"/>
  <c r="A9" i="43"/>
  <c r="S1" i="43"/>
  <c r="A10" i="42"/>
  <c r="C10" i="42" s="1"/>
  <c r="K3" i="42"/>
  <c r="M4" i="42"/>
  <c r="S1" i="42"/>
  <c r="L3" i="42"/>
  <c r="N4" i="42"/>
  <c r="P5" i="42"/>
  <c r="L7" i="42"/>
  <c r="N8" i="42"/>
  <c r="K7" i="42"/>
  <c r="M3" i="42"/>
  <c r="O4" i="42"/>
  <c r="Q5" i="42"/>
  <c r="K6" i="42"/>
  <c r="M7" i="42"/>
  <c r="O8" i="42"/>
  <c r="Q6" i="42"/>
  <c r="M8" i="42"/>
  <c r="N3" i="42"/>
  <c r="P4" i="42"/>
  <c r="L6" i="42"/>
  <c r="N7" i="42"/>
  <c r="P8" i="42"/>
  <c r="O3" i="42"/>
  <c r="Q4" i="42"/>
  <c r="K5" i="42"/>
  <c r="M6" i="42"/>
  <c r="O7" i="42"/>
  <c r="Q8" i="42"/>
  <c r="O5" i="42"/>
  <c r="P3" i="42"/>
  <c r="L5" i="42"/>
  <c r="N6" i="42"/>
  <c r="P7" i="42"/>
  <c r="Q3" i="42"/>
  <c r="K4" i="42"/>
  <c r="M5" i="42"/>
  <c r="O6" i="42"/>
  <c r="Q7" i="42"/>
  <c r="K8" i="42"/>
  <c r="L4" i="42"/>
  <c r="N5" i="42"/>
  <c r="P6" i="42"/>
  <c r="K1" i="41"/>
  <c r="L8" i="41" s="1"/>
  <c r="C10" i="41"/>
  <c r="A9" i="41"/>
  <c r="S1" i="41"/>
  <c r="L8" i="40"/>
  <c r="P6" i="40"/>
  <c r="N5" i="40"/>
  <c r="L4" i="40"/>
  <c r="K8" i="40"/>
  <c r="Q7" i="40"/>
  <c r="O6" i="40"/>
  <c r="M5" i="40"/>
  <c r="K4" i="40"/>
  <c r="Q3" i="40"/>
  <c r="P7" i="40"/>
  <c r="N6" i="40"/>
  <c r="L5" i="40"/>
  <c r="P3" i="40"/>
  <c r="Q8" i="40"/>
  <c r="O7" i="40"/>
  <c r="M6" i="40"/>
  <c r="K5" i="40"/>
  <c r="Q4" i="40"/>
  <c r="O3" i="40"/>
  <c r="P8" i="40"/>
  <c r="N7" i="40"/>
  <c r="L6" i="40"/>
  <c r="P4" i="40"/>
  <c r="N3" i="40"/>
  <c r="O8" i="40"/>
  <c r="M7" i="40"/>
  <c r="K6" i="40"/>
  <c r="Q5" i="40"/>
  <c r="O4" i="40"/>
  <c r="M3" i="40"/>
  <c r="N8" i="40"/>
  <c r="L7" i="40"/>
  <c r="P5" i="40"/>
  <c r="N4" i="40"/>
  <c r="L3" i="40"/>
  <c r="M8" i="40"/>
  <c r="K7" i="40"/>
  <c r="Q6" i="40"/>
  <c r="O5" i="40"/>
  <c r="M4" i="40"/>
  <c r="K3" i="40"/>
  <c r="S1" i="40"/>
  <c r="A10" i="40"/>
  <c r="K1" i="1"/>
  <c r="O5" i="41" l="1"/>
  <c r="L3" i="41"/>
  <c r="P7" i="41"/>
  <c r="P4" i="43"/>
  <c r="K3" i="41"/>
  <c r="P3" i="41"/>
  <c r="Q4" i="41"/>
  <c r="O8" i="41"/>
  <c r="Q5" i="41"/>
  <c r="K8" i="41"/>
  <c r="P5" i="41"/>
  <c r="N5" i="41"/>
  <c r="Q7" i="41"/>
  <c r="N4" i="41"/>
  <c r="L4" i="43"/>
  <c r="O3" i="41"/>
  <c r="N5" i="43"/>
  <c r="L4" i="41"/>
  <c r="P8" i="41"/>
  <c r="M6" i="43"/>
  <c r="K8" i="44"/>
  <c r="N6" i="44"/>
  <c r="N3" i="43"/>
  <c r="O8" i="43"/>
  <c r="N6" i="41"/>
  <c r="M7" i="41"/>
  <c r="K8" i="43"/>
  <c r="P5" i="43"/>
  <c r="Q4" i="44"/>
  <c r="L5" i="41"/>
  <c r="K6" i="41"/>
  <c r="P7" i="43"/>
  <c r="N3" i="44"/>
  <c r="O7" i="43"/>
  <c r="O5" i="43"/>
  <c r="O4" i="44"/>
  <c r="N3" i="48"/>
  <c r="K5" i="43"/>
  <c r="L5" i="44"/>
  <c r="M7" i="44"/>
  <c r="K3" i="44"/>
  <c r="K8" i="48"/>
  <c r="Q5" i="48"/>
  <c r="N6" i="43"/>
  <c r="N8" i="43"/>
  <c r="N5" i="44"/>
  <c r="P3" i="44"/>
  <c r="K6" i="44"/>
  <c r="Q7" i="48"/>
  <c r="M3" i="48"/>
  <c r="L5" i="43"/>
  <c r="L7" i="43"/>
  <c r="L4" i="44"/>
  <c r="M6" i="44"/>
  <c r="Q5" i="44"/>
  <c r="K4" i="48"/>
  <c r="L5" i="48"/>
  <c r="M8" i="48"/>
  <c r="Q7" i="44"/>
  <c r="O3" i="44"/>
  <c r="L7" i="44"/>
  <c r="Q8" i="48"/>
  <c r="O5" i="48"/>
  <c r="K4" i="44"/>
  <c r="P8" i="44"/>
  <c r="N4" i="44"/>
  <c r="P8" i="48"/>
  <c r="P7" i="44"/>
  <c r="N7" i="44"/>
  <c r="L3" i="44"/>
  <c r="N7" i="48"/>
  <c r="M6" i="48"/>
  <c r="L7" i="48"/>
  <c r="O6" i="48"/>
  <c r="L6" i="48"/>
  <c r="K7" i="48"/>
  <c r="P3" i="48"/>
  <c r="O4" i="48"/>
  <c r="K4" i="47"/>
  <c r="P8" i="47"/>
  <c r="N6" i="47"/>
  <c r="N3" i="47"/>
  <c r="Q6" i="47"/>
  <c r="M7" i="47"/>
  <c r="M5" i="47"/>
  <c r="O5" i="47"/>
  <c r="N8" i="47"/>
  <c r="K8" i="47"/>
  <c r="M6" i="47"/>
  <c r="L7" i="47"/>
  <c r="O3" i="47"/>
  <c r="L5" i="47"/>
  <c r="M4" i="47"/>
  <c r="Q7" i="47"/>
  <c r="K5" i="47"/>
  <c r="N4" i="47"/>
  <c r="L6" i="46"/>
  <c r="Q3" i="46"/>
  <c r="K7" i="46"/>
  <c r="O5" i="46"/>
  <c r="N3" i="46"/>
  <c r="K3" i="46"/>
  <c r="K4" i="46"/>
  <c r="P4" i="46"/>
  <c r="P7" i="46"/>
  <c r="M8" i="46"/>
  <c r="O7" i="46"/>
  <c r="Q5" i="46"/>
  <c r="N5" i="46"/>
  <c r="K5" i="46"/>
  <c r="M3" i="46"/>
  <c r="P6" i="46"/>
  <c r="M6" i="46"/>
  <c r="O4" i="46"/>
  <c r="L4" i="46"/>
  <c r="Q4" i="46"/>
  <c r="N8" i="46"/>
  <c r="A9" i="50"/>
  <c r="U8" i="50"/>
  <c r="S7" i="50"/>
  <c r="Y6" i="50"/>
  <c r="W5" i="50"/>
  <c r="U4" i="50"/>
  <c r="S3" i="50"/>
  <c r="T8" i="50"/>
  <c r="X6" i="50"/>
  <c r="V5" i="50"/>
  <c r="T4" i="50"/>
  <c r="V4" i="50"/>
  <c r="S8" i="50"/>
  <c r="Y7" i="50"/>
  <c r="W6" i="50"/>
  <c r="U5" i="50"/>
  <c r="S4" i="50"/>
  <c r="Y3" i="50"/>
  <c r="V8" i="50"/>
  <c r="X7" i="50"/>
  <c r="V6" i="50"/>
  <c r="T5" i="50"/>
  <c r="X3" i="50"/>
  <c r="Y8" i="50"/>
  <c r="W7" i="50"/>
  <c r="U6" i="50"/>
  <c r="S5" i="50"/>
  <c r="Y4" i="50"/>
  <c r="W3" i="50"/>
  <c r="X8" i="50"/>
  <c r="V7" i="50"/>
  <c r="T6" i="50"/>
  <c r="X4" i="50"/>
  <c r="V3" i="50"/>
  <c r="W8" i="50"/>
  <c r="U7" i="50"/>
  <c r="S6" i="50"/>
  <c r="Y5" i="50"/>
  <c r="W4" i="50"/>
  <c r="U3" i="50"/>
  <c r="T7" i="50"/>
  <c r="X5" i="50"/>
  <c r="T3" i="50"/>
  <c r="E10" i="50"/>
  <c r="C9" i="50"/>
  <c r="U8" i="49"/>
  <c r="S7" i="49"/>
  <c r="Y6" i="49"/>
  <c r="W5" i="49"/>
  <c r="U4" i="49"/>
  <c r="S3" i="49"/>
  <c r="T8" i="49"/>
  <c r="X6" i="49"/>
  <c r="V5" i="49"/>
  <c r="T4" i="49"/>
  <c r="S8" i="49"/>
  <c r="Y7" i="49"/>
  <c r="W6" i="49"/>
  <c r="U5" i="49"/>
  <c r="S4" i="49"/>
  <c r="Y3" i="49"/>
  <c r="X8" i="49"/>
  <c r="X7" i="49"/>
  <c r="V6" i="49"/>
  <c r="T5" i="49"/>
  <c r="X3" i="49"/>
  <c r="Y8" i="49"/>
  <c r="W7" i="49"/>
  <c r="U6" i="49"/>
  <c r="S5" i="49"/>
  <c r="Y4" i="49"/>
  <c r="W3" i="49"/>
  <c r="V3" i="49"/>
  <c r="W8" i="49"/>
  <c r="U7" i="49"/>
  <c r="S6" i="49"/>
  <c r="Y5" i="49"/>
  <c r="W4" i="49"/>
  <c r="U3" i="49"/>
  <c r="V7" i="49"/>
  <c r="X4" i="49"/>
  <c r="V8" i="49"/>
  <c r="T7" i="49"/>
  <c r="X5" i="49"/>
  <c r="V4" i="49"/>
  <c r="T3" i="49"/>
  <c r="T6" i="49"/>
  <c r="L8" i="49"/>
  <c r="P6" i="49"/>
  <c r="N5" i="49"/>
  <c r="L4" i="49"/>
  <c r="Q5" i="49"/>
  <c r="K8" i="49"/>
  <c r="Q7" i="49"/>
  <c r="O6" i="49"/>
  <c r="M5" i="49"/>
  <c r="K4" i="49"/>
  <c r="Q3" i="49"/>
  <c r="O8" i="49"/>
  <c r="P7" i="49"/>
  <c r="N6" i="49"/>
  <c r="L5" i="49"/>
  <c r="P3" i="49"/>
  <c r="K6" i="49"/>
  <c r="Q8" i="49"/>
  <c r="O7" i="49"/>
  <c r="M6" i="49"/>
  <c r="K5" i="49"/>
  <c r="Q4" i="49"/>
  <c r="O3" i="49"/>
  <c r="O4" i="49"/>
  <c r="P8" i="49"/>
  <c r="N7" i="49"/>
  <c r="L6" i="49"/>
  <c r="P4" i="49"/>
  <c r="N3" i="49"/>
  <c r="M7" i="49"/>
  <c r="N8" i="49"/>
  <c r="L7" i="49"/>
  <c r="P5" i="49"/>
  <c r="N4" i="49"/>
  <c r="L3" i="49"/>
  <c r="M8" i="49"/>
  <c r="K7" i="49"/>
  <c r="Q6" i="49"/>
  <c r="O5" i="49"/>
  <c r="M4" i="49"/>
  <c r="K3" i="49"/>
  <c r="M3" i="49"/>
  <c r="E10" i="49"/>
  <c r="C9" i="49"/>
  <c r="M5" i="48"/>
  <c r="O7" i="48"/>
  <c r="P4" i="48"/>
  <c r="N8" i="48"/>
  <c r="Q6" i="48"/>
  <c r="P6" i="48"/>
  <c r="Q3" i="48"/>
  <c r="K5" i="48"/>
  <c r="O8" i="48"/>
  <c r="P5" i="48"/>
  <c r="M4" i="48"/>
  <c r="N5" i="48"/>
  <c r="P7" i="48"/>
  <c r="Q4" i="48"/>
  <c r="M7" i="48"/>
  <c r="N4" i="48"/>
  <c r="K3" i="48"/>
  <c r="L4" i="48"/>
  <c r="N6" i="48"/>
  <c r="O3" i="48"/>
  <c r="K6" i="48"/>
  <c r="L3" i="48"/>
  <c r="U8" i="48"/>
  <c r="S7" i="48"/>
  <c r="Y6" i="48"/>
  <c r="W5" i="48"/>
  <c r="U4" i="48"/>
  <c r="S3" i="48"/>
  <c r="T8" i="48"/>
  <c r="X6" i="48"/>
  <c r="V5" i="48"/>
  <c r="T4" i="48"/>
  <c r="S8" i="48"/>
  <c r="Y7" i="48"/>
  <c r="W6" i="48"/>
  <c r="U5" i="48"/>
  <c r="S4" i="48"/>
  <c r="Y3" i="48"/>
  <c r="X7" i="48"/>
  <c r="V6" i="48"/>
  <c r="T5" i="48"/>
  <c r="X3" i="48"/>
  <c r="Y8" i="48"/>
  <c r="W7" i="48"/>
  <c r="U6" i="48"/>
  <c r="S5" i="48"/>
  <c r="Y4" i="48"/>
  <c r="W3" i="48"/>
  <c r="X8" i="48"/>
  <c r="V7" i="48"/>
  <c r="T6" i="48"/>
  <c r="X4" i="48"/>
  <c r="V3" i="48"/>
  <c r="W8" i="48"/>
  <c r="U7" i="48"/>
  <c r="S6" i="48"/>
  <c r="Y5" i="48"/>
  <c r="W4" i="48"/>
  <c r="U3" i="48"/>
  <c r="V8" i="48"/>
  <c r="T7" i="48"/>
  <c r="X5" i="48"/>
  <c r="V4" i="48"/>
  <c r="T3" i="48"/>
  <c r="E10" i="48"/>
  <c r="C9" i="48"/>
  <c r="O6" i="47"/>
  <c r="P3" i="47"/>
  <c r="Q4" i="47"/>
  <c r="O8" i="47"/>
  <c r="P5" i="47"/>
  <c r="N5" i="47"/>
  <c r="K7" i="47"/>
  <c r="Q8" i="47"/>
  <c r="L6" i="47"/>
  <c r="O4" i="47"/>
  <c r="M8" i="47"/>
  <c r="K6" i="47"/>
  <c r="L3" i="47"/>
  <c r="P6" i="47"/>
  <c r="Q3" i="47"/>
  <c r="K3" i="47"/>
  <c r="N7" i="47"/>
  <c r="Q5" i="47"/>
  <c r="L4" i="47"/>
  <c r="P7" i="47"/>
  <c r="O7" i="47"/>
  <c r="P4" i="47"/>
  <c r="M3" i="47"/>
  <c r="U8" i="47"/>
  <c r="S7" i="47"/>
  <c r="Y6" i="47"/>
  <c r="W5" i="47"/>
  <c r="U4" i="47"/>
  <c r="S3" i="47"/>
  <c r="V4" i="47"/>
  <c r="T8" i="47"/>
  <c r="X6" i="47"/>
  <c r="V5" i="47"/>
  <c r="T4" i="47"/>
  <c r="S8" i="47"/>
  <c r="Y7" i="47"/>
  <c r="W6" i="47"/>
  <c r="U5" i="47"/>
  <c r="S4" i="47"/>
  <c r="Y3" i="47"/>
  <c r="V8" i="47"/>
  <c r="X7" i="47"/>
  <c r="V6" i="47"/>
  <c r="T5" i="47"/>
  <c r="X3" i="47"/>
  <c r="Y8" i="47"/>
  <c r="W7" i="47"/>
  <c r="U6" i="47"/>
  <c r="S5" i="47"/>
  <c r="Y4" i="47"/>
  <c r="W3" i="47"/>
  <c r="T7" i="47"/>
  <c r="T3" i="47"/>
  <c r="X8" i="47"/>
  <c r="V7" i="47"/>
  <c r="T6" i="47"/>
  <c r="X4" i="47"/>
  <c r="V3" i="47"/>
  <c r="W8" i="47"/>
  <c r="U7" i="47"/>
  <c r="S6" i="47"/>
  <c r="Y5" i="47"/>
  <c r="W4" i="47"/>
  <c r="U3" i="47"/>
  <c r="X5" i="47"/>
  <c r="E10" i="47"/>
  <c r="C9" i="47"/>
  <c r="K8" i="46"/>
  <c r="N6" i="46"/>
  <c r="O3" i="46"/>
  <c r="Q6" i="46"/>
  <c r="L7" i="46"/>
  <c r="Q7" i="46"/>
  <c r="L5" i="46"/>
  <c r="M4" i="46"/>
  <c r="O8" i="46"/>
  <c r="P5" i="46"/>
  <c r="O6" i="46"/>
  <c r="P3" i="46"/>
  <c r="P8" i="46"/>
  <c r="M7" i="46"/>
  <c r="N4" i="46"/>
  <c r="M5" i="46"/>
  <c r="Q8" i="46"/>
  <c r="N7" i="46"/>
  <c r="K6" i="46"/>
  <c r="L3" i="46"/>
  <c r="U8" i="46"/>
  <c r="S7" i="46"/>
  <c r="Y6" i="46"/>
  <c r="W5" i="46"/>
  <c r="U4" i="46"/>
  <c r="S3" i="46"/>
  <c r="T8" i="46"/>
  <c r="X6" i="46"/>
  <c r="V5" i="46"/>
  <c r="T4" i="46"/>
  <c r="S8" i="46"/>
  <c r="Y7" i="46"/>
  <c r="W6" i="46"/>
  <c r="U5" i="46"/>
  <c r="S4" i="46"/>
  <c r="Y3" i="46"/>
  <c r="X7" i="46"/>
  <c r="V6" i="46"/>
  <c r="T5" i="46"/>
  <c r="X3" i="46"/>
  <c r="Y8" i="46"/>
  <c r="W7" i="46"/>
  <c r="U6" i="46"/>
  <c r="S5" i="46"/>
  <c r="Y4" i="46"/>
  <c r="W3" i="46"/>
  <c r="T3" i="46"/>
  <c r="X8" i="46"/>
  <c r="V7" i="46"/>
  <c r="T6" i="46"/>
  <c r="X4" i="46"/>
  <c r="V3" i="46"/>
  <c r="T7" i="46"/>
  <c r="V4" i="46"/>
  <c r="W8" i="46"/>
  <c r="U7" i="46"/>
  <c r="S6" i="46"/>
  <c r="Y5" i="46"/>
  <c r="W4" i="46"/>
  <c r="U3" i="46"/>
  <c r="V8" i="46"/>
  <c r="X5" i="46"/>
  <c r="A9" i="42"/>
  <c r="E10" i="46"/>
  <c r="C9" i="46"/>
  <c r="U8" i="45"/>
  <c r="S7" i="45"/>
  <c r="Y6" i="45"/>
  <c r="W5" i="45"/>
  <c r="U4" i="45"/>
  <c r="S3" i="45"/>
  <c r="T8" i="45"/>
  <c r="X6" i="45"/>
  <c r="V5" i="45"/>
  <c r="T4" i="45"/>
  <c r="S8" i="45"/>
  <c r="Y7" i="45"/>
  <c r="W6" i="45"/>
  <c r="U5" i="45"/>
  <c r="S4" i="45"/>
  <c r="Y3" i="45"/>
  <c r="X7" i="45"/>
  <c r="V6" i="45"/>
  <c r="T5" i="45"/>
  <c r="X3" i="45"/>
  <c r="Y8" i="45"/>
  <c r="W7" i="45"/>
  <c r="U6" i="45"/>
  <c r="S5" i="45"/>
  <c r="Y4" i="45"/>
  <c r="W3" i="45"/>
  <c r="X8" i="45"/>
  <c r="V7" i="45"/>
  <c r="T6" i="45"/>
  <c r="X4" i="45"/>
  <c r="V3" i="45"/>
  <c r="W8" i="45"/>
  <c r="U7" i="45"/>
  <c r="S6" i="45"/>
  <c r="Y5" i="45"/>
  <c r="W4" i="45"/>
  <c r="U3" i="45"/>
  <c r="V8" i="45"/>
  <c r="T7" i="45"/>
  <c r="X5" i="45"/>
  <c r="V4" i="45"/>
  <c r="T3" i="45"/>
  <c r="L8" i="45"/>
  <c r="P6" i="45"/>
  <c r="N5" i="45"/>
  <c r="L4" i="45"/>
  <c r="K8" i="45"/>
  <c r="Q7" i="45"/>
  <c r="O6" i="45"/>
  <c r="M5" i="45"/>
  <c r="K4" i="45"/>
  <c r="Q3" i="45"/>
  <c r="P7" i="45"/>
  <c r="N6" i="45"/>
  <c r="L5" i="45"/>
  <c r="P3" i="45"/>
  <c r="Q8" i="45"/>
  <c r="O7" i="45"/>
  <c r="M6" i="45"/>
  <c r="K5" i="45"/>
  <c r="Q4" i="45"/>
  <c r="O3" i="45"/>
  <c r="P8" i="45"/>
  <c r="N7" i="45"/>
  <c r="L6" i="45"/>
  <c r="P4" i="45"/>
  <c r="N3" i="45"/>
  <c r="O8" i="45"/>
  <c r="M7" i="45"/>
  <c r="K6" i="45"/>
  <c r="Q5" i="45"/>
  <c r="O4" i="45"/>
  <c r="M3" i="45"/>
  <c r="N8" i="45"/>
  <c r="L7" i="45"/>
  <c r="P5" i="45"/>
  <c r="N4" i="45"/>
  <c r="L3" i="45"/>
  <c r="M8" i="45"/>
  <c r="K7" i="45"/>
  <c r="Q6" i="45"/>
  <c r="O5" i="45"/>
  <c r="M4" i="45"/>
  <c r="K3" i="45"/>
  <c r="E10" i="45"/>
  <c r="C9" i="45"/>
  <c r="M8" i="44"/>
  <c r="O6" i="44"/>
  <c r="Q8" i="44"/>
  <c r="L6" i="44"/>
  <c r="M3" i="44"/>
  <c r="K7" i="44"/>
  <c r="M5" i="44"/>
  <c r="O7" i="44"/>
  <c r="P4" i="44"/>
  <c r="N8" i="44"/>
  <c r="Q6" i="44"/>
  <c r="O5" i="44"/>
  <c r="P6" i="44"/>
  <c r="Q3" i="44"/>
  <c r="K5" i="44"/>
  <c r="O8" i="44"/>
  <c r="P5" i="44"/>
  <c r="M4" i="44"/>
  <c r="U8" i="44"/>
  <c r="S7" i="44"/>
  <c r="Y6" i="44"/>
  <c r="W5" i="44"/>
  <c r="U4" i="44"/>
  <c r="S3" i="44"/>
  <c r="T8" i="44"/>
  <c r="X6" i="44"/>
  <c r="V5" i="44"/>
  <c r="T4" i="44"/>
  <c r="S8" i="44"/>
  <c r="Y7" i="44"/>
  <c r="W6" i="44"/>
  <c r="U5" i="44"/>
  <c r="S4" i="44"/>
  <c r="Y3" i="44"/>
  <c r="X7" i="44"/>
  <c r="V6" i="44"/>
  <c r="T5" i="44"/>
  <c r="X3" i="44"/>
  <c r="Y8" i="44"/>
  <c r="W7" i="44"/>
  <c r="U6" i="44"/>
  <c r="S5" i="44"/>
  <c r="Y4" i="44"/>
  <c r="W3" i="44"/>
  <c r="X8" i="44"/>
  <c r="V7" i="44"/>
  <c r="T6" i="44"/>
  <c r="X4" i="44"/>
  <c r="V3" i="44"/>
  <c r="W8" i="44"/>
  <c r="U7" i="44"/>
  <c r="S6" i="44"/>
  <c r="Y5" i="44"/>
  <c r="W4" i="44"/>
  <c r="U3" i="44"/>
  <c r="V8" i="44"/>
  <c r="T7" i="44"/>
  <c r="X5" i="44"/>
  <c r="V4" i="44"/>
  <c r="T3" i="44"/>
  <c r="E10" i="44"/>
  <c r="C9" i="44"/>
  <c r="O6" i="43"/>
  <c r="L3" i="43"/>
  <c r="M5" i="43"/>
  <c r="M4" i="43"/>
  <c r="P8" i="43"/>
  <c r="Q5" i="43"/>
  <c r="Q4" i="43"/>
  <c r="N4" i="43"/>
  <c r="K7" i="43"/>
  <c r="K6" i="43"/>
  <c r="K4" i="43"/>
  <c r="K3" i="43"/>
  <c r="N7" i="43"/>
  <c r="O4" i="43"/>
  <c r="M8" i="43"/>
  <c r="Q7" i="43"/>
  <c r="P3" i="43"/>
  <c r="M7" i="43"/>
  <c r="O3" i="43"/>
  <c r="P6" i="43"/>
  <c r="Q3" i="43"/>
  <c r="Q8" i="43"/>
  <c r="L6" i="43"/>
  <c r="M3" i="43"/>
  <c r="Q6" i="43"/>
  <c r="U8" i="43"/>
  <c r="S7" i="43"/>
  <c r="Y6" i="43"/>
  <c r="W5" i="43"/>
  <c r="U4" i="43"/>
  <c r="S3" i="43"/>
  <c r="T8" i="43"/>
  <c r="X6" i="43"/>
  <c r="V5" i="43"/>
  <c r="T4" i="43"/>
  <c r="S8" i="43"/>
  <c r="Y7" i="43"/>
  <c r="W6" i="43"/>
  <c r="U5" i="43"/>
  <c r="S4" i="43"/>
  <c r="Y3" i="43"/>
  <c r="X7" i="43"/>
  <c r="V6" i="43"/>
  <c r="T5" i="43"/>
  <c r="X3" i="43"/>
  <c r="Y8" i="43"/>
  <c r="W7" i="43"/>
  <c r="U6" i="43"/>
  <c r="S5" i="43"/>
  <c r="Y4" i="43"/>
  <c r="W3" i="43"/>
  <c r="X8" i="43"/>
  <c r="V7" i="43"/>
  <c r="T6" i="43"/>
  <c r="X4" i="43"/>
  <c r="V3" i="43"/>
  <c r="W8" i="43"/>
  <c r="U7" i="43"/>
  <c r="S6" i="43"/>
  <c r="Y5" i="43"/>
  <c r="W4" i="43"/>
  <c r="U3" i="43"/>
  <c r="V8" i="43"/>
  <c r="T7" i="43"/>
  <c r="X5" i="43"/>
  <c r="V4" i="43"/>
  <c r="T3" i="43"/>
  <c r="E10" i="43"/>
  <c r="C9" i="43"/>
  <c r="U8" i="42"/>
  <c r="S7" i="42"/>
  <c r="Y6" i="42"/>
  <c r="W5" i="42"/>
  <c r="U4" i="42"/>
  <c r="S3" i="42"/>
  <c r="T8" i="42"/>
  <c r="X6" i="42"/>
  <c r="V5" i="42"/>
  <c r="T4" i="42"/>
  <c r="S8" i="42"/>
  <c r="Y7" i="42"/>
  <c r="W6" i="42"/>
  <c r="U5" i="42"/>
  <c r="S4" i="42"/>
  <c r="Y3" i="42"/>
  <c r="X7" i="42"/>
  <c r="V6" i="42"/>
  <c r="T5" i="42"/>
  <c r="X3" i="42"/>
  <c r="Y8" i="42"/>
  <c r="W7" i="42"/>
  <c r="U6" i="42"/>
  <c r="S5" i="42"/>
  <c r="Y4" i="42"/>
  <c r="W3" i="42"/>
  <c r="V4" i="42"/>
  <c r="T3" i="42"/>
  <c r="X8" i="42"/>
  <c r="V7" i="42"/>
  <c r="T6" i="42"/>
  <c r="X4" i="42"/>
  <c r="V3" i="42"/>
  <c r="W8" i="42"/>
  <c r="U7" i="42"/>
  <c r="S6" i="42"/>
  <c r="Y5" i="42"/>
  <c r="W4" i="42"/>
  <c r="U3" i="42"/>
  <c r="V8" i="42"/>
  <c r="T7" i="42"/>
  <c r="X5" i="42"/>
  <c r="E10" i="42"/>
  <c r="C9" i="42"/>
  <c r="O6" i="41"/>
  <c r="Q8" i="41"/>
  <c r="N7" i="41"/>
  <c r="O4" i="41"/>
  <c r="M8" i="41"/>
  <c r="M5" i="41"/>
  <c r="O7" i="41"/>
  <c r="L6" i="41"/>
  <c r="M3" i="41"/>
  <c r="K7" i="41"/>
  <c r="K4" i="41"/>
  <c r="M6" i="41"/>
  <c r="P4" i="41"/>
  <c r="N8" i="41"/>
  <c r="Q6" i="41"/>
  <c r="P6" i="41"/>
  <c r="Q3" i="41"/>
  <c r="K5" i="41"/>
  <c r="N3" i="41"/>
  <c r="L7" i="41"/>
  <c r="M4" i="41"/>
  <c r="U8" i="41"/>
  <c r="S7" i="41"/>
  <c r="Y6" i="41"/>
  <c r="W5" i="41"/>
  <c r="U4" i="41"/>
  <c r="S3" i="41"/>
  <c r="T8" i="41"/>
  <c r="X6" i="41"/>
  <c r="V5" i="41"/>
  <c r="T4" i="41"/>
  <c r="V4" i="41"/>
  <c r="S8" i="41"/>
  <c r="Y7" i="41"/>
  <c r="W6" i="41"/>
  <c r="U5" i="41"/>
  <c r="S4" i="41"/>
  <c r="Y3" i="41"/>
  <c r="X7" i="41"/>
  <c r="V6" i="41"/>
  <c r="T5" i="41"/>
  <c r="X3" i="41"/>
  <c r="Y8" i="41"/>
  <c r="W7" i="41"/>
  <c r="U6" i="41"/>
  <c r="S5" i="41"/>
  <c r="Y4" i="41"/>
  <c r="W3" i="41"/>
  <c r="X8" i="41"/>
  <c r="V7" i="41"/>
  <c r="T6" i="41"/>
  <c r="X4" i="41"/>
  <c r="V3" i="41"/>
  <c r="T3" i="41"/>
  <c r="W8" i="41"/>
  <c r="U7" i="41"/>
  <c r="S6" i="41"/>
  <c r="Y5" i="41"/>
  <c r="W4" i="41"/>
  <c r="U3" i="41"/>
  <c r="V8" i="41"/>
  <c r="T7" i="41"/>
  <c r="X5" i="41"/>
  <c r="E10" i="41"/>
  <c r="C9" i="41"/>
  <c r="C10" i="40"/>
  <c r="A9" i="40"/>
  <c r="U8" i="40"/>
  <c r="S7" i="40"/>
  <c r="Y6" i="40"/>
  <c r="W5" i="40"/>
  <c r="U4" i="40"/>
  <c r="S3" i="40"/>
  <c r="T8" i="40"/>
  <c r="X6" i="40"/>
  <c r="V5" i="40"/>
  <c r="T4" i="40"/>
  <c r="T3" i="40"/>
  <c r="S8" i="40"/>
  <c r="Y7" i="40"/>
  <c r="W6" i="40"/>
  <c r="U5" i="40"/>
  <c r="S4" i="40"/>
  <c r="Y3" i="40"/>
  <c r="X7" i="40"/>
  <c r="V6" i="40"/>
  <c r="T5" i="40"/>
  <c r="X3" i="40"/>
  <c r="Y8" i="40"/>
  <c r="W7" i="40"/>
  <c r="U6" i="40"/>
  <c r="S5" i="40"/>
  <c r="Y4" i="40"/>
  <c r="W3" i="40"/>
  <c r="X8" i="40"/>
  <c r="V7" i="40"/>
  <c r="T6" i="40"/>
  <c r="X4" i="40"/>
  <c r="V3" i="40"/>
  <c r="W8" i="40"/>
  <c r="U7" i="40"/>
  <c r="S6" i="40"/>
  <c r="Y5" i="40"/>
  <c r="W4" i="40"/>
  <c r="U3" i="40"/>
  <c r="V8" i="40"/>
  <c r="T7" i="40"/>
  <c r="X5" i="40"/>
  <c r="V4" i="40"/>
  <c r="S1" i="1"/>
  <c r="A10" i="1"/>
  <c r="A9" i="1" s="1"/>
  <c r="G10" i="50" l="1"/>
  <c r="E9" i="50"/>
  <c r="G10" i="49"/>
  <c r="E9" i="49"/>
  <c r="G10" i="48"/>
  <c r="E9" i="48"/>
  <c r="G10" i="47"/>
  <c r="E9" i="47"/>
  <c r="G10" i="46"/>
  <c r="E9" i="46"/>
  <c r="G10" i="45"/>
  <c r="E9" i="45"/>
  <c r="G10" i="44"/>
  <c r="E9" i="44"/>
  <c r="G10" i="43"/>
  <c r="E9" i="43"/>
  <c r="G10" i="42"/>
  <c r="E9" i="42"/>
  <c r="G10" i="41"/>
  <c r="E9" i="41"/>
  <c r="E10" i="40"/>
  <c r="C9" i="40"/>
  <c r="C10" i="1"/>
  <c r="I10" i="50" l="1"/>
  <c r="G9" i="50"/>
  <c r="I10" i="49"/>
  <c r="G9" i="49"/>
  <c r="I10" i="48"/>
  <c r="G9" i="48"/>
  <c r="I10" i="47"/>
  <c r="G9" i="47"/>
  <c r="I10" i="46"/>
  <c r="G9" i="46"/>
  <c r="I10" i="45"/>
  <c r="G9" i="45"/>
  <c r="I10" i="44"/>
  <c r="G9" i="44"/>
  <c r="I10" i="43"/>
  <c r="G9" i="43"/>
  <c r="I10" i="42"/>
  <c r="G9" i="42"/>
  <c r="I10" i="41"/>
  <c r="G9" i="41"/>
  <c r="G10" i="40"/>
  <c r="E9" i="40"/>
  <c r="E10" i="1"/>
  <c r="C9" i="1"/>
  <c r="I9" i="50" l="1"/>
  <c r="K10" i="50"/>
  <c r="K10" i="49"/>
  <c r="I9" i="49"/>
  <c r="K10" i="48"/>
  <c r="I9" i="48"/>
  <c r="K10" i="47"/>
  <c r="I9" i="47"/>
  <c r="I9" i="46"/>
  <c r="K10" i="46"/>
  <c r="K10" i="45"/>
  <c r="I9" i="45"/>
  <c r="K10" i="44"/>
  <c r="I9" i="44"/>
  <c r="K10" i="43"/>
  <c r="I9" i="43"/>
  <c r="I9" i="42"/>
  <c r="K10" i="42"/>
  <c r="K10" i="41"/>
  <c r="I9" i="41"/>
  <c r="I10" i="40"/>
  <c r="G9" i="40"/>
  <c r="G10" i="1"/>
  <c r="E9" i="1"/>
  <c r="P8" i="1"/>
  <c r="M7" i="1"/>
  <c r="O5" i="1"/>
  <c r="L4" i="1"/>
  <c r="Q3" i="1"/>
  <c r="O8" i="1"/>
  <c r="L7" i="1"/>
  <c r="Q6" i="1"/>
  <c r="N5" i="1"/>
  <c r="P3" i="1"/>
  <c r="N7" i="1"/>
  <c r="P5" i="1"/>
  <c r="K4" i="1"/>
  <c r="N8" i="1"/>
  <c r="K7" i="1"/>
  <c r="P6" i="1"/>
  <c r="M5" i="1"/>
  <c r="O3" i="1"/>
  <c r="M8" i="1"/>
  <c r="O6" i="1"/>
  <c r="L5" i="1"/>
  <c r="Q4" i="1"/>
  <c r="N3" i="1"/>
  <c r="M4" i="1"/>
  <c r="L8" i="1"/>
  <c r="Q7" i="1"/>
  <c r="N6" i="1"/>
  <c r="K5" i="1"/>
  <c r="P4" i="1"/>
  <c r="M3" i="1"/>
  <c r="K6" i="1"/>
  <c r="K8" i="1"/>
  <c r="P7" i="1"/>
  <c r="M6" i="1"/>
  <c r="O4" i="1"/>
  <c r="L3" i="1"/>
  <c r="Q8" i="1"/>
  <c r="O7" i="1"/>
  <c r="L6" i="1"/>
  <c r="Q5" i="1"/>
  <c r="N4" i="1"/>
  <c r="K3" i="1"/>
  <c r="S10" i="50" l="1"/>
  <c r="K9" i="50"/>
  <c r="S10" i="49"/>
  <c r="K9" i="49"/>
  <c r="S10" i="48"/>
  <c r="K9" i="48"/>
  <c r="S10" i="47"/>
  <c r="K9" i="47"/>
  <c r="S10" i="46"/>
  <c r="K9" i="46"/>
  <c r="S10" i="45"/>
  <c r="K9" i="45"/>
  <c r="S10" i="44"/>
  <c r="K9" i="44"/>
  <c r="S10" i="43"/>
  <c r="K9" i="43"/>
  <c r="S10" i="42"/>
  <c r="K9" i="42"/>
  <c r="S10" i="41"/>
  <c r="K9" i="41"/>
  <c r="K10" i="40"/>
  <c r="I9" i="40"/>
  <c r="I10" i="1"/>
  <c r="G9" i="1"/>
  <c r="Y8" i="1"/>
  <c r="V7" i="1"/>
  <c r="S6" i="1"/>
  <c r="X5" i="1"/>
  <c r="U4" i="1"/>
  <c r="U7" i="1"/>
  <c r="T4" i="1"/>
  <c r="Y3" i="1"/>
  <c r="X8" i="1"/>
  <c r="W5" i="1"/>
  <c r="T6" i="1"/>
  <c r="V4" i="1"/>
  <c r="W8" i="1"/>
  <c r="T7" i="1"/>
  <c r="Y6" i="1"/>
  <c r="V5" i="1"/>
  <c r="S4" i="1"/>
  <c r="X3" i="1"/>
  <c r="S7" i="1"/>
  <c r="X6" i="1"/>
  <c r="U5" i="1"/>
  <c r="W3" i="1"/>
  <c r="W7" i="1"/>
  <c r="V8" i="1"/>
  <c r="U8" i="1"/>
  <c r="W6" i="1"/>
  <c r="T5" i="1"/>
  <c r="Y4" i="1"/>
  <c r="V3" i="1"/>
  <c r="U3" i="1"/>
  <c r="T8" i="1"/>
  <c r="Y7" i="1"/>
  <c r="V6" i="1"/>
  <c r="S5" i="1"/>
  <c r="X4" i="1"/>
  <c r="Y5" i="1"/>
  <c r="S3" i="1"/>
  <c r="S8" i="1"/>
  <c r="X7" i="1"/>
  <c r="U6" i="1"/>
  <c r="W4" i="1"/>
  <c r="T3" i="1"/>
  <c r="A16" i="50" l="1"/>
  <c r="C16" i="50" s="1"/>
  <c r="E16" i="50" s="1"/>
  <c r="G16" i="50" s="1"/>
  <c r="I16" i="50" s="1"/>
  <c r="K16" i="50" s="1"/>
  <c r="S16" i="50" s="1"/>
  <c r="A22" i="50" s="1"/>
  <c r="C22" i="50" s="1"/>
  <c r="E22" i="50" s="1"/>
  <c r="G22" i="50" s="1"/>
  <c r="I22" i="50" s="1"/>
  <c r="K22" i="50" s="1"/>
  <c r="S22" i="50" s="1"/>
  <c r="A28" i="50" s="1"/>
  <c r="C28" i="50" s="1"/>
  <c r="E28" i="50" s="1"/>
  <c r="G28" i="50" s="1"/>
  <c r="I28" i="50" s="1"/>
  <c r="K28" i="50" s="1"/>
  <c r="S28" i="50" s="1"/>
  <c r="A34" i="50" s="1"/>
  <c r="C34" i="50" s="1"/>
  <c r="E34" i="50" s="1"/>
  <c r="G34" i="50" s="1"/>
  <c r="I34" i="50" s="1"/>
  <c r="K34" i="50" s="1"/>
  <c r="S34" i="50" s="1"/>
  <c r="A40" i="50" s="1"/>
  <c r="C40" i="50" s="1"/>
  <c r="S9" i="50"/>
  <c r="A16" i="49"/>
  <c r="C16" i="49" s="1"/>
  <c r="E16" i="49" s="1"/>
  <c r="G16" i="49" s="1"/>
  <c r="I16" i="49" s="1"/>
  <c r="K16" i="49" s="1"/>
  <c r="S16" i="49" s="1"/>
  <c r="A22" i="49" s="1"/>
  <c r="C22" i="49" s="1"/>
  <c r="E22" i="49" s="1"/>
  <c r="G22" i="49" s="1"/>
  <c r="I22" i="49" s="1"/>
  <c r="K22" i="49" s="1"/>
  <c r="S22" i="49" s="1"/>
  <c r="A28" i="49" s="1"/>
  <c r="C28" i="49" s="1"/>
  <c r="E28" i="49" s="1"/>
  <c r="G28" i="49" s="1"/>
  <c r="I28" i="49" s="1"/>
  <c r="K28" i="49" s="1"/>
  <c r="S28" i="49" s="1"/>
  <c r="A34" i="49" s="1"/>
  <c r="C34" i="49" s="1"/>
  <c r="E34" i="49" s="1"/>
  <c r="G34" i="49" s="1"/>
  <c r="I34" i="49" s="1"/>
  <c r="K34" i="49" s="1"/>
  <c r="S34" i="49" s="1"/>
  <c r="A40" i="49" s="1"/>
  <c r="C40" i="49" s="1"/>
  <c r="S9" i="49"/>
  <c r="A16" i="48"/>
  <c r="C16" i="48" s="1"/>
  <c r="E16" i="48" s="1"/>
  <c r="G16" i="48" s="1"/>
  <c r="I16" i="48" s="1"/>
  <c r="K16" i="48" s="1"/>
  <c r="S16" i="48" s="1"/>
  <c r="A22" i="48" s="1"/>
  <c r="C22" i="48" s="1"/>
  <c r="E22" i="48" s="1"/>
  <c r="G22" i="48" s="1"/>
  <c r="I22" i="48" s="1"/>
  <c r="K22" i="48" s="1"/>
  <c r="S22" i="48" s="1"/>
  <c r="A28" i="48" s="1"/>
  <c r="C28" i="48" s="1"/>
  <c r="E28" i="48" s="1"/>
  <c r="G28" i="48" s="1"/>
  <c r="I28" i="48" s="1"/>
  <c r="K28" i="48" s="1"/>
  <c r="S28" i="48" s="1"/>
  <c r="A34" i="48" s="1"/>
  <c r="C34" i="48" s="1"/>
  <c r="E34" i="48" s="1"/>
  <c r="G34" i="48" s="1"/>
  <c r="I34" i="48" s="1"/>
  <c r="K34" i="48" s="1"/>
  <c r="S34" i="48" s="1"/>
  <c r="A40" i="48" s="1"/>
  <c r="C40" i="48" s="1"/>
  <c r="S9" i="48"/>
  <c r="A16" i="47"/>
  <c r="C16" i="47" s="1"/>
  <c r="E16" i="47" s="1"/>
  <c r="G16" i="47" s="1"/>
  <c r="I16" i="47" s="1"/>
  <c r="K16" i="47" s="1"/>
  <c r="S16" i="47" s="1"/>
  <c r="A22" i="47" s="1"/>
  <c r="C22" i="47" s="1"/>
  <c r="E22" i="47" s="1"/>
  <c r="G22" i="47" s="1"/>
  <c r="I22" i="47" s="1"/>
  <c r="K22" i="47" s="1"/>
  <c r="S22" i="47" s="1"/>
  <c r="A28" i="47" s="1"/>
  <c r="C28" i="47" s="1"/>
  <c r="E28" i="47" s="1"/>
  <c r="G28" i="47" s="1"/>
  <c r="I28" i="47" s="1"/>
  <c r="K28" i="47" s="1"/>
  <c r="S28" i="47" s="1"/>
  <c r="A34" i="47" s="1"/>
  <c r="C34" i="47" s="1"/>
  <c r="E34" i="47" s="1"/>
  <c r="G34" i="47" s="1"/>
  <c r="I34" i="47" s="1"/>
  <c r="K34" i="47" s="1"/>
  <c r="S34" i="47" s="1"/>
  <c r="A40" i="47" s="1"/>
  <c r="C40" i="47" s="1"/>
  <c r="S9" i="47"/>
  <c r="A16" i="46"/>
  <c r="C16" i="46" s="1"/>
  <c r="E16" i="46" s="1"/>
  <c r="G16" i="46" s="1"/>
  <c r="I16" i="46" s="1"/>
  <c r="K16" i="46" s="1"/>
  <c r="S16" i="46" s="1"/>
  <c r="A22" i="46" s="1"/>
  <c r="C22" i="46" s="1"/>
  <c r="E22" i="46" s="1"/>
  <c r="G22" i="46" s="1"/>
  <c r="I22" i="46" s="1"/>
  <c r="K22" i="46" s="1"/>
  <c r="S22" i="46" s="1"/>
  <c r="A28" i="46" s="1"/>
  <c r="C28" i="46" s="1"/>
  <c r="E28" i="46" s="1"/>
  <c r="G28" i="46" s="1"/>
  <c r="I28" i="46" s="1"/>
  <c r="K28" i="46" s="1"/>
  <c r="S28" i="46" s="1"/>
  <c r="A34" i="46" s="1"/>
  <c r="C34" i="46" s="1"/>
  <c r="E34" i="46" s="1"/>
  <c r="G34" i="46" s="1"/>
  <c r="I34" i="46" s="1"/>
  <c r="K34" i="46" s="1"/>
  <c r="S34" i="46" s="1"/>
  <c r="A40" i="46" s="1"/>
  <c r="C40" i="46" s="1"/>
  <c r="S9" i="46"/>
  <c r="A16" i="45"/>
  <c r="C16" i="45" s="1"/>
  <c r="E16" i="45" s="1"/>
  <c r="G16" i="45" s="1"/>
  <c r="I16" i="45" s="1"/>
  <c r="K16" i="45" s="1"/>
  <c r="S16" i="45" s="1"/>
  <c r="A22" i="45" s="1"/>
  <c r="C22" i="45" s="1"/>
  <c r="E22" i="45" s="1"/>
  <c r="G22" i="45" s="1"/>
  <c r="I22" i="45" s="1"/>
  <c r="K22" i="45" s="1"/>
  <c r="S22" i="45" s="1"/>
  <c r="A28" i="45" s="1"/>
  <c r="C28" i="45" s="1"/>
  <c r="E28" i="45" s="1"/>
  <c r="G28" i="45" s="1"/>
  <c r="I28" i="45" s="1"/>
  <c r="K28" i="45" s="1"/>
  <c r="S28" i="45" s="1"/>
  <c r="A34" i="45" s="1"/>
  <c r="C34" i="45" s="1"/>
  <c r="E34" i="45" s="1"/>
  <c r="G34" i="45" s="1"/>
  <c r="I34" i="45" s="1"/>
  <c r="K34" i="45" s="1"/>
  <c r="S34" i="45" s="1"/>
  <c r="A40" i="45" s="1"/>
  <c r="C40" i="45" s="1"/>
  <c r="S9" i="45"/>
  <c r="A16" i="44"/>
  <c r="C16" i="44" s="1"/>
  <c r="E16" i="44" s="1"/>
  <c r="G16" i="44" s="1"/>
  <c r="I16" i="44" s="1"/>
  <c r="K16" i="44" s="1"/>
  <c r="S16" i="44" s="1"/>
  <c r="A22" i="44" s="1"/>
  <c r="C22" i="44" s="1"/>
  <c r="E22" i="44" s="1"/>
  <c r="G22" i="44" s="1"/>
  <c r="I22" i="44" s="1"/>
  <c r="K22" i="44" s="1"/>
  <c r="S22" i="44" s="1"/>
  <c r="A28" i="44" s="1"/>
  <c r="C28" i="44" s="1"/>
  <c r="E28" i="44" s="1"/>
  <c r="G28" i="44" s="1"/>
  <c r="I28" i="44" s="1"/>
  <c r="K28" i="44" s="1"/>
  <c r="S28" i="44" s="1"/>
  <c r="A34" i="44" s="1"/>
  <c r="C34" i="44" s="1"/>
  <c r="E34" i="44" s="1"/>
  <c r="G34" i="44" s="1"/>
  <c r="I34" i="44" s="1"/>
  <c r="K34" i="44" s="1"/>
  <c r="S34" i="44" s="1"/>
  <c r="A40" i="44" s="1"/>
  <c r="C40" i="44" s="1"/>
  <c r="S9" i="44"/>
  <c r="A16" i="43"/>
  <c r="C16" i="43" s="1"/>
  <c r="E16" i="43" s="1"/>
  <c r="G16" i="43" s="1"/>
  <c r="I16" i="43" s="1"/>
  <c r="K16" i="43" s="1"/>
  <c r="S16" i="43" s="1"/>
  <c r="A22" i="43" s="1"/>
  <c r="C22" i="43" s="1"/>
  <c r="E22" i="43" s="1"/>
  <c r="G22" i="43" s="1"/>
  <c r="I22" i="43" s="1"/>
  <c r="K22" i="43" s="1"/>
  <c r="S22" i="43" s="1"/>
  <c r="A28" i="43" s="1"/>
  <c r="C28" i="43" s="1"/>
  <c r="E28" i="43" s="1"/>
  <c r="G28" i="43" s="1"/>
  <c r="I28" i="43" s="1"/>
  <c r="K28" i="43" s="1"/>
  <c r="S28" i="43" s="1"/>
  <c r="A34" i="43" s="1"/>
  <c r="C34" i="43" s="1"/>
  <c r="E34" i="43" s="1"/>
  <c r="G34" i="43" s="1"/>
  <c r="I34" i="43" s="1"/>
  <c r="K34" i="43" s="1"/>
  <c r="S34" i="43" s="1"/>
  <c r="A40" i="43" s="1"/>
  <c r="C40" i="43" s="1"/>
  <c r="S9" i="43"/>
  <c r="A16" i="42"/>
  <c r="C16" i="42" s="1"/>
  <c r="E16" i="42" s="1"/>
  <c r="G16" i="42" s="1"/>
  <c r="I16" i="42" s="1"/>
  <c r="K16" i="42" s="1"/>
  <c r="S16" i="42" s="1"/>
  <c r="A22" i="42" s="1"/>
  <c r="C22" i="42" s="1"/>
  <c r="E22" i="42" s="1"/>
  <c r="G22" i="42" s="1"/>
  <c r="I22" i="42" s="1"/>
  <c r="K22" i="42" s="1"/>
  <c r="S22" i="42" s="1"/>
  <c r="A28" i="42" s="1"/>
  <c r="C28" i="42" s="1"/>
  <c r="E28" i="42" s="1"/>
  <c r="G28" i="42" s="1"/>
  <c r="I28" i="42" s="1"/>
  <c r="K28" i="42" s="1"/>
  <c r="S28" i="42" s="1"/>
  <c r="A34" i="42" s="1"/>
  <c r="C34" i="42" s="1"/>
  <c r="E34" i="42" s="1"/>
  <c r="G34" i="42" s="1"/>
  <c r="I34" i="42" s="1"/>
  <c r="K34" i="42" s="1"/>
  <c r="S34" i="42" s="1"/>
  <c r="A40" i="42" s="1"/>
  <c r="C40" i="42" s="1"/>
  <c r="S9" i="42"/>
  <c r="A16" i="41"/>
  <c r="C16" i="41" s="1"/>
  <c r="E16" i="41" s="1"/>
  <c r="G16" i="41" s="1"/>
  <c r="I16" i="41" s="1"/>
  <c r="K16" i="41" s="1"/>
  <c r="S16" i="41" s="1"/>
  <c r="A22" i="41" s="1"/>
  <c r="C22" i="41" s="1"/>
  <c r="E22" i="41" s="1"/>
  <c r="G22" i="41" s="1"/>
  <c r="I22" i="41" s="1"/>
  <c r="K22" i="41" s="1"/>
  <c r="S22" i="41" s="1"/>
  <c r="A28" i="41" s="1"/>
  <c r="C28" i="41" s="1"/>
  <c r="E28" i="41" s="1"/>
  <c r="G28" i="41" s="1"/>
  <c r="I28" i="41" s="1"/>
  <c r="K28" i="41" s="1"/>
  <c r="S28" i="41" s="1"/>
  <c r="A34" i="41" s="1"/>
  <c r="C34" i="41" s="1"/>
  <c r="E34" i="41" s="1"/>
  <c r="G34" i="41" s="1"/>
  <c r="I34" i="41" s="1"/>
  <c r="K34" i="41" s="1"/>
  <c r="S34" i="41" s="1"/>
  <c r="A40" i="41" s="1"/>
  <c r="C40" i="41" s="1"/>
  <c r="S9" i="41"/>
  <c r="S10" i="40"/>
  <c r="K9" i="40"/>
  <c r="K10" i="1"/>
  <c r="K9" i="1" s="1"/>
  <c r="I9" i="1"/>
  <c r="A16" i="40" l="1"/>
  <c r="S9" i="40"/>
  <c r="S10" i="1"/>
  <c r="S9" i="1" s="1"/>
  <c r="C16" i="40" l="1"/>
  <c r="E16" i="40" s="1"/>
  <c r="G16" i="40" s="1"/>
  <c r="I16" i="40" s="1"/>
  <c r="K16" i="40" s="1"/>
  <c r="S16" i="40" s="1"/>
  <c r="A22" i="40" s="1"/>
  <c r="A16" i="1"/>
  <c r="C16" i="1" s="1"/>
  <c r="E22" i="40" l="1"/>
  <c r="C22" i="40"/>
  <c r="K28" i="40"/>
  <c r="S28" i="40" s="1"/>
  <c r="A34" i="40" s="1"/>
  <c r="C34" i="40" s="1"/>
  <c r="E34" i="40" s="1"/>
  <c r="G34" i="40" s="1"/>
  <c r="I34" i="40" s="1"/>
  <c r="K34" i="40" s="1"/>
  <c r="S34" i="40" s="1"/>
  <c r="A40" i="40" s="1"/>
  <c r="C40" i="40" s="1"/>
  <c r="E16" i="1"/>
  <c r="I22" i="40" l="1"/>
  <c r="K22" i="40" s="1"/>
  <c r="A28" i="40" s="1"/>
  <c r="G22" i="40"/>
  <c r="G16" i="1"/>
  <c r="I16" i="1" s="1"/>
  <c r="K16" i="1" s="1"/>
  <c r="C28" i="40" l="1"/>
  <c r="E28" i="40" s="1"/>
  <c r="G28" i="40" s="1"/>
  <c r="S16" i="1"/>
  <c r="A22" i="1" l="1"/>
  <c r="C22" i="1" l="1"/>
  <c r="E22" i="1" l="1"/>
  <c r="G22" i="1" l="1"/>
  <c r="I22" i="1" s="1"/>
  <c r="K22" i="1" s="1"/>
  <c r="S22" i="1" l="1"/>
  <c r="A28" i="1" l="1"/>
  <c r="C28" i="1" l="1"/>
  <c r="E28" i="1" l="1"/>
  <c r="G28" i="1" l="1"/>
  <c r="I28" i="1" s="1"/>
  <c r="K28" i="1" s="1"/>
  <c r="S28" i="1" l="1"/>
  <c r="A34" i="1" l="1"/>
  <c r="C34" i="1" l="1"/>
  <c r="E34" i="1" l="1"/>
  <c r="G34" i="1" l="1"/>
  <c r="I34" i="1" s="1"/>
  <c r="K34" i="1" s="1"/>
  <c r="S34" i="1" l="1"/>
  <c r="A40" i="1" l="1"/>
  <c r="C40" i="1" l="1"/>
</calcChain>
</file>

<file path=xl/sharedStrings.xml><?xml version="1.0" encoding="utf-8"?>
<sst xmlns="http://schemas.openxmlformats.org/spreadsheetml/2006/main" count="108" uniqueCount="63">
  <si>
    <t>Notas</t>
  </si>
  <si>
    <t>Plantillas de calendario de Vertex42</t>
  </si>
  <si>
    <t>https://www.vertex42.com/calendars/</t>
  </si>
  <si>
    <t>PLANTILLAS DE CALENDARIO de Vertex42.COM</t>
  </si>
  <si>
    <t>Año</t>
  </si>
  <si>
    <t>Mes de inicio</t>
  </si>
  <si>
    <t>Día de inicio de la semana</t>
  </si>
  <si>
    <t>Información sobre esta plantilla</t>
  </si>
  <si>
    <t>Cree e imprima un calendario de 12 meses para su familia, empresa o centro educativo con esta plantilla proporcionada por Vertex42.com. Escriba el año y el mes de inicio, después elija si empezar cada semana en domingo o lunes. Los pequeños calendarios del mes anterior y el mes siguiente en la parte superior de la página proporcionan una útil referencia. Comparta y edite en colaboración o imprima un calendario para la pared, escritorio, frigorífico u organizador. Funciona con 2018, 2019, 2010, etc.</t>
  </si>
  <si>
    <t>Más plantillas de calendario</t>
  </si>
  <si>
    <t>Visite Vertex42.com para descargar una variedad de plantillas de calendario.</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</si>
  <si>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</si>
  <si>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</si>
  <si>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</si>
  <si>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 xml:space="preserve">Dia de entrega </t>
  </si>
  <si>
    <t>PO: Alexander Leon</t>
  </si>
  <si>
    <t>SM: Kevin Salceda</t>
  </si>
  <si>
    <t>DEV: Alba Anguiano</t>
  </si>
  <si>
    <t>Planeación de proyecto</t>
  </si>
  <si>
    <t>Cambios al backlog</t>
  </si>
  <si>
    <t>Revisión de cambios</t>
  </si>
  <si>
    <t>Desarrollador (DEV)</t>
  </si>
  <si>
    <t>ScrumMaster (SM)</t>
  </si>
  <si>
    <t>Link de la junta</t>
  </si>
  <si>
    <t>Link de la junta 2</t>
  </si>
  <si>
    <t>Para ver el link de las diferentes juntas solo pasar el mouse sobre el link</t>
  </si>
  <si>
    <t>Link de la junta 3</t>
  </si>
  <si>
    <t>Link de la junta 4</t>
  </si>
  <si>
    <t>Primera reunion</t>
  </si>
  <si>
    <t>Segunda reunion</t>
  </si>
  <si>
    <t>Tercera reunion</t>
  </si>
  <si>
    <t>Cuarta reunión</t>
  </si>
  <si>
    <t>Quinta reunión</t>
  </si>
  <si>
    <t>Sexta reunión</t>
  </si>
  <si>
    <t xml:space="preserve">Planeación de los cambios al </t>
  </si>
  <si>
    <t xml:space="preserve"> de backlog y sprints </t>
  </si>
  <si>
    <t>(Actividad preliminar)</t>
  </si>
  <si>
    <t>Dia de entrega</t>
  </si>
  <si>
    <t>Primera fase de desarrollo, revisión y ajuste de los Sprints</t>
  </si>
  <si>
    <t>Todas las juntas se harán por medio de Google Meet</t>
  </si>
  <si>
    <t>ProductOwner (PO)</t>
  </si>
  <si>
    <t>Revisión del código modificado.                                  https://meet.google.com/foi-zxis-don</t>
  </si>
  <si>
    <t xml:space="preserve">Revisión a los cambios de los sprint                                       </t>
  </si>
  <si>
    <t>Link de la junta 5</t>
  </si>
  <si>
    <t>Link de la junta 6</t>
  </si>
  <si>
    <t>Vacaciones</t>
  </si>
  <si>
    <t>Entrega Actividad 2</t>
  </si>
  <si>
    <t>Entrega Actividad 3</t>
  </si>
  <si>
    <t>Septima reunion</t>
  </si>
  <si>
    <t>Octava reunion</t>
  </si>
  <si>
    <t>Novena reunion</t>
  </si>
  <si>
    <t>Décima reunion</t>
  </si>
  <si>
    <t>Penúltima reunion</t>
  </si>
  <si>
    <t xml:space="preserve">En cada junta se revisan los cambios realizados, se debate sobre el reporte de ajustes, se reparten actividades en cada uno y se planea la siguiente reunion y fechas de entregas </t>
  </si>
  <si>
    <t>Debido al corto tiempo entre la actividad anterior y esta, se pospone para el viernes, fecha de la ultima reunion</t>
  </si>
  <si>
    <t>Entrega de Integradora</t>
  </si>
  <si>
    <t>Revision del avance de</t>
  </si>
  <si>
    <t>código</t>
  </si>
  <si>
    <t>Se integran códigos y se revisan los sprints</t>
  </si>
  <si>
    <t>Se revisa diseño del código CSS</t>
  </si>
  <si>
    <t xml:space="preserve">Se agregan productos </t>
  </si>
  <si>
    <t>Se revisan detalles para la entrega final y se repartes actividades</t>
  </si>
  <si>
    <t>Revisión final y entrega de actividad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</si>
</sst>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0_);_(* \(#,##0\);_(* &quot;-&quot;_);_(@_)"/>
    <numFmt numFmtId="43" formatCode="_(* #,##0.00_);_(* \(#,##0.00\);_(* &quot;-&quot;??_);_(@_)"/>
    <numFmt numFmtId="164" formatCode="_-* #,##0\ &quot;€&quot;_-;\-* #,##0\ &quot;€&quot;_-;_-* &quot;-&quot;\ &quot;€&quot;_-;_-@_-"/>
    <numFmt numFmtId="165" formatCode="_-* #,##0.00\ &quot;€&quot;_-;\-* #,##0.00\ &quot;€&quot;_-;_-* &quot;-&quot;??\ &quot;€&quot;_-;_-@_-"/>
    <numFmt numFmtId="166" formatCode="mmmm\ yyyy"/>
    <numFmt numFmtId="167" formatCode="mmmm\-yy"/>
    <numFmt numFmtId="168" formatCode="d"/>
    <numFmt numFmtId="169" formatCode="dddd"/>
  </numFmts>
  <fonts count="53" x14ac:knownFonts="1">
    <font>
      <sz val="10"/>
      <name val="Arial"/>
      <family val="2"/>
    </font>
    <font>
      <sz val="11"/>
      <color theme="1"/>
      <name val="Calibri"/>
      <family val="2"/>
      <scheme val="minor"/>
    </font>
    <font>
      <sz val="8"/>
      <name val="Arial"/>
      <family val="2"/>
    </font>
    <font>
      <sz val="7"/>
      <name val="Arial"/>
      <family val="2"/>
    </font>
    <font>
      <b/>
      <sz val="14"/>
      <name val="Calibri"/>
      <family val="2"/>
      <scheme val="minor"/>
    </font>
    <font>
      <sz val="8"/>
      <color theme="4" tint="-0.249977111117893"/>
      <name val="Calibri"/>
      <family val="2"/>
      <scheme val="minor"/>
    </font>
    <font>
      <sz val="8"/>
      <name val="Calibri"/>
      <family val="2"/>
      <scheme val="minor"/>
    </font>
    <font>
      <sz val="11"/>
      <color theme="1" tint="0.34998626667073579"/>
      <name val="Calibri"/>
      <family val="2"/>
      <scheme val="minor"/>
    </font>
    <font>
      <u/>
      <sz val="10"/>
      <color indexed="12"/>
      <name val="Arial"/>
      <family val="2"/>
    </font>
    <font>
      <sz val="10"/>
      <color theme="1" tint="0.499984740745262"/>
      <name val="Calibri"/>
      <family val="2"/>
      <scheme val="minor"/>
    </font>
    <font>
      <sz val="8"/>
      <color theme="1" tint="0.499984740745262"/>
      <name val="Calibri"/>
      <family val="2"/>
      <scheme val="minor"/>
    </font>
    <font>
      <sz val="10"/>
      <name val="Arial"/>
      <family val="2"/>
    </font>
    <font>
      <sz val="10"/>
      <name val="Calibri"/>
      <family val="2"/>
      <scheme val="minor"/>
    </font>
    <font>
      <b/>
      <sz val="48"/>
      <color theme="4" tint="-0.249977111117893"/>
      <name val="Calibri"/>
      <family val="2"/>
      <scheme val="major"/>
    </font>
    <font>
      <b/>
      <sz val="16"/>
      <color theme="0"/>
      <name val="Calibri"/>
      <family val="2"/>
      <scheme val="major"/>
    </font>
    <font>
      <b/>
      <sz val="11"/>
      <color theme="4" tint="-0.499984740745262"/>
      <name val="Calibri"/>
      <family val="2"/>
      <scheme val="major"/>
    </font>
    <font>
      <b/>
      <sz val="9"/>
      <color theme="4"/>
      <name val="Calibri"/>
      <family val="2"/>
      <scheme val="minor"/>
    </font>
    <font>
      <sz val="9"/>
      <name val="Calibri"/>
      <family val="1"/>
      <scheme val="minor"/>
    </font>
    <font>
      <sz val="9"/>
      <name val="Arial"/>
      <family val="2"/>
    </font>
    <font>
      <sz val="9"/>
      <color indexed="60"/>
      <name val="Century Gothic"/>
      <family val="2"/>
    </font>
    <font>
      <b/>
      <sz val="12"/>
      <color theme="1" tint="0.499984740745262"/>
      <name val="Calibri"/>
      <family val="2"/>
      <scheme val="minor"/>
    </font>
    <font>
      <b/>
      <sz val="9"/>
      <color theme="4" tint="-0.249977111117893"/>
      <name val="Calibri"/>
      <family val="2"/>
      <scheme val="major"/>
    </font>
    <font>
      <u/>
      <sz val="11"/>
      <color theme="1" tint="0.499984740745262"/>
      <name val="Calibri"/>
      <family val="2"/>
      <scheme val="minor"/>
    </font>
    <font>
      <sz val="10"/>
      <color theme="0" tint="-0.34998626667073579"/>
      <name val="Arial"/>
      <family val="2"/>
    </font>
    <font>
      <b/>
      <sz val="12"/>
      <color theme="4" tint="-0.249977111117893"/>
      <name val="Calibri"/>
      <family val="2"/>
      <scheme val="minor"/>
    </font>
    <font>
      <b/>
      <sz val="12"/>
      <color theme="1" tint="0.34998626667073579"/>
      <name val="Calibri"/>
      <family val="2"/>
      <scheme val="minor"/>
    </font>
    <font>
      <b/>
      <sz val="10"/>
      <color theme="0"/>
      <name val="Calibri"/>
      <family val="2"/>
      <scheme val="minor"/>
    </font>
    <font>
      <b/>
      <sz val="10"/>
      <name val="Calibri"/>
      <family val="2"/>
      <scheme val="minor"/>
    </font>
    <font>
      <sz val="10"/>
      <color theme="1" tint="0.249977111117893"/>
      <name val="Calibri"/>
      <family val="2"/>
      <scheme val="minor"/>
    </font>
    <font>
      <sz val="11"/>
      <color theme="1" tint="0.499984740745262"/>
      <name val="Calibri"/>
      <family val="2"/>
      <scheme val="minor"/>
    </font>
    <font>
      <b/>
      <sz val="16"/>
      <color theme="4" tint="-0.249977111117893"/>
      <name val="Calibri"/>
      <family val="2"/>
      <scheme val="major"/>
    </font>
    <font>
      <sz val="20"/>
      <name val="Calibri"/>
      <family val="2"/>
      <scheme val="major"/>
    </font>
    <font>
      <sz val="11"/>
      <color rgb="FF1D2129"/>
      <name val="Calibri"/>
      <family val="2"/>
      <scheme val="minor"/>
    </font>
    <font>
      <u/>
      <sz val="11"/>
      <color indexed="12"/>
      <name val="Arial"/>
      <family val="2"/>
    </font>
    <font>
      <u/>
      <sz val="10"/>
      <color theme="11"/>
      <name val="Arial"/>
      <family val="2"/>
    </font>
    <font>
      <sz val="18"/>
      <color theme="3"/>
      <name val="Calibri"/>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0"/>
      <name val="Arial"/>
      <family val="2"/>
    </font>
    <font>
      <sz val="11"/>
      <name val="Calibri"/>
      <family val="2"/>
      <scheme val="minor"/>
    </font>
  </fonts>
  <fills count="4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rgb="FF00B0F0"/>
        <bgColor indexed="64"/>
      </patternFill>
    </fill>
    <fill>
      <patternFill patternType="solid">
        <fgColor theme="9" tint="0.39997558519241921"/>
        <bgColor indexed="64"/>
      </patternFill>
    </fill>
    <fill>
      <patternFill patternType="solid">
        <fgColor theme="1"/>
        <bgColor indexed="64"/>
      </patternFill>
    </fill>
    <fill>
      <patternFill patternType="solid">
        <fgColor theme="5" tint="0.59999389629810485"/>
        <bgColor indexed="64"/>
      </patternFill>
    </fill>
    <fill>
      <patternFill patternType="solid">
        <fgColor rgb="FF0070C0"/>
        <bgColor indexed="64"/>
      </patternFill>
    </fill>
    <fill>
      <patternFill patternType="solid">
        <fgColor theme="5"/>
        <bgColor indexed="64"/>
      </patternFill>
    </fill>
    <fill>
      <patternFill patternType="solid">
        <fgColor theme="7"/>
        <bgColor indexed="64"/>
      </patternFill>
    </fill>
    <fill>
      <patternFill patternType="solid">
        <fgColor theme="9"/>
        <bgColor indexed="64"/>
      </patternFill>
    </fill>
  </fills>
  <borders count="23">
    <border>
      <left/>
      <right/>
      <top/>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right/>
      <top style="thin">
        <color theme="0" tint="-0.499984740745262"/>
      </top>
      <bottom/>
      <diagonal/>
    </border>
    <border>
      <left/>
      <right/>
      <top/>
      <bottom style="thin">
        <color theme="0" tint="-0.499984740745262"/>
      </bottom>
      <diagonal/>
    </border>
    <border>
      <left style="thin">
        <color theme="4" tint="-0.24994659260841701"/>
      </left>
      <right/>
      <top style="thin">
        <color theme="4" tint="-0.24994659260841701"/>
      </top>
      <bottom style="thin">
        <color theme="0" tint="-0.499984740745262"/>
      </bottom>
      <diagonal/>
    </border>
    <border>
      <left/>
      <right/>
      <top style="thin">
        <color theme="4" tint="-0.24994659260841701"/>
      </top>
      <bottom style="thin">
        <color theme="0" tint="-0.499984740745262"/>
      </bottom>
      <diagonal/>
    </border>
    <border>
      <left/>
      <right style="thin">
        <color theme="4" tint="-0.24994659260841701"/>
      </right>
      <top style="thin">
        <color theme="4" tint="-0.24994659260841701"/>
      </top>
      <bottom style="thin">
        <color theme="0" tint="-0.499984740745262"/>
      </bottom>
      <diagonal/>
    </border>
    <border>
      <left style="thin">
        <color theme="4" tint="-0.24994659260841701"/>
      </left>
      <right/>
      <top style="thin">
        <color theme="4" tint="-0.24994659260841701"/>
      </top>
      <bottom style="thin">
        <color theme="4" tint="-0.24994659260841701"/>
      </bottom>
      <diagonal/>
    </border>
    <border>
      <left/>
      <right style="thin">
        <color theme="4" tint="-0.24994659260841701"/>
      </right>
      <top style="thin">
        <color theme="4" tint="-0.24994659260841701"/>
      </top>
      <bottom style="thin">
        <color theme="4" tint="-0.2499465926084170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8" fillId="0" borderId="0" applyNumberFormat="0" applyFill="0" applyBorder="0" applyAlignment="0" applyProtection="0">
      <alignment vertical="top"/>
      <protection locked="0"/>
    </xf>
    <xf numFmtId="43" fontId="11" fillId="0" borderId="0" applyFont="0" applyFill="0" applyBorder="0" applyAlignment="0" applyProtection="0"/>
    <xf numFmtId="0" fontId="1" fillId="0" borderId="0"/>
    <xf numFmtId="0" fontId="34" fillId="0" borderId="0" applyNumberFormat="0" applyFill="0" applyBorder="0" applyAlignment="0" applyProtection="0"/>
    <xf numFmtId="41"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9" fontId="11" fillId="0" borderId="0" applyFont="0" applyFill="0" applyBorder="0" applyAlignment="0" applyProtection="0"/>
    <xf numFmtId="0" fontId="35" fillId="0" borderId="0" applyNumberFormat="0" applyFill="0" applyBorder="0" applyAlignment="0" applyProtection="0"/>
    <xf numFmtId="0" fontId="36" fillId="0" borderId="14" applyNumberFormat="0" applyFill="0" applyAlignment="0" applyProtection="0"/>
    <xf numFmtId="0" fontId="37" fillId="0" borderId="15" applyNumberFormat="0" applyFill="0" applyAlignment="0" applyProtection="0"/>
    <xf numFmtId="0" fontId="38" fillId="0" borderId="16" applyNumberFormat="0" applyFill="0" applyAlignment="0" applyProtection="0"/>
    <xf numFmtId="0" fontId="38" fillId="0" borderId="0" applyNumberFormat="0" applyFill="0" applyBorder="0" applyAlignment="0" applyProtection="0"/>
    <xf numFmtId="0" fontId="39" fillId="6" borderId="0" applyNumberFormat="0" applyBorder="0" applyAlignment="0" applyProtection="0"/>
    <xf numFmtId="0" fontId="40" fillId="7" borderId="0" applyNumberFormat="0" applyBorder="0" applyAlignment="0" applyProtection="0"/>
    <xf numFmtId="0" fontId="41" fillId="8" borderId="0" applyNumberFormat="0" applyBorder="0" applyAlignment="0" applyProtection="0"/>
    <xf numFmtId="0" fontId="42" fillId="9" borderId="17" applyNumberFormat="0" applyAlignment="0" applyProtection="0"/>
    <xf numFmtId="0" fontId="43" fillId="10" borderId="18" applyNumberFormat="0" applyAlignment="0" applyProtection="0"/>
    <xf numFmtId="0" fontId="44" fillId="10" borderId="17" applyNumberFormat="0" applyAlignment="0" applyProtection="0"/>
    <xf numFmtId="0" fontId="45" fillId="0" borderId="19" applyNumberFormat="0" applyFill="0" applyAlignment="0" applyProtection="0"/>
    <xf numFmtId="0" fontId="46" fillId="11" borderId="20" applyNumberFormat="0" applyAlignment="0" applyProtection="0"/>
    <xf numFmtId="0" fontId="47" fillId="0" borderId="0" applyNumberFormat="0" applyFill="0" applyBorder="0" applyAlignment="0" applyProtection="0"/>
    <xf numFmtId="0" fontId="11" fillId="12" borderId="21" applyNumberFormat="0" applyFont="0" applyAlignment="0" applyProtection="0"/>
    <xf numFmtId="0" fontId="48" fillId="0" borderId="0" applyNumberFormat="0" applyFill="0" applyBorder="0" applyAlignment="0" applyProtection="0"/>
    <xf numFmtId="0" fontId="49" fillId="0" borderId="22" applyNumberFormat="0" applyFill="0" applyAlignment="0" applyProtection="0"/>
    <xf numFmtId="0" fontId="50"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50"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50"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50"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50"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50"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cellStyleXfs>
  <cellXfs count="178">
    <xf numFmtId="0" fontId="0" fillId="0" borderId="0" xfId="0"/>
    <xf numFmtId="0" fontId="0" fillId="0" borderId="0" xfId="0" applyAlignment="1">
      <alignment vertical="center"/>
    </xf>
    <xf numFmtId="0" fontId="2" fillId="0" borderId="0" xfId="0" applyFont="1" applyAlignment="1">
      <alignment vertical="center"/>
    </xf>
    <xf numFmtId="0" fontId="2" fillId="0" borderId="0" xfId="0" applyFont="1"/>
    <xf numFmtId="0" fontId="3" fillId="0" borderId="0" xfId="0" applyFont="1"/>
    <xf numFmtId="0" fontId="3" fillId="0" borderId="0" xfId="0" applyFont="1" applyAlignment="1">
      <alignment vertical="center"/>
    </xf>
    <xf numFmtId="0" fontId="6" fillId="0" borderId="0" xfId="0" applyFont="1" applyAlignment="1">
      <alignment vertical="center"/>
    </xf>
    <xf numFmtId="0" fontId="10" fillId="0" borderId="4" xfId="0" applyFont="1" applyBorder="1" applyAlignment="1">
      <alignment vertical="center"/>
    </xf>
    <xf numFmtId="0" fontId="0" fillId="0" borderId="4" xfId="0" applyBorder="1"/>
    <xf numFmtId="0" fontId="9" fillId="0" borderId="2" xfId="0" applyFont="1" applyBorder="1"/>
    <xf numFmtId="0" fontId="12" fillId="0" borderId="0" xfId="0" applyFont="1"/>
    <xf numFmtId="0" fontId="5" fillId="0" borderId="2" xfId="0" applyFont="1" applyBorder="1" applyAlignment="1">
      <alignment horizontal="left" vertical="center" shrinkToFit="1"/>
    </xf>
    <xf numFmtId="0" fontId="5" fillId="3" borderId="7" xfId="0" applyFont="1" applyFill="1" applyBorder="1" applyAlignment="1">
      <alignment horizontal="left" vertical="center" shrinkToFit="1"/>
    </xf>
    <xf numFmtId="0" fontId="7" fillId="0" borderId="1" xfId="0" applyFont="1" applyBorder="1" applyAlignment="1">
      <alignment horizontal="left" vertical="center" indent="1"/>
    </xf>
    <xf numFmtId="0" fontId="6" fillId="0" borderId="7" xfId="0" applyFont="1" applyBorder="1"/>
    <xf numFmtId="0" fontId="6" fillId="0" borderId="3" xfId="0" applyFont="1" applyBorder="1" applyAlignment="1">
      <alignment horizontal="left" vertical="center"/>
    </xf>
    <xf numFmtId="0" fontId="6" fillId="0" borderId="5" xfId="1" applyFont="1" applyFill="1" applyBorder="1" applyAlignment="1" applyProtection="1">
      <alignment horizontal="left" vertical="center"/>
    </xf>
    <xf numFmtId="0" fontId="6" fillId="0" borderId="8" xfId="1" applyFont="1" applyFill="1" applyBorder="1" applyAlignment="1" applyProtection="1">
      <alignment vertical="center"/>
    </xf>
    <xf numFmtId="0" fontId="16" fillId="0" borderId="0" xfId="0" applyFont="1" applyAlignment="1">
      <alignment horizontal="center" shrinkToFit="1"/>
    </xf>
    <xf numFmtId="0" fontId="18" fillId="0" borderId="0" xfId="0" applyFont="1"/>
    <xf numFmtId="0" fontId="19" fillId="0" borderId="0" xfId="0" applyFont="1" applyAlignment="1">
      <alignment vertical="center"/>
    </xf>
    <xf numFmtId="0" fontId="24" fillId="2" borderId="0" xfId="0" applyFont="1" applyFill="1" applyAlignment="1">
      <alignment horizontal="left" vertical="center"/>
    </xf>
    <xf numFmtId="0" fontId="26" fillId="4" borderId="12" xfId="0" applyFont="1" applyFill="1" applyBorder="1" applyAlignment="1">
      <alignment horizontal="center" vertical="center"/>
    </xf>
    <xf numFmtId="0" fontId="27" fillId="2" borderId="13" xfId="0" applyFont="1" applyFill="1" applyBorder="1" applyAlignment="1">
      <alignment horizontal="center" vertical="center"/>
    </xf>
    <xf numFmtId="0" fontId="28" fillId="0" borderId="0" xfId="0" applyFont="1" applyAlignment="1">
      <alignment vertical="center"/>
    </xf>
    <xf numFmtId="0" fontId="12" fillId="0" borderId="0" xfId="3" applyFont="1" applyAlignment="1">
      <alignment vertical="top"/>
    </xf>
    <xf numFmtId="0" fontId="12" fillId="0" borderId="0" xfId="3" applyFont="1"/>
    <xf numFmtId="0" fontId="27" fillId="0" borderId="0" xfId="3" applyFont="1" applyAlignment="1">
      <alignment horizontal="left"/>
    </xf>
    <xf numFmtId="0" fontId="25" fillId="0" borderId="0" xfId="3" applyFont="1" applyAlignment="1">
      <alignment horizontal="left" vertical="center"/>
    </xf>
    <xf numFmtId="0" fontId="12" fillId="0" borderId="0" xfId="3" applyFont="1" applyAlignment="1">
      <alignment horizontal="left" vertical="center"/>
    </xf>
    <xf numFmtId="0" fontId="27" fillId="0" borderId="0" xfId="3" applyFont="1" applyAlignment="1">
      <alignment horizontal="left" vertical="center"/>
    </xf>
    <xf numFmtId="0" fontId="29" fillId="0" borderId="0" xfId="3" applyFont="1" applyAlignment="1">
      <alignment vertical="center"/>
    </xf>
    <xf numFmtId="0" fontId="30" fillId="0" borderId="0" xfId="3" applyFont="1" applyAlignment="1">
      <alignment vertical="center"/>
    </xf>
    <xf numFmtId="0" fontId="31" fillId="0" borderId="0" xfId="3" applyFont="1"/>
    <xf numFmtId="0" fontId="32" fillId="0" borderId="0" xfId="3" applyFont="1" applyAlignment="1">
      <alignment horizontal="left" vertical="top" wrapText="1" indent="1"/>
    </xf>
    <xf numFmtId="0" fontId="32" fillId="0" borderId="0" xfId="3" applyFont="1" applyAlignment="1">
      <alignment vertical="top" wrapText="1"/>
    </xf>
    <xf numFmtId="0" fontId="33" fillId="0" borderId="0" xfId="1" applyFont="1" applyAlignment="1" applyProtection="1">
      <alignment horizontal="left" indent="1"/>
    </xf>
    <xf numFmtId="0" fontId="20" fillId="0" borderId="0" xfId="2" applyNumberFormat="1" applyFont="1" applyFill="1" applyAlignment="1">
      <alignment horizontal="left"/>
    </xf>
    <xf numFmtId="14" fontId="13" fillId="0" borderId="0" xfId="0" applyNumberFormat="1" applyFont="1" applyAlignment="1">
      <alignment horizontal="left" vertical="top"/>
    </xf>
    <xf numFmtId="14" fontId="21" fillId="0" borderId="0" xfId="0" applyNumberFormat="1" applyFont="1" applyAlignment="1">
      <alignment vertical="top"/>
    </xf>
    <xf numFmtId="14" fontId="21" fillId="0" borderId="0" xfId="0" applyNumberFormat="1" applyFont="1" applyAlignment="1">
      <alignment horizontal="left" vertical="top"/>
    </xf>
    <xf numFmtId="168" fontId="17" fillId="0" borderId="0" xfId="0" applyNumberFormat="1" applyFont="1" applyAlignment="1">
      <alignment horizontal="center" vertical="center" shrinkToFit="1"/>
    </xf>
    <xf numFmtId="168" fontId="4" fillId="3" borderId="1" xfId="0" applyNumberFormat="1" applyFont="1" applyFill="1" applyBorder="1" applyAlignment="1">
      <alignment horizontal="center" vertical="center" shrinkToFit="1"/>
    </xf>
    <xf numFmtId="168" fontId="4" fillId="0" borderId="1" xfId="0" applyNumberFormat="1" applyFont="1" applyBorder="1" applyAlignment="1">
      <alignment horizontal="center" vertical="center" shrinkToFit="1"/>
    </xf>
    <xf numFmtId="168" fontId="4" fillId="37" borderId="1" xfId="0" applyNumberFormat="1" applyFont="1" applyFill="1" applyBorder="1" applyAlignment="1">
      <alignment horizontal="center" vertical="center" shrinkToFit="1"/>
    </xf>
    <xf numFmtId="0" fontId="5" fillId="37" borderId="2" xfId="0" applyFont="1" applyFill="1" applyBorder="1" applyAlignment="1">
      <alignment horizontal="left" vertical="center" shrinkToFit="1"/>
    </xf>
    <xf numFmtId="168" fontId="4" fillId="38" borderId="1" xfId="0" applyNumberFormat="1" applyFont="1" applyFill="1" applyBorder="1" applyAlignment="1">
      <alignment horizontal="center" vertical="center" shrinkToFit="1"/>
    </xf>
    <xf numFmtId="0" fontId="46" fillId="40" borderId="2" xfId="0" applyFont="1" applyFill="1" applyBorder="1" applyAlignment="1">
      <alignment horizontal="left" vertical="center" shrinkToFit="1"/>
    </xf>
    <xf numFmtId="0" fontId="51" fillId="42" borderId="0" xfId="0" applyFont="1" applyFill="1"/>
    <xf numFmtId="168" fontId="4" fillId="39" borderId="1" xfId="0" applyNumberFormat="1" applyFont="1" applyFill="1" applyBorder="1" applyAlignment="1">
      <alignment horizontal="center" vertical="center" shrinkToFit="1"/>
    </xf>
    <xf numFmtId="0" fontId="5" fillId="39" borderId="7" xfId="0" applyFont="1" applyFill="1" applyBorder="1" applyAlignment="1">
      <alignment horizontal="left" vertical="center" shrinkToFit="1"/>
    </xf>
    <xf numFmtId="0" fontId="6" fillId="38" borderId="4" xfId="0" applyFont="1" applyFill="1" applyBorder="1" applyAlignment="1">
      <alignment vertical="center"/>
    </xf>
    <xf numFmtId="0" fontId="6" fillId="38" borderId="6" xfId="0" applyFont="1" applyFill="1" applyBorder="1" applyAlignment="1">
      <alignment vertical="center"/>
    </xf>
    <xf numFmtId="0" fontId="22" fillId="41" borderId="0" xfId="1" applyFont="1" applyFill="1" applyAlignment="1" applyProtection="1"/>
    <xf numFmtId="168" fontId="4" fillId="38" borderId="1" xfId="0" applyNumberFormat="1" applyFont="1" applyFill="1" applyBorder="1" applyAlignment="1">
      <alignment horizontal="center" vertical="center" shrinkToFit="1"/>
    </xf>
    <xf numFmtId="168" fontId="4" fillId="38" borderId="7" xfId="0" applyNumberFormat="1" applyFont="1" applyFill="1" applyBorder="1" applyAlignment="1">
      <alignment horizontal="center" vertical="center" shrinkToFit="1"/>
    </xf>
    <xf numFmtId="0" fontId="50" fillId="40" borderId="7" xfId="0" applyFont="1" applyFill="1" applyBorder="1" applyAlignment="1">
      <alignment horizontal="left" vertical="center" shrinkToFit="1"/>
    </xf>
    <xf numFmtId="0" fontId="50" fillId="40" borderId="2" xfId="0" applyFont="1" applyFill="1" applyBorder="1" applyAlignment="1">
      <alignment horizontal="left" vertical="center" shrinkToFit="1"/>
    </xf>
    <xf numFmtId="0" fontId="6" fillId="3" borderId="5"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6" xfId="0" applyFont="1" applyFill="1" applyBorder="1" applyAlignment="1">
      <alignment horizontal="center" vertical="center"/>
    </xf>
    <xf numFmtId="0" fontId="6" fillId="3" borderId="3" xfId="0" applyFont="1" applyFill="1" applyBorder="1" applyAlignment="1">
      <alignment horizontal="center" vertical="center"/>
    </xf>
    <xf numFmtId="0" fontId="6" fillId="3" borderId="0" xfId="0" applyFont="1" applyFill="1" applyAlignment="1">
      <alignment horizontal="center" vertical="center"/>
    </xf>
    <xf numFmtId="0" fontId="6" fillId="3" borderId="4" xfId="0" applyFont="1" applyFill="1" applyBorder="1" applyAlignment="1">
      <alignment horizontal="center" vertical="center"/>
    </xf>
    <xf numFmtId="168" fontId="4" fillId="37" borderId="1" xfId="0" applyNumberFormat="1" applyFont="1" applyFill="1" applyBorder="1" applyAlignment="1">
      <alignment horizontal="center" vertical="center" shrinkToFit="1"/>
    </xf>
    <xf numFmtId="168" fontId="4" fillId="37" borderId="7" xfId="0" applyNumberFormat="1" applyFont="1" applyFill="1" applyBorder="1" applyAlignment="1">
      <alignment horizontal="center" vertical="center" shrinkToFit="1"/>
    </xf>
    <xf numFmtId="0" fontId="5" fillId="37" borderId="7" xfId="0" applyFont="1" applyFill="1" applyBorder="1" applyAlignment="1">
      <alignment horizontal="left" vertical="center" shrinkToFit="1"/>
    </xf>
    <xf numFmtId="0" fontId="5" fillId="37" borderId="2" xfId="0" applyFont="1" applyFill="1" applyBorder="1" applyAlignment="1">
      <alignment horizontal="left" vertical="center" shrinkToFit="1"/>
    </xf>
    <xf numFmtId="0" fontId="6" fillId="37" borderId="3" xfId="0" applyFont="1" applyFill="1" applyBorder="1" applyAlignment="1">
      <alignment horizontal="center" vertical="center"/>
    </xf>
    <xf numFmtId="0" fontId="6" fillId="37" borderId="0" xfId="0" applyFont="1" applyFill="1" applyAlignment="1">
      <alignment horizontal="center" vertical="center"/>
    </xf>
    <xf numFmtId="0" fontId="6" fillId="37" borderId="4" xfId="0" applyFont="1" applyFill="1" applyBorder="1" applyAlignment="1">
      <alignment horizontal="center" vertical="center"/>
    </xf>
    <xf numFmtId="0" fontId="6" fillId="38" borderId="3" xfId="0" applyFont="1" applyFill="1" applyBorder="1" applyAlignment="1">
      <alignment horizontal="center" vertical="center" wrapText="1"/>
    </xf>
    <xf numFmtId="0" fontId="6" fillId="38" borderId="0" xfId="0" applyFont="1" applyFill="1" applyAlignment="1">
      <alignment horizontal="center" vertical="center" wrapText="1"/>
    </xf>
    <xf numFmtId="0" fontId="6" fillId="38" borderId="4" xfId="0" applyFont="1" applyFill="1" applyBorder="1" applyAlignment="1">
      <alignment horizontal="center" vertical="center" wrapText="1"/>
    </xf>
    <xf numFmtId="0" fontId="8" fillId="38" borderId="3" xfId="1" applyFill="1" applyBorder="1" applyAlignment="1" applyProtection="1">
      <alignment horizontal="center" vertical="center" wrapText="1"/>
    </xf>
    <xf numFmtId="0" fontId="8" fillId="38" borderId="0" xfId="1" applyFill="1" applyBorder="1" applyAlignment="1" applyProtection="1">
      <alignment horizontal="center" vertical="center" wrapText="1"/>
    </xf>
    <xf numFmtId="0" fontId="8" fillId="38" borderId="4" xfId="1" applyFill="1" applyBorder="1" applyAlignment="1" applyProtection="1">
      <alignment horizontal="center" vertical="center" wrapText="1"/>
    </xf>
    <xf numFmtId="0" fontId="8" fillId="38" borderId="5" xfId="1" applyFill="1" applyBorder="1" applyAlignment="1" applyProtection="1">
      <alignment horizontal="center" vertical="center" wrapText="1"/>
    </xf>
    <xf numFmtId="0" fontId="8" fillId="38" borderId="8" xfId="1" applyFill="1" applyBorder="1" applyAlignment="1" applyProtection="1">
      <alignment horizontal="center" vertical="center" wrapText="1"/>
    </xf>
    <xf numFmtId="0" fontId="8" fillId="38" borderId="6" xfId="1" applyFill="1" applyBorder="1" applyAlignment="1" applyProtection="1">
      <alignment horizontal="center" vertical="center" wrapText="1"/>
    </xf>
    <xf numFmtId="0" fontId="6" fillId="39" borderId="3" xfId="0" applyFont="1" applyFill="1" applyBorder="1" applyAlignment="1">
      <alignment horizontal="center" vertical="center"/>
    </xf>
    <xf numFmtId="0" fontId="6" fillId="39" borderId="0" xfId="0" applyFont="1" applyFill="1" applyAlignment="1">
      <alignment horizontal="center" vertical="center"/>
    </xf>
    <xf numFmtId="0" fontId="6" fillId="39" borderId="4" xfId="0" applyFont="1" applyFill="1" applyBorder="1" applyAlignment="1">
      <alignment horizontal="center" vertical="center"/>
    </xf>
    <xf numFmtId="0" fontId="6" fillId="37" borderId="5" xfId="0" applyFont="1" applyFill="1" applyBorder="1" applyAlignment="1">
      <alignment horizontal="center" vertical="center"/>
    </xf>
    <xf numFmtId="0" fontId="6" fillId="37" borderId="6" xfId="0" applyFont="1" applyFill="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37" borderId="8" xfId="0" applyFont="1" applyFill="1" applyBorder="1" applyAlignment="1">
      <alignment horizontal="center" vertical="center"/>
    </xf>
    <xf numFmtId="168" fontId="4" fillId="39" borderId="1" xfId="0" applyNumberFormat="1" applyFont="1" applyFill="1" applyBorder="1" applyAlignment="1">
      <alignment horizontal="center" vertical="center" shrinkToFit="1"/>
    </xf>
    <xf numFmtId="168" fontId="4" fillId="39" borderId="7" xfId="0" applyNumberFormat="1" applyFont="1" applyFill="1" applyBorder="1" applyAlignment="1">
      <alignment horizontal="center" vertical="center" shrinkToFit="1"/>
    </xf>
    <xf numFmtId="0" fontId="5" fillId="39" borderId="7" xfId="0" applyFont="1" applyFill="1" applyBorder="1" applyAlignment="1">
      <alignment horizontal="left" vertical="center" shrinkToFit="1"/>
    </xf>
    <xf numFmtId="0" fontId="5" fillId="39" borderId="2" xfId="0" applyFont="1" applyFill="1" applyBorder="1" applyAlignment="1">
      <alignment horizontal="left" vertical="center" shrinkToFit="1"/>
    </xf>
    <xf numFmtId="0" fontId="46" fillId="40" borderId="7" xfId="0" applyFont="1" applyFill="1" applyBorder="1" applyAlignment="1">
      <alignment horizontal="left" vertical="center" shrinkToFit="1"/>
    </xf>
    <xf numFmtId="0" fontId="46" fillId="40" borderId="2" xfId="0" applyFont="1" applyFill="1" applyBorder="1" applyAlignment="1">
      <alignment horizontal="left" vertical="center" shrinkToFit="1"/>
    </xf>
    <xf numFmtId="168" fontId="4" fillId="3" borderId="1" xfId="0" applyNumberFormat="1" applyFont="1" applyFill="1" applyBorder="1" applyAlignment="1">
      <alignment horizontal="center" vertical="center" shrinkToFit="1"/>
    </xf>
    <xf numFmtId="168" fontId="4" fillId="3" borderId="7" xfId="0" applyNumberFormat="1" applyFont="1" applyFill="1" applyBorder="1" applyAlignment="1">
      <alignment horizontal="center" vertical="center" shrinkToFit="1"/>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5" fillId="3" borderId="7" xfId="0" applyFont="1" applyFill="1" applyBorder="1" applyAlignment="1">
      <alignment horizontal="left" vertical="center" shrinkToFit="1"/>
    </xf>
    <xf numFmtId="0" fontId="5" fillId="3" borderId="2" xfId="0" applyFont="1" applyFill="1" applyBorder="1" applyAlignment="1">
      <alignment horizontal="left" vertical="center" shrinkToFit="1"/>
    </xf>
    <xf numFmtId="0" fontId="6" fillId="38" borderId="3" xfId="0" applyFont="1" applyFill="1" applyBorder="1" applyAlignment="1">
      <alignment horizontal="center" vertical="center"/>
    </xf>
    <xf numFmtId="0" fontId="6" fillId="38" borderId="4" xfId="0" applyFont="1" applyFill="1" applyBorder="1" applyAlignment="1">
      <alignment horizontal="center" vertical="center"/>
    </xf>
    <xf numFmtId="0" fontId="6" fillId="38" borderId="5" xfId="0" applyFont="1" applyFill="1" applyBorder="1" applyAlignment="1">
      <alignment horizontal="center" vertical="center"/>
    </xf>
    <xf numFmtId="0" fontId="6" fillId="38" borderId="6" xfId="0" applyFont="1" applyFill="1" applyBorder="1" applyAlignment="1">
      <alignment horizontal="center" vertical="center"/>
    </xf>
    <xf numFmtId="0" fontId="8" fillId="38" borderId="3" xfId="1" applyFill="1" applyBorder="1" applyAlignment="1" applyProtection="1">
      <alignment horizontal="center" vertical="center"/>
    </xf>
    <xf numFmtId="0" fontId="8" fillId="38" borderId="4" xfId="1" applyFill="1" applyBorder="1" applyAlignment="1" applyProtection="1">
      <alignment horizontal="center" vertical="center"/>
    </xf>
    <xf numFmtId="0" fontId="8" fillId="38" borderId="0" xfId="1" applyFill="1" applyAlignment="1" applyProtection="1">
      <alignment horizontal="center" vertical="center"/>
    </xf>
    <xf numFmtId="0" fontId="6" fillId="38" borderId="0" xfId="0" applyFont="1" applyFill="1" applyAlignment="1">
      <alignment horizontal="center" vertical="center"/>
    </xf>
    <xf numFmtId="0" fontId="6" fillId="38" borderId="8" xfId="0" applyFont="1" applyFill="1" applyBorder="1" applyAlignment="1">
      <alignment horizontal="center" vertical="center"/>
    </xf>
    <xf numFmtId="166" fontId="13" fillId="0" borderId="0" xfId="0" applyNumberFormat="1" applyFont="1" applyAlignment="1">
      <alignment horizontal="left" vertical="top"/>
    </xf>
    <xf numFmtId="169" fontId="14" fillId="4" borderId="9" xfId="0" applyNumberFormat="1" applyFont="1" applyFill="1" applyBorder="1" applyAlignment="1">
      <alignment horizontal="center" vertical="center" shrinkToFit="1"/>
    </xf>
    <xf numFmtId="169" fontId="14" fillId="4" borderId="10" xfId="0" applyNumberFormat="1" applyFont="1" applyFill="1" applyBorder="1" applyAlignment="1">
      <alignment horizontal="center" vertical="center" shrinkToFit="1"/>
    </xf>
    <xf numFmtId="167" fontId="15" fillId="5" borderId="0" xfId="0" applyNumberFormat="1" applyFont="1" applyFill="1" applyAlignment="1">
      <alignment horizontal="center" vertical="center"/>
    </xf>
    <xf numFmtId="169" fontId="14" fillId="4" borderId="11" xfId="0" applyNumberFormat="1" applyFont="1" applyFill="1" applyBorder="1" applyAlignment="1">
      <alignment horizontal="center" vertical="center" shrinkToFit="1"/>
    </xf>
    <xf numFmtId="0" fontId="6" fillId="39" borderId="5" xfId="0" applyFont="1" applyFill="1" applyBorder="1" applyAlignment="1">
      <alignment horizontal="center" vertical="center"/>
    </xf>
    <xf numFmtId="0" fontId="6" fillId="39" borderId="8" xfId="0" applyFont="1" applyFill="1" applyBorder="1" applyAlignment="1">
      <alignment horizontal="center" vertical="center"/>
    </xf>
    <xf numFmtId="0" fontId="6" fillId="39" borderId="6" xfId="0" applyFont="1" applyFill="1" applyBorder="1" applyAlignment="1">
      <alignment horizontal="center" vertical="center"/>
    </xf>
    <xf numFmtId="0" fontId="6" fillId="39" borderId="3" xfId="0" applyFont="1" applyFill="1" applyBorder="1" applyAlignment="1">
      <alignment horizontal="center" vertical="center" wrapText="1"/>
    </xf>
    <xf numFmtId="0" fontId="6" fillId="39" borderId="4" xfId="0" applyFont="1" applyFill="1" applyBorder="1" applyAlignment="1">
      <alignment horizontal="center" vertical="center" wrapText="1"/>
    </xf>
    <xf numFmtId="0" fontId="6" fillId="39" borderId="5" xfId="0" applyFont="1" applyFill="1" applyBorder="1" applyAlignment="1">
      <alignment horizontal="center" vertical="center" wrapText="1"/>
    </xf>
    <xf numFmtId="0" fontId="6" fillId="39" borderId="6" xfId="0" applyFont="1" applyFill="1" applyBorder="1" applyAlignment="1">
      <alignment horizontal="center" vertical="center" wrapText="1"/>
    </xf>
    <xf numFmtId="0" fontId="0" fillId="43" borderId="0" xfId="0" applyFill="1" applyAlignment="1">
      <alignment horizontal="center" vertical="center"/>
    </xf>
    <xf numFmtId="0" fontId="6" fillId="0" borderId="0" xfId="0" applyFont="1" applyAlignment="1">
      <alignment horizontal="center" vertical="center"/>
    </xf>
    <xf numFmtId="168" fontId="4" fillId="0" borderId="1" xfId="0" applyNumberFormat="1" applyFont="1" applyBorder="1" applyAlignment="1">
      <alignment horizontal="center" vertical="center" shrinkToFit="1"/>
    </xf>
    <xf numFmtId="168" fontId="4" fillId="0" borderId="7" xfId="0" applyNumberFormat="1" applyFont="1" applyBorder="1" applyAlignment="1">
      <alignment horizontal="center" vertical="center" shrinkToFit="1"/>
    </xf>
    <xf numFmtId="0" fontId="5" fillId="0" borderId="7" xfId="0" applyFont="1" applyBorder="1" applyAlignment="1">
      <alignment horizontal="left" vertical="center" shrinkToFit="1"/>
    </xf>
    <xf numFmtId="0" fontId="5" fillId="0" borderId="2" xfId="0" applyFont="1" applyBorder="1" applyAlignment="1">
      <alignment horizontal="left" vertical="center" shrinkToFit="1"/>
    </xf>
    <xf numFmtId="0" fontId="6" fillId="0" borderId="8" xfId="0" applyFont="1" applyBorder="1" applyAlignment="1">
      <alignment horizontal="center" vertical="center"/>
    </xf>
    <xf numFmtId="0" fontId="23" fillId="0" borderId="0" xfId="1" applyFont="1" applyFill="1" applyBorder="1" applyAlignment="1" applyProtection="1">
      <alignment horizontal="right" vertical="center"/>
    </xf>
    <xf numFmtId="0" fontId="23" fillId="0" borderId="4" xfId="1" applyFont="1" applyFill="1" applyBorder="1" applyAlignment="1" applyProtection="1">
      <alignment horizontal="right" vertical="center"/>
    </xf>
    <xf numFmtId="0" fontId="23" fillId="0" borderId="8" xfId="1" applyFont="1" applyFill="1" applyBorder="1" applyAlignment="1" applyProtection="1">
      <alignment horizontal="right" vertical="center"/>
    </xf>
    <xf numFmtId="0" fontId="23" fillId="0" borderId="6" xfId="1" applyFont="1" applyFill="1" applyBorder="1" applyAlignment="1" applyProtection="1">
      <alignment horizontal="right" vertical="center"/>
    </xf>
    <xf numFmtId="168" fontId="4" fillId="44" borderId="1" xfId="0" applyNumberFormat="1" applyFont="1" applyFill="1" applyBorder="1" applyAlignment="1">
      <alignment horizontal="center" vertical="center" shrinkToFit="1"/>
    </xf>
    <xf numFmtId="0" fontId="5" fillId="44" borderId="2" xfId="0" applyFont="1" applyFill="1" applyBorder="1" applyAlignment="1">
      <alignment horizontal="left" vertical="center" shrinkToFit="1"/>
    </xf>
    <xf numFmtId="168" fontId="4" fillId="44" borderId="1" xfId="0" applyNumberFormat="1" applyFont="1" applyFill="1" applyBorder="1" applyAlignment="1">
      <alignment horizontal="center" vertical="center" shrinkToFit="1"/>
    </xf>
    <xf numFmtId="168" fontId="4" fillId="44" borderId="7" xfId="0" applyNumberFormat="1" applyFont="1" applyFill="1" applyBorder="1" applyAlignment="1">
      <alignment horizontal="center" vertical="center" shrinkToFit="1"/>
    </xf>
    <xf numFmtId="0" fontId="5" fillId="44" borderId="7" xfId="0" applyFont="1" applyFill="1" applyBorder="1" applyAlignment="1">
      <alignment horizontal="left" vertical="center" shrinkToFit="1"/>
    </xf>
    <xf numFmtId="0" fontId="5" fillId="44" borderId="2" xfId="0" applyFont="1" applyFill="1" applyBorder="1" applyAlignment="1">
      <alignment horizontal="left" vertical="center" shrinkToFit="1"/>
    </xf>
    <xf numFmtId="0" fontId="6" fillId="44" borderId="3" xfId="0" applyFont="1" applyFill="1" applyBorder="1" applyAlignment="1">
      <alignment horizontal="center" vertical="center"/>
    </xf>
    <xf numFmtId="0" fontId="6" fillId="44" borderId="4" xfId="0" applyFont="1" applyFill="1" applyBorder="1" applyAlignment="1">
      <alignment horizontal="center" vertical="center"/>
    </xf>
    <xf numFmtId="0" fontId="6" fillId="44" borderId="0" xfId="0" applyFont="1" applyFill="1" applyAlignment="1">
      <alignment horizontal="center" vertical="center"/>
    </xf>
    <xf numFmtId="0" fontId="6" fillId="44" borderId="5" xfId="0" applyFont="1" applyFill="1" applyBorder="1" applyAlignment="1">
      <alignment horizontal="center" vertical="center"/>
    </xf>
    <xf numFmtId="0" fontId="6" fillId="44" borderId="6" xfId="0" applyFont="1" applyFill="1" applyBorder="1" applyAlignment="1">
      <alignment horizontal="center" vertical="center"/>
    </xf>
    <xf numFmtId="0" fontId="6" fillId="44" borderId="8" xfId="0" applyFont="1" applyFill="1" applyBorder="1" applyAlignment="1">
      <alignment horizontal="center" vertical="center"/>
    </xf>
    <xf numFmtId="0" fontId="5" fillId="44" borderId="7" xfId="0" applyFont="1" applyFill="1" applyBorder="1" applyAlignment="1">
      <alignment horizontal="left" vertical="center" shrinkToFit="1"/>
    </xf>
    <xf numFmtId="0" fontId="6" fillId="0" borderId="0" xfId="0" applyFont="1" applyBorder="1" applyAlignment="1">
      <alignment horizontal="center" vertical="center"/>
    </xf>
    <xf numFmtId="168" fontId="4" fillId="45" borderId="1" xfId="0" applyNumberFormat="1" applyFont="1" applyFill="1" applyBorder="1" applyAlignment="1">
      <alignment horizontal="center" vertical="center" shrinkToFit="1"/>
    </xf>
    <xf numFmtId="168" fontId="4" fillId="45" borderId="7" xfId="0" applyNumberFormat="1" applyFont="1" applyFill="1" applyBorder="1" applyAlignment="1">
      <alignment horizontal="center" vertical="center" shrinkToFit="1"/>
    </xf>
    <xf numFmtId="0" fontId="5" fillId="45" borderId="7" xfId="0" applyFont="1" applyFill="1" applyBorder="1" applyAlignment="1">
      <alignment horizontal="left" vertical="center" shrinkToFit="1"/>
    </xf>
    <xf numFmtId="0" fontId="5" fillId="45" borderId="2" xfId="0" applyFont="1" applyFill="1" applyBorder="1" applyAlignment="1">
      <alignment horizontal="left" vertical="center" shrinkToFit="1"/>
    </xf>
    <xf numFmtId="0" fontId="6" fillId="45" borderId="3" xfId="0" applyFont="1" applyFill="1" applyBorder="1" applyAlignment="1">
      <alignment horizontal="center" vertical="center"/>
    </xf>
    <xf numFmtId="0" fontId="6" fillId="45" borderId="0" xfId="0" applyFont="1" applyFill="1" applyAlignment="1">
      <alignment horizontal="center" vertical="center"/>
    </xf>
    <xf numFmtId="0" fontId="6" fillId="45" borderId="4" xfId="0" applyFont="1" applyFill="1" applyBorder="1" applyAlignment="1">
      <alignment horizontal="center" vertical="center"/>
    </xf>
    <xf numFmtId="0" fontId="6" fillId="45" borderId="5" xfId="0" applyFont="1" applyFill="1" applyBorder="1" applyAlignment="1">
      <alignment horizontal="center" vertical="center"/>
    </xf>
    <xf numFmtId="0" fontId="6" fillId="45" borderId="8" xfId="0" applyFont="1" applyFill="1" applyBorder="1" applyAlignment="1">
      <alignment horizontal="center" vertical="center"/>
    </xf>
    <xf numFmtId="0" fontId="6" fillId="45" borderId="6" xfId="0" applyFont="1" applyFill="1" applyBorder="1" applyAlignment="1">
      <alignment horizontal="center" vertical="center"/>
    </xf>
    <xf numFmtId="168" fontId="4" fillId="45" borderId="1" xfId="0" applyNumberFormat="1" applyFont="1" applyFill="1" applyBorder="1" applyAlignment="1">
      <alignment horizontal="center" vertical="center" shrinkToFit="1"/>
    </xf>
    <xf numFmtId="0" fontId="5" fillId="45" borderId="2" xfId="0" applyFont="1" applyFill="1" applyBorder="1" applyAlignment="1">
      <alignment horizontal="left" vertical="center" shrinkToFit="1"/>
    </xf>
    <xf numFmtId="168" fontId="52" fillId="45" borderId="1" xfId="0" applyNumberFormat="1" applyFont="1" applyFill="1" applyBorder="1" applyAlignment="1">
      <alignment vertical="center" shrinkToFit="1"/>
    </xf>
    <xf numFmtId="0" fontId="6" fillId="43" borderId="3" xfId="0" applyFont="1" applyFill="1" applyBorder="1" applyAlignment="1">
      <alignment horizontal="center" vertical="center" wrapText="1"/>
    </xf>
    <xf numFmtId="0" fontId="6" fillId="43" borderId="4" xfId="0" applyFont="1" applyFill="1" applyBorder="1" applyAlignment="1">
      <alignment horizontal="center" vertical="center" wrapText="1"/>
    </xf>
    <xf numFmtId="0" fontId="6" fillId="43" borderId="5" xfId="0" applyFont="1" applyFill="1" applyBorder="1" applyAlignment="1">
      <alignment horizontal="center" vertical="center" wrapText="1"/>
    </xf>
    <xf numFmtId="0" fontId="6" fillId="43" borderId="6" xfId="0" applyFont="1" applyFill="1" applyBorder="1" applyAlignment="1">
      <alignment horizontal="center" vertical="center" wrapText="1"/>
    </xf>
    <xf numFmtId="0" fontId="6" fillId="38" borderId="0" xfId="0" applyFont="1" applyFill="1" applyBorder="1" applyAlignment="1">
      <alignment horizontal="center" vertical="center" wrapText="1"/>
    </xf>
    <xf numFmtId="0" fontId="6" fillId="38" borderId="5" xfId="0" applyFont="1" applyFill="1" applyBorder="1" applyAlignment="1">
      <alignment horizontal="center" vertical="center" wrapText="1"/>
    </xf>
    <xf numFmtId="0" fontId="6" fillId="38" borderId="8" xfId="0" applyFont="1" applyFill="1" applyBorder="1" applyAlignment="1">
      <alignment horizontal="center" vertical="center" wrapText="1"/>
    </xf>
    <xf numFmtId="0" fontId="6" fillId="38" borderId="6" xfId="0" applyFont="1" applyFill="1" applyBorder="1" applyAlignment="1">
      <alignment horizontal="center" vertical="center" wrapText="1"/>
    </xf>
    <xf numFmtId="0" fontId="7" fillId="43" borderId="1" xfId="0" applyFont="1" applyFill="1" applyBorder="1" applyAlignment="1">
      <alignment horizontal="center" vertical="center" wrapText="1"/>
    </xf>
    <xf numFmtId="0" fontId="7" fillId="43" borderId="7" xfId="0" applyFont="1" applyFill="1" applyBorder="1" applyAlignment="1">
      <alignment horizontal="center" vertical="center" wrapText="1"/>
    </xf>
    <xf numFmtId="0" fontId="7" fillId="43" borderId="2" xfId="0" applyFont="1" applyFill="1" applyBorder="1" applyAlignment="1">
      <alignment horizontal="center" vertical="center" wrapText="1"/>
    </xf>
    <xf numFmtId="0" fontId="7" fillId="43" borderId="3" xfId="0" applyFont="1" applyFill="1" applyBorder="1" applyAlignment="1">
      <alignment horizontal="center" vertical="center" wrapText="1"/>
    </xf>
    <xf numFmtId="0" fontId="7" fillId="43" borderId="0" xfId="0" applyFont="1" applyFill="1" applyBorder="1" applyAlignment="1">
      <alignment horizontal="center" vertical="center" wrapText="1"/>
    </xf>
    <xf numFmtId="0" fontId="7" fillId="43" borderId="4" xfId="0" applyFont="1" applyFill="1" applyBorder="1" applyAlignment="1">
      <alignment horizontal="center" vertical="center" wrapText="1"/>
    </xf>
    <xf numFmtId="0" fontId="7" fillId="43" borderId="5" xfId="0" applyFont="1" applyFill="1" applyBorder="1" applyAlignment="1">
      <alignment horizontal="center" vertical="center" wrapText="1"/>
    </xf>
    <xf numFmtId="0" fontId="7" fillId="43" borderId="8" xfId="0" applyFont="1" applyFill="1" applyBorder="1" applyAlignment="1">
      <alignment horizontal="center" vertical="center" wrapText="1"/>
    </xf>
    <xf numFmtId="0" fontId="7" fillId="43" borderId="6" xfId="0" applyFont="1" applyFill="1" applyBorder="1" applyAlignment="1">
      <alignment horizontal="center" vertical="center" wrapText="1"/>
    </xf>
    <xf numFmtId="0" fontId="11" fillId="38" borderId="3" xfId="1" applyFont="1" applyFill="1" applyBorder="1" applyAlignment="1" applyProtection="1">
      <alignment horizontal="center" vertical="center"/>
    </xf>
    <xf numFmtId="0" fontId="11" fillId="38" borderId="4" xfId="1" applyFont="1" applyFill="1" applyBorder="1" applyAlignment="1" applyProtection="1">
      <alignment horizontal="center" vertical="center"/>
    </xf>
  </cellXfs>
  <cellStyles count="50">
    <cellStyle name="20% - Énfasis1" xfId="27" builtinId="30" customBuiltin="1"/>
    <cellStyle name="20% - Énfasis2" xfId="31" builtinId="34" customBuiltin="1"/>
    <cellStyle name="20% - Énfasis3" xfId="35" builtinId="38" customBuiltin="1"/>
    <cellStyle name="20% - Énfasis4" xfId="39" builtinId="42" customBuiltin="1"/>
    <cellStyle name="20% - Énfasis5" xfId="43" builtinId="46" customBuiltin="1"/>
    <cellStyle name="20% - Énfasis6" xfId="47" builtinId="50" customBuiltin="1"/>
    <cellStyle name="40% - Énfasis1" xfId="28" builtinId="31" customBuiltin="1"/>
    <cellStyle name="40% - Énfasis2" xfId="32" builtinId="35" customBuiltin="1"/>
    <cellStyle name="40% - Énfasis3" xfId="36" builtinId="39" customBuiltin="1"/>
    <cellStyle name="40% - Énfasis4" xfId="40" builtinId="43" customBuiltin="1"/>
    <cellStyle name="40% - Énfasis5" xfId="44" builtinId="47" customBuiltin="1"/>
    <cellStyle name="40% - Énfasis6" xfId="48" builtinId="51" customBuiltin="1"/>
    <cellStyle name="60% - Énfasis1" xfId="29" builtinId="32" customBuiltin="1"/>
    <cellStyle name="60% - Énfasis2" xfId="33" builtinId="36" customBuiltin="1"/>
    <cellStyle name="60% - Énfasis3" xfId="37" builtinId="40" customBuiltin="1"/>
    <cellStyle name="60% - Énfasis4" xfId="41" builtinId="44" customBuiltin="1"/>
    <cellStyle name="60% - Énfasis5" xfId="45" builtinId="48" customBuiltin="1"/>
    <cellStyle name="60% - Énfasis6" xfId="49" builtinId="52" customBuiltin="1"/>
    <cellStyle name="Bueno" xfId="14" builtinId="26" customBuiltin="1"/>
    <cellStyle name="Cálculo" xfId="19" builtinId="22" customBuiltin="1"/>
    <cellStyle name="Celda de comprobación" xfId="21" builtinId="23" customBuiltin="1"/>
    <cellStyle name="Celda vinculada" xfId="20" builtinId="24" customBuiltin="1"/>
    <cellStyle name="Encabezado 1" xfId="10" builtinId="16" customBuiltin="1"/>
    <cellStyle name="Encabezado 4" xfId="13" builtinId="19" customBuiltin="1"/>
    <cellStyle name="Énfasis1" xfId="26" builtinId="29" customBuiltin="1"/>
    <cellStyle name="Énfasis2" xfId="30" builtinId="33" customBuiltin="1"/>
    <cellStyle name="Énfasis3" xfId="34" builtinId="37" customBuiltin="1"/>
    <cellStyle name="Énfasis4" xfId="38" builtinId="41" customBuiltin="1"/>
    <cellStyle name="Énfasis5" xfId="42" builtinId="45" customBuiltin="1"/>
    <cellStyle name="Énfasis6" xfId="46" builtinId="49" customBuiltin="1"/>
    <cellStyle name="Entrada" xfId="17" builtinId="20" customBuiltin="1"/>
    <cellStyle name="Hipervínculo" xfId="1" builtinId="8" customBuiltin="1"/>
    <cellStyle name="Hipervínculo visitado" xfId="4" builtinId="9" customBuiltin="1"/>
    <cellStyle name="Incorrecto" xfId="15" builtinId="27" customBuiltin="1"/>
    <cellStyle name="Millares" xfId="2" builtinId="3" customBuiltin="1"/>
    <cellStyle name="Millares [0]" xfId="5" builtinId="6" customBuiltin="1"/>
    <cellStyle name="Moneda" xfId="6" builtinId="4" customBuiltin="1"/>
    <cellStyle name="Moneda [0]" xfId="7" builtinId="7" customBuiltin="1"/>
    <cellStyle name="Neutral" xfId="16" builtinId="28" customBuiltin="1"/>
    <cellStyle name="Normal" xfId="0" builtinId="0" customBuiltin="1"/>
    <cellStyle name="Normal 2" xfId="3" xr:uid="{00000000-0005-0000-0000-000003000000}"/>
    <cellStyle name="Notas" xfId="23" builtinId="10" customBuiltin="1"/>
    <cellStyle name="Porcentaje" xfId="8" builtinId="5" customBuiltin="1"/>
    <cellStyle name="Salida" xfId="18" builtinId="21" customBuiltin="1"/>
    <cellStyle name="Texto de advertencia" xfId="22" builtinId="11" customBuiltin="1"/>
    <cellStyle name="Texto explicativo" xfId="24" builtinId="53" customBuiltin="1"/>
    <cellStyle name="Título" xfId="9" builtinId="15" customBuiltin="1"/>
    <cellStyle name="Título 2" xfId="11" builtinId="17" customBuiltin="1"/>
    <cellStyle name="Título 3" xfId="12" builtinId="18" customBuiltin="1"/>
    <cellStyle name="Total" xfId="25" builtinId="25" customBuiltin="1"/>
  </cellStyles>
  <dxfs count="76">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D7EAFF"/>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utm_source=v42&amp;utm_medium=file&amp;utm_campaign=templates&amp;utm_term=about&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E32B562A-0970-478F-9527-FBF3F30C697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meet.google.com/eje-uvnx-ipi" TargetMode="External"/><Relationship Id="rId3" Type="http://schemas.openxmlformats.org/officeDocument/2006/relationships/hyperlink" Target="https://meet.google.com/pob-bgxj-qdx" TargetMode="External"/><Relationship Id="rId7" Type="http://schemas.openxmlformats.org/officeDocument/2006/relationships/hyperlink" Target="https://meet.google.com/kpr-sxsd-gwz" TargetMode="External"/><Relationship Id="rId12" Type="http://schemas.openxmlformats.org/officeDocument/2006/relationships/printerSettings" Target="../printerSettings/printerSettings1.bin"/><Relationship Id="rId2" Type="http://schemas.openxmlformats.org/officeDocument/2006/relationships/hyperlink" Target="https://meet.google.com/kpr-sxsd-gwz" TargetMode="External"/><Relationship Id="rId1" Type="http://schemas.openxmlformats.org/officeDocument/2006/relationships/hyperlink" Target="https://www.vertex42.com/calendars/?utm_source=ms&amp;utm_medium=file&amp;utm_campaign=office&amp;utm_term=monthly&amp;utm_content=text" TargetMode="External"/><Relationship Id="rId6" Type="http://schemas.openxmlformats.org/officeDocument/2006/relationships/hyperlink" Target="https://meet.google.com/pob-bgxj-qdx" TargetMode="External"/><Relationship Id="rId11" Type="http://schemas.openxmlformats.org/officeDocument/2006/relationships/hyperlink" Target="https://meet.google.com/yug-nyec-den" TargetMode="External"/><Relationship Id="rId5" Type="http://schemas.openxmlformats.org/officeDocument/2006/relationships/hyperlink" Target="https://meet.google.com/nhe-isuh-rrk" TargetMode="External"/><Relationship Id="rId10" Type="http://schemas.openxmlformats.org/officeDocument/2006/relationships/hyperlink" Target="https://meet.google.com/foi-zxis-don" TargetMode="External"/><Relationship Id="rId4" Type="http://schemas.openxmlformats.org/officeDocument/2006/relationships/hyperlink" Target="https://meet.google.com/nhe-isuh-rrk" TargetMode="External"/><Relationship Id="rId9" Type="http://schemas.openxmlformats.org/officeDocument/2006/relationships/hyperlink" Target="http://meet.google.com/eje-uvnx-ipi"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term=monthly&amp;utm_content=url" TargetMode="External"/><Relationship Id="rId2" Type="http://schemas.openxmlformats.org/officeDocument/2006/relationships/hyperlink" Target="https://www.vertex42.com/calendars/?utm_source=ms&amp;utm_medium=file&amp;utm_campaign=office&amp;utm_term=monthly&amp;utm_content=text" TargetMode="External"/><Relationship Id="rId1" Type="http://schemas.openxmlformats.org/officeDocument/2006/relationships/hyperlink" Target="https://www.vertex42.com/calendars/?utm_source=ms&amp;utm_medium=file&amp;utm_campaign=office&amp;utm_term=monthly&amp;utm_content=more" TargetMode="External"/><Relationship Id="rId5" Type="http://schemas.openxmlformats.org/officeDocument/2006/relationships/drawing" Target="../drawings/drawing1.xml"/><Relationship Id="rId4"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K45"/>
  <sheetViews>
    <sheetView showGridLines="0" topLeftCell="A11" zoomScale="98" workbookViewId="0">
      <selection activeCell="AC33" sqref="AC33"/>
    </sheetView>
  </sheetViews>
  <sheetFormatPr baseColWidth="10" defaultColWidth="9.140625" defaultRowHeight="12.75" x14ac:dyDescent="0.2"/>
  <cols>
    <col min="1" max="1" width="4.85546875" customWidth="1"/>
    <col min="2" max="2" width="13.7109375" customWidth="1"/>
    <col min="3" max="3" width="4.85546875" customWidth="1"/>
    <col min="4" max="4" width="13.7109375" customWidth="1"/>
    <col min="5" max="5" width="4.85546875" customWidth="1"/>
    <col min="6" max="6" width="14.5703125" customWidth="1"/>
    <col min="7" max="7" width="4.85546875" customWidth="1"/>
    <col min="8" max="8" width="13.7109375" customWidth="1"/>
    <col min="9" max="9" width="4.85546875" customWidth="1"/>
    <col min="10" max="10" width="13.7109375" customWidth="1"/>
    <col min="11" max="17" width="2.85546875" customWidth="1"/>
    <col min="18" max="18" width="1.5703125" customWidth="1"/>
    <col min="19" max="25" width="2.85546875" customWidth="1"/>
    <col min="26" max="26" width="1.5703125" customWidth="1"/>
    <col min="27" max="27" width="7.42578125" customWidth="1"/>
    <col min="28" max="28" width="6.5703125" customWidth="1"/>
    <col min="29" max="29" width="23.42578125" customWidth="1"/>
    <col min="30" max="30" width="10.28515625" customWidth="1"/>
    <col min="31" max="31" width="18.7109375" customWidth="1"/>
    <col min="37" max="37" width="13.28515625" customWidth="1"/>
  </cols>
  <sheetData>
    <row r="1" spans="1:37" s="3" customFormat="1" ht="15" customHeight="1" x14ac:dyDescent="0.2">
      <c r="A1" s="109">
        <f>DATE(AD18,AD20,1)</f>
        <v>45352</v>
      </c>
      <c r="B1" s="109"/>
      <c r="C1" s="109"/>
      <c r="D1" s="109"/>
      <c r="E1" s="109"/>
      <c r="F1" s="109"/>
      <c r="G1" s="109"/>
      <c r="H1" s="109"/>
      <c r="I1" s="38"/>
      <c r="J1" s="38"/>
      <c r="K1" s="112">
        <f>DATE(YEAR(A1),MONTH(A1)-1,1)</f>
        <v>45323</v>
      </c>
      <c r="L1" s="112"/>
      <c r="M1" s="112"/>
      <c r="N1" s="112"/>
      <c r="O1" s="112"/>
      <c r="P1" s="112"/>
      <c r="Q1" s="112"/>
      <c r="S1" s="112">
        <f>DATE(YEAR(A1),MONTH(A1)+1,1)</f>
        <v>45383</v>
      </c>
      <c r="T1" s="112"/>
      <c r="U1" s="112"/>
      <c r="V1" s="112"/>
      <c r="W1" s="112"/>
      <c r="X1" s="112"/>
      <c r="Y1" s="112"/>
    </row>
    <row r="2" spans="1:37" s="3" customFormat="1" ht="11.25" customHeight="1" x14ac:dyDescent="0.2">
      <c r="A2" s="109"/>
      <c r="B2" s="109"/>
      <c r="C2" s="109"/>
      <c r="D2" s="109"/>
      <c r="E2" s="109"/>
      <c r="F2" s="109"/>
      <c r="G2" s="109"/>
      <c r="H2" s="109"/>
      <c r="I2" s="38"/>
      <c r="J2" s="38"/>
      <c r="K2" s="18" t="str">
        <f>INDEX({"Do";"Lu";"Ma";"Mi";"Ju";"Vi";"Sá"},1+MOD(start_day+1-2,7))</f>
        <v>Do</v>
      </c>
      <c r="L2" s="18" t="str">
        <f>INDEX({"Do";"Lu";"Ma";"Mi";"Ju";"Vi";"Sá"},1+MOD(start_day+2-2,7))</f>
        <v>Lu</v>
      </c>
      <c r="M2" s="18" t="str">
        <f>INDEX({"Do";"Lu";"Ma";"Mi";"Ju";"Vi";"Sá"},1+MOD(start_day+3-2,7))</f>
        <v>Ma</v>
      </c>
      <c r="N2" s="18" t="str">
        <f>INDEX({"Do";"Lu";"Ma";"Mi";"Ju";"Vi";"Sá"},1+MOD(start_day+4-2,7))</f>
        <v>Mi</v>
      </c>
      <c r="O2" s="18" t="str">
        <f>INDEX({"Do";"Lu";"Ma";"Mi";"Ju";"Vi";"Sá"},1+MOD(start_day+5-2,7))</f>
        <v>Ju</v>
      </c>
      <c r="P2" s="18" t="str">
        <f>INDEX({"Do";"Lu";"Ma";"Mi";"Ju";"Vi";"Sá"},1+MOD(start_day+6-2,7))</f>
        <v>Vi</v>
      </c>
      <c r="Q2" s="18" t="str">
        <f>INDEX({"Do";"Lu";"Ma";"Mi";"Ju";"Vi";"Sá"},1+MOD(start_day+7-2,7))</f>
        <v>Sá</v>
      </c>
      <c r="S2" s="18" t="str">
        <f>INDEX({"Do";"Lu";"Ma";"Mi";"Ju";"Vi";"Sá"},1+MOD(start_day+1-2,7))</f>
        <v>Do</v>
      </c>
      <c r="T2" s="18" t="str">
        <f>INDEX({"Do";"Lu";"Ma";"Mi";"Ju";"Vi";"Sá"},1+MOD(start_day+2-2,7))</f>
        <v>Lu</v>
      </c>
      <c r="U2" s="18" t="str">
        <f>INDEX({"Do";"Lu";"Ma";"Mi";"Ju";"Vi";"Sá"},1+MOD(start_day+3-2,7))</f>
        <v>Ma</v>
      </c>
      <c r="V2" s="18" t="str">
        <f>INDEX({"Do";"Lu";"Ma";"Mi";"Ju";"Vi";"Sá"},1+MOD(start_day+4-2,7))</f>
        <v>Mi</v>
      </c>
      <c r="W2" s="18" t="str">
        <f>INDEX({"Do";"Lu";"Ma";"Mi";"Ju";"Vi";"Sá"},1+MOD(start_day+5-2,7))</f>
        <v>Ju</v>
      </c>
      <c r="X2" s="18" t="str">
        <f>INDEX({"Do";"Lu";"Ma";"Mi";"Ju";"Vi";"Sá"},1+MOD(start_day+6-2,7))</f>
        <v>Vi</v>
      </c>
      <c r="Y2" s="18" t="str">
        <f>INDEX({"Do";"Lu";"Ma";"Mi";"Ju";"Vi";"Sá"},1+MOD(start_day+7-2,7))</f>
        <v>Sá</v>
      </c>
    </row>
    <row r="3" spans="1:37" s="4" customFormat="1" ht="9" customHeight="1" x14ac:dyDescent="0.2">
      <c r="A3" s="109"/>
      <c r="B3" s="109"/>
      <c r="C3" s="109"/>
      <c r="D3" s="109"/>
      <c r="E3" s="109"/>
      <c r="F3" s="109"/>
      <c r="G3" s="109"/>
      <c r="H3" s="109"/>
      <c r="I3" s="38"/>
      <c r="J3" s="38"/>
      <c r="K3" s="41" t="str">
        <f t="shared" ref="K3:Q8" si="0">IF(MONTH($K$1)&lt;&gt;MONTH($K$1-(WEEKDAY($K$1,1)-(start_day-1))-IF((WEEKDAY($K$1,1)-(start_day-1))&lt;=0,7,0)+(ROW(K3)-ROW($K$3))*7+(COLUMN(K3)-COLUMN($K$3)+1)),"",$K$1-(WEEKDAY($K$1,1)-(start_day-1))-IF((WEEKDAY($K$1,1)-(start_day-1))&lt;=0,7,0)+(ROW(K3)-ROW($K$3))*7+(COLUMN(K3)-COLUMN($K$3)+1))</f>
        <v/>
      </c>
      <c r="L3" s="41" t="str">
        <f t="shared" si="0"/>
        <v/>
      </c>
      <c r="M3" s="41" t="str">
        <f t="shared" si="0"/>
        <v/>
      </c>
      <c r="N3" s="41" t="str">
        <f t="shared" si="0"/>
        <v/>
      </c>
      <c r="O3" s="41">
        <f t="shared" si="0"/>
        <v>45323</v>
      </c>
      <c r="P3" s="41">
        <f t="shared" si="0"/>
        <v>45324</v>
      </c>
      <c r="Q3" s="41">
        <f t="shared" si="0"/>
        <v>45325</v>
      </c>
      <c r="R3" s="3"/>
      <c r="S3" s="41" t="str">
        <f t="shared" ref="S3:Y8" si="1">IF(MONTH($S$1)&lt;&gt;MONTH($S$1-(WEEKDAY($S$1,1)-(start_day-1))-IF((WEEKDAY($S$1,1)-(start_day-1))&lt;=0,7,0)+(ROW(S3)-ROW($S$3))*7+(COLUMN(S3)-COLUMN($S$3)+1)),"",$S$1-(WEEKDAY($S$1,1)-(start_day-1))-IF((WEEKDAY($S$1,1)-(start_day-1))&lt;=0,7,0)+(ROW(S3)-ROW($S$3))*7+(COLUMN(S3)-COLUMN($S$3)+1))</f>
        <v/>
      </c>
      <c r="T3" s="41">
        <f t="shared" si="1"/>
        <v>45383</v>
      </c>
      <c r="U3" s="41">
        <f t="shared" si="1"/>
        <v>45384</v>
      </c>
      <c r="V3" s="41">
        <f t="shared" si="1"/>
        <v>45385</v>
      </c>
      <c r="W3" s="41">
        <f t="shared" si="1"/>
        <v>45386</v>
      </c>
      <c r="X3" s="41">
        <f t="shared" si="1"/>
        <v>45387</v>
      </c>
      <c r="Y3" s="41">
        <f t="shared" si="1"/>
        <v>45388</v>
      </c>
      <c r="AB3" s="3"/>
      <c r="AC3" s="3"/>
      <c r="AD3" s="3"/>
      <c r="AE3" s="3"/>
    </row>
    <row r="4" spans="1:37" s="4" customFormat="1" ht="9" customHeight="1" x14ac:dyDescent="0.2">
      <c r="A4" s="109"/>
      <c r="B4" s="109"/>
      <c r="C4" s="109"/>
      <c r="D4" s="109"/>
      <c r="E4" s="109"/>
      <c r="F4" s="109"/>
      <c r="G4" s="109"/>
      <c r="H4" s="109"/>
      <c r="I4" s="38"/>
      <c r="J4" s="38"/>
      <c r="K4" s="41">
        <f t="shared" si="0"/>
        <v>45326</v>
      </c>
      <c r="L4" s="41">
        <f t="shared" si="0"/>
        <v>45327</v>
      </c>
      <c r="M4" s="41">
        <f t="shared" si="0"/>
        <v>45328</v>
      </c>
      <c r="N4" s="41">
        <f t="shared" si="0"/>
        <v>45329</v>
      </c>
      <c r="O4" s="41">
        <f t="shared" si="0"/>
        <v>45330</v>
      </c>
      <c r="P4" s="41">
        <f t="shared" si="0"/>
        <v>45331</v>
      </c>
      <c r="Q4" s="41">
        <f t="shared" si="0"/>
        <v>45332</v>
      </c>
      <c r="R4" s="3"/>
      <c r="S4" s="41">
        <f t="shared" si="1"/>
        <v>45389</v>
      </c>
      <c r="T4" s="41">
        <f t="shared" si="1"/>
        <v>45390</v>
      </c>
      <c r="U4" s="41">
        <f t="shared" si="1"/>
        <v>45391</v>
      </c>
      <c r="V4" s="41">
        <f t="shared" si="1"/>
        <v>45392</v>
      </c>
      <c r="W4" s="41">
        <f t="shared" si="1"/>
        <v>45393</v>
      </c>
      <c r="X4" s="41">
        <f t="shared" si="1"/>
        <v>45394</v>
      </c>
      <c r="Y4" s="41">
        <f t="shared" si="1"/>
        <v>45395</v>
      </c>
      <c r="AB4" s="3"/>
      <c r="AC4" s="3"/>
      <c r="AD4" s="3"/>
      <c r="AE4" s="3"/>
    </row>
    <row r="5" spans="1:37" s="4" customFormat="1" ht="9" customHeight="1" x14ac:dyDescent="0.2">
      <c r="A5" s="109"/>
      <c r="B5" s="109"/>
      <c r="C5" s="109"/>
      <c r="D5" s="109"/>
      <c r="E5" s="109"/>
      <c r="F5" s="109"/>
      <c r="G5" s="109"/>
      <c r="H5" s="109"/>
      <c r="I5" s="38"/>
      <c r="J5" s="38"/>
      <c r="K5" s="41">
        <f t="shared" si="0"/>
        <v>45333</v>
      </c>
      <c r="L5" s="41">
        <f t="shared" si="0"/>
        <v>45334</v>
      </c>
      <c r="M5" s="41">
        <f t="shared" si="0"/>
        <v>45335</v>
      </c>
      <c r="N5" s="41">
        <f t="shared" si="0"/>
        <v>45336</v>
      </c>
      <c r="O5" s="41">
        <f t="shared" si="0"/>
        <v>45337</v>
      </c>
      <c r="P5" s="41">
        <f t="shared" si="0"/>
        <v>45338</v>
      </c>
      <c r="Q5" s="41">
        <f t="shared" si="0"/>
        <v>45339</v>
      </c>
      <c r="R5" s="3"/>
      <c r="S5" s="41">
        <f t="shared" si="1"/>
        <v>45396</v>
      </c>
      <c r="T5" s="41">
        <f t="shared" si="1"/>
        <v>45397</v>
      </c>
      <c r="U5" s="41">
        <f t="shared" si="1"/>
        <v>45398</v>
      </c>
      <c r="V5" s="41">
        <f t="shared" si="1"/>
        <v>45399</v>
      </c>
      <c r="W5" s="41">
        <f t="shared" si="1"/>
        <v>45400</v>
      </c>
      <c r="X5" s="41">
        <f t="shared" si="1"/>
        <v>45401</v>
      </c>
      <c r="Y5" s="41">
        <f t="shared" si="1"/>
        <v>45402</v>
      </c>
      <c r="AB5" s="3"/>
      <c r="AC5" s="3"/>
      <c r="AD5" s="3"/>
      <c r="AE5" s="3"/>
    </row>
    <row r="6" spans="1:37" s="4" customFormat="1" ht="9" customHeight="1" x14ac:dyDescent="0.2">
      <c r="A6" s="109"/>
      <c r="B6" s="109"/>
      <c r="C6" s="109"/>
      <c r="D6" s="109"/>
      <c r="E6" s="109"/>
      <c r="F6" s="109"/>
      <c r="G6" s="109"/>
      <c r="H6" s="109"/>
      <c r="I6" s="38"/>
      <c r="J6" s="38"/>
      <c r="K6" s="41">
        <f t="shared" si="0"/>
        <v>45340</v>
      </c>
      <c r="L6" s="41">
        <f t="shared" si="0"/>
        <v>45341</v>
      </c>
      <c r="M6" s="41">
        <f t="shared" si="0"/>
        <v>45342</v>
      </c>
      <c r="N6" s="41">
        <f t="shared" si="0"/>
        <v>45343</v>
      </c>
      <c r="O6" s="41">
        <f t="shared" si="0"/>
        <v>45344</v>
      </c>
      <c r="P6" s="41">
        <f t="shared" si="0"/>
        <v>45345</v>
      </c>
      <c r="Q6" s="41">
        <f t="shared" si="0"/>
        <v>45346</v>
      </c>
      <c r="R6" s="3"/>
      <c r="S6" s="41">
        <f t="shared" si="1"/>
        <v>45403</v>
      </c>
      <c r="T6" s="41">
        <f t="shared" si="1"/>
        <v>45404</v>
      </c>
      <c r="U6" s="41">
        <f t="shared" si="1"/>
        <v>45405</v>
      </c>
      <c r="V6" s="41">
        <f t="shared" si="1"/>
        <v>45406</v>
      </c>
      <c r="W6" s="41">
        <f t="shared" si="1"/>
        <v>45407</v>
      </c>
      <c r="X6" s="41">
        <f t="shared" si="1"/>
        <v>45408</v>
      </c>
      <c r="Y6" s="41">
        <f t="shared" si="1"/>
        <v>45409</v>
      </c>
      <c r="AB6" s="3"/>
      <c r="AC6" s="3"/>
      <c r="AD6" s="3"/>
      <c r="AE6" s="3"/>
    </row>
    <row r="7" spans="1:37" s="4" customFormat="1" ht="9" customHeight="1" x14ac:dyDescent="0.2">
      <c r="A7" s="109"/>
      <c r="B7" s="109"/>
      <c r="C7" s="109"/>
      <c r="D7" s="109"/>
      <c r="E7" s="109"/>
      <c r="F7" s="109"/>
      <c r="G7" s="109"/>
      <c r="H7" s="109"/>
      <c r="I7" s="38"/>
      <c r="J7" s="38"/>
      <c r="K7" s="41">
        <f t="shared" si="0"/>
        <v>45347</v>
      </c>
      <c r="L7" s="41">
        <f t="shared" si="0"/>
        <v>45348</v>
      </c>
      <c r="M7" s="41">
        <f t="shared" si="0"/>
        <v>45349</v>
      </c>
      <c r="N7" s="41">
        <f t="shared" si="0"/>
        <v>45350</v>
      </c>
      <c r="O7" s="41">
        <f t="shared" si="0"/>
        <v>45351</v>
      </c>
      <c r="P7" s="41" t="str">
        <f t="shared" si="0"/>
        <v/>
      </c>
      <c r="Q7" s="41" t="str">
        <f t="shared" si="0"/>
        <v/>
      </c>
      <c r="R7" s="3"/>
      <c r="S7" s="41">
        <f t="shared" si="1"/>
        <v>45410</v>
      </c>
      <c r="T7" s="41">
        <f t="shared" si="1"/>
        <v>45411</v>
      </c>
      <c r="U7" s="41">
        <f t="shared" si="1"/>
        <v>45412</v>
      </c>
      <c r="V7" s="41" t="str">
        <f t="shared" si="1"/>
        <v/>
      </c>
      <c r="W7" s="41" t="str">
        <f t="shared" si="1"/>
        <v/>
      </c>
      <c r="X7" s="41" t="str">
        <f t="shared" si="1"/>
        <v/>
      </c>
      <c r="Y7" s="41" t="str">
        <f t="shared" si="1"/>
        <v/>
      </c>
      <c r="AB7" s="3"/>
      <c r="AC7" s="3"/>
      <c r="AD7" s="3"/>
      <c r="AE7" s="3"/>
    </row>
    <row r="8" spans="1:37" s="5" customFormat="1" ht="9" customHeight="1" x14ac:dyDescent="0.2">
      <c r="A8" s="39"/>
      <c r="B8" s="39"/>
      <c r="C8" s="39"/>
      <c r="D8" s="39"/>
      <c r="E8" s="39"/>
      <c r="F8" s="39"/>
      <c r="G8" s="39"/>
      <c r="H8" s="39"/>
      <c r="I8" s="40"/>
      <c r="J8" s="40"/>
      <c r="K8" s="41" t="str">
        <f t="shared" si="0"/>
        <v/>
      </c>
      <c r="L8" s="41" t="str">
        <f t="shared" si="0"/>
        <v/>
      </c>
      <c r="M8" s="41" t="str">
        <f t="shared" si="0"/>
        <v/>
      </c>
      <c r="N8" s="41" t="str">
        <f t="shared" si="0"/>
        <v/>
      </c>
      <c r="O8" s="41" t="str">
        <f t="shared" si="0"/>
        <v/>
      </c>
      <c r="P8" s="41" t="str">
        <f t="shared" si="0"/>
        <v/>
      </c>
      <c r="Q8" s="41" t="str">
        <f t="shared" si="0"/>
        <v/>
      </c>
      <c r="R8" s="19"/>
      <c r="S8" s="41" t="str">
        <f t="shared" si="1"/>
        <v/>
      </c>
      <c r="T8" s="41" t="str">
        <f t="shared" si="1"/>
        <v/>
      </c>
      <c r="U8" s="41" t="str">
        <f t="shared" si="1"/>
        <v/>
      </c>
      <c r="V8" s="41" t="str">
        <f t="shared" si="1"/>
        <v/>
      </c>
      <c r="W8" s="41" t="str">
        <f t="shared" si="1"/>
        <v/>
      </c>
      <c r="X8" s="41" t="str">
        <f t="shared" si="1"/>
        <v/>
      </c>
      <c r="Y8" s="41" t="str">
        <f t="shared" si="1"/>
        <v/>
      </c>
      <c r="Z8" s="20"/>
    </row>
    <row r="9" spans="1:37" s="1" customFormat="1" ht="21" customHeight="1" x14ac:dyDescent="0.25">
      <c r="A9" s="110">
        <f>A10</f>
        <v>45347</v>
      </c>
      <c r="B9" s="111"/>
      <c r="C9" s="111">
        <f>C10</f>
        <v>45348</v>
      </c>
      <c r="D9" s="111"/>
      <c r="E9" s="111">
        <f>E10</f>
        <v>45349</v>
      </c>
      <c r="F9" s="111"/>
      <c r="G9" s="111">
        <f>G10</f>
        <v>45350</v>
      </c>
      <c r="H9" s="111"/>
      <c r="I9" s="111">
        <f>I10</f>
        <v>45351</v>
      </c>
      <c r="J9" s="111"/>
      <c r="K9" s="111">
        <f>K10</f>
        <v>45352</v>
      </c>
      <c r="L9" s="111"/>
      <c r="M9" s="111"/>
      <c r="N9" s="111"/>
      <c r="O9" s="111"/>
      <c r="P9" s="111"/>
      <c r="Q9" s="111"/>
      <c r="R9" s="111"/>
      <c r="S9" s="111">
        <f>S10</f>
        <v>45353</v>
      </c>
      <c r="T9" s="111"/>
      <c r="U9" s="111"/>
      <c r="V9" s="111"/>
      <c r="W9" s="111"/>
      <c r="X9" s="111"/>
      <c r="Y9" s="111"/>
      <c r="Z9" s="113"/>
      <c r="AB9" s="37"/>
      <c r="AC9" s="37"/>
      <c r="AD9" s="37"/>
      <c r="AE9" s="37"/>
      <c r="AF9" s="37"/>
    </row>
    <row r="10" spans="1:37" s="1" customFormat="1" ht="18.75" x14ac:dyDescent="0.25">
      <c r="A10" s="42">
        <f>$A$1-(WEEKDAY($A$1,1)-(start_day-1))-IF((WEEKDAY($A$1,1)-(start_day-1))&lt;=0,7,0)+1</f>
        <v>45347</v>
      </c>
      <c r="B10" s="12"/>
      <c r="C10" s="43">
        <f>A10+1</f>
        <v>45348</v>
      </c>
      <c r="D10" s="11"/>
      <c r="E10" s="43">
        <f>C10+1</f>
        <v>45349</v>
      </c>
      <c r="F10" s="11"/>
      <c r="G10" s="43">
        <f>E10+1</f>
        <v>45350</v>
      </c>
      <c r="H10" s="11"/>
      <c r="I10" s="43">
        <f>G10+1</f>
        <v>45351</v>
      </c>
      <c r="J10" s="11"/>
      <c r="K10" s="64">
        <f>I10+1</f>
        <v>45352</v>
      </c>
      <c r="L10" s="65"/>
      <c r="M10" s="66"/>
      <c r="N10" s="66"/>
      <c r="O10" s="66"/>
      <c r="P10" s="66"/>
      <c r="Q10" s="66"/>
      <c r="R10" s="67"/>
      <c r="S10" s="94">
        <f>K10+1</f>
        <v>45353</v>
      </c>
      <c r="T10" s="95"/>
      <c r="U10" s="98"/>
      <c r="V10" s="98"/>
      <c r="W10" s="98"/>
      <c r="X10" s="98"/>
      <c r="Y10" s="98"/>
      <c r="Z10" s="99"/>
      <c r="AB10" s="121" t="s">
        <v>39</v>
      </c>
      <c r="AC10" s="121"/>
      <c r="AD10" s="121"/>
      <c r="AE10" s="53" t="s">
        <v>25</v>
      </c>
      <c r="AF10" s="53"/>
      <c r="AG10" s="53"/>
      <c r="AH10" s="53"/>
      <c r="AI10" s="53"/>
      <c r="AJ10" s="53"/>
      <c r="AK10" s="53"/>
    </row>
    <row r="11" spans="1:37" s="1" customFormat="1" x14ac:dyDescent="0.2">
      <c r="A11" s="61"/>
      <c r="B11" s="62"/>
      <c r="C11" s="96"/>
      <c r="D11" s="97"/>
      <c r="E11" s="96"/>
      <c r="F11" s="97"/>
      <c r="G11" s="96"/>
      <c r="H11" s="97"/>
      <c r="I11" s="96"/>
      <c r="J11" s="97"/>
      <c r="K11" s="68"/>
      <c r="L11" s="69"/>
      <c r="M11" s="69"/>
      <c r="N11" s="69"/>
      <c r="O11" s="69"/>
      <c r="P11" s="69"/>
      <c r="Q11" s="69"/>
      <c r="R11" s="70"/>
      <c r="S11" s="61"/>
      <c r="T11" s="62"/>
      <c r="U11" s="62"/>
      <c r="V11" s="62"/>
      <c r="W11" s="62"/>
      <c r="X11" s="62"/>
      <c r="Y11" s="62"/>
      <c r="Z11" s="63"/>
      <c r="AB11" s="107" t="s">
        <v>15</v>
      </c>
      <c r="AC11" s="107"/>
      <c r="AD11" s="51"/>
      <c r="AE11" s="48" t="s">
        <v>21</v>
      </c>
    </row>
    <row r="12" spans="1:37" s="1" customFormat="1" x14ac:dyDescent="0.2">
      <c r="A12" s="61"/>
      <c r="B12" s="62"/>
      <c r="C12" s="96"/>
      <c r="D12" s="97"/>
      <c r="E12" s="96"/>
      <c r="F12" s="97"/>
      <c r="G12" s="96"/>
      <c r="H12" s="97"/>
      <c r="I12" s="96"/>
      <c r="J12" s="97"/>
      <c r="K12" s="68"/>
      <c r="L12" s="69"/>
      <c r="M12" s="69"/>
      <c r="N12" s="69"/>
      <c r="O12" s="69"/>
      <c r="P12" s="69"/>
      <c r="Q12" s="69"/>
      <c r="R12" s="70"/>
      <c r="S12" s="61"/>
      <c r="T12" s="62"/>
      <c r="U12" s="62"/>
      <c r="V12" s="62"/>
      <c r="W12" s="62"/>
      <c r="X12" s="62"/>
      <c r="Y12" s="62"/>
      <c r="Z12" s="63"/>
      <c r="AB12" s="107" t="s">
        <v>16</v>
      </c>
      <c r="AC12" s="107"/>
      <c r="AD12" s="51"/>
      <c r="AE12" s="48" t="s">
        <v>22</v>
      </c>
    </row>
    <row r="13" spans="1:37" s="1" customFormat="1" x14ac:dyDescent="0.2">
      <c r="A13" s="61"/>
      <c r="B13" s="62"/>
      <c r="C13" s="96"/>
      <c r="D13" s="97"/>
      <c r="E13" s="96"/>
      <c r="F13" s="97"/>
      <c r="G13" s="96"/>
      <c r="H13" s="97"/>
      <c r="I13" s="96"/>
      <c r="J13" s="97"/>
      <c r="K13" s="68"/>
      <c r="L13" s="69"/>
      <c r="M13" s="69"/>
      <c r="N13" s="69"/>
      <c r="O13" s="69"/>
      <c r="P13" s="69"/>
      <c r="Q13" s="69"/>
      <c r="R13" s="70"/>
      <c r="S13" s="61"/>
      <c r="T13" s="62"/>
      <c r="U13" s="62"/>
      <c r="V13" s="62"/>
      <c r="W13" s="62"/>
      <c r="X13" s="62"/>
      <c r="Y13" s="62"/>
      <c r="Z13" s="63"/>
      <c r="AB13" s="107" t="s">
        <v>17</v>
      </c>
      <c r="AC13" s="107"/>
      <c r="AD13" s="52"/>
      <c r="AE13" s="48" t="s">
        <v>40</v>
      </c>
    </row>
    <row r="14" spans="1:37" s="1" customFormat="1" x14ac:dyDescent="0.2">
      <c r="A14" s="61"/>
      <c r="B14" s="62"/>
      <c r="C14" s="96"/>
      <c r="D14" s="97"/>
      <c r="E14" s="96"/>
      <c r="F14" s="97"/>
      <c r="G14" s="96"/>
      <c r="H14" s="97"/>
      <c r="I14" s="96"/>
      <c r="J14" s="97"/>
      <c r="K14" s="68"/>
      <c r="L14" s="69"/>
      <c r="M14" s="69"/>
      <c r="N14" s="69"/>
      <c r="O14" s="69"/>
      <c r="P14" s="69"/>
      <c r="Q14" s="69"/>
      <c r="R14" s="70"/>
      <c r="S14" s="61"/>
      <c r="T14" s="62"/>
      <c r="U14" s="62"/>
      <c r="V14" s="62"/>
      <c r="W14" s="62"/>
      <c r="X14" s="62"/>
      <c r="Y14" s="62"/>
      <c r="Z14" s="63"/>
    </row>
    <row r="15" spans="1:37" s="2" customFormat="1" ht="13.15" customHeight="1" x14ac:dyDescent="0.2">
      <c r="A15" s="58"/>
      <c r="B15" s="59"/>
      <c r="C15" s="85"/>
      <c r="D15" s="86"/>
      <c r="E15" s="85"/>
      <c r="F15" s="86"/>
      <c r="G15" s="85"/>
      <c r="H15" s="86"/>
      <c r="I15" s="85"/>
      <c r="J15" s="86"/>
      <c r="K15" s="83"/>
      <c r="L15" s="87"/>
      <c r="M15" s="87"/>
      <c r="N15" s="87"/>
      <c r="O15" s="87"/>
      <c r="P15" s="87"/>
      <c r="Q15" s="87"/>
      <c r="R15" s="84"/>
      <c r="S15" s="58"/>
      <c r="T15" s="59"/>
      <c r="U15" s="59"/>
      <c r="V15" s="59"/>
      <c r="W15" s="59"/>
      <c r="X15" s="59"/>
      <c r="Y15" s="59"/>
      <c r="Z15" s="60"/>
      <c r="AA15" s="1"/>
    </row>
    <row r="16" spans="1:37" s="1" customFormat="1" ht="18.75" x14ac:dyDescent="0.2">
      <c r="A16" s="42">
        <f>S10+1</f>
        <v>45354</v>
      </c>
      <c r="B16" s="12"/>
      <c r="C16" s="44">
        <f>A16+1</f>
        <v>45355</v>
      </c>
      <c r="D16" s="45"/>
      <c r="E16" s="44">
        <f>C16+1</f>
        <v>45356</v>
      </c>
      <c r="F16" s="45"/>
      <c r="G16" s="44">
        <f>E16+1</f>
        <v>45357</v>
      </c>
      <c r="H16" s="45"/>
      <c r="I16" s="44">
        <f>G16+1</f>
        <v>45358</v>
      </c>
      <c r="J16" s="45"/>
      <c r="K16" s="64">
        <f>I16+1</f>
        <v>45359</v>
      </c>
      <c r="L16" s="65"/>
      <c r="M16" s="66"/>
      <c r="N16" s="66"/>
      <c r="O16" s="66"/>
      <c r="P16" s="66"/>
      <c r="Q16" s="66"/>
      <c r="R16" s="67"/>
      <c r="S16" s="94">
        <f>K16+1</f>
        <v>45360</v>
      </c>
      <c r="T16" s="95"/>
      <c r="U16" s="98"/>
      <c r="V16" s="98"/>
      <c r="W16" s="98"/>
      <c r="X16" s="98"/>
      <c r="Y16" s="98"/>
      <c r="Z16" s="99"/>
      <c r="AB16" s="21"/>
      <c r="AC16" s="10"/>
      <c r="AD16" s="10"/>
    </row>
    <row r="17" spans="1:31" s="1" customFormat="1" x14ac:dyDescent="0.2">
      <c r="A17" s="61"/>
      <c r="B17" s="62"/>
      <c r="C17" s="68"/>
      <c r="D17" s="70"/>
      <c r="E17" s="68"/>
      <c r="F17" s="70"/>
      <c r="G17" s="68"/>
      <c r="H17" s="70"/>
      <c r="I17" s="68"/>
      <c r="J17" s="70"/>
      <c r="K17" s="68"/>
      <c r="L17" s="69"/>
      <c r="M17" s="69"/>
      <c r="N17" s="69"/>
      <c r="O17" s="69"/>
      <c r="P17" s="69"/>
      <c r="Q17" s="69"/>
      <c r="R17" s="70"/>
      <c r="S17" s="61"/>
      <c r="T17" s="62"/>
      <c r="U17" s="62"/>
      <c r="V17" s="62"/>
      <c r="W17" s="62"/>
      <c r="X17" s="62"/>
      <c r="Y17" s="62"/>
      <c r="Z17" s="63"/>
      <c r="AB17" s="10"/>
    </row>
    <row r="18" spans="1:31" s="1" customFormat="1" x14ac:dyDescent="0.2">
      <c r="A18" s="61"/>
      <c r="B18" s="62"/>
      <c r="C18" s="68"/>
      <c r="D18" s="70"/>
      <c r="E18" s="68"/>
      <c r="F18" s="70"/>
      <c r="G18" s="68"/>
      <c r="H18" s="70"/>
      <c r="I18" s="68"/>
      <c r="J18" s="70"/>
      <c r="K18" s="68"/>
      <c r="L18" s="69"/>
      <c r="M18" s="69"/>
      <c r="N18" s="69"/>
      <c r="O18" s="69"/>
      <c r="P18" s="69"/>
      <c r="Q18" s="69"/>
      <c r="R18" s="70"/>
      <c r="S18" s="61"/>
      <c r="T18" s="62"/>
      <c r="U18" s="62"/>
      <c r="V18" s="62"/>
      <c r="W18" s="62"/>
      <c r="X18" s="62"/>
      <c r="Y18" s="62"/>
      <c r="Z18" s="63"/>
      <c r="AB18" s="10"/>
      <c r="AC18" s="22" t="s">
        <v>4</v>
      </c>
      <c r="AD18" s="23">
        <v>2024</v>
      </c>
    </row>
    <row r="19" spans="1:31" s="1" customFormat="1" x14ac:dyDescent="0.2">
      <c r="A19" s="61"/>
      <c r="B19" s="62"/>
      <c r="C19" s="68"/>
      <c r="D19" s="70"/>
      <c r="E19" s="68"/>
      <c r="F19" s="70"/>
      <c r="G19" s="68"/>
      <c r="H19" s="70"/>
      <c r="I19" s="68"/>
      <c r="J19" s="70"/>
      <c r="K19" s="68"/>
      <c r="L19" s="69"/>
      <c r="M19" s="69"/>
      <c r="N19" s="69"/>
      <c r="O19" s="69"/>
      <c r="P19" s="69"/>
      <c r="Q19" s="69"/>
      <c r="R19" s="70"/>
      <c r="S19" s="61"/>
      <c r="T19" s="62"/>
      <c r="U19" s="62"/>
      <c r="V19" s="62"/>
      <c r="W19" s="62"/>
      <c r="X19" s="62"/>
      <c r="Y19" s="62"/>
      <c r="Z19" s="63"/>
      <c r="AB19" s="10"/>
    </row>
    <row r="20" spans="1:31" s="1" customFormat="1" x14ac:dyDescent="0.2">
      <c r="A20" s="61"/>
      <c r="B20" s="62"/>
      <c r="C20" s="68"/>
      <c r="D20" s="70"/>
      <c r="E20" s="68"/>
      <c r="F20" s="70"/>
      <c r="G20" s="68"/>
      <c r="H20" s="70"/>
      <c r="I20" s="68"/>
      <c r="J20" s="70"/>
      <c r="K20" s="68"/>
      <c r="L20" s="69"/>
      <c r="M20" s="69"/>
      <c r="N20" s="69"/>
      <c r="O20" s="69"/>
      <c r="P20" s="69"/>
      <c r="Q20" s="69"/>
      <c r="R20" s="70"/>
      <c r="S20" s="61"/>
      <c r="T20" s="62"/>
      <c r="U20" s="62"/>
      <c r="V20" s="62"/>
      <c r="W20" s="62"/>
      <c r="X20" s="62"/>
      <c r="Y20" s="62"/>
      <c r="Z20" s="63"/>
      <c r="AB20" s="10"/>
      <c r="AC20" s="22" t="s">
        <v>5</v>
      </c>
      <c r="AD20" s="23">
        <v>3</v>
      </c>
    </row>
    <row r="21" spans="1:31" s="2" customFormat="1" ht="13.15" customHeight="1" x14ac:dyDescent="0.2">
      <c r="A21" s="58"/>
      <c r="B21" s="59"/>
      <c r="C21" s="83"/>
      <c r="D21" s="84"/>
      <c r="E21" s="83"/>
      <c r="F21" s="84"/>
      <c r="G21" s="83"/>
      <c r="H21" s="84"/>
      <c r="I21" s="83"/>
      <c r="J21" s="84"/>
      <c r="K21" s="83"/>
      <c r="L21" s="87"/>
      <c r="M21" s="87"/>
      <c r="N21" s="87"/>
      <c r="O21" s="87"/>
      <c r="P21" s="87"/>
      <c r="Q21" s="87"/>
      <c r="R21" s="84"/>
      <c r="S21" s="58"/>
      <c r="T21" s="59"/>
      <c r="U21" s="59"/>
      <c r="V21" s="59"/>
      <c r="W21" s="59"/>
      <c r="X21" s="59"/>
      <c r="Y21" s="59"/>
      <c r="Z21" s="60"/>
      <c r="AA21" s="1"/>
      <c r="AB21" s="1"/>
      <c r="AC21" s="1"/>
      <c r="AD21" s="1"/>
      <c r="AE21" s="1"/>
    </row>
    <row r="22" spans="1:31" s="1" customFormat="1" ht="18.75" x14ac:dyDescent="0.2">
      <c r="A22" s="42">
        <f>S16+1</f>
        <v>45361</v>
      </c>
      <c r="B22" s="12"/>
      <c r="C22" s="46">
        <f>A22+1</f>
        <v>45362</v>
      </c>
      <c r="D22" s="47" t="s">
        <v>28</v>
      </c>
      <c r="E22" s="44">
        <f>C22+1</f>
        <v>45363</v>
      </c>
      <c r="F22" s="45"/>
      <c r="G22" s="46">
        <f>E22+1</f>
        <v>45364</v>
      </c>
      <c r="H22" s="47" t="s">
        <v>29</v>
      </c>
      <c r="I22" s="44">
        <f>G22+1</f>
        <v>45365</v>
      </c>
      <c r="J22" s="45"/>
      <c r="K22" s="54">
        <f>I22+1</f>
        <v>45366</v>
      </c>
      <c r="L22" s="55"/>
      <c r="M22" s="92" t="s">
        <v>30</v>
      </c>
      <c r="N22" s="92"/>
      <c r="O22" s="92"/>
      <c r="P22" s="92"/>
      <c r="Q22" s="92"/>
      <c r="R22" s="93"/>
      <c r="S22" s="88">
        <f>K22+1</f>
        <v>45367</v>
      </c>
      <c r="T22" s="89"/>
      <c r="U22" s="90"/>
      <c r="V22" s="90"/>
      <c r="W22" s="90"/>
      <c r="X22" s="90"/>
      <c r="Y22" s="90"/>
      <c r="Z22" s="91"/>
      <c r="AB22" s="21"/>
      <c r="AC22" s="2"/>
      <c r="AD22" s="2"/>
      <c r="AE22" s="2"/>
    </row>
    <row r="23" spans="1:31" s="1" customFormat="1" x14ac:dyDescent="0.2">
      <c r="A23" s="61"/>
      <c r="B23" s="62"/>
      <c r="C23" s="100" t="s">
        <v>18</v>
      </c>
      <c r="D23" s="101"/>
      <c r="E23" s="68"/>
      <c r="F23" s="70"/>
      <c r="G23" s="100" t="s">
        <v>19</v>
      </c>
      <c r="H23" s="101"/>
      <c r="I23" s="68"/>
      <c r="J23" s="70"/>
      <c r="K23" s="100" t="s">
        <v>20</v>
      </c>
      <c r="L23" s="107"/>
      <c r="M23" s="107"/>
      <c r="N23" s="107"/>
      <c r="O23" s="107"/>
      <c r="P23" s="107"/>
      <c r="Q23" s="107"/>
      <c r="R23" s="101"/>
      <c r="S23" s="80"/>
      <c r="T23" s="81"/>
      <c r="U23" s="81"/>
      <c r="V23" s="81"/>
      <c r="W23" s="81"/>
      <c r="X23" s="81"/>
      <c r="Y23" s="81"/>
      <c r="Z23" s="82"/>
      <c r="AC23" s="10"/>
      <c r="AD23" s="10"/>
    </row>
    <row r="24" spans="1:31" s="1" customFormat="1" x14ac:dyDescent="0.2">
      <c r="A24" s="61"/>
      <c r="B24" s="62"/>
      <c r="C24" s="104" t="s">
        <v>23</v>
      </c>
      <c r="D24" s="105"/>
      <c r="E24" s="68"/>
      <c r="F24" s="70"/>
      <c r="G24" s="104" t="s">
        <v>24</v>
      </c>
      <c r="H24" s="105"/>
      <c r="I24" s="68"/>
      <c r="J24" s="70"/>
      <c r="K24" s="104" t="s">
        <v>26</v>
      </c>
      <c r="L24" s="106"/>
      <c r="M24" s="106"/>
      <c r="N24" s="106"/>
      <c r="O24" s="106"/>
      <c r="P24" s="106"/>
      <c r="Q24" s="106"/>
      <c r="R24" s="105"/>
      <c r="S24" s="80" t="s">
        <v>14</v>
      </c>
      <c r="T24" s="81"/>
      <c r="U24" s="81"/>
      <c r="V24" s="81"/>
      <c r="W24" s="81"/>
      <c r="X24" s="81"/>
      <c r="Y24" s="81"/>
      <c r="Z24" s="82"/>
      <c r="AB24" s="10"/>
      <c r="AC24" s="22" t="s">
        <v>6</v>
      </c>
      <c r="AD24" s="23">
        <v>1</v>
      </c>
      <c r="AE24" s="2"/>
    </row>
    <row r="25" spans="1:31" s="1" customFormat="1" x14ac:dyDescent="0.2">
      <c r="A25" s="61"/>
      <c r="B25" s="62"/>
      <c r="C25" s="100"/>
      <c r="D25" s="101"/>
      <c r="E25" s="68"/>
      <c r="F25" s="70"/>
      <c r="G25" s="100"/>
      <c r="H25" s="101"/>
      <c r="I25" s="68"/>
      <c r="J25" s="70"/>
      <c r="K25" s="100"/>
      <c r="L25" s="107"/>
      <c r="M25" s="107"/>
      <c r="N25" s="107"/>
      <c r="O25" s="107"/>
      <c r="P25" s="107"/>
      <c r="Q25" s="107"/>
      <c r="R25" s="101"/>
      <c r="S25" s="80" t="s">
        <v>36</v>
      </c>
      <c r="T25" s="81"/>
      <c r="U25" s="81"/>
      <c r="V25" s="81"/>
      <c r="W25" s="81"/>
      <c r="X25" s="81"/>
      <c r="Y25" s="81"/>
      <c r="Z25" s="82"/>
      <c r="AB25" s="10"/>
      <c r="AC25" s="10"/>
      <c r="AD25" s="10"/>
    </row>
    <row r="26" spans="1:31" s="1" customFormat="1" ht="12.75" customHeight="1" x14ac:dyDescent="0.2">
      <c r="A26" s="61"/>
      <c r="B26" s="62"/>
      <c r="C26" s="100"/>
      <c r="D26" s="101"/>
      <c r="E26" s="68"/>
      <c r="F26" s="70"/>
      <c r="G26" s="100"/>
      <c r="H26" s="101"/>
      <c r="I26" s="68"/>
      <c r="J26" s="70"/>
      <c r="K26" s="100"/>
      <c r="L26" s="107"/>
      <c r="M26" s="107"/>
      <c r="N26" s="107"/>
      <c r="O26" s="107"/>
      <c r="P26" s="107"/>
      <c r="Q26" s="107"/>
      <c r="R26" s="101"/>
      <c r="S26" s="80"/>
      <c r="T26" s="81"/>
      <c r="U26" s="81"/>
      <c r="V26" s="81"/>
      <c r="W26" s="81"/>
      <c r="X26" s="81"/>
      <c r="Y26" s="81"/>
      <c r="Z26" s="82"/>
      <c r="AD26" s="10"/>
    </row>
    <row r="27" spans="1:31" s="2" customFormat="1" ht="12.75" customHeight="1" x14ac:dyDescent="0.2">
      <c r="A27" s="58"/>
      <c r="B27" s="59"/>
      <c r="C27" s="102"/>
      <c r="D27" s="103"/>
      <c r="E27" s="83"/>
      <c r="F27" s="84"/>
      <c r="G27" s="102"/>
      <c r="H27" s="103"/>
      <c r="I27" s="83"/>
      <c r="J27" s="84"/>
      <c r="K27" s="102"/>
      <c r="L27" s="108"/>
      <c r="M27" s="108"/>
      <c r="N27" s="108"/>
      <c r="O27" s="108"/>
      <c r="P27" s="108"/>
      <c r="Q27" s="108"/>
      <c r="R27" s="103"/>
      <c r="S27" s="114"/>
      <c r="T27" s="115"/>
      <c r="U27" s="115"/>
      <c r="V27" s="115"/>
      <c r="W27" s="115"/>
      <c r="X27" s="115"/>
      <c r="Y27" s="115"/>
      <c r="Z27" s="116"/>
      <c r="AA27" s="1"/>
      <c r="AD27" s="10"/>
      <c r="AE27" s="1"/>
    </row>
    <row r="28" spans="1:31" s="1" customFormat="1" ht="18.75" x14ac:dyDescent="0.2">
      <c r="A28" s="42">
        <f>S22+1</f>
        <v>45368</v>
      </c>
      <c r="B28" s="12"/>
      <c r="C28" s="44">
        <f>A28+1</f>
        <v>45369</v>
      </c>
      <c r="D28" s="45"/>
      <c r="E28" s="46">
        <f>C28+1</f>
        <v>45370</v>
      </c>
      <c r="F28" s="47" t="s">
        <v>31</v>
      </c>
      <c r="G28" s="44">
        <f>E28+1</f>
        <v>45371</v>
      </c>
      <c r="H28" s="45"/>
      <c r="I28" s="46">
        <f>G28+1</f>
        <v>45372</v>
      </c>
      <c r="J28" s="47" t="s">
        <v>32</v>
      </c>
      <c r="K28" s="64">
        <f>I28+1</f>
        <v>45373</v>
      </c>
      <c r="L28" s="65"/>
      <c r="M28" s="66"/>
      <c r="N28" s="66"/>
      <c r="O28" s="66"/>
      <c r="P28" s="66"/>
      <c r="Q28" s="66"/>
      <c r="R28" s="67"/>
      <c r="S28" s="54">
        <f>K28+1</f>
        <v>45374</v>
      </c>
      <c r="T28" s="55"/>
      <c r="U28" s="56" t="s">
        <v>33</v>
      </c>
      <c r="V28" s="56"/>
      <c r="W28" s="56"/>
      <c r="X28" s="56"/>
      <c r="Y28" s="56"/>
      <c r="Z28" s="57"/>
      <c r="AB28" s="21"/>
      <c r="AC28" s="10"/>
      <c r="AD28" s="10"/>
    </row>
    <row r="29" spans="1:31" s="1" customFormat="1" ht="12.75" customHeight="1" x14ac:dyDescent="0.2">
      <c r="A29" s="61"/>
      <c r="B29" s="62"/>
      <c r="C29" s="68"/>
      <c r="D29" s="70"/>
      <c r="E29" s="100" t="s">
        <v>34</v>
      </c>
      <c r="F29" s="101"/>
      <c r="G29" s="68"/>
      <c r="H29" s="70"/>
      <c r="I29" s="71" t="s">
        <v>42</v>
      </c>
      <c r="J29" s="73"/>
      <c r="K29" s="68"/>
      <c r="L29" s="69"/>
      <c r="M29" s="69"/>
      <c r="N29" s="69"/>
      <c r="O29" s="69"/>
      <c r="P29" s="69"/>
      <c r="Q29" s="69"/>
      <c r="R29" s="70"/>
      <c r="S29" s="71" t="s">
        <v>41</v>
      </c>
      <c r="T29" s="72"/>
      <c r="U29" s="72"/>
      <c r="V29" s="72"/>
      <c r="W29" s="72"/>
      <c r="X29" s="72"/>
      <c r="Y29" s="72"/>
      <c r="Z29" s="73"/>
      <c r="AB29" s="10"/>
      <c r="AC29" s="24"/>
      <c r="AD29" s="10"/>
    </row>
    <row r="30" spans="1:31" s="1" customFormat="1" ht="12.75" customHeight="1" x14ac:dyDescent="0.2">
      <c r="A30" s="61"/>
      <c r="B30" s="62"/>
      <c r="C30" s="68"/>
      <c r="D30" s="70"/>
      <c r="E30" s="100" t="s">
        <v>35</v>
      </c>
      <c r="F30" s="101"/>
      <c r="G30" s="68"/>
      <c r="H30" s="70"/>
      <c r="I30" s="71"/>
      <c r="J30" s="73"/>
      <c r="K30" s="68"/>
      <c r="L30" s="69"/>
      <c r="M30" s="69"/>
      <c r="N30" s="69"/>
      <c r="O30" s="69"/>
      <c r="P30" s="69"/>
      <c r="Q30" s="69"/>
      <c r="R30" s="70"/>
      <c r="S30" s="71"/>
      <c r="T30" s="72"/>
      <c r="U30" s="72"/>
      <c r="V30" s="72"/>
      <c r="W30" s="72"/>
      <c r="X30" s="72"/>
      <c r="Y30" s="72"/>
      <c r="Z30" s="73"/>
      <c r="AB30" s="10"/>
      <c r="AC30" s="24"/>
      <c r="AD30" s="10"/>
      <c r="AE30" s="2"/>
    </row>
    <row r="31" spans="1:31" s="1" customFormat="1" ht="12.75" customHeight="1" x14ac:dyDescent="0.2">
      <c r="A31" s="61"/>
      <c r="B31" s="62"/>
      <c r="C31" s="68"/>
      <c r="D31" s="70"/>
      <c r="E31" s="104" t="s">
        <v>27</v>
      </c>
      <c r="F31" s="105"/>
      <c r="G31" s="68"/>
      <c r="H31" s="70"/>
      <c r="I31" s="71"/>
      <c r="J31" s="73"/>
      <c r="K31" s="68"/>
      <c r="L31" s="69"/>
      <c r="M31" s="69"/>
      <c r="N31" s="69"/>
      <c r="O31" s="69"/>
      <c r="P31" s="69"/>
      <c r="Q31" s="69"/>
      <c r="R31" s="70"/>
      <c r="S31" s="71"/>
      <c r="T31" s="72"/>
      <c r="U31" s="72"/>
      <c r="V31" s="72"/>
      <c r="W31" s="72"/>
      <c r="X31" s="72"/>
      <c r="Y31" s="72"/>
      <c r="Z31" s="73"/>
      <c r="AD31" s="10"/>
    </row>
    <row r="32" spans="1:31" s="1" customFormat="1" x14ac:dyDescent="0.2">
      <c r="A32" s="61"/>
      <c r="B32" s="62"/>
      <c r="C32" s="68"/>
      <c r="D32" s="70"/>
      <c r="E32" s="100"/>
      <c r="F32" s="101"/>
      <c r="G32" s="68"/>
      <c r="H32" s="70"/>
      <c r="I32" s="74" t="s">
        <v>43</v>
      </c>
      <c r="J32" s="76"/>
      <c r="K32" s="68"/>
      <c r="L32" s="69"/>
      <c r="M32" s="69"/>
      <c r="N32" s="69"/>
      <c r="O32" s="69"/>
      <c r="P32" s="69"/>
      <c r="Q32" s="69"/>
      <c r="R32" s="70"/>
      <c r="S32" s="74" t="s">
        <v>44</v>
      </c>
      <c r="T32" s="75"/>
      <c r="U32" s="75"/>
      <c r="V32" s="75"/>
      <c r="W32" s="75"/>
      <c r="X32" s="75"/>
      <c r="Y32" s="75"/>
      <c r="Z32" s="76"/>
      <c r="AD32" s="10"/>
    </row>
    <row r="33" spans="1:31" s="2" customFormat="1" x14ac:dyDescent="0.2">
      <c r="A33" s="58"/>
      <c r="B33" s="59"/>
      <c r="C33" s="83"/>
      <c r="D33" s="84"/>
      <c r="E33" s="102"/>
      <c r="F33" s="103"/>
      <c r="G33" s="83"/>
      <c r="H33" s="84"/>
      <c r="I33" s="77"/>
      <c r="J33" s="79"/>
      <c r="K33" s="83"/>
      <c r="L33" s="87"/>
      <c r="M33" s="87"/>
      <c r="N33" s="87"/>
      <c r="O33" s="87"/>
      <c r="P33" s="87"/>
      <c r="Q33" s="87"/>
      <c r="R33" s="84"/>
      <c r="S33" s="77"/>
      <c r="T33" s="78"/>
      <c r="U33" s="78"/>
      <c r="V33" s="78"/>
      <c r="W33" s="78"/>
      <c r="X33" s="78"/>
      <c r="Y33" s="78"/>
      <c r="Z33" s="79"/>
      <c r="AA33" s="1"/>
      <c r="AD33" s="1"/>
      <c r="AE33" s="1"/>
    </row>
    <row r="34" spans="1:31" s="1" customFormat="1" ht="18.75" x14ac:dyDescent="0.2">
      <c r="A34" s="49">
        <f>S28+1</f>
        <v>45375</v>
      </c>
      <c r="B34" s="50"/>
      <c r="C34" s="132">
        <f>A34+1</f>
        <v>45376</v>
      </c>
      <c r="D34" s="133"/>
      <c r="E34" s="132">
        <f>C34+1</f>
        <v>45377</v>
      </c>
      <c r="F34" s="133"/>
      <c r="G34" s="132">
        <f>E34+1</f>
        <v>45378</v>
      </c>
      <c r="H34" s="133"/>
      <c r="I34" s="132">
        <f>G34+1</f>
        <v>45379</v>
      </c>
      <c r="J34" s="133"/>
      <c r="K34" s="134">
        <f>I34+1</f>
        <v>45380</v>
      </c>
      <c r="L34" s="135"/>
      <c r="M34" s="136"/>
      <c r="N34" s="136"/>
      <c r="O34" s="136"/>
      <c r="P34" s="136"/>
      <c r="Q34" s="136"/>
      <c r="R34" s="137"/>
      <c r="S34" s="134">
        <f>K34+1</f>
        <v>45381</v>
      </c>
      <c r="T34" s="135"/>
      <c r="U34" s="136"/>
      <c r="V34" s="136"/>
      <c r="W34" s="136"/>
      <c r="X34" s="136"/>
      <c r="Y34" s="136"/>
      <c r="Z34" s="137"/>
      <c r="AB34" s="21"/>
      <c r="AC34" s="10"/>
    </row>
    <row r="35" spans="1:31" s="1" customFormat="1" x14ac:dyDescent="0.2">
      <c r="A35" s="80"/>
      <c r="B35" s="81"/>
      <c r="C35" s="138"/>
      <c r="D35" s="139"/>
      <c r="E35" s="138"/>
      <c r="F35" s="139"/>
      <c r="G35" s="138"/>
      <c r="H35" s="139"/>
      <c r="I35" s="138"/>
      <c r="J35" s="139"/>
      <c r="K35" s="138"/>
      <c r="L35" s="140"/>
      <c r="M35" s="140"/>
      <c r="N35" s="140"/>
      <c r="O35" s="140"/>
      <c r="P35" s="140"/>
      <c r="Q35" s="140"/>
      <c r="R35" s="139"/>
      <c r="S35" s="138"/>
      <c r="T35" s="140"/>
      <c r="U35" s="140"/>
      <c r="V35" s="140"/>
      <c r="W35" s="140"/>
      <c r="X35" s="140"/>
      <c r="Y35" s="140"/>
      <c r="Z35" s="139"/>
      <c r="AB35" s="10"/>
      <c r="AC35" s="24"/>
    </row>
    <row r="36" spans="1:31" s="1" customFormat="1" x14ac:dyDescent="0.2">
      <c r="A36" s="80" t="s">
        <v>37</v>
      </c>
      <c r="B36" s="81"/>
      <c r="C36" s="138" t="s">
        <v>45</v>
      </c>
      <c r="D36" s="139"/>
      <c r="E36" s="138" t="s">
        <v>45</v>
      </c>
      <c r="F36" s="139"/>
      <c r="G36" s="138" t="s">
        <v>45</v>
      </c>
      <c r="H36" s="139"/>
      <c r="I36" s="138" t="s">
        <v>45</v>
      </c>
      <c r="J36" s="139"/>
      <c r="K36" s="138" t="s">
        <v>45</v>
      </c>
      <c r="L36" s="140"/>
      <c r="M36" s="140"/>
      <c r="N36" s="140"/>
      <c r="O36" s="140"/>
      <c r="P36" s="140"/>
      <c r="Q36" s="140"/>
      <c r="R36" s="139"/>
      <c r="S36" s="138" t="s">
        <v>45</v>
      </c>
      <c r="T36" s="140"/>
      <c r="U36" s="140"/>
      <c r="V36" s="140"/>
      <c r="W36" s="140"/>
      <c r="X36" s="140"/>
      <c r="Y36" s="140"/>
      <c r="Z36" s="139"/>
      <c r="AC36" s="24"/>
    </row>
    <row r="37" spans="1:31" s="1" customFormat="1" ht="38.25" customHeight="1" x14ac:dyDescent="0.2">
      <c r="A37" s="117" t="s">
        <v>38</v>
      </c>
      <c r="B37" s="118"/>
      <c r="C37" s="138"/>
      <c r="D37" s="139"/>
      <c r="E37" s="138"/>
      <c r="F37" s="139"/>
      <c r="G37" s="138"/>
      <c r="H37" s="139"/>
      <c r="I37" s="138"/>
      <c r="J37" s="139"/>
      <c r="K37" s="138"/>
      <c r="L37" s="140"/>
      <c r="M37" s="140"/>
      <c r="N37" s="140"/>
      <c r="O37" s="140"/>
      <c r="P37" s="140"/>
      <c r="Q37" s="140"/>
      <c r="R37" s="139"/>
      <c r="S37" s="138"/>
      <c r="T37" s="140"/>
      <c r="U37" s="140"/>
      <c r="V37" s="140"/>
      <c r="W37" s="140"/>
      <c r="X37" s="140"/>
      <c r="Y37" s="140"/>
      <c r="Z37" s="139"/>
    </row>
    <row r="38" spans="1:31" s="1" customFormat="1" hidden="1" x14ac:dyDescent="0.2">
      <c r="A38" s="117"/>
      <c r="B38" s="118"/>
      <c r="C38" s="138"/>
      <c r="D38" s="139"/>
      <c r="E38" s="138"/>
      <c r="F38" s="139"/>
      <c r="G38" s="138"/>
      <c r="H38" s="139"/>
      <c r="I38" s="138"/>
      <c r="J38" s="139"/>
      <c r="K38" s="138"/>
      <c r="L38" s="140"/>
      <c r="M38" s="140"/>
      <c r="N38" s="140"/>
      <c r="O38" s="140"/>
      <c r="P38" s="140"/>
      <c r="Q38" s="140"/>
      <c r="R38" s="139"/>
      <c r="S38" s="138"/>
      <c r="T38" s="140"/>
      <c r="U38" s="140"/>
      <c r="V38" s="140"/>
      <c r="W38" s="140"/>
      <c r="X38" s="140"/>
      <c r="Y38" s="140"/>
      <c r="Z38" s="139"/>
    </row>
    <row r="39" spans="1:31" s="2" customFormat="1" hidden="1" x14ac:dyDescent="0.2">
      <c r="A39" s="119"/>
      <c r="B39" s="120"/>
      <c r="C39" s="141"/>
      <c r="D39" s="142"/>
      <c r="E39" s="141"/>
      <c r="F39" s="142"/>
      <c r="G39" s="141"/>
      <c r="H39" s="142"/>
      <c r="I39" s="141"/>
      <c r="J39" s="142"/>
      <c r="K39" s="141"/>
      <c r="L39" s="143"/>
      <c r="M39" s="143"/>
      <c r="N39" s="143"/>
      <c r="O39" s="143"/>
      <c r="P39" s="143"/>
      <c r="Q39" s="143"/>
      <c r="R39" s="142"/>
      <c r="S39" s="141"/>
      <c r="T39" s="143"/>
      <c r="U39" s="143"/>
      <c r="V39" s="143"/>
      <c r="W39" s="143"/>
      <c r="X39" s="143"/>
      <c r="Y39" s="143"/>
      <c r="Z39" s="142"/>
      <c r="AA39" s="1"/>
    </row>
    <row r="40" spans="1:31" ht="18.75" x14ac:dyDescent="0.2">
      <c r="A40" s="132">
        <f>S34+1</f>
        <v>45382</v>
      </c>
      <c r="B40" s="144"/>
      <c r="C40" s="132">
        <f>A40+1</f>
        <v>45383</v>
      </c>
      <c r="D40" s="133"/>
      <c r="E40" s="167" t="s">
        <v>53</v>
      </c>
      <c r="F40" s="168"/>
      <c r="G40" s="168"/>
      <c r="H40" s="168"/>
      <c r="I40" s="168"/>
      <c r="J40" s="168"/>
      <c r="K40" s="168"/>
      <c r="L40" s="168"/>
      <c r="M40" s="168"/>
      <c r="N40" s="168"/>
      <c r="O40" s="168"/>
      <c r="P40" s="168"/>
      <c r="Q40" s="168"/>
      <c r="R40" s="168"/>
      <c r="S40" s="168"/>
      <c r="T40" s="168"/>
      <c r="U40" s="168"/>
      <c r="V40" s="168"/>
      <c r="W40" s="168"/>
      <c r="X40" s="168"/>
      <c r="Y40" s="168"/>
      <c r="Z40" s="169"/>
    </row>
    <row r="41" spans="1:31" ht="12.75" customHeight="1" x14ac:dyDescent="0.2">
      <c r="A41" s="138"/>
      <c r="B41" s="140"/>
      <c r="C41" s="138"/>
      <c r="D41" s="139"/>
      <c r="E41" s="170"/>
      <c r="F41" s="171"/>
      <c r="G41" s="171"/>
      <c r="H41" s="171"/>
      <c r="I41" s="171"/>
      <c r="J41" s="171"/>
      <c r="K41" s="171"/>
      <c r="L41" s="171"/>
      <c r="M41" s="171"/>
      <c r="N41" s="171"/>
      <c r="O41" s="171"/>
      <c r="P41" s="171"/>
      <c r="Q41" s="171"/>
      <c r="R41" s="171"/>
      <c r="S41" s="171"/>
      <c r="T41" s="171"/>
      <c r="U41" s="171"/>
      <c r="V41" s="171"/>
      <c r="W41" s="171"/>
      <c r="X41" s="171"/>
      <c r="Y41" s="171"/>
      <c r="Z41" s="172"/>
    </row>
    <row r="42" spans="1:31" ht="12.75" customHeight="1" x14ac:dyDescent="0.2">
      <c r="A42" s="138" t="s">
        <v>45</v>
      </c>
      <c r="B42" s="139"/>
      <c r="C42" s="138" t="s">
        <v>45</v>
      </c>
      <c r="D42" s="139"/>
      <c r="E42" s="170"/>
      <c r="F42" s="171"/>
      <c r="G42" s="171"/>
      <c r="H42" s="171"/>
      <c r="I42" s="171"/>
      <c r="J42" s="171"/>
      <c r="K42" s="171"/>
      <c r="L42" s="171"/>
      <c r="M42" s="171"/>
      <c r="N42" s="171"/>
      <c r="O42" s="171"/>
      <c r="P42" s="171"/>
      <c r="Q42" s="171"/>
      <c r="R42" s="171"/>
      <c r="S42" s="171"/>
      <c r="T42" s="171"/>
      <c r="U42" s="171"/>
      <c r="V42" s="171"/>
      <c r="W42" s="171"/>
      <c r="X42" s="171"/>
      <c r="Y42" s="171"/>
      <c r="Z42" s="172"/>
    </row>
    <row r="43" spans="1:31" ht="12.75" customHeight="1" x14ac:dyDescent="0.2">
      <c r="A43" s="138"/>
      <c r="B43" s="140"/>
      <c r="C43" s="138"/>
      <c r="D43" s="139"/>
      <c r="E43" s="170"/>
      <c r="F43" s="171"/>
      <c r="G43" s="171"/>
      <c r="H43" s="171"/>
      <c r="I43" s="171"/>
      <c r="J43" s="171"/>
      <c r="K43" s="171"/>
      <c r="L43" s="171"/>
      <c r="M43" s="171"/>
      <c r="N43" s="171"/>
      <c r="O43" s="171"/>
      <c r="P43" s="171"/>
      <c r="Q43" s="171"/>
      <c r="R43" s="171"/>
      <c r="S43" s="171"/>
      <c r="T43" s="171"/>
      <c r="U43" s="171"/>
      <c r="V43" s="171"/>
      <c r="W43" s="171"/>
      <c r="X43" s="171"/>
      <c r="Y43" s="171"/>
      <c r="Z43" s="172"/>
    </row>
    <row r="44" spans="1:31" ht="12.75" customHeight="1" x14ac:dyDescent="0.2">
      <c r="A44" s="138"/>
      <c r="B44" s="140"/>
      <c r="C44" s="138"/>
      <c r="D44" s="139"/>
      <c r="E44" s="170"/>
      <c r="F44" s="171"/>
      <c r="G44" s="171"/>
      <c r="H44" s="171"/>
      <c r="I44" s="171"/>
      <c r="J44" s="171"/>
      <c r="K44" s="171"/>
      <c r="L44" s="171"/>
      <c r="M44" s="171"/>
      <c r="N44" s="171"/>
      <c r="O44" s="171"/>
      <c r="P44" s="171"/>
      <c r="Q44" s="171"/>
      <c r="R44" s="171"/>
      <c r="S44" s="171"/>
      <c r="T44" s="171"/>
      <c r="U44" s="171"/>
      <c r="V44" s="171"/>
      <c r="W44" s="171"/>
      <c r="X44" s="171"/>
      <c r="Y44" s="171"/>
      <c r="Z44" s="172"/>
    </row>
    <row r="45" spans="1:31" s="1" customFormat="1" ht="12.75" customHeight="1" x14ac:dyDescent="0.2">
      <c r="A45" s="141"/>
      <c r="B45" s="143"/>
      <c r="C45" s="141"/>
      <c r="D45" s="142"/>
      <c r="E45" s="173"/>
      <c r="F45" s="174"/>
      <c r="G45" s="174"/>
      <c r="H45" s="174"/>
      <c r="I45" s="174"/>
      <c r="J45" s="174"/>
      <c r="K45" s="174"/>
      <c r="L45" s="174"/>
      <c r="M45" s="174"/>
      <c r="N45" s="174"/>
      <c r="O45" s="174"/>
      <c r="P45" s="174"/>
      <c r="Q45" s="174"/>
      <c r="R45" s="174"/>
      <c r="S45" s="174"/>
      <c r="T45" s="174"/>
      <c r="U45" s="174"/>
      <c r="V45" s="174"/>
      <c r="W45" s="174"/>
      <c r="X45" s="174"/>
      <c r="Y45" s="174"/>
      <c r="Z45" s="175"/>
    </row>
  </sheetData>
  <mergeCells count="206">
    <mergeCell ref="E40:Z45"/>
    <mergeCell ref="A37:B39"/>
    <mergeCell ref="AB10:AD10"/>
    <mergeCell ref="AB11:AC11"/>
    <mergeCell ref="AB12:AC12"/>
    <mergeCell ref="AB13:AC13"/>
    <mergeCell ref="C25:D27"/>
    <mergeCell ref="G25:H27"/>
    <mergeCell ref="C19:D19"/>
    <mergeCell ref="A12:B12"/>
    <mergeCell ref="C12:D12"/>
    <mergeCell ref="K12:R12"/>
    <mergeCell ref="A18:B18"/>
    <mergeCell ref="C18:D18"/>
    <mergeCell ref="E18:F18"/>
    <mergeCell ref="G18:H18"/>
    <mergeCell ref="K18:R18"/>
    <mergeCell ref="A15:B15"/>
    <mergeCell ref="C15:D15"/>
    <mergeCell ref="E15:F15"/>
    <mergeCell ref="G15:H15"/>
    <mergeCell ref="K15:R15"/>
    <mergeCell ref="K11:R11"/>
    <mergeCell ref="E13:F13"/>
    <mergeCell ref="G13:H13"/>
    <mergeCell ref="K13:R13"/>
    <mergeCell ref="S13:Z13"/>
    <mergeCell ref="K17:R17"/>
    <mergeCell ref="I12:J12"/>
    <mergeCell ref="I13:J13"/>
    <mergeCell ref="I14:J14"/>
    <mergeCell ref="E17:F17"/>
    <mergeCell ref="G17:H17"/>
    <mergeCell ref="S25:Z25"/>
    <mergeCell ref="S23:Z23"/>
    <mergeCell ref="S27:Z27"/>
    <mergeCell ref="K39:R39"/>
    <mergeCell ref="S39:Z39"/>
    <mergeCell ref="U16:Z16"/>
    <mergeCell ref="K34:L34"/>
    <mergeCell ref="M34:R34"/>
    <mergeCell ref="E19:F19"/>
    <mergeCell ref="G19:H19"/>
    <mergeCell ref="K19:R19"/>
    <mergeCell ref="E12:F12"/>
    <mergeCell ref="G12:H12"/>
    <mergeCell ref="S11:Z11"/>
    <mergeCell ref="A9:B9"/>
    <mergeCell ref="C9:D9"/>
    <mergeCell ref="E9:F9"/>
    <mergeCell ref="G9:H9"/>
    <mergeCell ref="K9:R9"/>
    <mergeCell ref="K1:Q1"/>
    <mergeCell ref="S1:Y1"/>
    <mergeCell ref="S9:Z9"/>
    <mergeCell ref="I9:J9"/>
    <mergeCell ref="U10:Z10"/>
    <mergeCell ref="I11:J11"/>
    <mergeCell ref="K10:L10"/>
    <mergeCell ref="M10:R10"/>
    <mergeCell ref="A1:H7"/>
    <mergeCell ref="A11:B11"/>
    <mergeCell ref="C11:D11"/>
    <mergeCell ref="E11:F11"/>
    <mergeCell ref="G11:H11"/>
    <mergeCell ref="A20:B20"/>
    <mergeCell ref="C20:D20"/>
    <mergeCell ref="E20:F20"/>
    <mergeCell ref="G20:H20"/>
    <mergeCell ref="A17:B17"/>
    <mergeCell ref="C17:D17"/>
    <mergeCell ref="A13:B13"/>
    <mergeCell ref="C13:D13"/>
    <mergeCell ref="A19:B19"/>
    <mergeCell ref="E29:F29"/>
    <mergeCell ref="G29:H29"/>
    <mergeCell ref="A24:B24"/>
    <mergeCell ref="C24:D24"/>
    <mergeCell ref="E24:F24"/>
    <mergeCell ref="G24:H24"/>
    <mergeCell ref="A23:B23"/>
    <mergeCell ref="C23:D23"/>
    <mergeCell ref="E23:F23"/>
    <mergeCell ref="G23:H23"/>
    <mergeCell ref="A27:B27"/>
    <mergeCell ref="E27:F27"/>
    <mergeCell ref="A21:B21"/>
    <mergeCell ref="C21:D21"/>
    <mergeCell ref="E21:F21"/>
    <mergeCell ref="G21:H21"/>
    <mergeCell ref="A26:B26"/>
    <mergeCell ref="E26:F26"/>
    <mergeCell ref="I26:J26"/>
    <mergeCell ref="I27:J27"/>
    <mergeCell ref="A25:B25"/>
    <mergeCell ref="E25:F25"/>
    <mergeCell ref="A29:B29"/>
    <mergeCell ref="C29:D29"/>
    <mergeCell ref="I29:J31"/>
    <mergeCell ref="C31:D31"/>
    <mergeCell ref="E31:F31"/>
    <mergeCell ref="G31:H31"/>
    <mergeCell ref="A30:B30"/>
    <mergeCell ref="C30:D30"/>
    <mergeCell ref="E30:F30"/>
    <mergeCell ref="G30:H30"/>
    <mergeCell ref="A31:B31"/>
    <mergeCell ref="C38:D38"/>
    <mergeCell ref="C33:D33"/>
    <mergeCell ref="E33:F33"/>
    <mergeCell ref="G33:H33"/>
    <mergeCell ref="K33:R33"/>
    <mergeCell ref="K32:R32"/>
    <mergeCell ref="K35:R35"/>
    <mergeCell ref="S35:Z35"/>
    <mergeCell ref="C37:D37"/>
    <mergeCell ref="E37:F37"/>
    <mergeCell ref="G37:H37"/>
    <mergeCell ref="K37:R37"/>
    <mergeCell ref="S37:Z37"/>
    <mergeCell ref="I37:J37"/>
    <mergeCell ref="I38:J38"/>
    <mergeCell ref="A36:B36"/>
    <mergeCell ref="C36:D36"/>
    <mergeCell ref="E36:F36"/>
    <mergeCell ref="G36:H36"/>
    <mergeCell ref="K36:R36"/>
    <mergeCell ref="C32:D32"/>
    <mergeCell ref="E32:F32"/>
    <mergeCell ref="G32:H32"/>
    <mergeCell ref="A33:B33"/>
    <mergeCell ref="I36:J36"/>
    <mergeCell ref="I35:J35"/>
    <mergeCell ref="I32:J33"/>
    <mergeCell ref="A32:B32"/>
    <mergeCell ref="A43:B43"/>
    <mergeCell ref="C43:D43"/>
    <mergeCell ref="A44:B44"/>
    <mergeCell ref="C44:D44"/>
    <mergeCell ref="A45:B45"/>
    <mergeCell ref="C45:D45"/>
    <mergeCell ref="A41:B41"/>
    <mergeCell ref="C41:D41"/>
    <mergeCell ref="A42:B42"/>
    <mergeCell ref="C42:D42"/>
    <mergeCell ref="C39:D39"/>
    <mergeCell ref="A35:B35"/>
    <mergeCell ref="C35:D35"/>
    <mergeCell ref="E35:F35"/>
    <mergeCell ref="G35:H35"/>
    <mergeCell ref="E39:F39"/>
    <mergeCell ref="G39:H39"/>
    <mergeCell ref="S10:T10"/>
    <mergeCell ref="S16:T16"/>
    <mergeCell ref="E38:F38"/>
    <mergeCell ref="G38:H38"/>
    <mergeCell ref="K38:R38"/>
    <mergeCell ref="S36:Z36"/>
    <mergeCell ref="S38:Z38"/>
    <mergeCell ref="A14:B14"/>
    <mergeCell ref="C14:D14"/>
    <mergeCell ref="E14:F14"/>
    <mergeCell ref="G14:H14"/>
    <mergeCell ref="K14:R14"/>
    <mergeCell ref="S34:T34"/>
    <mergeCell ref="U34:Z34"/>
    <mergeCell ref="K28:L28"/>
    <mergeCell ref="I39:J39"/>
    <mergeCell ref="S12:Z12"/>
    <mergeCell ref="S32:Z33"/>
    <mergeCell ref="S26:Z26"/>
    <mergeCell ref="S24:Z24"/>
    <mergeCell ref="S21:Z21"/>
    <mergeCell ref="S19:Z19"/>
    <mergeCell ref="S17:Z17"/>
    <mergeCell ref="S14:Z14"/>
    <mergeCell ref="I17:J17"/>
    <mergeCell ref="I18:J18"/>
    <mergeCell ref="I19:J19"/>
    <mergeCell ref="I20:J20"/>
    <mergeCell ref="I21:J21"/>
    <mergeCell ref="I23:J23"/>
    <mergeCell ref="I24:J24"/>
    <mergeCell ref="I25:J25"/>
    <mergeCell ref="I15:J15"/>
    <mergeCell ref="K21:R21"/>
    <mergeCell ref="S22:T22"/>
    <mergeCell ref="U22:Z22"/>
    <mergeCell ref="M22:R22"/>
    <mergeCell ref="K31:R31"/>
    <mergeCell ref="K30:R30"/>
    <mergeCell ref="K20:R20"/>
    <mergeCell ref="K24:R24"/>
    <mergeCell ref="S28:T28"/>
    <mergeCell ref="U28:Z28"/>
    <mergeCell ref="S15:Z15"/>
    <mergeCell ref="S18:Z18"/>
    <mergeCell ref="S20:Z20"/>
    <mergeCell ref="K16:L16"/>
    <mergeCell ref="M16:R16"/>
    <mergeCell ref="K22:L22"/>
    <mergeCell ref="K29:R29"/>
    <mergeCell ref="S29:Z31"/>
    <mergeCell ref="K23:R23"/>
    <mergeCell ref="M28:R28"/>
    <mergeCell ref="K25:R27"/>
  </mergeCells>
  <conditionalFormatting sqref="A10 C10 E10 G10 K10 S10 A16 C16 E16 G16 K16 S16 A22 C22 E22 G22 K22 S22 A28 C28 E28 G28 K28 S28 A34 C34 E34 G34 K34 S34 A40 C40">
    <cfRule type="expression" dxfId="75" priority="65">
      <formula>MONTH(A10)&lt;&gt;MONTH($A$1)</formula>
    </cfRule>
    <cfRule type="expression" dxfId="74" priority="66">
      <formula>OR(WEEKDAY(A10,1)=1,WEEKDAY(A10,1)=7)</formula>
    </cfRule>
  </conditionalFormatting>
  <conditionalFormatting sqref="I10 I16 I22 I28 I34">
    <cfRule type="expression" dxfId="73" priority="1">
      <formula>MONTH(I10)&lt;&gt;MONTH($A$1)</formula>
    </cfRule>
    <cfRule type="expression" dxfId="72" priority="2">
      <formula>OR(WEEKDAY(I10,1)=1,WEEKDAY(I10,1)=7)</formula>
    </cfRule>
  </conditionalFormatting>
  <hyperlinks>
    <hyperlink ref="AB9:AE9" r:id="rId1" display="CALENDAR TEMPLATES by Vertex42.com" xr:uid="{1383483B-38EF-4B73-A626-A0B5AFF9ACEB}"/>
    <hyperlink ref="C24" r:id="rId2" display="https://meet.google.com/kpr-sxsd-gwz" xr:uid="{7A15810E-FF55-402D-AA2E-7890C8473BC6}"/>
    <hyperlink ref="G24" r:id="rId3" display="https://meet.google.com/pob-bgxj-qdx" xr:uid="{FB0AAF34-46A9-4AE6-B980-537D266CF686}"/>
    <hyperlink ref="K24" r:id="rId4" display="https://meet.google.com/nhe-isuh-rrk" xr:uid="{2F8113AA-31C0-476F-BAF4-138A69C7B748}"/>
    <hyperlink ref="K24:R24" r:id="rId5" display="Link de la junta 3" xr:uid="{62762F32-A1AF-417D-B6AF-193304B66AD9}"/>
    <hyperlink ref="G24:H24" r:id="rId6" display="Link de la junta 2" xr:uid="{79F2AA5C-9B5D-4854-BB22-ED9A98DBC8C1}"/>
    <hyperlink ref="C24:D24" r:id="rId7" display="Link de la junta" xr:uid="{41B6996D-B572-42E1-96C5-F6F26DA4F571}"/>
    <hyperlink ref="E31:F31" r:id="rId8" display="Link de la junta 4" xr:uid="{BFAEA6FA-5143-40E9-98D2-95A465082315}"/>
    <hyperlink ref="E31" r:id="rId9" display="http://meet.google.com/eje-uvnx-ipi" xr:uid="{24AA6884-9452-4D6C-91E4-971E4A5CA2B2}"/>
    <hyperlink ref="I32:J33" r:id="rId10" display="Link de la junta 5" xr:uid="{5F3B8A95-99DE-40A9-9DE3-AA6708EEB477}"/>
    <hyperlink ref="S32:Z33" r:id="rId11" display="Link de la junta 6" xr:uid="{55FC83CF-40CB-4D4E-B83A-1FB97034C51F}"/>
  </hyperlinks>
  <printOptions horizontalCentered="1"/>
  <pageMargins left="0.5" right="0.5" top="0.25" bottom="0.25" header="0.25" footer="0.25"/>
  <pageSetup paperSize="9" scale="94" orientation="landscape"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A45"/>
  <sheetViews>
    <sheetView showGridLines="0" workbookViewId="0">
      <selection sqref="A1:H7"/>
    </sheetView>
  </sheetViews>
  <sheetFormatPr baseColWidth="10" defaultColWidth="9.140625" defaultRowHeight="12.75" x14ac:dyDescent="0.2"/>
  <cols>
    <col min="1" max="1" width="4.85546875" customWidth="1"/>
    <col min="2" max="2" width="13.7109375" customWidth="1"/>
    <col min="3" max="3" width="4.85546875" customWidth="1"/>
    <col min="4" max="4" width="13.7109375" customWidth="1"/>
    <col min="5" max="5" width="4.85546875" customWidth="1"/>
    <col min="6" max="6" width="13.7109375" customWidth="1"/>
    <col min="7" max="7" width="4.85546875" customWidth="1"/>
    <col min="8" max="8" width="13.7109375" customWidth="1"/>
    <col min="9" max="9" width="4.85546875" customWidth="1"/>
    <col min="10" max="10" width="13.7109375" customWidth="1"/>
    <col min="11" max="17" width="2.85546875" customWidth="1"/>
    <col min="18" max="18" width="1.5703125" customWidth="1"/>
    <col min="19" max="25" width="2.85546875" customWidth="1"/>
    <col min="26" max="26" width="1.5703125" customWidth="1"/>
  </cols>
  <sheetData>
    <row r="1" spans="1:27" s="3" customFormat="1" ht="15" customHeight="1" x14ac:dyDescent="0.2">
      <c r="A1" s="109">
        <f>DATE('1'!AD18,'1'!AD20+9,1)</f>
        <v>45627</v>
      </c>
      <c r="B1" s="109"/>
      <c r="C1" s="109"/>
      <c r="D1" s="109"/>
      <c r="E1" s="109"/>
      <c r="F1" s="109"/>
      <c r="G1" s="109"/>
      <c r="H1" s="109"/>
      <c r="I1" s="38"/>
      <c r="J1" s="38"/>
      <c r="K1" s="112">
        <f>DATE(YEAR(A1),MONTH(A1)-1,1)</f>
        <v>45597</v>
      </c>
      <c r="L1" s="112"/>
      <c r="M1" s="112"/>
      <c r="N1" s="112"/>
      <c r="O1" s="112"/>
      <c r="P1" s="112"/>
      <c r="Q1" s="112"/>
      <c r="S1" s="112">
        <f>DATE(YEAR(A1),MONTH(A1)+1,1)</f>
        <v>45658</v>
      </c>
      <c r="T1" s="112"/>
      <c r="U1" s="112"/>
      <c r="V1" s="112"/>
      <c r="W1" s="112"/>
      <c r="X1" s="112"/>
      <c r="Y1" s="112"/>
    </row>
    <row r="2" spans="1:27" s="3" customFormat="1" ht="11.25" customHeight="1" x14ac:dyDescent="0.2">
      <c r="A2" s="109"/>
      <c r="B2" s="109"/>
      <c r="C2" s="109"/>
      <c r="D2" s="109"/>
      <c r="E2" s="109"/>
      <c r="F2" s="109"/>
      <c r="G2" s="109"/>
      <c r="H2" s="109"/>
      <c r="I2" s="38"/>
      <c r="J2" s="38"/>
      <c r="K2" s="18" t="str">
        <f>INDEX({"Do";"Lu";"Ma";"Mi";"Ju";"Vi";"Sá"},1+MOD(start_day+1-2,7))</f>
        <v>Do</v>
      </c>
      <c r="L2" s="18" t="str">
        <f>INDEX({"Do";"Lu";"Ma";"Mi";"Ju";"Vi";"Sá"},1+MOD(start_day+2-2,7))</f>
        <v>Lu</v>
      </c>
      <c r="M2" s="18" t="str">
        <f>INDEX({"Do";"Lu";"Ma";"Mi";"Ju";"Vi";"Sá"},1+MOD(start_day+3-2,7))</f>
        <v>Ma</v>
      </c>
      <c r="N2" s="18" t="str">
        <f>INDEX({"Do";"Lu";"Ma";"Mi";"Ju";"Vi";"Sá"},1+MOD(start_day+4-2,7))</f>
        <v>Mi</v>
      </c>
      <c r="O2" s="18" t="str">
        <f>INDEX({"Do";"Lu";"Ma";"Mi";"Ju";"Vi";"Sá"},1+MOD(start_day+5-2,7))</f>
        <v>Ju</v>
      </c>
      <c r="P2" s="18" t="str">
        <f>INDEX({"Do";"Lu";"Ma";"Mi";"Ju";"Vi";"Sá"},1+MOD(start_day+6-2,7))</f>
        <v>Vi</v>
      </c>
      <c r="Q2" s="18" t="str">
        <f>INDEX({"Do";"Lu";"Ma";"Mi";"Ju";"Vi";"Sá"},1+MOD(start_day+7-2,7))</f>
        <v>Sá</v>
      </c>
      <c r="S2" s="18" t="str">
        <f>INDEX({"Do";"Lu";"Ma";"Mi";"Ju";"Vi";"Sá"},1+MOD(start_day+1-2,7))</f>
        <v>Do</v>
      </c>
      <c r="T2" s="18" t="str">
        <f>INDEX({"Do";"Lu";"Ma";"Mi";"Ju";"Vi";"Sá"},1+MOD(start_day+2-2,7))</f>
        <v>Lu</v>
      </c>
      <c r="U2" s="18" t="str">
        <f>INDEX({"Do";"Lu";"Ma";"Mi";"Ju";"Vi";"Sá"},1+MOD(start_day+3-2,7))</f>
        <v>Ma</v>
      </c>
      <c r="V2" s="18" t="str">
        <f>INDEX({"Do";"Lu";"Ma";"Mi";"Ju";"Vi";"Sá"},1+MOD(start_day+4-2,7))</f>
        <v>Mi</v>
      </c>
      <c r="W2" s="18" t="str">
        <f>INDEX({"Do";"Lu";"Ma";"Mi";"Ju";"Vi";"Sá"},1+MOD(start_day+5-2,7))</f>
        <v>Ju</v>
      </c>
      <c r="X2" s="18" t="str">
        <f>INDEX({"Do";"Lu";"Ma";"Mi";"Ju";"Vi";"Sá"},1+MOD(start_day+6-2,7))</f>
        <v>Vi</v>
      </c>
      <c r="Y2" s="18" t="str">
        <f>INDEX({"Do";"Lu";"Ma";"Mi";"Ju";"Vi";"Sá"},1+MOD(start_day+7-2,7))</f>
        <v>Sá</v>
      </c>
    </row>
    <row r="3" spans="1:27" s="4" customFormat="1" ht="9" customHeight="1" x14ac:dyDescent="0.2">
      <c r="A3" s="109"/>
      <c r="B3" s="109"/>
      <c r="C3" s="109"/>
      <c r="D3" s="109"/>
      <c r="E3" s="109"/>
      <c r="F3" s="109"/>
      <c r="G3" s="109"/>
      <c r="H3" s="109"/>
      <c r="I3" s="38"/>
      <c r="J3" s="38"/>
      <c r="K3" s="41" t="str">
        <f t="shared" ref="K3:Q8" si="0">IF(MONTH($K$1)&lt;&gt;MONTH($K$1-(WEEKDAY($K$1,1)-(start_day-1))-IF((WEEKDAY($K$1,1)-(start_day-1))&lt;=0,7,0)+(ROW(K3)-ROW($K$3))*7+(COLUMN(K3)-COLUMN($K$3)+1)),"",$K$1-(WEEKDAY($K$1,1)-(start_day-1))-IF((WEEKDAY($K$1,1)-(start_day-1))&lt;=0,7,0)+(ROW(K3)-ROW($K$3))*7+(COLUMN(K3)-COLUMN($K$3)+1))</f>
        <v/>
      </c>
      <c r="L3" s="41" t="str">
        <f t="shared" si="0"/>
        <v/>
      </c>
      <c r="M3" s="41" t="str">
        <f t="shared" si="0"/>
        <v/>
      </c>
      <c r="N3" s="41" t="str">
        <f t="shared" si="0"/>
        <v/>
      </c>
      <c r="O3" s="41" t="str">
        <f t="shared" si="0"/>
        <v/>
      </c>
      <c r="P3" s="41">
        <f t="shared" si="0"/>
        <v>45597</v>
      </c>
      <c r="Q3" s="41">
        <f t="shared" si="0"/>
        <v>45598</v>
      </c>
      <c r="R3" s="3"/>
      <c r="S3" s="41" t="str">
        <f t="shared" ref="S3:Y8" si="1">IF(MONTH($S$1)&lt;&gt;MONTH($S$1-(WEEKDAY($S$1,1)-(start_day-1))-IF((WEEKDAY($S$1,1)-(start_day-1))&lt;=0,7,0)+(ROW(S3)-ROW($S$3))*7+(COLUMN(S3)-COLUMN($S$3)+1)),"",$S$1-(WEEKDAY($S$1,1)-(start_day-1))-IF((WEEKDAY($S$1,1)-(start_day-1))&lt;=0,7,0)+(ROW(S3)-ROW($S$3))*7+(COLUMN(S3)-COLUMN($S$3)+1))</f>
        <v/>
      </c>
      <c r="T3" s="41" t="str">
        <f t="shared" si="1"/>
        <v/>
      </c>
      <c r="U3" s="41" t="str">
        <f t="shared" si="1"/>
        <v/>
      </c>
      <c r="V3" s="41">
        <f t="shared" si="1"/>
        <v>45658</v>
      </c>
      <c r="W3" s="41">
        <f t="shared" si="1"/>
        <v>45659</v>
      </c>
      <c r="X3" s="41">
        <f t="shared" si="1"/>
        <v>45660</v>
      </c>
      <c r="Y3" s="41">
        <f t="shared" si="1"/>
        <v>45661</v>
      </c>
    </row>
    <row r="4" spans="1:27" s="4" customFormat="1" ht="9" customHeight="1" x14ac:dyDescent="0.2">
      <c r="A4" s="109"/>
      <c r="B4" s="109"/>
      <c r="C4" s="109"/>
      <c r="D4" s="109"/>
      <c r="E4" s="109"/>
      <c r="F4" s="109"/>
      <c r="G4" s="109"/>
      <c r="H4" s="109"/>
      <c r="I4" s="38"/>
      <c r="J4" s="38"/>
      <c r="K4" s="41">
        <f t="shared" si="0"/>
        <v>45599</v>
      </c>
      <c r="L4" s="41">
        <f t="shared" si="0"/>
        <v>45600</v>
      </c>
      <c r="M4" s="41">
        <f t="shared" si="0"/>
        <v>45601</v>
      </c>
      <c r="N4" s="41">
        <f t="shared" si="0"/>
        <v>45602</v>
      </c>
      <c r="O4" s="41">
        <f t="shared" si="0"/>
        <v>45603</v>
      </c>
      <c r="P4" s="41">
        <f t="shared" si="0"/>
        <v>45604</v>
      </c>
      <c r="Q4" s="41">
        <f t="shared" si="0"/>
        <v>45605</v>
      </c>
      <c r="R4" s="3"/>
      <c r="S4" s="41">
        <f t="shared" si="1"/>
        <v>45662</v>
      </c>
      <c r="T4" s="41">
        <f t="shared" si="1"/>
        <v>45663</v>
      </c>
      <c r="U4" s="41">
        <f t="shared" si="1"/>
        <v>45664</v>
      </c>
      <c r="V4" s="41">
        <f t="shared" si="1"/>
        <v>45665</v>
      </c>
      <c r="W4" s="41">
        <f t="shared" si="1"/>
        <v>45666</v>
      </c>
      <c r="X4" s="41">
        <f t="shared" si="1"/>
        <v>45667</v>
      </c>
      <c r="Y4" s="41">
        <f t="shared" si="1"/>
        <v>45668</v>
      </c>
    </row>
    <row r="5" spans="1:27" s="4" customFormat="1" ht="9" customHeight="1" x14ac:dyDescent="0.2">
      <c r="A5" s="109"/>
      <c r="B5" s="109"/>
      <c r="C5" s="109"/>
      <c r="D5" s="109"/>
      <c r="E5" s="109"/>
      <c r="F5" s="109"/>
      <c r="G5" s="109"/>
      <c r="H5" s="109"/>
      <c r="I5" s="38"/>
      <c r="J5" s="38"/>
      <c r="K5" s="41">
        <f t="shared" si="0"/>
        <v>45606</v>
      </c>
      <c r="L5" s="41">
        <f t="shared" si="0"/>
        <v>45607</v>
      </c>
      <c r="M5" s="41">
        <f t="shared" si="0"/>
        <v>45608</v>
      </c>
      <c r="N5" s="41">
        <f t="shared" si="0"/>
        <v>45609</v>
      </c>
      <c r="O5" s="41">
        <f t="shared" si="0"/>
        <v>45610</v>
      </c>
      <c r="P5" s="41">
        <f t="shared" si="0"/>
        <v>45611</v>
      </c>
      <c r="Q5" s="41">
        <f t="shared" si="0"/>
        <v>45612</v>
      </c>
      <c r="R5" s="3"/>
      <c r="S5" s="41">
        <f t="shared" si="1"/>
        <v>45669</v>
      </c>
      <c r="T5" s="41">
        <f t="shared" si="1"/>
        <v>45670</v>
      </c>
      <c r="U5" s="41">
        <f t="shared" si="1"/>
        <v>45671</v>
      </c>
      <c r="V5" s="41">
        <f t="shared" si="1"/>
        <v>45672</v>
      </c>
      <c r="W5" s="41">
        <f t="shared" si="1"/>
        <v>45673</v>
      </c>
      <c r="X5" s="41">
        <f t="shared" si="1"/>
        <v>45674</v>
      </c>
      <c r="Y5" s="41">
        <f t="shared" si="1"/>
        <v>45675</v>
      </c>
    </row>
    <row r="6" spans="1:27" s="4" customFormat="1" ht="9" customHeight="1" x14ac:dyDescent="0.2">
      <c r="A6" s="109"/>
      <c r="B6" s="109"/>
      <c r="C6" s="109"/>
      <c r="D6" s="109"/>
      <c r="E6" s="109"/>
      <c r="F6" s="109"/>
      <c r="G6" s="109"/>
      <c r="H6" s="109"/>
      <c r="I6" s="38"/>
      <c r="J6" s="38"/>
      <c r="K6" s="41">
        <f t="shared" si="0"/>
        <v>45613</v>
      </c>
      <c r="L6" s="41">
        <f t="shared" si="0"/>
        <v>45614</v>
      </c>
      <c r="M6" s="41">
        <f t="shared" si="0"/>
        <v>45615</v>
      </c>
      <c r="N6" s="41">
        <f t="shared" si="0"/>
        <v>45616</v>
      </c>
      <c r="O6" s="41">
        <f t="shared" si="0"/>
        <v>45617</v>
      </c>
      <c r="P6" s="41">
        <f t="shared" si="0"/>
        <v>45618</v>
      </c>
      <c r="Q6" s="41">
        <f t="shared" si="0"/>
        <v>45619</v>
      </c>
      <c r="R6" s="3"/>
      <c r="S6" s="41">
        <f t="shared" si="1"/>
        <v>45676</v>
      </c>
      <c r="T6" s="41">
        <f t="shared" si="1"/>
        <v>45677</v>
      </c>
      <c r="U6" s="41">
        <f t="shared" si="1"/>
        <v>45678</v>
      </c>
      <c r="V6" s="41">
        <f t="shared" si="1"/>
        <v>45679</v>
      </c>
      <c r="W6" s="41">
        <f t="shared" si="1"/>
        <v>45680</v>
      </c>
      <c r="X6" s="41">
        <f t="shared" si="1"/>
        <v>45681</v>
      </c>
      <c r="Y6" s="41">
        <f t="shared" si="1"/>
        <v>45682</v>
      </c>
    </row>
    <row r="7" spans="1:27" s="4" customFormat="1" ht="9" customHeight="1" x14ac:dyDescent="0.2">
      <c r="A7" s="109"/>
      <c r="B7" s="109"/>
      <c r="C7" s="109"/>
      <c r="D7" s="109"/>
      <c r="E7" s="109"/>
      <c r="F7" s="109"/>
      <c r="G7" s="109"/>
      <c r="H7" s="109"/>
      <c r="I7" s="38"/>
      <c r="J7" s="38"/>
      <c r="K7" s="41">
        <f t="shared" si="0"/>
        <v>45620</v>
      </c>
      <c r="L7" s="41">
        <f t="shared" si="0"/>
        <v>45621</v>
      </c>
      <c r="M7" s="41">
        <f t="shared" si="0"/>
        <v>45622</v>
      </c>
      <c r="N7" s="41">
        <f t="shared" si="0"/>
        <v>45623</v>
      </c>
      <c r="O7" s="41">
        <f t="shared" si="0"/>
        <v>45624</v>
      </c>
      <c r="P7" s="41">
        <f t="shared" si="0"/>
        <v>45625</v>
      </c>
      <c r="Q7" s="41">
        <f t="shared" si="0"/>
        <v>45626</v>
      </c>
      <c r="R7" s="3"/>
      <c r="S7" s="41">
        <f t="shared" si="1"/>
        <v>45683</v>
      </c>
      <c r="T7" s="41">
        <f t="shared" si="1"/>
        <v>45684</v>
      </c>
      <c r="U7" s="41">
        <f t="shared" si="1"/>
        <v>45685</v>
      </c>
      <c r="V7" s="41">
        <f t="shared" si="1"/>
        <v>45686</v>
      </c>
      <c r="W7" s="41">
        <f t="shared" si="1"/>
        <v>45687</v>
      </c>
      <c r="X7" s="41">
        <f t="shared" si="1"/>
        <v>45688</v>
      </c>
      <c r="Y7" s="41" t="str">
        <f t="shared" si="1"/>
        <v/>
      </c>
    </row>
    <row r="8" spans="1:27" s="5" customFormat="1" ht="9" customHeight="1" x14ac:dyDescent="0.2">
      <c r="A8" s="39"/>
      <c r="B8" s="39"/>
      <c r="C8" s="39"/>
      <c r="D8" s="39"/>
      <c r="E8" s="39"/>
      <c r="F8" s="39"/>
      <c r="G8" s="39"/>
      <c r="H8" s="39"/>
      <c r="I8" s="40"/>
      <c r="J8" s="40"/>
      <c r="K8" s="41" t="str">
        <f t="shared" si="0"/>
        <v/>
      </c>
      <c r="L8" s="41" t="str">
        <f t="shared" si="0"/>
        <v/>
      </c>
      <c r="M8" s="41" t="str">
        <f t="shared" si="0"/>
        <v/>
      </c>
      <c r="N8" s="41" t="str">
        <f t="shared" si="0"/>
        <v/>
      </c>
      <c r="O8" s="41" t="str">
        <f t="shared" si="0"/>
        <v/>
      </c>
      <c r="P8" s="41" t="str">
        <f t="shared" si="0"/>
        <v/>
      </c>
      <c r="Q8" s="41" t="str">
        <f t="shared" si="0"/>
        <v/>
      </c>
      <c r="R8" s="19"/>
      <c r="S8" s="41" t="str">
        <f t="shared" si="1"/>
        <v/>
      </c>
      <c r="T8" s="41" t="str">
        <f t="shared" si="1"/>
        <v/>
      </c>
      <c r="U8" s="41" t="str">
        <f t="shared" si="1"/>
        <v/>
      </c>
      <c r="V8" s="41" t="str">
        <f t="shared" si="1"/>
        <v/>
      </c>
      <c r="W8" s="41" t="str">
        <f t="shared" si="1"/>
        <v/>
      </c>
      <c r="X8" s="41" t="str">
        <f t="shared" si="1"/>
        <v/>
      </c>
      <c r="Y8" s="41" t="str">
        <f t="shared" si="1"/>
        <v/>
      </c>
      <c r="Z8" s="20"/>
    </row>
    <row r="9" spans="1:27" s="1" customFormat="1" ht="21" customHeight="1" x14ac:dyDescent="0.2">
      <c r="A9" s="110">
        <f>A10</f>
        <v>45627</v>
      </c>
      <c r="B9" s="111"/>
      <c r="C9" s="111">
        <f>C10</f>
        <v>45628</v>
      </c>
      <c r="D9" s="111"/>
      <c r="E9" s="111">
        <f>E10</f>
        <v>45629</v>
      </c>
      <c r="F9" s="111"/>
      <c r="G9" s="111">
        <f>G10</f>
        <v>45630</v>
      </c>
      <c r="H9" s="111"/>
      <c r="I9" s="111">
        <f>I10</f>
        <v>45631</v>
      </c>
      <c r="J9" s="111"/>
      <c r="K9" s="111">
        <f>K10</f>
        <v>45632</v>
      </c>
      <c r="L9" s="111"/>
      <c r="M9" s="111"/>
      <c r="N9" s="111"/>
      <c r="O9" s="111"/>
      <c r="P9" s="111"/>
      <c r="Q9" s="111"/>
      <c r="R9" s="111"/>
      <c r="S9" s="111">
        <f>S10</f>
        <v>45633</v>
      </c>
      <c r="T9" s="111"/>
      <c r="U9" s="111"/>
      <c r="V9" s="111"/>
      <c r="W9" s="111"/>
      <c r="X9" s="111"/>
      <c r="Y9" s="111"/>
      <c r="Z9" s="113"/>
    </row>
    <row r="10" spans="1:27" s="1" customFormat="1" ht="18.75" x14ac:dyDescent="0.2">
      <c r="A10" s="42">
        <f>$A$1-(WEEKDAY($A$1,1)-(start_day-1))-IF((WEEKDAY($A$1,1)-(start_day-1))&lt;=0,7,0)+1</f>
        <v>45627</v>
      </c>
      <c r="B10" s="12"/>
      <c r="C10" s="43">
        <f>A10+1</f>
        <v>45628</v>
      </c>
      <c r="D10" s="11"/>
      <c r="E10" s="43">
        <f>C10+1</f>
        <v>45629</v>
      </c>
      <c r="F10" s="11"/>
      <c r="G10" s="43">
        <f>E10+1</f>
        <v>45630</v>
      </c>
      <c r="H10" s="11"/>
      <c r="I10" s="43">
        <f>G10+1</f>
        <v>45631</v>
      </c>
      <c r="J10" s="11"/>
      <c r="K10" s="123">
        <f>I10+1</f>
        <v>45632</v>
      </c>
      <c r="L10" s="124"/>
      <c r="M10" s="125"/>
      <c r="N10" s="125"/>
      <c r="O10" s="125"/>
      <c r="P10" s="125"/>
      <c r="Q10" s="125"/>
      <c r="R10" s="126"/>
      <c r="S10" s="94">
        <f>K10+1</f>
        <v>45633</v>
      </c>
      <c r="T10" s="95"/>
      <c r="U10" s="98"/>
      <c r="V10" s="98"/>
      <c r="W10" s="98"/>
      <c r="X10" s="98"/>
      <c r="Y10" s="98"/>
      <c r="Z10" s="99"/>
    </row>
    <row r="11" spans="1:27" s="1" customFormat="1" x14ac:dyDescent="0.2">
      <c r="A11" s="61"/>
      <c r="B11" s="62"/>
      <c r="C11" s="96"/>
      <c r="D11" s="97"/>
      <c r="E11" s="96"/>
      <c r="F11" s="97"/>
      <c r="G11" s="96"/>
      <c r="H11" s="97"/>
      <c r="I11" s="96"/>
      <c r="J11" s="97"/>
      <c r="K11" s="96"/>
      <c r="L11" s="122"/>
      <c r="M11" s="122"/>
      <c r="N11" s="122"/>
      <c r="O11" s="122"/>
      <c r="P11" s="122"/>
      <c r="Q11" s="122"/>
      <c r="R11" s="97"/>
      <c r="S11" s="61"/>
      <c r="T11" s="62"/>
      <c r="U11" s="62"/>
      <c r="V11" s="62"/>
      <c r="W11" s="62"/>
      <c r="X11" s="62"/>
      <c r="Y11" s="62"/>
      <c r="Z11" s="63"/>
    </row>
    <row r="12" spans="1:27" s="1" customFormat="1" x14ac:dyDescent="0.2">
      <c r="A12" s="61"/>
      <c r="B12" s="62"/>
      <c r="C12" s="96"/>
      <c r="D12" s="97"/>
      <c r="E12" s="96"/>
      <c r="F12" s="97"/>
      <c r="G12" s="96"/>
      <c r="H12" s="97"/>
      <c r="I12" s="96"/>
      <c r="J12" s="97"/>
      <c r="K12" s="96"/>
      <c r="L12" s="122"/>
      <c r="M12" s="122"/>
      <c r="N12" s="122"/>
      <c r="O12" s="122"/>
      <c r="P12" s="122"/>
      <c r="Q12" s="122"/>
      <c r="R12" s="97"/>
      <c r="S12" s="61"/>
      <c r="T12" s="62"/>
      <c r="U12" s="62"/>
      <c r="V12" s="62"/>
      <c r="W12" s="62"/>
      <c r="X12" s="62"/>
      <c r="Y12" s="62"/>
      <c r="Z12" s="63"/>
    </row>
    <row r="13" spans="1:27" s="1" customFormat="1" x14ac:dyDescent="0.2">
      <c r="A13" s="61"/>
      <c r="B13" s="62"/>
      <c r="C13" s="96"/>
      <c r="D13" s="97"/>
      <c r="E13" s="96"/>
      <c r="F13" s="97"/>
      <c r="G13" s="96"/>
      <c r="H13" s="97"/>
      <c r="I13" s="96"/>
      <c r="J13" s="97"/>
      <c r="K13" s="96"/>
      <c r="L13" s="122"/>
      <c r="M13" s="122"/>
      <c r="N13" s="122"/>
      <c r="O13" s="122"/>
      <c r="P13" s="122"/>
      <c r="Q13" s="122"/>
      <c r="R13" s="97"/>
      <c r="S13" s="61"/>
      <c r="T13" s="62"/>
      <c r="U13" s="62"/>
      <c r="V13" s="62"/>
      <c r="W13" s="62"/>
      <c r="X13" s="62"/>
      <c r="Y13" s="62"/>
      <c r="Z13" s="63"/>
    </row>
    <row r="14" spans="1:27" s="1" customFormat="1" x14ac:dyDescent="0.2">
      <c r="A14" s="61"/>
      <c r="B14" s="62"/>
      <c r="C14" s="96"/>
      <c r="D14" s="97"/>
      <c r="E14" s="96"/>
      <c r="F14" s="97"/>
      <c r="G14" s="96"/>
      <c r="H14" s="97"/>
      <c r="I14" s="96"/>
      <c r="J14" s="97"/>
      <c r="K14" s="96"/>
      <c r="L14" s="122"/>
      <c r="M14" s="122"/>
      <c r="N14" s="122"/>
      <c r="O14" s="122"/>
      <c r="P14" s="122"/>
      <c r="Q14" s="122"/>
      <c r="R14" s="97"/>
      <c r="S14" s="61"/>
      <c r="T14" s="62"/>
      <c r="U14" s="62"/>
      <c r="V14" s="62"/>
      <c r="W14" s="62"/>
      <c r="X14" s="62"/>
      <c r="Y14" s="62"/>
      <c r="Z14" s="63"/>
    </row>
    <row r="15" spans="1:27" s="2" customFormat="1" ht="13.15" customHeight="1" x14ac:dyDescent="0.2">
      <c r="A15" s="58"/>
      <c r="B15" s="59"/>
      <c r="C15" s="85"/>
      <c r="D15" s="86"/>
      <c r="E15" s="85"/>
      <c r="F15" s="86"/>
      <c r="G15" s="85"/>
      <c r="H15" s="86"/>
      <c r="I15" s="85"/>
      <c r="J15" s="86"/>
      <c r="K15" s="85"/>
      <c r="L15" s="127"/>
      <c r="M15" s="127"/>
      <c r="N15" s="127"/>
      <c r="O15" s="127"/>
      <c r="P15" s="127"/>
      <c r="Q15" s="127"/>
      <c r="R15" s="86"/>
      <c r="S15" s="58"/>
      <c r="T15" s="59"/>
      <c r="U15" s="59"/>
      <c r="V15" s="59"/>
      <c r="W15" s="59"/>
      <c r="X15" s="59"/>
      <c r="Y15" s="59"/>
      <c r="Z15" s="60"/>
      <c r="AA15" s="1"/>
    </row>
    <row r="16" spans="1:27" s="1" customFormat="1" ht="18.75" x14ac:dyDescent="0.2">
      <c r="A16" s="42">
        <f>S10+1</f>
        <v>45634</v>
      </c>
      <c r="B16" s="12"/>
      <c r="C16" s="43">
        <f>A16+1</f>
        <v>45635</v>
      </c>
      <c r="D16" s="11"/>
      <c r="E16" s="43">
        <f>C16+1</f>
        <v>45636</v>
      </c>
      <c r="F16" s="11"/>
      <c r="G16" s="43">
        <f>E16+1</f>
        <v>45637</v>
      </c>
      <c r="H16" s="11"/>
      <c r="I16" s="43">
        <f>G16+1</f>
        <v>45638</v>
      </c>
      <c r="J16" s="11"/>
      <c r="K16" s="123">
        <f>I16+1</f>
        <v>45639</v>
      </c>
      <c r="L16" s="124"/>
      <c r="M16" s="125"/>
      <c r="N16" s="125"/>
      <c r="O16" s="125"/>
      <c r="P16" s="125"/>
      <c r="Q16" s="125"/>
      <c r="R16" s="126"/>
      <c r="S16" s="94">
        <f>K16+1</f>
        <v>45640</v>
      </c>
      <c r="T16" s="95"/>
      <c r="U16" s="98"/>
      <c r="V16" s="98"/>
      <c r="W16" s="98"/>
      <c r="X16" s="98"/>
      <c r="Y16" s="98"/>
      <c r="Z16" s="99"/>
    </row>
    <row r="17" spans="1:27" s="1" customFormat="1" x14ac:dyDescent="0.2">
      <c r="A17" s="61"/>
      <c r="B17" s="62"/>
      <c r="C17" s="96"/>
      <c r="D17" s="97"/>
      <c r="E17" s="96"/>
      <c r="F17" s="97"/>
      <c r="G17" s="96"/>
      <c r="H17" s="97"/>
      <c r="I17" s="96"/>
      <c r="J17" s="97"/>
      <c r="K17" s="96"/>
      <c r="L17" s="122"/>
      <c r="M17" s="122"/>
      <c r="N17" s="122"/>
      <c r="O17" s="122"/>
      <c r="P17" s="122"/>
      <c r="Q17" s="122"/>
      <c r="R17" s="97"/>
      <c r="S17" s="61"/>
      <c r="T17" s="62"/>
      <c r="U17" s="62"/>
      <c r="V17" s="62"/>
      <c r="W17" s="62"/>
      <c r="X17" s="62"/>
      <c r="Y17" s="62"/>
      <c r="Z17" s="63"/>
    </row>
    <row r="18" spans="1:27" s="1" customFormat="1" x14ac:dyDescent="0.2">
      <c r="A18" s="61"/>
      <c r="B18" s="62"/>
      <c r="C18" s="96"/>
      <c r="D18" s="97"/>
      <c r="E18" s="96"/>
      <c r="F18" s="97"/>
      <c r="G18" s="96"/>
      <c r="H18" s="97"/>
      <c r="I18" s="96"/>
      <c r="J18" s="97"/>
      <c r="K18" s="96"/>
      <c r="L18" s="122"/>
      <c r="M18" s="122"/>
      <c r="N18" s="122"/>
      <c r="O18" s="122"/>
      <c r="P18" s="122"/>
      <c r="Q18" s="122"/>
      <c r="R18" s="97"/>
      <c r="S18" s="61"/>
      <c r="T18" s="62"/>
      <c r="U18" s="62"/>
      <c r="V18" s="62"/>
      <c r="W18" s="62"/>
      <c r="X18" s="62"/>
      <c r="Y18" s="62"/>
      <c r="Z18" s="63"/>
    </row>
    <row r="19" spans="1:27" s="1" customFormat="1" x14ac:dyDescent="0.2">
      <c r="A19" s="61"/>
      <c r="B19" s="62"/>
      <c r="C19" s="96"/>
      <c r="D19" s="97"/>
      <c r="E19" s="96"/>
      <c r="F19" s="97"/>
      <c r="G19" s="96"/>
      <c r="H19" s="97"/>
      <c r="I19" s="96"/>
      <c r="J19" s="97"/>
      <c r="K19" s="96"/>
      <c r="L19" s="122"/>
      <c r="M19" s="122"/>
      <c r="N19" s="122"/>
      <c r="O19" s="122"/>
      <c r="P19" s="122"/>
      <c r="Q19" s="122"/>
      <c r="R19" s="97"/>
      <c r="S19" s="61"/>
      <c r="T19" s="62"/>
      <c r="U19" s="62"/>
      <c r="V19" s="62"/>
      <c r="W19" s="62"/>
      <c r="X19" s="62"/>
      <c r="Y19" s="62"/>
      <c r="Z19" s="63"/>
    </row>
    <row r="20" spans="1:27" s="1" customFormat="1" x14ac:dyDescent="0.2">
      <c r="A20" s="61"/>
      <c r="B20" s="62"/>
      <c r="C20" s="96"/>
      <c r="D20" s="97"/>
      <c r="E20" s="96"/>
      <c r="F20" s="97"/>
      <c r="G20" s="96"/>
      <c r="H20" s="97"/>
      <c r="I20" s="96"/>
      <c r="J20" s="97"/>
      <c r="K20" s="96"/>
      <c r="L20" s="122"/>
      <c r="M20" s="122"/>
      <c r="N20" s="122"/>
      <c r="O20" s="122"/>
      <c r="P20" s="122"/>
      <c r="Q20" s="122"/>
      <c r="R20" s="97"/>
      <c r="S20" s="61"/>
      <c r="T20" s="62"/>
      <c r="U20" s="62"/>
      <c r="V20" s="62"/>
      <c r="W20" s="62"/>
      <c r="X20" s="62"/>
      <c r="Y20" s="62"/>
      <c r="Z20" s="63"/>
    </row>
    <row r="21" spans="1:27" s="2" customFormat="1" ht="13.15" customHeight="1" x14ac:dyDescent="0.2">
      <c r="A21" s="58"/>
      <c r="B21" s="59"/>
      <c r="C21" s="85"/>
      <c r="D21" s="86"/>
      <c r="E21" s="85"/>
      <c r="F21" s="86"/>
      <c r="G21" s="85"/>
      <c r="H21" s="86"/>
      <c r="I21" s="85"/>
      <c r="J21" s="86"/>
      <c r="K21" s="85"/>
      <c r="L21" s="127"/>
      <c r="M21" s="127"/>
      <c r="N21" s="127"/>
      <c r="O21" s="127"/>
      <c r="P21" s="127"/>
      <c r="Q21" s="127"/>
      <c r="R21" s="86"/>
      <c r="S21" s="58"/>
      <c r="T21" s="59"/>
      <c r="U21" s="59"/>
      <c r="V21" s="59"/>
      <c r="W21" s="59"/>
      <c r="X21" s="59"/>
      <c r="Y21" s="59"/>
      <c r="Z21" s="60"/>
      <c r="AA21" s="1"/>
    </row>
    <row r="22" spans="1:27" s="1" customFormat="1" ht="18.75" x14ac:dyDescent="0.2">
      <c r="A22" s="42">
        <f>S16+1</f>
        <v>45641</v>
      </c>
      <c r="B22" s="12"/>
      <c r="C22" s="43">
        <f>A22+1</f>
        <v>45642</v>
      </c>
      <c r="D22" s="11"/>
      <c r="E22" s="43">
        <f>C22+1</f>
        <v>45643</v>
      </c>
      <c r="F22" s="11"/>
      <c r="G22" s="43">
        <f>E22+1</f>
        <v>45644</v>
      </c>
      <c r="H22" s="11"/>
      <c r="I22" s="43">
        <f>G22+1</f>
        <v>45645</v>
      </c>
      <c r="J22" s="11"/>
      <c r="K22" s="123">
        <f>I22+1</f>
        <v>45646</v>
      </c>
      <c r="L22" s="124"/>
      <c r="M22" s="125"/>
      <c r="N22" s="125"/>
      <c r="O22" s="125"/>
      <c r="P22" s="125"/>
      <c r="Q22" s="125"/>
      <c r="R22" s="126"/>
      <c r="S22" s="94">
        <f>K22+1</f>
        <v>45647</v>
      </c>
      <c r="T22" s="95"/>
      <c r="U22" s="98"/>
      <c r="V22" s="98"/>
      <c r="W22" s="98"/>
      <c r="X22" s="98"/>
      <c r="Y22" s="98"/>
      <c r="Z22" s="99"/>
    </row>
    <row r="23" spans="1:27" s="1" customFormat="1" x14ac:dyDescent="0.2">
      <c r="A23" s="61"/>
      <c r="B23" s="62"/>
      <c r="C23" s="96"/>
      <c r="D23" s="97"/>
      <c r="E23" s="96"/>
      <c r="F23" s="97"/>
      <c r="G23" s="96"/>
      <c r="H23" s="97"/>
      <c r="I23" s="96"/>
      <c r="J23" s="97"/>
      <c r="K23" s="96"/>
      <c r="L23" s="122"/>
      <c r="M23" s="122"/>
      <c r="N23" s="122"/>
      <c r="O23" s="122"/>
      <c r="P23" s="122"/>
      <c r="Q23" s="122"/>
      <c r="R23" s="97"/>
      <c r="S23" s="61"/>
      <c r="T23" s="62"/>
      <c r="U23" s="62"/>
      <c r="V23" s="62"/>
      <c r="W23" s="62"/>
      <c r="X23" s="62"/>
      <c r="Y23" s="62"/>
      <c r="Z23" s="63"/>
    </row>
    <row r="24" spans="1:27" s="1" customFormat="1" x14ac:dyDescent="0.2">
      <c r="A24" s="61"/>
      <c r="B24" s="62"/>
      <c r="C24" s="96"/>
      <c r="D24" s="97"/>
      <c r="E24" s="96"/>
      <c r="F24" s="97"/>
      <c r="G24" s="96"/>
      <c r="H24" s="97"/>
      <c r="I24" s="96"/>
      <c r="J24" s="97"/>
      <c r="K24" s="96"/>
      <c r="L24" s="122"/>
      <c r="M24" s="122"/>
      <c r="N24" s="122"/>
      <c r="O24" s="122"/>
      <c r="P24" s="122"/>
      <c r="Q24" s="122"/>
      <c r="R24" s="97"/>
      <c r="S24" s="61"/>
      <c r="T24" s="62"/>
      <c r="U24" s="62"/>
      <c r="V24" s="62"/>
      <c r="W24" s="62"/>
      <c r="X24" s="62"/>
      <c r="Y24" s="62"/>
      <c r="Z24" s="63"/>
    </row>
    <row r="25" spans="1:27" s="1" customFormat="1" x14ac:dyDescent="0.2">
      <c r="A25" s="61"/>
      <c r="B25" s="62"/>
      <c r="C25" s="96"/>
      <c r="D25" s="97"/>
      <c r="E25" s="96"/>
      <c r="F25" s="97"/>
      <c r="G25" s="96"/>
      <c r="H25" s="97"/>
      <c r="I25" s="96"/>
      <c r="J25" s="97"/>
      <c r="K25" s="96"/>
      <c r="L25" s="122"/>
      <c r="M25" s="122"/>
      <c r="N25" s="122"/>
      <c r="O25" s="122"/>
      <c r="P25" s="122"/>
      <c r="Q25" s="122"/>
      <c r="R25" s="97"/>
      <c r="S25" s="61"/>
      <c r="T25" s="62"/>
      <c r="U25" s="62"/>
      <c r="V25" s="62"/>
      <c r="W25" s="62"/>
      <c r="X25" s="62"/>
      <c r="Y25" s="62"/>
      <c r="Z25" s="63"/>
    </row>
    <row r="26" spans="1:27" s="1" customFormat="1" x14ac:dyDescent="0.2">
      <c r="A26" s="61"/>
      <c r="B26" s="62"/>
      <c r="C26" s="96"/>
      <c r="D26" s="97"/>
      <c r="E26" s="96"/>
      <c r="F26" s="97"/>
      <c r="G26" s="96"/>
      <c r="H26" s="97"/>
      <c r="I26" s="96"/>
      <c r="J26" s="97"/>
      <c r="K26" s="96"/>
      <c r="L26" s="122"/>
      <c r="M26" s="122"/>
      <c r="N26" s="122"/>
      <c r="O26" s="122"/>
      <c r="P26" s="122"/>
      <c r="Q26" s="122"/>
      <c r="R26" s="97"/>
      <c r="S26" s="61"/>
      <c r="T26" s="62"/>
      <c r="U26" s="62"/>
      <c r="V26" s="62"/>
      <c r="W26" s="62"/>
      <c r="X26" s="62"/>
      <c r="Y26" s="62"/>
      <c r="Z26" s="63"/>
    </row>
    <row r="27" spans="1:27" s="2" customFormat="1" x14ac:dyDescent="0.2">
      <c r="A27" s="58"/>
      <c r="B27" s="59"/>
      <c r="C27" s="85"/>
      <c r="D27" s="86"/>
      <c r="E27" s="85"/>
      <c r="F27" s="86"/>
      <c r="G27" s="85"/>
      <c r="H27" s="86"/>
      <c r="I27" s="85"/>
      <c r="J27" s="86"/>
      <c r="K27" s="85"/>
      <c r="L27" s="127"/>
      <c r="M27" s="127"/>
      <c r="N27" s="127"/>
      <c r="O27" s="127"/>
      <c r="P27" s="127"/>
      <c r="Q27" s="127"/>
      <c r="R27" s="86"/>
      <c r="S27" s="58"/>
      <c r="T27" s="59"/>
      <c r="U27" s="59"/>
      <c r="V27" s="59"/>
      <c r="W27" s="59"/>
      <c r="X27" s="59"/>
      <c r="Y27" s="59"/>
      <c r="Z27" s="60"/>
      <c r="AA27" s="1"/>
    </row>
    <row r="28" spans="1:27" s="1" customFormat="1" ht="18.75" x14ac:dyDescent="0.2">
      <c r="A28" s="42">
        <f>S22+1</f>
        <v>45648</v>
      </c>
      <c r="B28" s="12"/>
      <c r="C28" s="43">
        <f>A28+1</f>
        <v>45649</v>
      </c>
      <c r="D28" s="11"/>
      <c r="E28" s="43">
        <f>C28+1</f>
        <v>45650</v>
      </c>
      <c r="F28" s="11"/>
      <c r="G28" s="43">
        <f>E28+1</f>
        <v>45651</v>
      </c>
      <c r="H28" s="11"/>
      <c r="I28" s="43">
        <f>G28+1</f>
        <v>45652</v>
      </c>
      <c r="J28" s="11"/>
      <c r="K28" s="123">
        <f>I28+1</f>
        <v>45653</v>
      </c>
      <c r="L28" s="124"/>
      <c r="M28" s="125"/>
      <c r="N28" s="125"/>
      <c r="O28" s="125"/>
      <c r="P28" s="125"/>
      <c r="Q28" s="125"/>
      <c r="R28" s="126"/>
      <c r="S28" s="94">
        <f>K28+1</f>
        <v>45654</v>
      </c>
      <c r="T28" s="95"/>
      <c r="U28" s="98"/>
      <c r="V28" s="98"/>
      <c r="W28" s="98"/>
      <c r="X28" s="98"/>
      <c r="Y28" s="98"/>
      <c r="Z28" s="99"/>
    </row>
    <row r="29" spans="1:27" s="1" customFormat="1" x14ac:dyDescent="0.2">
      <c r="A29" s="61"/>
      <c r="B29" s="62"/>
      <c r="C29" s="96"/>
      <c r="D29" s="97"/>
      <c r="E29" s="96"/>
      <c r="F29" s="97"/>
      <c r="G29" s="96"/>
      <c r="H29" s="97"/>
      <c r="I29" s="96"/>
      <c r="J29" s="97"/>
      <c r="K29" s="96"/>
      <c r="L29" s="122"/>
      <c r="M29" s="122"/>
      <c r="N29" s="122"/>
      <c r="O29" s="122"/>
      <c r="P29" s="122"/>
      <c r="Q29" s="122"/>
      <c r="R29" s="97"/>
      <c r="S29" s="61"/>
      <c r="T29" s="62"/>
      <c r="U29" s="62"/>
      <c r="V29" s="62"/>
      <c r="W29" s="62"/>
      <c r="X29" s="62"/>
      <c r="Y29" s="62"/>
      <c r="Z29" s="63"/>
    </row>
    <row r="30" spans="1:27" s="1" customFormat="1" x14ac:dyDescent="0.2">
      <c r="A30" s="61"/>
      <c r="B30" s="62"/>
      <c r="C30" s="96"/>
      <c r="D30" s="97"/>
      <c r="E30" s="96"/>
      <c r="F30" s="97"/>
      <c r="G30" s="96"/>
      <c r="H30" s="97"/>
      <c r="I30" s="96"/>
      <c r="J30" s="97"/>
      <c r="K30" s="96"/>
      <c r="L30" s="122"/>
      <c r="M30" s="122"/>
      <c r="N30" s="122"/>
      <c r="O30" s="122"/>
      <c r="P30" s="122"/>
      <c r="Q30" s="122"/>
      <c r="R30" s="97"/>
      <c r="S30" s="61"/>
      <c r="T30" s="62"/>
      <c r="U30" s="62"/>
      <c r="V30" s="62"/>
      <c r="W30" s="62"/>
      <c r="X30" s="62"/>
      <c r="Y30" s="62"/>
      <c r="Z30" s="63"/>
    </row>
    <row r="31" spans="1:27" s="1" customFormat="1" x14ac:dyDescent="0.2">
      <c r="A31" s="61"/>
      <c r="B31" s="62"/>
      <c r="C31" s="96"/>
      <c r="D31" s="97"/>
      <c r="E31" s="96"/>
      <c r="F31" s="97"/>
      <c r="G31" s="96"/>
      <c r="H31" s="97"/>
      <c r="I31" s="96"/>
      <c r="J31" s="97"/>
      <c r="K31" s="96"/>
      <c r="L31" s="122"/>
      <c r="M31" s="122"/>
      <c r="N31" s="122"/>
      <c r="O31" s="122"/>
      <c r="P31" s="122"/>
      <c r="Q31" s="122"/>
      <c r="R31" s="97"/>
      <c r="S31" s="61"/>
      <c r="T31" s="62"/>
      <c r="U31" s="62"/>
      <c r="V31" s="62"/>
      <c r="W31" s="62"/>
      <c r="X31" s="62"/>
      <c r="Y31" s="62"/>
      <c r="Z31" s="63"/>
    </row>
    <row r="32" spans="1:27" s="1" customFormat="1" x14ac:dyDescent="0.2">
      <c r="A32" s="61"/>
      <c r="B32" s="62"/>
      <c r="C32" s="96"/>
      <c r="D32" s="97"/>
      <c r="E32" s="96"/>
      <c r="F32" s="97"/>
      <c r="G32" s="96"/>
      <c r="H32" s="97"/>
      <c r="I32" s="96"/>
      <c r="J32" s="97"/>
      <c r="K32" s="96"/>
      <c r="L32" s="122"/>
      <c r="M32" s="122"/>
      <c r="N32" s="122"/>
      <c r="O32" s="122"/>
      <c r="P32" s="122"/>
      <c r="Q32" s="122"/>
      <c r="R32" s="97"/>
      <c r="S32" s="61"/>
      <c r="T32" s="62"/>
      <c r="U32" s="62"/>
      <c r="V32" s="62"/>
      <c r="W32" s="62"/>
      <c r="X32" s="62"/>
      <c r="Y32" s="62"/>
      <c r="Z32" s="63"/>
    </row>
    <row r="33" spans="1:27" s="2" customFormat="1" x14ac:dyDescent="0.2">
      <c r="A33" s="58"/>
      <c r="B33" s="59"/>
      <c r="C33" s="85"/>
      <c r="D33" s="86"/>
      <c r="E33" s="85"/>
      <c r="F33" s="86"/>
      <c r="G33" s="85"/>
      <c r="H33" s="86"/>
      <c r="I33" s="85"/>
      <c r="J33" s="86"/>
      <c r="K33" s="85"/>
      <c r="L33" s="127"/>
      <c r="M33" s="127"/>
      <c r="N33" s="127"/>
      <c r="O33" s="127"/>
      <c r="P33" s="127"/>
      <c r="Q33" s="127"/>
      <c r="R33" s="86"/>
      <c r="S33" s="58"/>
      <c r="T33" s="59"/>
      <c r="U33" s="59"/>
      <c r="V33" s="59"/>
      <c r="W33" s="59"/>
      <c r="X33" s="59"/>
      <c r="Y33" s="59"/>
      <c r="Z33" s="60"/>
      <c r="AA33" s="1"/>
    </row>
    <row r="34" spans="1:27" s="1" customFormat="1" ht="18.75" x14ac:dyDescent="0.2">
      <c r="A34" s="42">
        <f>S28+1</f>
        <v>45655</v>
      </c>
      <c r="B34" s="12"/>
      <c r="C34" s="43">
        <f>A34+1</f>
        <v>45656</v>
      </c>
      <c r="D34" s="11"/>
      <c r="E34" s="43">
        <f>C34+1</f>
        <v>45657</v>
      </c>
      <c r="F34" s="11"/>
      <c r="G34" s="43">
        <f>E34+1</f>
        <v>45658</v>
      </c>
      <c r="H34" s="11"/>
      <c r="I34" s="43">
        <f>G34+1</f>
        <v>45659</v>
      </c>
      <c r="J34" s="11"/>
      <c r="K34" s="123">
        <f>I34+1</f>
        <v>45660</v>
      </c>
      <c r="L34" s="124"/>
      <c r="M34" s="125"/>
      <c r="N34" s="125"/>
      <c r="O34" s="125"/>
      <c r="P34" s="125"/>
      <c r="Q34" s="125"/>
      <c r="R34" s="126"/>
      <c r="S34" s="94">
        <f>K34+1</f>
        <v>45661</v>
      </c>
      <c r="T34" s="95"/>
      <c r="U34" s="98"/>
      <c r="V34" s="98"/>
      <c r="W34" s="98"/>
      <c r="X34" s="98"/>
      <c r="Y34" s="98"/>
      <c r="Z34" s="99"/>
    </row>
    <row r="35" spans="1:27" s="1" customFormat="1" x14ac:dyDescent="0.2">
      <c r="A35" s="61"/>
      <c r="B35" s="62"/>
      <c r="C35" s="96"/>
      <c r="D35" s="97"/>
      <c r="E35" s="96"/>
      <c r="F35" s="97"/>
      <c r="G35" s="96"/>
      <c r="H35" s="97"/>
      <c r="I35" s="96"/>
      <c r="J35" s="97"/>
      <c r="K35" s="96"/>
      <c r="L35" s="122"/>
      <c r="M35" s="122"/>
      <c r="N35" s="122"/>
      <c r="O35" s="122"/>
      <c r="P35" s="122"/>
      <c r="Q35" s="122"/>
      <c r="R35" s="97"/>
      <c r="S35" s="61"/>
      <c r="T35" s="62"/>
      <c r="U35" s="62"/>
      <c r="V35" s="62"/>
      <c r="W35" s="62"/>
      <c r="X35" s="62"/>
      <c r="Y35" s="62"/>
      <c r="Z35" s="63"/>
    </row>
    <row r="36" spans="1:27" s="1" customFormat="1" x14ac:dyDescent="0.2">
      <c r="A36" s="61"/>
      <c r="B36" s="62"/>
      <c r="C36" s="96"/>
      <c r="D36" s="97"/>
      <c r="E36" s="96"/>
      <c r="F36" s="97"/>
      <c r="G36" s="96"/>
      <c r="H36" s="97"/>
      <c r="I36" s="96"/>
      <c r="J36" s="97"/>
      <c r="K36" s="96"/>
      <c r="L36" s="122"/>
      <c r="M36" s="122"/>
      <c r="N36" s="122"/>
      <c r="O36" s="122"/>
      <c r="P36" s="122"/>
      <c r="Q36" s="122"/>
      <c r="R36" s="97"/>
      <c r="S36" s="61"/>
      <c r="T36" s="62"/>
      <c r="U36" s="62"/>
      <c r="V36" s="62"/>
      <c r="W36" s="62"/>
      <c r="X36" s="62"/>
      <c r="Y36" s="62"/>
      <c r="Z36" s="63"/>
    </row>
    <row r="37" spans="1:27" s="1" customFormat="1" x14ac:dyDescent="0.2">
      <c r="A37" s="61"/>
      <c r="B37" s="62"/>
      <c r="C37" s="96"/>
      <c r="D37" s="97"/>
      <c r="E37" s="96"/>
      <c r="F37" s="97"/>
      <c r="G37" s="96"/>
      <c r="H37" s="97"/>
      <c r="I37" s="96"/>
      <c r="J37" s="97"/>
      <c r="K37" s="96"/>
      <c r="L37" s="122"/>
      <c r="M37" s="122"/>
      <c r="N37" s="122"/>
      <c r="O37" s="122"/>
      <c r="P37" s="122"/>
      <c r="Q37" s="122"/>
      <c r="R37" s="97"/>
      <c r="S37" s="61"/>
      <c r="T37" s="62"/>
      <c r="U37" s="62"/>
      <c r="V37" s="62"/>
      <c r="W37" s="62"/>
      <c r="X37" s="62"/>
      <c r="Y37" s="62"/>
      <c r="Z37" s="63"/>
    </row>
    <row r="38" spans="1:27" s="1" customFormat="1" x14ac:dyDescent="0.2">
      <c r="A38" s="61"/>
      <c r="B38" s="62"/>
      <c r="C38" s="96"/>
      <c r="D38" s="97"/>
      <c r="E38" s="96"/>
      <c r="F38" s="97"/>
      <c r="G38" s="96"/>
      <c r="H38" s="97"/>
      <c r="I38" s="96"/>
      <c r="J38" s="97"/>
      <c r="K38" s="96"/>
      <c r="L38" s="122"/>
      <c r="M38" s="122"/>
      <c r="N38" s="122"/>
      <c r="O38" s="122"/>
      <c r="P38" s="122"/>
      <c r="Q38" s="122"/>
      <c r="R38" s="97"/>
      <c r="S38" s="61"/>
      <c r="T38" s="62"/>
      <c r="U38" s="62"/>
      <c r="V38" s="62"/>
      <c r="W38" s="62"/>
      <c r="X38" s="62"/>
      <c r="Y38" s="62"/>
      <c r="Z38" s="63"/>
    </row>
    <row r="39" spans="1:27" s="2" customFormat="1" x14ac:dyDescent="0.2">
      <c r="A39" s="58"/>
      <c r="B39" s="59"/>
      <c r="C39" s="85"/>
      <c r="D39" s="86"/>
      <c r="E39" s="85"/>
      <c r="F39" s="86"/>
      <c r="G39" s="85"/>
      <c r="H39" s="86"/>
      <c r="I39" s="85"/>
      <c r="J39" s="86"/>
      <c r="K39" s="85"/>
      <c r="L39" s="127"/>
      <c r="M39" s="127"/>
      <c r="N39" s="127"/>
      <c r="O39" s="127"/>
      <c r="P39" s="127"/>
      <c r="Q39" s="127"/>
      <c r="R39" s="86"/>
      <c r="S39" s="58"/>
      <c r="T39" s="59"/>
      <c r="U39" s="59"/>
      <c r="V39" s="59"/>
      <c r="W39" s="59"/>
      <c r="X39" s="59"/>
      <c r="Y39" s="59"/>
      <c r="Z39" s="60"/>
      <c r="AA39" s="1"/>
    </row>
    <row r="40" spans="1:27" ht="18.75" x14ac:dyDescent="0.2">
      <c r="A40" s="42">
        <f>S34+1</f>
        <v>45662</v>
      </c>
      <c r="B40" s="12"/>
      <c r="C40" s="43">
        <f>A40+1</f>
        <v>45663</v>
      </c>
      <c r="D40" s="11"/>
      <c r="E40" s="13" t="s">
        <v>0</v>
      </c>
      <c r="F40" s="14"/>
      <c r="G40" s="14"/>
      <c r="H40" s="14"/>
      <c r="I40" s="14"/>
      <c r="J40" s="14"/>
      <c r="K40" s="14"/>
      <c r="L40" s="14"/>
      <c r="M40" s="14"/>
      <c r="N40" s="14"/>
      <c r="O40" s="14"/>
      <c r="P40" s="14"/>
      <c r="Q40" s="14"/>
      <c r="R40" s="14"/>
      <c r="S40" s="14"/>
      <c r="T40" s="14"/>
      <c r="U40" s="14"/>
      <c r="V40" s="14"/>
      <c r="W40" s="14"/>
      <c r="X40" s="14"/>
      <c r="Y40" s="14"/>
      <c r="Z40" s="9"/>
    </row>
    <row r="41" spans="1:27" x14ac:dyDescent="0.2">
      <c r="A41" s="61"/>
      <c r="B41" s="62"/>
      <c r="C41" s="96"/>
      <c r="D41" s="97"/>
      <c r="E41" s="15"/>
      <c r="F41" s="6"/>
      <c r="G41" s="6"/>
      <c r="H41" s="6"/>
      <c r="I41" s="6"/>
      <c r="J41" s="6"/>
      <c r="K41" s="6"/>
      <c r="L41" s="6"/>
      <c r="M41" s="6"/>
      <c r="N41" s="6"/>
      <c r="O41" s="6"/>
      <c r="P41" s="6"/>
      <c r="Q41" s="6"/>
      <c r="R41" s="6"/>
      <c r="S41" s="6"/>
      <c r="T41" s="6"/>
      <c r="U41" s="6"/>
      <c r="V41" s="6"/>
      <c r="W41" s="6"/>
      <c r="X41" s="6"/>
      <c r="Y41" s="6"/>
      <c r="Z41" s="8"/>
    </row>
    <row r="42" spans="1:27" x14ac:dyDescent="0.2">
      <c r="A42" s="61"/>
      <c r="B42" s="62"/>
      <c r="C42" s="96"/>
      <c r="D42" s="97"/>
      <c r="E42" s="15"/>
      <c r="F42" s="6"/>
      <c r="G42" s="6"/>
      <c r="H42" s="6"/>
      <c r="I42" s="6"/>
      <c r="J42" s="6"/>
      <c r="K42" s="6"/>
      <c r="L42" s="6"/>
      <c r="M42" s="6"/>
      <c r="N42" s="6"/>
      <c r="O42" s="6"/>
      <c r="P42" s="6"/>
      <c r="Q42" s="6"/>
      <c r="R42" s="6"/>
      <c r="S42" s="6"/>
      <c r="T42" s="6"/>
      <c r="U42" s="6"/>
      <c r="V42" s="6"/>
      <c r="W42" s="6"/>
      <c r="X42" s="6"/>
      <c r="Y42" s="6"/>
      <c r="Z42" s="7"/>
    </row>
    <row r="43" spans="1:27" x14ac:dyDescent="0.2">
      <c r="A43" s="61"/>
      <c r="B43" s="62"/>
      <c r="C43" s="96"/>
      <c r="D43" s="97"/>
      <c r="E43" s="15"/>
      <c r="F43" s="6"/>
      <c r="G43" s="6"/>
      <c r="H43" s="6"/>
      <c r="I43" s="6"/>
      <c r="J43" s="6"/>
      <c r="K43" s="6"/>
      <c r="L43" s="6"/>
      <c r="M43" s="6"/>
      <c r="N43" s="6"/>
      <c r="O43" s="6"/>
      <c r="P43" s="6"/>
      <c r="Q43" s="6"/>
      <c r="R43" s="6"/>
      <c r="S43" s="6"/>
      <c r="T43" s="6"/>
      <c r="U43" s="6"/>
      <c r="V43" s="6"/>
      <c r="W43" s="6"/>
      <c r="X43" s="6"/>
      <c r="Y43" s="6"/>
      <c r="Z43" s="7"/>
    </row>
    <row r="44" spans="1:27" x14ac:dyDescent="0.2">
      <c r="A44" s="61"/>
      <c r="B44" s="62"/>
      <c r="C44" s="96"/>
      <c r="D44" s="97"/>
      <c r="E44" s="15"/>
      <c r="F44" s="6"/>
      <c r="G44" s="6"/>
      <c r="H44" s="6"/>
      <c r="I44" s="6"/>
      <c r="J44" s="6"/>
      <c r="K44" s="128" t="s">
        <v>1</v>
      </c>
      <c r="L44" s="128"/>
      <c r="M44" s="128"/>
      <c r="N44" s="128"/>
      <c r="O44" s="128"/>
      <c r="P44" s="128"/>
      <c r="Q44" s="128"/>
      <c r="R44" s="128"/>
      <c r="S44" s="128"/>
      <c r="T44" s="128"/>
      <c r="U44" s="128"/>
      <c r="V44" s="128"/>
      <c r="W44" s="128"/>
      <c r="X44" s="128"/>
      <c r="Y44" s="128"/>
      <c r="Z44" s="129"/>
    </row>
    <row r="45" spans="1:27" s="1" customFormat="1" x14ac:dyDescent="0.2">
      <c r="A45" s="58"/>
      <c r="B45" s="59"/>
      <c r="C45" s="85"/>
      <c r="D45" s="86"/>
      <c r="E45" s="16"/>
      <c r="F45" s="17"/>
      <c r="G45" s="17"/>
      <c r="H45" s="17"/>
      <c r="I45" s="17"/>
      <c r="J45" s="17"/>
      <c r="K45" s="130" t="s">
        <v>2</v>
      </c>
      <c r="L45" s="130"/>
      <c r="M45" s="130"/>
      <c r="N45" s="130"/>
      <c r="O45" s="130"/>
      <c r="P45" s="130"/>
      <c r="Q45" s="130"/>
      <c r="R45" s="130"/>
      <c r="S45" s="130"/>
      <c r="T45" s="130"/>
      <c r="U45" s="130"/>
      <c r="V45" s="130"/>
      <c r="W45" s="130"/>
      <c r="X45" s="130"/>
      <c r="Y45" s="130"/>
      <c r="Z45" s="131"/>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13" priority="3">
      <formula>MONTH(A10)&lt;&gt;MONTH($A$1)</formula>
    </cfRule>
    <cfRule type="expression" dxfId="12" priority="4">
      <formula>OR(WEEKDAY(A10,1)=1,WEEKDAY(A10,1)=7)</formula>
    </cfRule>
  </conditionalFormatting>
  <conditionalFormatting sqref="I10 I16 I22 I28 I34">
    <cfRule type="expression" dxfId="11" priority="1">
      <formula>MONTH(I10)&lt;&gt;MONTH($A$1)</formula>
    </cfRule>
    <cfRule type="expression" dxfId="10" priority="2">
      <formula>OR(WEEKDAY(I10,1)=1,WEEKDAY(I10,1)=7)</formula>
    </cfRule>
  </conditionalFormatting>
  <hyperlinks>
    <hyperlink ref="K45" r:id="rId1" xr:uid="{00000000-0004-0000-0900-000000000000}"/>
    <hyperlink ref="K44:Z44" r:id="rId2" display="Calendar Templates by Vertex42" xr:uid="{00000000-0004-0000-0900-000001000000}"/>
    <hyperlink ref="K45:Z45" r:id="rId3" display="https://www.vertex42.com/calendars/" xr:uid="{00000000-0004-0000-0900-000002000000}"/>
  </hyperlinks>
  <printOptions horizontalCentered="1"/>
  <pageMargins left="0.5" right="0.5" top="0.25" bottom="0.25" header="0.25" footer="0.25"/>
  <pageSetup paperSize="9" scale="94" orientation="landscape"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A45"/>
  <sheetViews>
    <sheetView showGridLines="0" workbookViewId="0">
      <selection sqref="A1:H7"/>
    </sheetView>
  </sheetViews>
  <sheetFormatPr baseColWidth="10" defaultColWidth="9.140625" defaultRowHeight="12.75" x14ac:dyDescent="0.2"/>
  <cols>
    <col min="1" max="1" width="4.85546875" customWidth="1"/>
    <col min="2" max="2" width="13.7109375" customWidth="1"/>
    <col min="3" max="3" width="4.85546875" customWidth="1"/>
    <col min="4" max="4" width="13.7109375" customWidth="1"/>
    <col min="5" max="5" width="4.85546875" customWidth="1"/>
    <col min="6" max="6" width="13.7109375" customWidth="1"/>
    <col min="7" max="7" width="4.85546875" customWidth="1"/>
    <col min="8" max="8" width="13.7109375" customWidth="1"/>
    <col min="9" max="9" width="4.85546875" customWidth="1"/>
    <col min="10" max="10" width="13.7109375" customWidth="1"/>
    <col min="11" max="17" width="2.85546875" customWidth="1"/>
    <col min="18" max="18" width="1.5703125" customWidth="1"/>
    <col min="19" max="25" width="2.85546875" customWidth="1"/>
    <col min="26" max="26" width="1.5703125" customWidth="1"/>
  </cols>
  <sheetData>
    <row r="1" spans="1:27" s="3" customFormat="1" ht="15" customHeight="1" x14ac:dyDescent="0.2">
      <c r="A1" s="109">
        <f>DATE('1'!AD18,'1'!AD20+10,1)</f>
        <v>45658</v>
      </c>
      <c r="B1" s="109"/>
      <c r="C1" s="109"/>
      <c r="D1" s="109"/>
      <c r="E1" s="109"/>
      <c r="F1" s="109"/>
      <c r="G1" s="109"/>
      <c r="H1" s="109"/>
      <c r="I1" s="38"/>
      <c r="J1" s="38"/>
      <c r="K1" s="112">
        <f>DATE(YEAR(A1),MONTH(A1)-1,1)</f>
        <v>45627</v>
      </c>
      <c r="L1" s="112"/>
      <c r="M1" s="112"/>
      <c r="N1" s="112"/>
      <c r="O1" s="112"/>
      <c r="P1" s="112"/>
      <c r="Q1" s="112"/>
      <c r="S1" s="112">
        <f>DATE(YEAR(A1),MONTH(A1)+1,1)</f>
        <v>45689</v>
      </c>
      <c r="T1" s="112"/>
      <c r="U1" s="112"/>
      <c r="V1" s="112"/>
      <c r="W1" s="112"/>
      <c r="X1" s="112"/>
      <c r="Y1" s="112"/>
    </row>
    <row r="2" spans="1:27" s="3" customFormat="1" ht="11.25" customHeight="1" x14ac:dyDescent="0.2">
      <c r="A2" s="109"/>
      <c r="B2" s="109"/>
      <c r="C2" s="109"/>
      <c r="D2" s="109"/>
      <c r="E2" s="109"/>
      <c r="F2" s="109"/>
      <c r="G2" s="109"/>
      <c r="H2" s="109"/>
      <c r="I2" s="38"/>
      <c r="J2" s="38"/>
      <c r="K2" s="18" t="str">
        <f>INDEX({"Do";"Lu";"Ma";"Mi";"Ju";"Vi";"Sá"},1+MOD(start_day+1-2,7))</f>
        <v>Do</v>
      </c>
      <c r="L2" s="18" t="str">
        <f>INDEX({"Do";"Lu";"Ma";"Mi";"Ju";"Vi";"Sá"},1+MOD(start_day+2-2,7))</f>
        <v>Lu</v>
      </c>
      <c r="M2" s="18" t="str">
        <f>INDEX({"Do";"Lu";"Ma";"Mi";"Ju";"Vi";"Sá"},1+MOD(start_day+3-2,7))</f>
        <v>Ma</v>
      </c>
      <c r="N2" s="18" t="str">
        <f>INDEX({"Do";"Lu";"Ma";"Mi";"Ju";"Vi";"Sá"},1+MOD(start_day+4-2,7))</f>
        <v>Mi</v>
      </c>
      <c r="O2" s="18" t="str">
        <f>INDEX({"Do";"Lu";"Ma";"Mi";"Ju";"Vi";"Sá"},1+MOD(start_day+5-2,7))</f>
        <v>Ju</v>
      </c>
      <c r="P2" s="18" t="str">
        <f>INDEX({"Do";"Lu";"Ma";"Mi";"Ju";"Vi";"Sá"},1+MOD(start_day+6-2,7))</f>
        <v>Vi</v>
      </c>
      <c r="Q2" s="18" t="str">
        <f>INDEX({"Do";"Lu";"Ma";"Mi";"Ju";"Vi";"Sá"},1+MOD(start_day+7-2,7))</f>
        <v>Sá</v>
      </c>
      <c r="S2" s="18" t="str">
        <f>INDEX({"Do";"Lu";"Ma";"Mi";"Ju";"Vi";"Sá"},1+MOD(start_day+1-2,7))</f>
        <v>Do</v>
      </c>
      <c r="T2" s="18" t="str">
        <f>INDEX({"Do";"Lu";"Ma";"Mi";"Ju";"Vi";"Sá"},1+MOD(start_day+2-2,7))</f>
        <v>Lu</v>
      </c>
      <c r="U2" s="18" t="str">
        <f>INDEX({"Do";"Lu";"Ma";"Mi";"Ju";"Vi";"Sá"},1+MOD(start_day+3-2,7))</f>
        <v>Ma</v>
      </c>
      <c r="V2" s="18" t="str">
        <f>INDEX({"Do";"Lu";"Ma";"Mi";"Ju";"Vi";"Sá"},1+MOD(start_day+4-2,7))</f>
        <v>Mi</v>
      </c>
      <c r="W2" s="18" t="str">
        <f>INDEX({"Do";"Lu";"Ma";"Mi";"Ju";"Vi";"Sá"},1+MOD(start_day+5-2,7))</f>
        <v>Ju</v>
      </c>
      <c r="X2" s="18" t="str">
        <f>INDEX({"Do";"Lu";"Ma";"Mi";"Ju";"Vi";"Sá"},1+MOD(start_day+6-2,7))</f>
        <v>Vi</v>
      </c>
      <c r="Y2" s="18" t="str">
        <f>INDEX({"Do";"Lu";"Ma";"Mi";"Ju";"Vi";"Sá"},1+MOD(start_day+7-2,7))</f>
        <v>Sá</v>
      </c>
    </row>
    <row r="3" spans="1:27" s="4" customFormat="1" ht="9" customHeight="1" x14ac:dyDescent="0.2">
      <c r="A3" s="109"/>
      <c r="B3" s="109"/>
      <c r="C3" s="109"/>
      <c r="D3" s="109"/>
      <c r="E3" s="109"/>
      <c r="F3" s="109"/>
      <c r="G3" s="109"/>
      <c r="H3" s="109"/>
      <c r="I3" s="38"/>
      <c r="J3" s="38"/>
      <c r="K3" s="41">
        <f t="shared" ref="K3:Q8" si="0">IF(MONTH($K$1)&lt;&gt;MONTH($K$1-(WEEKDAY($K$1,1)-(start_day-1))-IF((WEEKDAY($K$1,1)-(start_day-1))&lt;=0,7,0)+(ROW(K3)-ROW($K$3))*7+(COLUMN(K3)-COLUMN($K$3)+1)),"",$K$1-(WEEKDAY($K$1,1)-(start_day-1))-IF((WEEKDAY($K$1,1)-(start_day-1))&lt;=0,7,0)+(ROW(K3)-ROW($K$3))*7+(COLUMN(K3)-COLUMN($K$3)+1))</f>
        <v>45627</v>
      </c>
      <c r="L3" s="41">
        <f t="shared" si="0"/>
        <v>45628</v>
      </c>
      <c r="M3" s="41">
        <f t="shared" si="0"/>
        <v>45629</v>
      </c>
      <c r="N3" s="41">
        <f t="shared" si="0"/>
        <v>45630</v>
      </c>
      <c r="O3" s="41">
        <f t="shared" si="0"/>
        <v>45631</v>
      </c>
      <c r="P3" s="41">
        <f t="shared" si="0"/>
        <v>45632</v>
      </c>
      <c r="Q3" s="41">
        <f t="shared" si="0"/>
        <v>45633</v>
      </c>
      <c r="R3" s="3"/>
      <c r="S3" s="41" t="str">
        <f t="shared" ref="S3:Y8" si="1">IF(MONTH($S$1)&lt;&gt;MONTH($S$1-(WEEKDAY($S$1,1)-(start_day-1))-IF((WEEKDAY($S$1,1)-(start_day-1))&lt;=0,7,0)+(ROW(S3)-ROW($S$3))*7+(COLUMN(S3)-COLUMN($S$3)+1)),"",$S$1-(WEEKDAY($S$1,1)-(start_day-1))-IF((WEEKDAY($S$1,1)-(start_day-1))&lt;=0,7,0)+(ROW(S3)-ROW($S$3))*7+(COLUMN(S3)-COLUMN($S$3)+1))</f>
        <v/>
      </c>
      <c r="T3" s="41" t="str">
        <f t="shared" si="1"/>
        <v/>
      </c>
      <c r="U3" s="41" t="str">
        <f t="shared" si="1"/>
        <v/>
      </c>
      <c r="V3" s="41" t="str">
        <f t="shared" si="1"/>
        <v/>
      </c>
      <c r="W3" s="41" t="str">
        <f t="shared" si="1"/>
        <v/>
      </c>
      <c r="X3" s="41" t="str">
        <f t="shared" si="1"/>
        <v/>
      </c>
      <c r="Y3" s="41">
        <f t="shared" si="1"/>
        <v>45689</v>
      </c>
    </row>
    <row r="4" spans="1:27" s="4" customFormat="1" ht="9" customHeight="1" x14ac:dyDescent="0.2">
      <c r="A4" s="109"/>
      <c r="B4" s="109"/>
      <c r="C4" s="109"/>
      <c r="D4" s="109"/>
      <c r="E4" s="109"/>
      <c r="F4" s="109"/>
      <c r="G4" s="109"/>
      <c r="H4" s="109"/>
      <c r="I4" s="38"/>
      <c r="J4" s="38"/>
      <c r="K4" s="41">
        <f t="shared" si="0"/>
        <v>45634</v>
      </c>
      <c r="L4" s="41">
        <f t="shared" si="0"/>
        <v>45635</v>
      </c>
      <c r="M4" s="41">
        <f t="shared" si="0"/>
        <v>45636</v>
      </c>
      <c r="N4" s="41">
        <f t="shared" si="0"/>
        <v>45637</v>
      </c>
      <c r="O4" s="41">
        <f t="shared" si="0"/>
        <v>45638</v>
      </c>
      <c r="P4" s="41">
        <f t="shared" si="0"/>
        <v>45639</v>
      </c>
      <c r="Q4" s="41">
        <f t="shared" si="0"/>
        <v>45640</v>
      </c>
      <c r="R4" s="3"/>
      <c r="S4" s="41">
        <f t="shared" si="1"/>
        <v>45690</v>
      </c>
      <c r="T4" s="41">
        <f t="shared" si="1"/>
        <v>45691</v>
      </c>
      <c r="U4" s="41">
        <f t="shared" si="1"/>
        <v>45692</v>
      </c>
      <c r="V4" s="41">
        <f t="shared" si="1"/>
        <v>45693</v>
      </c>
      <c r="W4" s="41">
        <f t="shared" si="1"/>
        <v>45694</v>
      </c>
      <c r="X4" s="41">
        <f t="shared" si="1"/>
        <v>45695</v>
      </c>
      <c r="Y4" s="41">
        <f t="shared" si="1"/>
        <v>45696</v>
      </c>
    </row>
    <row r="5" spans="1:27" s="4" customFormat="1" ht="9" customHeight="1" x14ac:dyDescent="0.2">
      <c r="A5" s="109"/>
      <c r="B5" s="109"/>
      <c r="C5" s="109"/>
      <c r="D5" s="109"/>
      <c r="E5" s="109"/>
      <c r="F5" s="109"/>
      <c r="G5" s="109"/>
      <c r="H5" s="109"/>
      <c r="I5" s="38"/>
      <c r="J5" s="38"/>
      <c r="K5" s="41">
        <f t="shared" si="0"/>
        <v>45641</v>
      </c>
      <c r="L5" s="41">
        <f t="shared" si="0"/>
        <v>45642</v>
      </c>
      <c r="M5" s="41">
        <f t="shared" si="0"/>
        <v>45643</v>
      </c>
      <c r="N5" s="41">
        <f t="shared" si="0"/>
        <v>45644</v>
      </c>
      <c r="O5" s="41">
        <f t="shared" si="0"/>
        <v>45645</v>
      </c>
      <c r="P5" s="41">
        <f t="shared" si="0"/>
        <v>45646</v>
      </c>
      <c r="Q5" s="41">
        <f t="shared" si="0"/>
        <v>45647</v>
      </c>
      <c r="R5" s="3"/>
      <c r="S5" s="41">
        <f t="shared" si="1"/>
        <v>45697</v>
      </c>
      <c r="T5" s="41">
        <f t="shared" si="1"/>
        <v>45698</v>
      </c>
      <c r="U5" s="41">
        <f t="shared" si="1"/>
        <v>45699</v>
      </c>
      <c r="V5" s="41">
        <f t="shared" si="1"/>
        <v>45700</v>
      </c>
      <c r="W5" s="41">
        <f t="shared" si="1"/>
        <v>45701</v>
      </c>
      <c r="X5" s="41">
        <f t="shared" si="1"/>
        <v>45702</v>
      </c>
      <c r="Y5" s="41">
        <f t="shared" si="1"/>
        <v>45703</v>
      </c>
    </row>
    <row r="6" spans="1:27" s="4" customFormat="1" ht="9" customHeight="1" x14ac:dyDescent="0.2">
      <c r="A6" s="109"/>
      <c r="B6" s="109"/>
      <c r="C6" s="109"/>
      <c r="D6" s="109"/>
      <c r="E6" s="109"/>
      <c r="F6" s="109"/>
      <c r="G6" s="109"/>
      <c r="H6" s="109"/>
      <c r="I6" s="38"/>
      <c r="J6" s="38"/>
      <c r="K6" s="41">
        <f t="shared" si="0"/>
        <v>45648</v>
      </c>
      <c r="L6" s="41">
        <f t="shared" si="0"/>
        <v>45649</v>
      </c>
      <c r="M6" s="41">
        <f t="shared" si="0"/>
        <v>45650</v>
      </c>
      <c r="N6" s="41">
        <f t="shared" si="0"/>
        <v>45651</v>
      </c>
      <c r="O6" s="41">
        <f t="shared" si="0"/>
        <v>45652</v>
      </c>
      <c r="P6" s="41">
        <f t="shared" si="0"/>
        <v>45653</v>
      </c>
      <c r="Q6" s="41">
        <f t="shared" si="0"/>
        <v>45654</v>
      </c>
      <c r="R6" s="3"/>
      <c r="S6" s="41">
        <f t="shared" si="1"/>
        <v>45704</v>
      </c>
      <c r="T6" s="41">
        <f t="shared" si="1"/>
        <v>45705</v>
      </c>
      <c r="U6" s="41">
        <f t="shared" si="1"/>
        <v>45706</v>
      </c>
      <c r="V6" s="41">
        <f t="shared" si="1"/>
        <v>45707</v>
      </c>
      <c r="W6" s="41">
        <f t="shared" si="1"/>
        <v>45708</v>
      </c>
      <c r="X6" s="41">
        <f t="shared" si="1"/>
        <v>45709</v>
      </c>
      <c r="Y6" s="41">
        <f t="shared" si="1"/>
        <v>45710</v>
      </c>
    </row>
    <row r="7" spans="1:27" s="4" customFormat="1" ht="9" customHeight="1" x14ac:dyDescent="0.2">
      <c r="A7" s="109"/>
      <c r="B7" s="109"/>
      <c r="C7" s="109"/>
      <c r="D7" s="109"/>
      <c r="E7" s="109"/>
      <c r="F7" s="109"/>
      <c r="G7" s="109"/>
      <c r="H7" s="109"/>
      <c r="I7" s="38"/>
      <c r="J7" s="38"/>
      <c r="K7" s="41">
        <f t="shared" si="0"/>
        <v>45655</v>
      </c>
      <c r="L7" s="41">
        <f t="shared" si="0"/>
        <v>45656</v>
      </c>
      <c r="M7" s="41">
        <f t="shared" si="0"/>
        <v>45657</v>
      </c>
      <c r="N7" s="41" t="str">
        <f t="shared" si="0"/>
        <v/>
      </c>
      <c r="O7" s="41" t="str">
        <f t="shared" si="0"/>
        <v/>
      </c>
      <c r="P7" s="41" t="str">
        <f t="shared" si="0"/>
        <v/>
      </c>
      <c r="Q7" s="41" t="str">
        <f t="shared" si="0"/>
        <v/>
      </c>
      <c r="R7" s="3"/>
      <c r="S7" s="41">
        <f t="shared" si="1"/>
        <v>45711</v>
      </c>
      <c r="T7" s="41">
        <f t="shared" si="1"/>
        <v>45712</v>
      </c>
      <c r="U7" s="41">
        <f t="shared" si="1"/>
        <v>45713</v>
      </c>
      <c r="V7" s="41">
        <f t="shared" si="1"/>
        <v>45714</v>
      </c>
      <c r="W7" s="41">
        <f t="shared" si="1"/>
        <v>45715</v>
      </c>
      <c r="X7" s="41">
        <f t="shared" si="1"/>
        <v>45716</v>
      </c>
      <c r="Y7" s="41" t="str">
        <f t="shared" si="1"/>
        <v/>
      </c>
    </row>
    <row r="8" spans="1:27" s="5" customFormat="1" ht="9" customHeight="1" x14ac:dyDescent="0.2">
      <c r="A8" s="39"/>
      <c r="B8" s="39"/>
      <c r="C8" s="39"/>
      <c r="D8" s="39"/>
      <c r="E8" s="39"/>
      <c r="F8" s="39"/>
      <c r="G8" s="39"/>
      <c r="H8" s="39"/>
      <c r="I8" s="40"/>
      <c r="J8" s="40"/>
      <c r="K8" s="41" t="str">
        <f t="shared" si="0"/>
        <v/>
      </c>
      <c r="L8" s="41" t="str">
        <f t="shared" si="0"/>
        <v/>
      </c>
      <c r="M8" s="41" t="str">
        <f t="shared" si="0"/>
        <v/>
      </c>
      <c r="N8" s="41" t="str">
        <f t="shared" si="0"/>
        <v/>
      </c>
      <c r="O8" s="41" t="str">
        <f t="shared" si="0"/>
        <v/>
      </c>
      <c r="P8" s="41" t="str">
        <f t="shared" si="0"/>
        <v/>
      </c>
      <c r="Q8" s="41" t="str">
        <f t="shared" si="0"/>
        <v/>
      </c>
      <c r="R8" s="19"/>
      <c r="S8" s="41" t="str">
        <f t="shared" si="1"/>
        <v/>
      </c>
      <c r="T8" s="41" t="str">
        <f t="shared" si="1"/>
        <v/>
      </c>
      <c r="U8" s="41" t="str">
        <f t="shared" si="1"/>
        <v/>
      </c>
      <c r="V8" s="41" t="str">
        <f t="shared" si="1"/>
        <v/>
      </c>
      <c r="W8" s="41" t="str">
        <f t="shared" si="1"/>
        <v/>
      </c>
      <c r="X8" s="41" t="str">
        <f t="shared" si="1"/>
        <v/>
      </c>
      <c r="Y8" s="41" t="str">
        <f t="shared" si="1"/>
        <v/>
      </c>
      <c r="Z8" s="20"/>
    </row>
    <row r="9" spans="1:27" s="1" customFormat="1" ht="21" customHeight="1" x14ac:dyDescent="0.2">
      <c r="A9" s="110">
        <f>A10</f>
        <v>45655</v>
      </c>
      <c r="B9" s="111"/>
      <c r="C9" s="111">
        <f>C10</f>
        <v>45656</v>
      </c>
      <c r="D9" s="111"/>
      <c r="E9" s="111">
        <f>E10</f>
        <v>45657</v>
      </c>
      <c r="F9" s="111"/>
      <c r="G9" s="111">
        <f>G10</f>
        <v>45658</v>
      </c>
      <c r="H9" s="111"/>
      <c r="I9" s="111">
        <f>I10</f>
        <v>45659</v>
      </c>
      <c r="J9" s="111"/>
      <c r="K9" s="111">
        <f>K10</f>
        <v>45660</v>
      </c>
      <c r="L9" s="111"/>
      <c r="M9" s="111"/>
      <c r="N9" s="111"/>
      <c r="O9" s="111"/>
      <c r="P9" s="111"/>
      <c r="Q9" s="111"/>
      <c r="R9" s="111"/>
      <c r="S9" s="111">
        <f>S10</f>
        <v>45661</v>
      </c>
      <c r="T9" s="111"/>
      <c r="U9" s="111"/>
      <c r="V9" s="111"/>
      <c r="W9" s="111"/>
      <c r="X9" s="111"/>
      <c r="Y9" s="111"/>
      <c r="Z9" s="113"/>
    </row>
    <row r="10" spans="1:27" s="1" customFormat="1" ht="18.75" x14ac:dyDescent="0.2">
      <c r="A10" s="42">
        <f>$A$1-(WEEKDAY($A$1,1)-(start_day-1))-IF((WEEKDAY($A$1,1)-(start_day-1))&lt;=0,7,0)+1</f>
        <v>45655</v>
      </c>
      <c r="B10" s="12"/>
      <c r="C10" s="43">
        <f>A10+1</f>
        <v>45656</v>
      </c>
      <c r="D10" s="11"/>
      <c r="E10" s="43">
        <f>C10+1</f>
        <v>45657</v>
      </c>
      <c r="F10" s="11"/>
      <c r="G10" s="43">
        <f>E10+1</f>
        <v>45658</v>
      </c>
      <c r="H10" s="11"/>
      <c r="I10" s="43">
        <f>G10+1</f>
        <v>45659</v>
      </c>
      <c r="J10" s="11"/>
      <c r="K10" s="123">
        <f>I10+1</f>
        <v>45660</v>
      </c>
      <c r="L10" s="124"/>
      <c r="M10" s="125"/>
      <c r="N10" s="125"/>
      <c r="O10" s="125"/>
      <c r="P10" s="125"/>
      <c r="Q10" s="125"/>
      <c r="R10" s="126"/>
      <c r="S10" s="94">
        <f>K10+1</f>
        <v>45661</v>
      </c>
      <c r="T10" s="95"/>
      <c r="U10" s="98"/>
      <c r="V10" s="98"/>
      <c r="W10" s="98"/>
      <c r="X10" s="98"/>
      <c r="Y10" s="98"/>
      <c r="Z10" s="99"/>
    </row>
    <row r="11" spans="1:27" s="1" customFormat="1" x14ac:dyDescent="0.2">
      <c r="A11" s="61"/>
      <c r="B11" s="62"/>
      <c r="C11" s="96"/>
      <c r="D11" s="97"/>
      <c r="E11" s="96"/>
      <c r="F11" s="97"/>
      <c r="G11" s="96"/>
      <c r="H11" s="97"/>
      <c r="I11" s="96"/>
      <c r="J11" s="97"/>
      <c r="K11" s="96"/>
      <c r="L11" s="122"/>
      <c r="M11" s="122"/>
      <c r="N11" s="122"/>
      <c r="O11" s="122"/>
      <c r="P11" s="122"/>
      <c r="Q11" s="122"/>
      <c r="R11" s="97"/>
      <c r="S11" s="61"/>
      <c r="T11" s="62"/>
      <c r="U11" s="62"/>
      <c r="V11" s="62"/>
      <c r="W11" s="62"/>
      <c r="X11" s="62"/>
      <c r="Y11" s="62"/>
      <c r="Z11" s="63"/>
    </row>
    <row r="12" spans="1:27" s="1" customFormat="1" x14ac:dyDescent="0.2">
      <c r="A12" s="61"/>
      <c r="B12" s="62"/>
      <c r="C12" s="96"/>
      <c r="D12" s="97"/>
      <c r="E12" s="96"/>
      <c r="F12" s="97"/>
      <c r="G12" s="96"/>
      <c r="H12" s="97"/>
      <c r="I12" s="96"/>
      <c r="J12" s="97"/>
      <c r="K12" s="96"/>
      <c r="L12" s="122"/>
      <c r="M12" s="122"/>
      <c r="N12" s="122"/>
      <c r="O12" s="122"/>
      <c r="P12" s="122"/>
      <c r="Q12" s="122"/>
      <c r="R12" s="97"/>
      <c r="S12" s="61"/>
      <c r="T12" s="62"/>
      <c r="U12" s="62"/>
      <c r="V12" s="62"/>
      <c r="W12" s="62"/>
      <c r="X12" s="62"/>
      <c r="Y12" s="62"/>
      <c r="Z12" s="63"/>
    </row>
    <row r="13" spans="1:27" s="1" customFormat="1" x14ac:dyDescent="0.2">
      <c r="A13" s="61"/>
      <c r="B13" s="62"/>
      <c r="C13" s="96"/>
      <c r="D13" s="97"/>
      <c r="E13" s="96"/>
      <c r="F13" s="97"/>
      <c r="G13" s="96"/>
      <c r="H13" s="97"/>
      <c r="I13" s="96"/>
      <c r="J13" s="97"/>
      <c r="K13" s="96"/>
      <c r="L13" s="122"/>
      <c r="M13" s="122"/>
      <c r="N13" s="122"/>
      <c r="O13" s="122"/>
      <c r="P13" s="122"/>
      <c r="Q13" s="122"/>
      <c r="R13" s="97"/>
      <c r="S13" s="61"/>
      <c r="T13" s="62"/>
      <c r="U13" s="62"/>
      <c r="V13" s="62"/>
      <c r="W13" s="62"/>
      <c r="X13" s="62"/>
      <c r="Y13" s="62"/>
      <c r="Z13" s="63"/>
    </row>
    <row r="14" spans="1:27" s="1" customFormat="1" x14ac:dyDescent="0.2">
      <c r="A14" s="61"/>
      <c r="B14" s="62"/>
      <c r="C14" s="96"/>
      <c r="D14" s="97"/>
      <c r="E14" s="96"/>
      <c r="F14" s="97"/>
      <c r="G14" s="96"/>
      <c r="H14" s="97"/>
      <c r="I14" s="96"/>
      <c r="J14" s="97"/>
      <c r="K14" s="96"/>
      <c r="L14" s="122"/>
      <c r="M14" s="122"/>
      <c r="N14" s="122"/>
      <c r="O14" s="122"/>
      <c r="P14" s="122"/>
      <c r="Q14" s="122"/>
      <c r="R14" s="97"/>
      <c r="S14" s="61"/>
      <c r="T14" s="62"/>
      <c r="U14" s="62"/>
      <c r="V14" s="62"/>
      <c r="W14" s="62"/>
      <c r="X14" s="62"/>
      <c r="Y14" s="62"/>
      <c r="Z14" s="63"/>
    </row>
    <row r="15" spans="1:27" s="2" customFormat="1" ht="13.15" customHeight="1" x14ac:dyDescent="0.2">
      <c r="A15" s="58"/>
      <c r="B15" s="59"/>
      <c r="C15" s="85"/>
      <c r="D15" s="86"/>
      <c r="E15" s="85"/>
      <c r="F15" s="86"/>
      <c r="G15" s="85"/>
      <c r="H15" s="86"/>
      <c r="I15" s="85"/>
      <c r="J15" s="86"/>
      <c r="K15" s="85"/>
      <c r="L15" s="127"/>
      <c r="M15" s="127"/>
      <c r="N15" s="127"/>
      <c r="O15" s="127"/>
      <c r="P15" s="127"/>
      <c r="Q15" s="127"/>
      <c r="R15" s="86"/>
      <c r="S15" s="58"/>
      <c r="T15" s="59"/>
      <c r="U15" s="59"/>
      <c r="V15" s="59"/>
      <c r="W15" s="59"/>
      <c r="X15" s="59"/>
      <c r="Y15" s="59"/>
      <c r="Z15" s="60"/>
      <c r="AA15" s="1"/>
    </row>
    <row r="16" spans="1:27" s="1" customFormat="1" ht="18.75" x14ac:dyDescent="0.2">
      <c r="A16" s="42">
        <f>S10+1</f>
        <v>45662</v>
      </c>
      <c r="B16" s="12"/>
      <c r="C16" s="43">
        <f>A16+1</f>
        <v>45663</v>
      </c>
      <c r="D16" s="11"/>
      <c r="E16" s="43">
        <f>C16+1</f>
        <v>45664</v>
      </c>
      <c r="F16" s="11"/>
      <c r="G16" s="43">
        <f>E16+1</f>
        <v>45665</v>
      </c>
      <c r="H16" s="11"/>
      <c r="I16" s="43">
        <f>G16+1</f>
        <v>45666</v>
      </c>
      <c r="J16" s="11"/>
      <c r="K16" s="123">
        <f>I16+1</f>
        <v>45667</v>
      </c>
      <c r="L16" s="124"/>
      <c r="M16" s="125"/>
      <c r="N16" s="125"/>
      <c r="O16" s="125"/>
      <c r="P16" s="125"/>
      <c r="Q16" s="125"/>
      <c r="R16" s="126"/>
      <c r="S16" s="94">
        <f>K16+1</f>
        <v>45668</v>
      </c>
      <c r="T16" s="95"/>
      <c r="U16" s="98"/>
      <c r="V16" s="98"/>
      <c r="W16" s="98"/>
      <c r="X16" s="98"/>
      <c r="Y16" s="98"/>
      <c r="Z16" s="99"/>
    </row>
    <row r="17" spans="1:27" s="1" customFormat="1" x14ac:dyDescent="0.2">
      <c r="A17" s="61"/>
      <c r="B17" s="62"/>
      <c r="C17" s="96"/>
      <c r="D17" s="97"/>
      <c r="E17" s="96"/>
      <c r="F17" s="97"/>
      <c r="G17" s="96"/>
      <c r="H17" s="97"/>
      <c r="I17" s="96"/>
      <c r="J17" s="97"/>
      <c r="K17" s="96"/>
      <c r="L17" s="122"/>
      <c r="M17" s="122"/>
      <c r="N17" s="122"/>
      <c r="O17" s="122"/>
      <c r="P17" s="122"/>
      <c r="Q17" s="122"/>
      <c r="R17" s="97"/>
      <c r="S17" s="61"/>
      <c r="T17" s="62"/>
      <c r="U17" s="62"/>
      <c r="V17" s="62"/>
      <c r="W17" s="62"/>
      <c r="X17" s="62"/>
      <c r="Y17" s="62"/>
      <c r="Z17" s="63"/>
    </row>
    <row r="18" spans="1:27" s="1" customFormat="1" x14ac:dyDescent="0.2">
      <c r="A18" s="61"/>
      <c r="B18" s="62"/>
      <c r="C18" s="96"/>
      <c r="D18" s="97"/>
      <c r="E18" s="96"/>
      <c r="F18" s="97"/>
      <c r="G18" s="96"/>
      <c r="H18" s="97"/>
      <c r="I18" s="96"/>
      <c r="J18" s="97"/>
      <c r="K18" s="96"/>
      <c r="L18" s="122"/>
      <c r="M18" s="122"/>
      <c r="N18" s="122"/>
      <c r="O18" s="122"/>
      <c r="P18" s="122"/>
      <c r="Q18" s="122"/>
      <c r="R18" s="97"/>
      <c r="S18" s="61"/>
      <c r="T18" s="62"/>
      <c r="U18" s="62"/>
      <c r="V18" s="62"/>
      <c r="W18" s="62"/>
      <c r="X18" s="62"/>
      <c r="Y18" s="62"/>
      <c r="Z18" s="63"/>
    </row>
    <row r="19" spans="1:27" s="1" customFormat="1" x14ac:dyDescent="0.2">
      <c r="A19" s="61"/>
      <c r="B19" s="62"/>
      <c r="C19" s="96"/>
      <c r="D19" s="97"/>
      <c r="E19" s="96"/>
      <c r="F19" s="97"/>
      <c r="G19" s="96"/>
      <c r="H19" s="97"/>
      <c r="I19" s="96"/>
      <c r="J19" s="97"/>
      <c r="K19" s="96"/>
      <c r="L19" s="122"/>
      <c r="M19" s="122"/>
      <c r="N19" s="122"/>
      <c r="O19" s="122"/>
      <c r="P19" s="122"/>
      <c r="Q19" s="122"/>
      <c r="R19" s="97"/>
      <c r="S19" s="61"/>
      <c r="T19" s="62"/>
      <c r="U19" s="62"/>
      <c r="V19" s="62"/>
      <c r="W19" s="62"/>
      <c r="X19" s="62"/>
      <c r="Y19" s="62"/>
      <c r="Z19" s="63"/>
    </row>
    <row r="20" spans="1:27" s="1" customFormat="1" x14ac:dyDescent="0.2">
      <c r="A20" s="61"/>
      <c r="B20" s="62"/>
      <c r="C20" s="96"/>
      <c r="D20" s="97"/>
      <c r="E20" s="96"/>
      <c r="F20" s="97"/>
      <c r="G20" s="96"/>
      <c r="H20" s="97"/>
      <c r="I20" s="96"/>
      <c r="J20" s="97"/>
      <c r="K20" s="96"/>
      <c r="L20" s="122"/>
      <c r="M20" s="122"/>
      <c r="N20" s="122"/>
      <c r="O20" s="122"/>
      <c r="P20" s="122"/>
      <c r="Q20" s="122"/>
      <c r="R20" s="97"/>
      <c r="S20" s="61"/>
      <c r="T20" s="62"/>
      <c r="U20" s="62"/>
      <c r="V20" s="62"/>
      <c r="W20" s="62"/>
      <c r="X20" s="62"/>
      <c r="Y20" s="62"/>
      <c r="Z20" s="63"/>
    </row>
    <row r="21" spans="1:27" s="2" customFormat="1" ht="13.15" customHeight="1" x14ac:dyDescent="0.2">
      <c r="A21" s="58"/>
      <c r="B21" s="59"/>
      <c r="C21" s="85"/>
      <c r="D21" s="86"/>
      <c r="E21" s="85"/>
      <c r="F21" s="86"/>
      <c r="G21" s="85"/>
      <c r="H21" s="86"/>
      <c r="I21" s="85"/>
      <c r="J21" s="86"/>
      <c r="K21" s="85"/>
      <c r="L21" s="127"/>
      <c r="M21" s="127"/>
      <c r="N21" s="127"/>
      <c r="O21" s="127"/>
      <c r="P21" s="127"/>
      <c r="Q21" s="127"/>
      <c r="R21" s="86"/>
      <c r="S21" s="58"/>
      <c r="T21" s="59"/>
      <c r="U21" s="59"/>
      <c r="V21" s="59"/>
      <c r="W21" s="59"/>
      <c r="X21" s="59"/>
      <c r="Y21" s="59"/>
      <c r="Z21" s="60"/>
      <c r="AA21" s="1"/>
    </row>
    <row r="22" spans="1:27" s="1" customFormat="1" ht="18.75" x14ac:dyDescent="0.2">
      <c r="A22" s="42">
        <f>S16+1</f>
        <v>45669</v>
      </c>
      <c r="B22" s="12"/>
      <c r="C22" s="43">
        <f>A22+1</f>
        <v>45670</v>
      </c>
      <c r="D22" s="11"/>
      <c r="E22" s="43">
        <f>C22+1</f>
        <v>45671</v>
      </c>
      <c r="F22" s="11"/>
      <c r="G22" s="43">
        <f>E22+1</f>
        <v>45672</v>
      </c>
      <c r="H22" s="11"/>
      <c r="I22" s="43">
        <f>G22+1</f>
        <v>45673</v>
      </c>
      <c r="J22" s="11"/>
      <c r="K22" s="123">
        <f>I22+1</f>
        <v>45674</v>
      </c>
      <c r="L22" s="124"/>
      <c r="M22" s="125"/>
      <c r="N22" s="125"/>
      <c r="O22" s="125"/>
      <c r="P22" s="125"/>
      <c r="Q22" s="125"/>
      <c r="R22" s="126"/>
      <c r="S22" s="94">
        <f>K22+1</f>
        <v>45675</v>
      </c>
      <c r="T22" s="95"/>
      <c r="U22" s="98"/>
      <c r="V22" s="98"/>
      <c r="W22" s="98"/>
      <c r="X22" s="98"/>
      <c r="Y22" s="98"/>
      <c r="Z22" s="99"/>
    </row>
    <row r="23" spans="1:27" s="1" customFormat="1" x14ac:dyDescent="0.2">
      <c r="A23" s="61"/>
      <c r="B23" s="62"/>
      <c r="C23" s="96"/>
      <c r="D23" s="97"/>
      <c r="E23" s="96"/>
      <c r="F23" s="97"/>
      <c r="G23" s="96"/>
      <c r="H23" s="97"/>
      <c r="I23" s="96"/>
      <c r="J23" s="97"/>
      <c r="K23" s="96"/>
      <c r="L23" s="122"/>
      <c r="M23" s="122"/>
      <c r="N23" s="122"/>
      <c r="O23" s="122"/>
      <c r="P23" s="122"/>
      <c r="Q23" s="122"/>
      <c r="R23" s="97"/>
      <c r="S23" s="61"/>
      <c r="T23" s="62"/>
      <c r="U23" s="62"/>
      <c r="V23" s="62"/>
      <c r="W23" s="62"/>
      <c r="X23" s="62"/>
      <c r="Y23" s="62"/>
      <c r="Z23" s="63"/>
    </row>
    <row r="24" spans="1:27" s="1" customFormat="1" x14ac:dyDescent="0.2">
      <c r="A24" s="61"/>
      <c r="B24" s="62"/>
      <c r="C24" s="96"/>
      <c r="D24" s="97"/>
      <c r="E24" s="96"/>
      <c r="F24" s="97"/>
      <c r="G24" s="96"/>
      <c r="H24" s="97"/>
      <c r="I24" s="96"/>
      <c r="J24" s="97"/>
      <c r="K24" s="96"/>
      <c r="L24" s="122"/>
      <c r="M24" s="122"/>
      <c r="N24" s="122"/>
      <c r="O24" s="122"/>
      <c r="P24" s="122"/>
      <c r="Q24" s="122"/>
      <c r="R24" s="97"/>
      <c r="S24" s="61"/>
      <c r="T24" s="62"/>
      <c r="U24" s="62"/>
      <c r="V24" s="62"/>
      <c r="W24" s="62"/>
      <c r="X24" s="62"/>
      <c r="Y24" s="62"/>
      <c r="Z24" s="63"/>
    </row>
    <row r="25" spans="1:27" s="1" customFormat="1" x14ac:dyDescent="0.2">
      <c r="A25" s="61"/>
      <c r="B25" s="62"/>
      <c r="C25" s="96"/>
      <c r="D25" s="97"/>
      <c r="E25" s="96"/>
      <c r="F25" s="97"/>
      <c r="G25" s="96"/>
      <c r="H25" s="97"/>
      <c r="I25" s="96"/>
      <c r="J25" s="97"/>
      <c r="K25" s="96"/>
      <c r="L25" s="122"/>
      <c r="M25" s="122"/>
      <c r="N25" s="122"/>
      <c r="O25" s="122"/>
      <c r="P25" s="122"/>
      <c r="Q25" s="122"/>
      <c r="R25" s="97"/>
      <c r="S25" s="61"/>
      <c r="T25" s="62"/>
      <c r="U25" s="62"/>
      <c r="V25" s="62"/>
      <c r="W25" s="62"/>
      <c r="X25" s="62"/>
      <c r="Y25" s="62"/>
      <c r="Z25" s="63"/>
    </row>
    <row r="26" spans="1:27" s="1" customFormat="1" x14ac:dyDescent="0.2">
      <c r="A26" s="61"/>
      <c r="B26" s="62"/>
      <c r="C26" s="96"/>
      <c r="D26" s="97"/>
      <c r="E26" s="96"/>
      <c r="F26" s="97"/>
      <c r="G26" s="96"/>
      <c r="H26" s="97"/>
      <c r="I26" s="96"/>
      <c r="J26" s="97"/>
      <c r="K26" s="96"/>
      <c r="L26" s="122"/>
      <c r="M26" s="122"/>
      <c r="N26" s="122"/>
      <c r="O26" s="122"/>
      <c r="P26" s="122"/>
      <c r="Q26" s="122"/>
      <c r="R26" s="97"/>
      <c r="S26" s="61"/>
      <c r="T26" s="62"/>
      <c r="U26" s="62"/>
      <c r="V26" s="62"/>
      <c r="W26" s="62"/>
      <c r="X26" s="62"/>
      <c r="Y26" s="62"/>
      <c r="Z26" s="63"/>
    </row>
    <row r="27" spans="1:27" s="2" customFormat="1" x14ac:dyDescent="0.2">
      <c r="A27" s="58"/>
      <c r="B27" s="59"/>
      <c r="C27" s="85"/>
      <c r="D27" s="86"/>
      <c r="E27" s="85"/>
      <c r="F27" s="86"/>
      <c r="G27" s="85"/>
      <c r="H27" s="86"/>
      <c r="I27" s="85"/>
      <c r="J27" s="86"/>
      <c r="K27" s="85"/>
      <c r="L27" s="127"/>
      <c r="M27" s="127"/>
      <c r="N27" s="127"/>
      <c r="O27" s="127"/>
      <c r="P27" s="127"/>
      <c r="Q27" s="127"/>
      <c r="R27" s="86"/>
      <c r="S27" s="58"/>
      <c r="T27" s="59"/>
      <c r="U27" s="59"/>
      <c r="V27" s="59"/>
      <c r="W27" s="59"/>
      <c r="X27" s="59"/>
      <c r="Y27" s="59"/>
      <c r="Z27" s="60"/>
      <c r="AA27" s="1"/>
    </row>
    <row r="28" spans="1:27" s="1" customFormat="1" ht="18.75" x14ac:dyDescent="0.2">
      <c r="A28" s="42">
        <f>S22+1</f>
        <v>45676</v>
      </c>
      <c r="B28" s="12"/>
      <c r="C28" s="43">
        <f>A28+1</f>
        <v>45677</v>
      </c>
      <c r="D28" s="11"/>
      <c r="E28" s="43">
        <f>C28+1</f>
        <v>45678</v>
      </c>
      <c r="F28" s="11"/>
      <c r="G28" s="43">
        <f>E28+1</f>
        <v>45679</v>
      </c>
      <c r="H28" s="11"/>
      <c r="I28" s="43">
        <f>G28+1</f>
        <v>45680</v>
      </c>
      <c r="J28" s="11"/>
      <c r="K28" s="123">
        <f>I28+1</f>
        <v>45681</v>
      </c>
      <c r="L28" s="124"/>
      <c r="M28" s="125"/>
      <c r="N28" s="125"/>
      <c r="O28" s="125"/>
      <c r="P28" s="125"/>
      <c r="Q28" s="125"/>
      <c r="R28" s="126"/>
      <c r="S28" s="94">
        <f>K28+1</f>
        <v>45682</v>
      </c>
      <c r="T28" s="95"/>
      <c r="U28" s="98"/>
      <c r="V28" s="98"/>
      <c r="W28" s="98"/>
      <c r="X28" s="98"/>
      <c r="Y28" s="98"/>
      <c r="Z28" s="99"/>
    </row>
    <row r="29" spans="1:27" s="1" customFormat="1" x14ac:dyDescent="0.2">
      <c r="A29" s="61"/>
      <c r="B29" s="62"/>
      <c r="C29" s="96"/>
      <c r="D29" s="97"/>
      <c r="E29" s="96"/>
      <c r="F29" s="97"/>
      <c r="G29" s="96"/>
      <c r="H29" s="97"/>
      <c r="I29" s="96"/>
      <c r="J29" s="97"/>
      <c r="K29" s="96"/>
      <c r="L29" s="122"/>
      <c r="M29" s="122"/>
      <c r="N29" s="122"/>
      <c r="O29" s="122"/>
      <c r="P29" s="122"/>
      <c r="Q29" s="122"/>
      <c r="R29" s="97"/>
      <c r="S29" s="61"/>
      <c r="T29" s="62"/>
      <c r="U29" s="62"/>
      <c r="V29" s="62"/>
      <c r="W29" s="62"/>
      <c r="X29" s="62"/>
      <c r="Y29" s="62"/>
      <c r="Z29" s="63"/>
    </row>
    <row r="30" spans="1:27" s="1" customFormat="1" x14ac:dyDescent="0.2">
      <c r="A30" s="61"/>
      <c r="B30" s="62"/>
      <c r="C30" s="96"/>
      <c r="D30" s="97"/>
      <c r="E30" s="96"/>
      <c r="F30" s="97"/>
      <c r="G30" s="96"/>
      <c r="H30" s="97"/>
      <c r="I30" s="96"/>
      <c r="J30" s="97"/>
      <c r="K30" s="96"/>
      <c r="L30" s="122"/>
      <c r="M30" s="122"/>
      <c r="N30" s="122"/>
      <c r="O30" s="122"/>
      <c r="P30" s="122"/>
      <c r="Q30" s="122"/>
      <c r="R30" s="97"/>
      <c r="S30" s="61"/>
      <c r="T30" s="62"/>
      <c r="U30" s="62"/>
      <c r="V30" s="62"/>
      <c r="W30" s="62"/>
      <c r="X30" s="62"/>
      <c r="Y30" s="62"/>
      <c r="Z30" s="63"/>
    </row>
    <row r="31" spans="1:27" s="1" customFormat="1" x14ac:dyDescent="0.2">
      <c r="A31" s="61"/>
      <c r="B31" s="62"/>
      <c r="C31" s="96"/>
      <c r="D31" s="97"/>
      <c r="E31" s="96"/>
      <c r="F31" s="97"/>
      <c r="G31" s="96"/>
      <c r="H31" s="97"/>
      <c r="I31" s="96"/>
      <c r="J31" s="97"/>
      <c r="K31" s="96"/>
      <c r="L31" s="122"/>
      <c r="M31" s="122"/>
      <c r="N31" s="122"/>
      <c r="O31" s="122"/>
      <c r="P31" s="122"/>
      <c r="Q31" s="122"/>
      <c r="R31" s="97"/>
      <c r="S31" s="61"/>
      <c r="T31" s="62"/>
      <c r="U31" s="62"/>
      <c r="V31" s="62"/>
      <c r="W31" s="62"/>
      <c r="X31" s="62"/>
      <c r="Y31" s="62"/>
      <c r="Z31" s="63"/>
    </row>
    <row r="32" spans="1:27" s="1" customFormat="1" x14ac:dyDescent="0.2">
      <c r="A32" s="61"/>
      <c r="B32" s="62"/>
      <c r="C32" s="96"/>
      <c r="D32" s="97"/>
      <c r="E32" s="96"/>
      <c r="F32" s="97"/>
      <c r="G32" s="96"/>
      <c r="H32" s="97"/>
      <c r="I32" s="96"/>
      <c r="J32" s="97"/>
      <c r="K32" s="96"/>
      <c r="L32" s="122"/>
      <c r="M32" s="122"/>
      <c r="N32" s="122"/>
      <c r="O32" s="122"/>
      <c r="P32" s="122"/>
      <c r="Q32" s="122"/>
      <c r="R32" s="97"/>
      <c r="S32" s="61"/>
      <c r="T32" s="62"/>
      <c r="U32" s="62"/>
      <c r="V32" s="62"/>
      <c r="W32" s="62"/>
      <c r="X32" s="62"/>
      <c r="Y32" s="62"/>
      <c r="Z32" s="63"/>
    </row>
    <row r="33" spans="1:27" s="2" customFormat="1" x14ac:dyDescent="0.2">
      <c r="A33" s="58"/>
      <c r="B33" s="59"/>
      <c r="C33" s="85"/>
      <c r="D33" s="86"/>
      <c r="E33" s="85"/>
      <c r="F33" s="86"/>
      <c r="G33" s="85"/>
      <c r="H33" s="86"/>
      <c r="I33" s="85"/>
      <c r="J33" s="86"/>
      <c r="K33" s="85"/>
      <c r="L33" s="127"/>
      <c r="M33" s="127"/>
      <c r="N33" s="127"/>
      <c r="O33" s="127"/>
      <c r="P33" s="127"/>
      <c r="Q33" s="127"/>
      <c r="R33" s="86"/>
      <c r="S33" s="58"/>
      <c r="T33" s="59"/>
      <c r="U33" s="59"/>
      <c r="V33" s="59"/>
      <c r="W33" s="59"/>
      <c r="X33" s="59"/>
      <c r="Y33" s="59"/>
      <c r="Z33" s="60"/>
      <c r="AA33" s="1"/>
    </row>
    <row r="34" spans="1:27" s="1" customFormat="1" ht="18.75" x14ac:dyDescent="0.2">
      <c r="A34" s="42">
        <f>S28+1</f>
        <v>45683</v>
      </c>
      <c r="B34" s="12"/>
      <c r="C34" s="43">
        <f>A34+1</f>
        <v>45684</v>
      </c>
      <c r="D34" s="11"/>
      <c r="E34" s="43">
        <f>C34+1</f>
        <v>45685</v>
      </c>
      <c r="F34" s="11"/>
      <c r="G34" s="43">
        <f>E34+1</f>
        <v>45686</v>
      </c>
      <c r="H34" s="11"/>
      <c r="I34" s="43">
        <f>G34+1</f>
        <v>45687</v>
      </c>
      <c r="J34" s="11"/>
      <c r="K34" s="123">
        <f>I34+1</f>
        <v>45688</v>
      </c>
      <c r="L34" s="124"/>
      <c r="M34" s="125"/>
      <c r="N34" s="125"/>
      <c r="O34" s="125"/>
      <c r="P34" s="125"/>
      <c r="Q34" s="125"/>
      <c r="R34" s="126"/>
      <c r="S34" s="94">
        <f>K34+1</f>
        <v>45689</v>
      </c>
      <c r="T34" s="95"/>
      <c r="U34" s="98"/>
      <c r="V34" s="98"/>
      <c r="W34" s="98"/>
      <c r="X34" s="98"/>
      <c r="Y34" s="98"/>
      <c r="Z34" s="99"/>
    </row>
    <row r="35" spans="1:27" s="1" customFormat="1" x14ac:dyDescent="0.2">
      <c r="A35" s="61"/>
      <c r="B35" s="62"/>
      <c r="C35" s="96"/>
      <c r="D35" s="97"/>
      <c r="E35" s="96"/>
      <c r="F35" s="97"/>
      <c r="G35" s="96"/>
      <c r="H35" s="97"/>
      <c r="I35" s="96"/>
      <c r="J35" s="97"/>
      <c r="K35" s="96"/>
      <c r="L35" s="122"/>
      <c r="M35" s="122"/>
      <c r="N35" s="122"/>
      <c r="O35" s="122"/>
      <c r="P35" s="122"/>
      <c r="Q35" s="122"/>
      <c r="R35" s="97"/>
      <c r="S35" s="61"/>
      <c r="T35" s="62"/>
      <c r="U35" s="62"/>
      <c r="V35" s="62"/>
      <c r="W35" s="62"/>
      <c r="X35" s="62"/>
      <c r="Y35" s="62"/>
      <c r="Z35" s="63"/>
    </row>
    <row r="36" spans="1:27" s="1" customFormat="1" x14ac:dyDescent="0.2">
      <c r="A36" s="61"/>
      <c r="B36" s="62"/>
      <c r="C36" s="96"/>
      <c r="D36" s="97"/>
      <c r="E36" s="96"/>
      <c r="F36" s="97"/>
      <c r="G36" s="96"/>
      <c r="H36" s="97"/>
      <c r="I36" s="96"/>
      <c r="J36" s="97"/>
      <c r="K36" s="96"/>
      <c r="L36" s="122"/>
      <c r="M36" s="122"/>
      <c r="N36" s="122"/>
      <c r="O36" s="122"/>
      <c r="P36" s="122"/>
      <c r="Q36" s="122"/>
      <c r="R36" s="97"/>
      <c r="S36" s="61"/>
      <c r="T36" s="62"/>
      <c r="U36" s="62"/>
      <c r="V36" s="62"/>
      <c r="W36" s="62"/>
      <c r="X36" s="62"/>
      <c r="Y36" s="62"/>
      <c r="Z36" s="63"/>
    </row>
    <row r="37" spans="1:27" s="1" customFormat="1" x14ac:dyDescent="0.2">
      <c r="A37" s="61"/>
      <c r="B37" s="62"/>
      <c r="C37" s="96"/>
      <c r="D37" s="97"/>
      <c r="E37" s="96"/>
      <c r="F37" s="97"/>
      <c r="G37" s="96"/>
      <c r="H37" s="97"/>
      <c r="I37" s="96"/>
      <c r="J37" s="97"/>
      <c r="K37" s="96"/>
      <c r="L37" s="122"/>
      <c r="M37" s="122"/>
      <c r="N37" s="122"/>
      <c r="O37" s="122"/>
      <c r="P37" s="122"/>
      <c r="Q37" s="122"/>
      <c r="R37" s="97"/>
      <c r="S37" s="61"/>
      <c r="T37" s="62"/>
      <c r="U37" s="62"/>
      <c r="V37" s="62"/>
      <c r="W37" s="62"/>
      <c r="X37" s="62"/>
      <c r="Y37" s="62"/>
      <c r="Z37" s="63"/>
    </row>
    <row r="38" spans="1:27" s="1" customFormat="1" x14ac:dyDescent="0.2">
      <c r="A38" s="61"/>
      <c r="B38" s="62"/>
      <c r="C38" s="96"/>
      <c r="D38" s="97"/>
      <c r="E38" s="96"/>
      <c r="F38" s="97"/>
      <c r="G38" s="96"/>
      <c r="H38" s="97"/>
      <c r="I38" s="96"/>
      <c r="J38" s="97"/>
      <c r="K38" s="96"/>
      <c r="L38" s="122"/>
      <c r="M38" s="122"/>
      <c r="N38" s="122"/>
      <c r="O38" s="122"/>
      <c r="P38" s="122"/>
      <c r="Q38" s="122"/>
      <c r="R38" s="97"/>
      <c r="S38" s="61"/>
      <c r="T38" s="62"/>
      <c r="U38" s="62"/>
      <c r="V38" s="62"/>
      <c r="W38" s="62"/>
      <c r="X38" s="62"/>
      <c r="Y38" s="62"/>
      <c r="Z38" s="63"/>
    </row>
    <row r="39" spans="1:27" s="2" customFormat="1" x14ac:dyDescent="0.2">
      <c r="A39" s="58"/>
      <c r="B39" s="59"/>
      <c r="C39" s="85"/>
      <c r="D39" s="86"/>
      <c r="E39" s="85"/>
      <c r="F39" s="86"/>
      <c r="G39" s="85"/>
      <c r="H39" s="86"/>
      <c r="I39" s="85"/>
      <c r="J39" s="86"/>
      <c r="K39" s="85"/>
      <c r="L39" s="127"/>
      <c r="M39" s="127"/>
      <c r="N39" s="127"/>
      <c r="O39" s="127"/>
      <c r="P39" s="127"/>
      <c r="Q39" s="127"/>
      <c r="R39" s="86"/>
      <c r="S39" s="58"/>
      <c r="T39" s="59"/>
      <c r="U39" s="59"/>
      <c r="V39" s="59"/>
      <c r="W39" s="59"/>
      <c r="X39" s="59"/>
      <c r="Y39" s="59"/>
      <c r="Z39" s="60"/>
      <c r="AA39" s="1"/>
    </row>
    <row r="40" spans="1:27" ht="18.75" x14ac:dyDescent="0.2">
      <c r="A40" s="42">
        <f>S34+1</f>
        <v>45690</v>
      </c>
      <c r="B40" s="12"/>
      <c r="C40" s="43">
        <f>A40+1</f>
        <v>45691</v>
      </c>
      <c r="D40" s="11"/>
      <c r="E40" s="13" t="s">
        <v>0</v>
      </c>
      <c r="F40" s="14"/>
      <c r="G40" s="14"/>
      <c r="H40" s="14"/>
      <c r="I40" s="14"/>
      <c r="J40" s="14"/>
      <c r="K40" s="14"/>
      <c r="L40" s="14"/>
      <c r="M40" s="14"/>
      <c r="N40" s="14"/>
      <c r="O40" s="14"/>
      <c r="P40" s="14"/>
      <c r="Q40" s="14"/>
      <c r="R40" s="14"/>
      <c r="S40" s="14"/>
      <c r="T40" s="14"/>
      <c r="U40" s="14"/>
      <c r="V40" s="14"/>
      <c r="W40" s="14"/>
      <c r="X40" s="14"/>
      <c r="Y40" s="14"/>
      <c r="Z40" s="9"/>
    </row>
    <row r="41" spans="1:27" x14ac:dyDescent="0.2">
      <c r="A41" s="61"/>
      <c r="B41" s="62"/>
      <c r="C41" s="96"/>
      <c r="D41" s="97"/>
      <c r="E41" s="15"/>
      <c r="F41" s="6"/>
      <c r="G41" s="6"/>
      <c r="H41" s="6"/>
      <c r="I41" s="6"/>
      <c r="J41" s="6"/>
      <c r="K41" s="6"/>
      <c r="L41" s="6"/>
      <c r="M41" s="6"/>
      <c r="N41" s="6"/>
      <c r="O41" s="6"/>
      <c r="P41" s="6"/>
      <c r="Q41" s="6"/>
      <c r="R41" s="6"/>
      <c r="S41" s="6"/>
      <c r="T41" s="6"/>
      <c r="U41" s="6"/>
      <c r="V41" s="6"/>
      <c r="W41" s="6"/>
      <c r="X41" s="6"/>
      <c r="Y41" s="6"/>
      <c r="Z41" s="8"/>
    </row>
    <row r="42" spans="1:27" x14ac:dyDescent="0.2">
      <c r="A42" s="61"/>
      <c r="B42" s="62"/>
      <c r="C42" s="96"/>
      <c r="D42" s="97"/>
      <c r="E42" s="15"/>
      <c r="F42" s="6"/>
      <c r="G42" s="6"/>
      <c r="H42" s="6"/>
      <c r="I42" s="6"/>
      <c r="J42" s="6"/>
      <c r="K42" s="6"/>
      <c r="L42" s="6"/>
      <c r="M42" s="6"/>
      <c r="N42" s="6"/>
      <c r="O42" s="6"/>
      <c r="P42" s="6"/>
      <c r="Q42" s="6"/>
      <c r="R42" s="6"/>
      <c r="S42" s="6"/>
      <c r="T42" s="6"/>
      <c r="U42" s="6"/>
      <c r="V42" s="6"/>
      <c r="W42" s="6"/>
      <c r="X42" s="6"/>
      <c r="Y42" s="6"/>
      <c r="Z42" s="7"/>
    </row>
    <row r="43" spans="1:27" x14ac:dyDescent="0.2">
      <c r="A43" s="61"/>
      <c r="B43" s="62"/>
      <c r="C43" s="96"/>
      <c r="D43" s="97"/>
      <c r="E43" s="15"/>
      <c r="F43" s="6"/>
      <c r="G43" s="6"/>
      <c r="H43" s="6"/>
      <c r="I43" s="6"/>
      <c r="J43" s="6"/>
      <c r="K43" s="6"/>
      <c r="L43" s="6"/>
      <c r="M43" s="6"/>
      <c r="N43" s="6"/>
      <c r="O43" s="6"/>
      <c r="P43" s="6"/>
      <c r="Q43" s="6"/>
      <c r="R43" s="6"/>
      <c r="S43" s="6"/>
      <c r="T43" s="6"/>
      <c r="U43" s="6"/>
      <c r="V43" s="6"/>
      <c r="W43" s="6"/>
      <c r="X43" s="6"/>
      <c r="Y43" s="6"/>
      <c r="Z43" s="7"/>
    </row>
    <row r="44" spans="1:27" x14ac:dyDescent="0.2">
      <c r="A44" s="61"/>
      <c r="B44" s="62"/>
      <c r="C44" s="96"/>
      <c r="D44" s="97"/>
      <c r="E44" s="15"/>
      <c r="F44" s="6"/>
      <c r="G44" s="6"/>
      <c r="H44" s="6"/>
      <c r="I44" s="6"/>
      <c r="J44" s="6"/>
      <c r="K44" s="128" t="s">
        <v>1</v>
      </c>
      <c r="L44" s="128"/>
      <c r="M44" s="128"/>
      <c r="N44" s="128"/>
      <c r="O44" s="128"/>
      <c r="P44" s="128"/>
      <c r="Q44" s="128"/>
      <c r="R44" s="128"/>
      <c r="S44" s="128"/>
      <c r="T44" s="128"/>
      <c r="U44" s="128"/>
      <c r="V44" s="128"/>
      <c r="W44" s="128"/>
      <c r="X44" s="128"/>
      <c r="Y44" s="128"/>
      <c r="Z44" s="129"/>
    </row>
    <row r="45" spans="1:27" s="1" customFormat="1" x14ac:dyDescent="0.2">
      <c r="A45" s="58"/>
      <c r="B45" s="59"/>
      <c r="C45" s="85"/>
      <c r="D45" s="86"/>
      <c r="E45" s="16"/>
      <c r="F45" s="17"/>
      <c r="G45" s="17"/>
      <c r="H45" s="17"/>
      <c r="I45" s="17"/>
      <c r="J45" s="17"/>
      <c r="K45" s="130" t="s">
        <v>2</v>
      </c>
      <c r="L45" s="130"/>
      <c r="M45" s="130"/>
      <c r="N45" s="130"/>
      <c r="O45" s="130"/>
      <c r="P45" s="130"/>
      <c r="Q45" s="130"/>
      <c r="R45" s="130"/>
      <c r="S45" s="130"/>
      <c r="T45" s="130"/>
      <c r="U45" s="130"/>
      <c r="V45" s="130"/>
      <c r="W45" s="130"/>
      <c r="X45" s="130"/>
      <c r="Y45" s="130"/>
      <c r="Z45" s="131"/>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9" priority="3">
      <formula>MONTH(A10)&lt;&gt;MONTH($A$1)</formula>
    </cfRule>
    <cfRule type="expression" dxfId="8" priority="4">
      <formula>OR(WEEKDAY(A10,1)=1,WEEKDAY(A10,1)=7)</formula>
    </cfRule>
  </conditionalFormatting>
  <conditionalFormatting sqref="I10 I16 I22 I28 I34">
    <cfRule type="expression" dxfId="7" priority="1">
      <formula>MONTH(I10)&lt;&gt;MONTH($A$1)</formula>
    </cfRule>
    <cfRule type="expression" dxfId="6" priority="2">
      <formula>OR(WEEKDAY(I10,1)=1,WEEKDAY(I10,1)=7)</formula>
    </cfRule>
  </conditionalFormatting>
  <hyperlinks>
    <hyperlink ref="K45" r:id="rId1" xr:uid="{00000000-0004-0000-0A00-000000000000}"/>
    <hyperlink ref="K44:Z44" r:id="rId2" display="Calendar Templates by Vertex42" xr:uid="{00000000-0004-0000-0A00-000001000000}"/>
    <hyperlink ref="K45:Z45" r:id="rId3" display="https://www.vertex42.com/calendars/" xr:uid="{00000000-0004-0000-0A00-000002000000}"/>
  </hyperlinks>
  <printOptions horizontalCentered="1"/>
  <pageMargins left="0.5" right="0.5" top="0.25" bottom="0.25" header="0.25" footer="0.25"/>
  <pageSetup paperSize="9" scale="94" orientation="landscape"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A45"/>
  <sheetViews>
    <sheetView showGridLines="0" workbookViewId="0">
      <selection sqref="A1:H7"/>
    </sheetView>
  </sheetViews>
  <sheetFormatPr baseColWidth="10" defaultColWidth="9.140625" defaultRowHeight="12.75" x14ac:dyDescent="0.2"/>
  <cols>
    <col min="1" max="1" width="4.85546875" customWidth="1"/>
    <col min="2" max="2" width="13.7109375" customWidth="1"/>
    <col min="3" max="3" width="4.85546875" customWidth="1"/>
    <col min="4" max="4" width="13.7109375" customWidth="1"/>
    <col min="5" max="5" width="4.85546875" customWidth="1"/>
    <col min="6" max="6" width="13.7109375" customWidth="1"/>
    <col min="7" max="7" width="4.85546875" customWidth="1"/>
    <col min="8" max="8" width="13.7109375" customWidth="1"/>
    <col min="9" max="9" width="4.85546875" customWidth="1"/>
    <col min="10" max="10" width="13.7109375" customWidth="1"/>
    <col min="11" max="17" width="2.85546875" customWidth="1"/>
    <col min="18" max="18" width="1.5703125" customWidth="1"/>
    <col min="19" max="25" width="2.85546875" customWidth="1"/>
    <col min="26" max="26" width="1.5703125" customWidth="1"/>
  </cols>
  <sheetData>
    <row r="1" spans="1:27" s="3" customFormat="1" ht="15" customHeight="1" x14ac:dyDescent="0.2">
      <c r="A1" s="109">
        <f>DATE('1'!AD18,'1'!AD20+11,1)</f>
        <v>45689</v>
      </c>
      <c r="B1" s="109"/>
      <c r="C1" s="109"/>
      <c r="D1" s="109"/>
      <c r="E1" s="109"/>
      <c r="F1" s="109"/>
      <c r="G1" s="109"/>
      <c r="H1" s="109"/>
      <c r="I1" s="38"/>
      <c r="J1" s="38"/>
      <c r="K1" s="112">
        <f>DATE(YEAR(A1),MONTH(A1)-1,1)</f>
        <v>45658</v>
      </c>
      <c r="L1" s="112"/>
      <c r="M1" s="112"/>
      <c r="N1" s="112"/>
      <c r="O1" s="112"/>
      <c r="P1" s="112"/>
      <c r="Q1" s="112"/>
      <c r="S1" s="112">
        <f>DATE(YEAR(A1),MONTH(A1)+1,1)</f>
        <v>45717</v>
      </c>
      <c r="T1" s="112"/>
      <c r="U1" s="112"/>
      <c r="V1" s="112"/>
      <c r="W1" s="112"/>
      <c r="X1" s="112"/>
      <c r="Y1" s="112"/>
    </row>
    <row r="2" spans="1:27" s="3" customFormat="1" ht="11.25" customHeight="1" x14ac:dyDescent="0.2">
      <c r="A2" s="109"/>
      <c r="B2" s="109"/>
      <c r="C2" s="109"/>
      <c r="D2" s="109"/>
      <c r="E2" s="109"/>
      <c r="F2" s="109"/>
      <c r="G2" s="109"/>
      <c r="H2" s="109"/>
      <c r="I2" s="38"/>
      <c r="J2" s="38"/>
      <c r="K2" s="18" t="str">
        <f>INDEX({"Do";"Lu";"Ma";"Mi";"Ju";"Vi";"Sá"},1+MOD(start_day+1-2,7))</f>
        <v>Do</v>
      </c>
      <c r="L2" s="18" t="str">
        <f>INDEX({"Do";"Lu";"Ma";"Mi";"Ju";"Vi";"Sá"},1+MOD(start_day+2-2,7))</f>
        <v>Lu</v>
      </c>
      <c r="M2" s="18" t="str">
        <f>INDEX({"Do";"Lu";"Ma";"Mi";"Ju";"Vi";"Sá"},1+MOD(start_day+3-2,7))</f>
        <v>Ma</v>
      </c>
      <c r="N2" s="18" t="str">
        <f>INDEX({"Do";"Lu";"Ma";"Mi";"Ju";"Vi";"Sá"},1+MOD(start_day+4-2,7))</f>
        <v>Mi</v>
      </c>
      <c r="O2" s="18" t="str">
        <f>INDEX({"Do";"Lu";"Ma";"Mi";"Ju";"Vi";"Sá"},1+MOD(start_day+5-2,7))</f>
        <v>Ju</v>
      </c>
      <c r="P2" s="18" t="str">
        <f>INDEX({"Do";"Lu";"Ma";"Mi";"Ju";"Vi";"Sá"},1+MOD(start_day+6-2,7))</f>
        <v>Vi</v>
      </c>
      <c r="Q2" s="18" t="str">
        <f>INDEX({"Do";"Lu";"Ma";"Mi";"Ju";"Vi";"Sá"},1+MOD(start_day+7-2,7))</f>
        <v>Sá</v>
      </c>
      <c r="S2" s="18" t="str">
        <f>INDEX({"Do";"Lu";"Ma";"Mi";"Ju";"Vi";"Sá"},1+MOD(start_day+1-2,7))</f>
        <v>Do</v>
      </c>
      <c r="T2" s="18" t="str">
        <f>INDEX({"Do";"Lu";"Ma";"Mi";"Ju";"Vi";"Sá"},1+MOD(start_day+2-2,7))</f>
        <v>Lu</v>
      </c>
      <c r="U2" s="18" t="str">
        <f>INDEX({"Do";"Lu";"Ma";"Mi";"Ju";"Vi";"Sá"},1+MOD(start_day+3-2,7))</f>
        <v>Ma</v>
      </c>
      <c r="V2" s="18" t="str">
        <f>INDEX({"Do";"Lu";"Ma";"Mi";"Ju";"Vi";"Sá"},1+MOD(start_day+4-2,7))</f>
        <v>Mi</v>
      </c>
      <c r="W2" s="18" t="str">
        <f>INDEX({"Do";"Lu";"Ma";"Mi";"Ju";"Vi";"Sá"},1+MOD(start_day+5-2,7))</f>
        <v>Ju</v>
      </c>
      <c r="X2" s="18" t="str">
        <f>INDEX({"Do";"Lu";"Ma";"Mi";"Ju";"Vi";"Sá"},1+MOD(start_day+6-2,7))</f>
        <v>Vi</v>
      </c>
      <c r="Y2" s="18" t="str">
        <f>INDEX({"Do";"Lu";"Ma";"Mi";"Ju";"Vi";"Sá"},1+MOD(start_day+7-2,7))</f>
        <v>Sá</v>
      </c>
    </row>
    <row r="3" spans="1:27" s="4" customFormat="1" ht="9" customHeight="1" x14ac:dyDescent="0.2">
      <c r="A3" s="109"/>
      <c r="B3" s="109"/>
      <c r="C3" s="109"/>
      <c r="D3" s="109"/>
      <c r="E3" s="109"/>
      <c r="F3" s="109"/>
      <c r="G3" s="109"/>
      <c r="H3" s="109"/>
      <c r="I3" s="38"/>
      <c r="J3" s="38"/>
      <c r="K3" s="41" t="str">
        <f t="shared" ref="K3:Q8" si="0">IF(MONTH($K$1)&lt;&gt;MONTH($K$1-(WEEKDAY($K$1,1)-(start_day-1))-IF((WEEKDAY($K$1,1)-(start_day-1))&lt;=0,7,0)+(ROW(K3)-ROW($K$3))*7+(COLUMN(K3)-COLUMN($K$3)+1)),"",$K$1-(WEEKDAY($K$1,1)-(start_day-1))-IF((WEEKDAY($K$1,1)-(start_day-1))&lt;=0,7,0)+(ROW(K3)-ROW($K$3))*7+(COLUMN(K3)-COLUMN($K$3)+1))</f>
        <v/>
      </c>
      <c r="L3" s="41" t="str">
        <f t="shared" si="0"/>
        <v/>
      </c>
      <c r="M3" s="41" t="str">
        <f t="shared" si="0"/>
        <v/>
      </c>
      <c r="N3" s="41">
        <f t="shared" si="0"/>
        <v>45658</v>
      </c>
      <c r="O3" s="41">
        <f t="shared" si="0"/>
        <v>45659</v>
      </c>
      <c r="P3" s="41">
        <f t="shared" si="0"/>
        <v>45660</v>
      </c>
      <c r="Q3" s="41">
        <f t="shared" si="0"/>
        <v>45661</v>
      </c>
      <c r="R3" s="3"/>
      <c r="S3" s="41" t="str">
        <f t="shared" ref="S3:Y8" si="1">IF(MONTH($S$1)&lt;&gt;MONTH($S$1-(WEEKDAY($S$1,1)-(start_day-1))-IF((WEEKDAY($S$1,1)-(start_day-1))&lt;=0,7,0)+(ROW(S3)-ROW($S$3))*7+(COLUMN(S3)-COLUMN($S$3)+1)),"",$S$1-(WEEKDAY($S$1,1)-(start_day-1))-IF((WEEKDAY($S$1,1)-(start_day-1))&lt;=0,7,0)+(ROW(S3)-ROW($S$3))*7+(COLUMN(S3)-COLUMN($S$3)+1))</f>
        <v/>
      </c>
      <c r="T3" s="41" t="str">
        <f t="shared" si="1"/>
        <v/>
      </c>
      <c r="U3" s="41" t="str">
        <f t="shared" si="1"/>
        <v/>
      </c>
      <c r="V3" s="41" t="str">
        <f t="shared" si="1"/>
        <v/>
      </c>
      <c r="W3" s="41" t="str">
        <f t="shared" si="1"/>
        <v/>
      </c>
      <c r="X3" s="41" t="str">
        <f t="shared" si="1"/>
        <v/>
      </c>
      <c r="Y3" s="41">
        <f t="shared" si="1"/>
        <v>45717</v>
      </c>
    </row>
    <row r="4" spans="1:27" s="4" customFormat="1" ht="9" customHeight="1" x14ac:dyDescent="0.2">
      <c r="A4" s="109"/>
      <c r="B4" s="109"/>
      <c r="C4" s="109"/>
      <c r="D4" s="109"/>
      <c r="E4" s="109"/>
      <c r="F4" s="109"/>
      <c r="G4" s="109"/>
      <c r="H4" s="109"/>
      <c r="I4" s="38"/>
      <c r="J4" s="38"/>
      <c r="K4" s="41">
        <f t="shared" si="0"/>
        <v>45662</v>
      </c>
      <c r="L4" s="41">
        <f t="shared" si="0"/>
        <v>45663</v>
      </c>
      <c r="M4" s="41">
        <f t="shared" si="0"/>
        <v>45664</v>
      </c>
      <c r="N4" s="41">
        <f t="shared" si="0"/>
        <v>45665</v>
      </c>
      <c r="O4" s="41">
        <f t="shared" si="0"/>
        <v>45666</v>
      </c>
      <c r="P4" s="41">
        <f t="shared" si="0"/>
        <v>45667</v>
      </c>
      <c r="Q4" s="41">
        <f t="shared" si="0"/>
        <v>45668</v>
      </c>
      <c r="R4" s="3"/>
      <c r="S4" s="41">
        <f t="shared" si="1"/>
        <v>45718</v>
      </c>
      <c r="T4" s="41">
        <f t="shared" si="1"/>
        <v>45719</v>
      </c>
      <c r="U4" s="41">
        <f t="shared" si="1"/>
        <v>45720</v>
      </c>
      <c r="V4" s="41">
        <f t="shared" si="1"/>
        <v>45721</v>
      </c>
      <c r="W4" s="41">
        <f t="shared" si="1"/>
        <v>45722</v>
      </c>
      <c r="X4" s="41">
        <f t="shared" si="1"/>
        <v>45723</v>
      </c>
      <c r="Y4" s="41">
        <f t="shared" si="1"/>
        <v>45724</v>
      </c>
    </row>
    <row r="5" spans="1:27" s="4" customFormat="1" ht="9" customHeight="1" x14ac:dyDescent="0.2">
      <c r="A5" s="109"/>
      <c r="B5" s="109"/>
      <c r="C5" s="109"/>
      <c r="D5" s="109"/>
      <c r="E5" s="109"/>
      <c r="F5" s="109"/>
      <c r="G5" s="109"/>
      <c r="H5" s="109"/>
      <c r="I5" s="38"/>
      <c r="J5" s="38"/>
      <c r="K5" s="41">
        <f t="shared" si="0"/>
        <v>45669</v>
      </c>
      <c r="L5" s="41">
        <f t="shared" si="0"/>
        <v>45670</v>
      </c>
      <c r="M5" s="41">
        <f t="shared" si="0"/>
        <v>45671</v>
      </c>
      <c r="N5" s="41">
        <f t="shared" si="0"/>
        <v>45672</v>
      </c>
      <c r="O5" s="41">
        <f t="shared" si="0"/>
        <v>45673</v>
      </c>
      <c r="P5" s="41">
        <f t="shared" si="0"/>
        <v>45674</v>
      </c>
      <c r="Q5" s="41">
        <f t="shared" si="0"/>
        <v>45675</v>
      </c>
      <c r="R5" s="3"/>
      <c r="S5" s="41">
        <f t="shared" si="1"/>
        <v>45725</v>
      </c>
      <c r="T5" s="41">
        <f t="shared" si="1"/>
        <v>45726</v>
      </c>
      <c r="U5" s="41">
        <f t="shared" si="1"/>
        <v>45727</v>
      </c>
      <c r="V5" s="41">
        <f t="shared" si="1"/>
        <v>45728</v>
      </c>
      <c r="W5" s="41">
        <f t="shared" si="1"/>
        <v>45729</v>
      </c>
      <c r="X5" s="41">
        <f t="shared" si="1"/>
        <v>45730</v>
      </c>
      <c r="Y5" s="41">
        <f t="shared" si="1"/>
        <v>45731</v>
      </c>
    </row>
    <row r="6" spans="1:27" s="4" customFormat="1" ht="9" customHeight="1" x14ac:dyDescent="0.2">
      <c r="A6" s="109"/>
      <c r="B6" s="109"/>
      <c r="C6" s="109"/>
      <c r="D6" s="109"/>
      <c r="E6" s="109"/>
      <c r="F6" s="109"/>
      <c r="G6" s="109"/>
      <c r="H6" s="109"/>
      <c r="I6" s="38"/>
      <c r="J6" s="38"/>
      <c r="K6" s="41">
        <f t="shared" si="0"/>
        <v>45676</v>
      </c>
      <c r="L6" s="41">
        <f t="shared" si="0"/>
        <v>45677</v>
      </c>
      <c r="M6" s="41">
        <f t="shared" si="0"/>
        <v>45678</v>
      </c>
      <c r="N6" s="41">
        <f t="shared" si="0"/>
        <v>45679</v>
      </c>
      <c r="O6" s="41">
        <f t="shared" si="0"/>
        <v>45680</v>
      </c>
      <c r="P6" s="41">
        <f t="shared" si="0"/>
        <v>45681</v>
      </c>
      <c r="Q6" s="41">
        <f t="shared" si="0"/>
        <v>45682</v>
      </c>
      <c r="R6" s="3"/>
      <c r="S6" s="41">
        <f t="shared" si="1"/>
        <v>45732</v>
      </c>
      <c r="T6" s="41">
        <f t="shared" si="1"/>
        <v>45733</v>
      </c>
      <c r="U6" s="41">
        <f t="shared" si="1"/>
        <v>45734</v>
      </c>
      <c r="V6" s="41">
        <f t="shared" si="1"/>
        <v>45735</v>
      </c>
      <c r="W6" s="41">
        <f t="shared" si="1"/>
        <v>45736</v>
      </c>
      <c r="X6" s="41">
        <f t="shared" si="1"/>
        <v>45737</v>
      </c>
      <c r="Y6" s="41">
        <f t="shared" si="1"/>
        <v>45738</v>
      </c>
    </row>
    <row r="7" spans="1:27" s="4" customFormat="1" ht="9" customHeight="1" x14ac:dyDescent="0.2">
      <c r="A7" s="109"/>
      <c r="B7" s="109"/>
      <c r="C7" s="109"/>
      <c r="D7" s="109"/>
      <c r="E7" s="109"/>
      <c r="F7" s="109"/>
      <c r="G7" s="109"/>
      <c r="H7" s="109"/>
      <c r="I7" s="38"/>
      <c r="J7" s="38"/>
      <c r="K7" s="41">
        <f t="shared" si="0"/>
        <v>45683</v>
      </c>
      <c r="L7" s="41">
        <f t="shared" si="0"/>
        <v>45684</v>
      </c>
      <c r="M7" s="41">
        <f t="shared" si="0"/>
        <v>45685</v>
      </c>
      <c r="N7" s="41">
        <f t="shared" si="0"/>
        <v>45686</v>
      </c>
      <c r="O7" s="41">
        <f t="shared" si="0"/>
        <v>45687</v>
      </c>
      <c r="P7" s="41">
        <f t="shared" si="0"/>
        <v>45688</v>
      </c>
      <c r="Q7" s="41" t="str">
        <f t="shared" si="0"/>
        <v/>
      </c>
      <c r="R7" s="3"/>
      <c r="S7" s="41">
        <f t="shared" si="1"/>
        <v>45739</v>
      </c>
      <c r="T7" s="41">
        <f t="shared" si="1"/>
        <v>45740</v>
      </c>
      <c r="U7" s="41">
        <f t="shared" si="1"/>
        <v>45741</v>
      </c>
      <c r="V7" s="41">
        <f t="shared" si="1"/>
        <v>45742</v>
      </c>
      <c r="W7" s="41">
        <f t="shared" si="1"/>
        <v>45743</v>
      </c>
      <c r="X7" s="41">
        <f t="shared" si="1"/>
        <v>45744</v>
      </c>
      <c r="Y7" s="41">
        <f t="shared" si="1"/>
        <v>45745</v>
      </c>
    </row>
    <row r="8" spans="1:27" s="5" customFormat="1" ht="9" customHeight="1" x14ac:dyDescent="0.2">
      <c r="A8" s="39"/>
      <c r="B8" s="39"/>
      <c r="C8" s="39"/>
      <c r="D8" s="39"/>
      <c r="E8" s="39"/>
      <c r="F8" s="39"/>
      <c r="G8" s="39"/>
      <c r="H8" s="39"/>
      <c r="I8" s="40"/>
      <c r="J8" s="40"/>
      <c r="K8" s="41" t="str">
        <f t="shared" si="0"/>
        <v/>
      </c>
      <c r="L8" s="41" t="str">
        <f t="shared" si="0"/>
        <v/>
      </c>
      <c r="M8" s="41" t="str">
        <f t="shared" si="0"/>
        <v/>
      </c>
      <c r="N8" s="41" t="str">
        <f t="shared" si="0"/>
        <v/>
      </c>
      <c r="O8" s="41" t="str">
        <f t="shared" si="0"/>
        <v/>
      </c>
      <c r="P8" s="41" t="str">
        <f t="shared" si="0"/>
        <v/>
      </c>
      <c r="Q8" s="41" t="str">
        <f t="shared" si="0"/>
        <v/>
      </c>
      <c r="R8" s="19"/>
      <c r="S8" s="41">
        <f t="shared" si="1"/>
        <v>45746</v>
      </c>
      <c r="T8" s="41">
        <f t="shared" si="1"/>
        <v>45747</v>
      </c>
      <c r="U8" s="41" t="str">
        <f t="shared" si="1"/>
        <v/>
      </c>
      <c r="V8" s="41" t="str">
        <f t="shared" si="1"/>
        <v/>
      </c>
      <c r="W8" s="41" t="str">
        <f t="shared" si="1"/>
        <v/>
      </c>
      <c r="X8" s="41" t="str">
        <f t="shared" si="1"/>
        <v/>
      </c>
      <c r="Y8" s="41" t="str">
        <f t="shared" si="1"/>
        <v/>
      </c>
      <c r="Z8" s="20"/>
    </row>
    <row r="9" spans="1:27" s="1" customFormat="1" ht="21" customHeight="1" x14ac:dyDescent="0.2">
      <c r="A9" s="110">
        <f>A10</f>
        <v>45683</v>
      </c>
      <c r="B9" s="111"/>
      <c r="C9" s="111">
        <f>C10</f>
        <v>45684</v>
      </c>
      <c r="D9" s="111"/>
      <c r="E9" s="111">
        <f>E10</f>
        <v>45685</v>
      </c>
      <c r="F9" s="111"/>
      <c r="G9" s="111">
        <f>G10</f>
        <v>45686</v>
      </c>
      <c r="H9" s="111"/>
      <c r="I9" s="111">
        <f>I10</f>
        <v>45687</v>
      </c>
      <c r="J9" s="111"/>
      <c r="K9" s="111">
        <f>K10</f>
        <v>45688</v>
      </c>
      <c r="L9" s="111"/>
      <c r="M9" s="111"/>
      <c r="N9" s="111"/>
      <c r="O9" s="111"/>
      <c r="P9" s="111"/>
      <c r="Q9" s="111"/>
      <c r="R9" s="111"/>
      <c r="S9" s="111">
        <f>S10</f>
        <v>45689</v>
      </c>
      <c r="T9" s="111"/>
      <c r="U9" s="111"/>
      <c r="V9" s="111"/>
      <c r="W9" s="111"/>
      <c r="X9" s="111"/>
      <c r="Y9" s="111"/>
      <c r="Z9" s="113"/>
    </row>
    <row r="10" spans="1:27" s="1" customFormat="1" ht="18.75" x14ac:dyDescent="0.2">
      <c r="A10" s="42">
        <f>$A$1-(WEEKDAY($A$1,1)-(start_day-1))-IF((WEEKDAY($A$1,1)-(start_day-1))&lt;=0,7,0)+1</f>
        <v>45683</v>
      </c>
      <c r="B10" s="12"/>
      <c r="C10" s="43">
        <f>A10+1</f>
        <v>45684</v>
      </c>
      <c r="D10" s="11"/>
      <c r="E10" s="43">
        <f>C10+1</f>
        <v>45685</v>
      </c>
      <c r="F10" s="11"/>
      <c r="G10" s="43">
        <f>E10+1</f>
        <v>45686</v>
      </c>
      <c r="H10" s="11"/>
      <c r="I10" s="43">
        <f>G10+1</f>
        <v>45687</v>
      </c>
      <c r="J10" s="11"/>
      <c r="K10" s="123">
        <f>I10+1</f>
        <v>45688</v>
      </c>
      <c r="L10" s="124"/>
      <c r="M10" s="125"/>
      <c r="N10" s="125"/>
      <c r="O10" s="125"/>
      <c r="P10" s="125"/>
      <c r="Q10" s="125"/>
      <c r="R10" s="126"/>
      <c r="S10" s="94">
        <f>K10+1</f>
        <v>45689</v>
      </c>
      <c r="T10" s="95"/>
      <c r="U10" s="98"/>
      <c r="V10" s="98"/>
      <c r="W10" s="98"/>
      <c r="X10" s="98"/>
      <c r="Y10" s="98"/>
      <c r="Z10" s="99"/>
    </row>
    <row r="11" spans="1:27" s="1" customFormat="1" x14ac:dyDescent="0.2">
      <c r="A11" s="61"/>
      <c r="B11" s="62"/>
      <c r="C11" s="96"/>
      <c r="D11" s="97"/>
      <c r="E11" s="96"/>
      <c r="F11" s="97"/>
      <c r="G11" s="96"/>
      <c r="H11" s="97"/>
      <c r="I11" s="96"/>
      <c r="J11" s="97"/>
      <c r="K11" s="96"/>
      <c r="L11" s="122"/>
      <c r="M11" s="122"/>
      <c r="N11" s="122"/>
      <c r="O11" s="122"/>
      <c r="P11" s="122"/>
      <c r="Q11" s="122"/>
      <c r="R11" s="97"/>
      <c r="S11" s="61"/>
      <c r="T11" s="62"/>
      <c r="U11" s="62"/>
      <c r="V11" s="62"/>
      <c r="W11" s="62"/>
      <c r="X11" s="62"/>
      <c r="Y11" s="62"/>
      <c r="Z11" s="63"/>
    </row>
    <row r="12" spans="1:27" s="1" customFormat="1" x14ac:dyDescent="0.2">
      <c r="A12" s="61"/>
      <c r="B12" s="62"/>
      <c r="C12" s="96"/>
      <c r="D12" s="97"/>
      <c r="E12" s="96"/>
      <c r="F12" s="97"/>
      <c r="G12" s="96"/>
      <c r="H12" s="97"/>
      <c r="I12" s="96"/>
      <c r="J12" s="97"/>
      <c r="K12" s="96"/>
      <c r="L12" s="122"/>
      <c r="M12" s="122"/>
      <c r="N12" s="122"/>
      <c r="O12" s="122"/>
      <c r="P12" s="122"/>
      <c r="Q12" s="122"/>
      <c r="R12" s="97"/>
      <c r="S12" s="61"/>
      <c r="T12" s="62"/>
      <c r="U12" s="62"/>
      <c r="V12" s="62"/>
      <c r="W12" s="62"/>
      <c r="X12" s="62"/>
      <c r="Y12" s="62"/>
      <c r="Z12" s="63"/>
    </row>
    <row r="13" spans="1:27" s="1" customFormat="1" x14ac:dyDescent="0.2">
      <c r="A13" s="61"/>
      <c r="B13" s="62"/>
      <c r="C13" s="96"/>
      <c r="D13" s="97"/>
      <c r="E13" s="96"/>
      <c r="F13" s="97"/>
      <c r="G13" s="96"/>
      <c r="H13" s="97"/>
      <c r="I13" s="96"/>
      <c r="J13" s="97"/>
      <c r="K13" s="96"/>
      <c r="L13" s="122"/>
      <c r="M13" s="122"/>
      <c r="N13" s="122"/>
      <c r="O13" s="122"/>
      <c r="P13" s="122"/>
      <c r="Q13" s="122"/>
      <c r="R13" s="97"/>
      <c r="S13" s="61"/>
      <c r="T13" s="62"/>
      <c r="U13" s="62"/>
      <c r="V13" s="62"/>
      <c r="W13" s="62"/>
      <c r="X13" s="62"/>
      <c r="Y13" s="62"/>
      <c r="Z13" s="63"/>
    </row>
    <row r="14" spans="1:27" s="1" customFormat="1" x14ac:dyDescent="0.2">
      <c r="A14" s="61"/>
      <c r="B14" s="62"/>
      <c r="C14" s="96"/>
      <c r="D14" s="97"/>
      <c r="E14" s="96"/>
      <c r="F14" s="97"/>
      <c r="G14" s="96"/>
      <c r="H14" s="97"/>
      <c r="I14" s="96"/>
      <c r="J14" s="97"/>
      <c r="K14" s="96"/>
      <c r="L14" s="122"/>
      <c r="M14" s="122"/>
      <c r="N14" s="122"/>
      <c r="O14" s="122"/>
      <c r="P14" s="122"/>
      <c r="Q14" s="122"/>
      <c r="R14" s="97"/>
      <c r="S14" s="61"/>
      <c r="T14" s="62"/>
      <c r="U14" s="62"/>
      <c r="V14" s="62"/>
      <c r="W14" s="62"/>
      <c r="X14" s="62"/>
      <c r="Y14" s="62"/>
      <c r="Z14" s="63"/>
    </row>
    <row r="15" spans="1:27" s="2" customFormat="1" ht="13.15" customHeight="1" x14ac:dyDescent="0.2">
      <c r="A15" s="58"/>
      <c r="B15" s="59"/>
      <c r="C15" s="85"/>
      <c r="D15" s="86"/>
      <c r="E15" s="85"/>
      <c r="F15" s="86"/>
      <c r="G15" s="85"/>
      <c r="H15" s="86"/>
      <c r="I15" s="85"/>
      <c r="J15" s="86"/>
      <c r="K15" s="85"/>
      <c r="L15" s="127"/>
      <c r="M15" s="127"/>
      <c r="N15" s="127"/>
      <c r="O15" s="127"/>
      <c r="P15" s="127"/>
      <c r="Q15" s="127"/>
      <c r="R15" s="86"/>
      <c r="S15" s="58"/>
      <c r="T15" s="59"/>
      <c r="U15" s="59"/>
      <c r="V15" s="59"/>
      <c r="W15" s="59"/>
      <c r="X15" s="59"/>
      <c r="Y15" s="59"/>
      <c r="Z15" s="60"/>
      <c r="AA15" s="1"/>
    </row>
    <row r="16" spans="1:27" s="1" customFormat="1" ht="18.75" x14ac:dyDescent="0.2">
      <c r="A16" s="42">
        <f>S10+1</f>
        <v>45690</v>
      </c>
      <c r="B16" s="12"/>
      <c r="C16" s="43">
        <f>A16+1</f>
        <v>45691</v>
      </c>
      <c r="D16" s="11"/>
      <c r="E16" s="43">
        <f>C16+1</f>
        <v>45692</v>
      </c>
      <c r="F16" s="11"/>
      <c r="G16" s="43">
        <f>E16+1</f>
        <v>45693</v>
      </c>
      <c r="H16" s="11"/>
      <c r="I16" s="43">
        <f>G16+1</f>
        <v>45694</v>
      </c>
      <c r="J16" s="11"/>
      <c r="K16" s="123">
        <f>I16+1</f>
        <v>45695</v>
      </c>
      <c r="L16" s="124"/>
      <c r="M16" s="125"/>
      <c r="N16" s="125"/>
      <c r="O16" s="125"/>
      <c r="P16" s="125"/>
      <c r="Q16" s="125"/>
      <c r="R16" s="126"/>
      <c r="S16" s="94">
        <f>K16+1</f>
        <v>45696</v>
      </c>
      <c r="T16" s="95"/>
      <c r="U16" s="98"/>
      <c r="V16" s="98"/>
      <c r="W16" s="98"/>
      <c r="X16" s="98"/>
      <c r="Y16" s="98"/>
      <c r="Z16" s="99"/>
    </row>
    <row r="17" spans="1:27" s="1" customFormat="1" x14ac:dyDescent="0.2">
      <c r="A17" s="61"/>
      <c r="B17" s="62"/>
      <c r="C17" s="96"/>
      <c r="D17" s="97"/>
      <c r="E17" s="96"/>
      <c r="F17" s="97"/>
      <c r="G17" s="96"/>
      <c r="H17" s="97"/>
      <c r="I17" s="96"/>
      <c r="J17" s="97"/>
      <c r="K17" s="96"/>
      <c r="L17" s="122"/>
      <c r="M17" s="122"/>
      <c r="N17" s="122"/>
      <c r="O17" s="122"/>
      <c r="P17" s="122"/>
      <c r="Q17" s="122"/>
      <c r="R17" s="97"/>
      <c r="S17" s="61"/>
      <c r="T17" s="62"/>
      <c r="U17" s="62"/>
      <c r="V17" s="62"/>
      <c r="W17" s="62"/>
      <c r="X17" s="62"/>
      <c r="Y17" s="62"/>
      <c r="Z17" s="63"/>
    </row>
    <row r="18" spans="1:27" s="1" customFormat="1" x14ac:dyDescent="0.2">
      <c r="A18" s="61"/>
      <c r="B18" s="62"/>
      <c r="C18" s="96"/>
      <c r="D18" s="97"/>
      <c r="E18" s="96"/>
      <c r="F18" s="97"/>
      <c r="G18" s="96"/>
      <c r="H18" s="97"/>
      <c r="I18" s="96"/>
      <c r="J18" s="97"/>
      <c r="K18" s="96"/>
      <c r="L18" s="122"/>
      <c r="M18" s="122"/>
      <c r="N18" s="122"/>
      <c r="O18" s="122"/>
      <c r="P18" s="122"/>
      <c r="Q18" s="122"/>
      <c r="R18" s="97"/>
      <c r="S18" s="61"/>
      <c r="T18" s="62"/>
      <c r="U18" s="62"/>
      <c r="V18" s="62"/>
      <c r="W18" s="62"/>
      <c r="X18" s="62"/>
      <c r="Y18" s="62"/>
      <c r="Z18" s="63"/>
    </row>
    <row r="19" spans="1:27" s="1" customFormat="1" x14ac:dyDescent="0.2">
      <c r="A19" s="61"/>
      <c r="B19" s="62"/>
      <c r="C19" s="96"/>
      <c r="D19" s="97"/>
      <c r="E19" s="96"/>
      <c r="F19" s="97"/>
      <c r="G19" s="96"/>
      <c r="H19" s="97"/>
      <c r="I19" s="96"/>
      <c r="J19" s="97"/>
      <c r="K19" s="96"/>
      <c r="L19" s="122"/>
      <c r="M19" s="122"/>
      <c r="N19" s="122"/>
      <c r="O19" s="122"/>
      <c r="P19" s="122"/>
      <c r="Q19" s="122"/>
      <c r="R19" s="97"/>
      <c r="S19" s="61"/>
      <c r="T19" s="62"/>
      <c r="U19" s="62"/>
      <c r="V19" s="62"/>
      <c r="W19" s="62"/>
      <c r="X19" s="62"/>
      <c r="Y19" s="62"/>
      <c r="Z19" s="63"/>
    </row>
    <row r="20" spans="1:27" s="1" customFormat="1" x14ac:dyDescent="0.2">
      <c r="A20" s="61"/>
      <c r="B20" s="62"/>
      <c r="C20" s="96"/>
      <c r="D20" s="97"/>
      <c r="E20" s="96"/>
      <c r="F20" s="97"/>
      <c r="G20" s="96"/>
      <c r="H20" s="97"/>
      <c r="I20" s="96"/>
      <c r="J20" s="97"/>
      <c r="K20" s="96"/>
      <c r="L20" s="122"/>
      <c r="M20" s="122"/>
      <c r="N20" s="122"/>
      <c r="O20" s="122"/>
      <c r="P20" s="122"/>
      <c r="Q20" s="122"/>
      <c r="R20" s="97"/>
      <c r="S20" s="61"/>
      <c r="T20" s="62"/>
      <c r="U20" s="62"/>
      <c r="V20" s="62"/>
      <c r="W20" s="62"/>
      <c r="X20" s="62"/>
      <c r="Y20" s="62"/>
      <c r="Z20" s="63"/>
    </row>
    <row r="21" spans="1:27" s="2" customFormat="1" ht="13.15" customHeight="1" x14ac:dyDescent="0.2">
      <c r="A21" s="58"/>
      <c r="B21" s="59"/>
      <c r="C21" s="85"/>
      <c r="D21" s="86"/>
      <c r="E21" s="85"/>
      <c r="F21" s="86"/>
      <c r="G21" s="85"/>
      <c r="H21" s="86"/>
      <c r="I21" s="85"/>
      <c r="J21" s="86"/>
      <c r="K21" s="85"/>
      <c r="L21" s="127"/>
      <c r="M21" s="127"/>
      <c r="N21" s="127"/>
      <c r="O21" s="127"/>
      <c r="P21" s="127"/>
      <c r="Q21" s="127"/>
      <c r="R21" s="86"/>
      <c r="S21" s="58"/>
      <c r="T21" s="59"/>
      <c r="U21" s="59"/>
      <c r="V21" s="59"/>
      <c r="W21" s="59"/>
      <c r="X21" s="59"/>
      <c r="Y21" s="59"/>
      <c r="Z21" s="60"/>
      <c r="AA21" s="1"/>
    </row>
    <row r="22" spans="1:27" s="1" customFormat="1" ht="18.75" x14ac:dyDescent="0.2">
      <c r="A22" s="42">
        <f>S16+1</f>
        <v>45697</v>
      </c>
      <c r="B22" s="12"/>
      <c r="C22" s="43">
        <f>A22+1</f>
        <v>45698</v>
      </c>
      <c r="D22" s="11"/>
      <c r="E22" s="43">
        <f>C22+1</f>
        <v>45699</v>
      </c>
      <c r="F22" s="11"/>
      <c r="G22" s="43">
        <f>E22+1</f>
        <v>45700</v>
      </c>
      <c r="H22" s="11"/>
      <c r="I22" s="43">
        <f>G22+1</f>
        <v>45701</v>
      </c>
      <c r="J22" s="11"/>
      <c r="K22" s="123">
        <f>I22+1</f>
        <v>45702</v>
      </c>
      <c r="L22" s="124"/>
      <c r="M22" s="125"/>
      <c r="N22" s="125"/>
      <c r="O22" s="125"/>
      <c r="P22" s="125"/>
      <c r="Q22" s="125"/>
      <c r="R22" s="126"/>
      <c r="S22" s="94">
        <f>K22+1</f>
        <v>45703</v>
      </c>
      <c r="T22" s="95"/>
      <c r="U22" s="98"/>
      <c r="V22" s="98"/>
      <c r="W22" s="98"/>
      <c r="X22" s="98"/>
      <c r="Y22" s="98"/>
      <c r="Z22" s="99"/>
    </row>
    <row r="23" spans="1:27" s="1" customFormat="1" x14ac:dyDescent="0.2">
      <c r="A23" s="61"/>
      <c r="B23" s="62"/>
      <c r="C23" s="96"/>
      <c r="D23" s="97"/>
      <c r="E23" s="96"/>
      <c r="F23" s="97"/>
      <c r="G23" s="96"/>
      <c r="H23" s="97"/>
      <c r="I23" s="96"/>
      <c r="J23" s="97"/>
      <c r="K23" s="96"/>
      <c r="L23" s="122"/>
      <c r="M23" s="122"/>
      <c r="N23" s="122"/>
      <c r="O23" s="122"/>
      <c r="P23" s="122"/>
      <c r="Q23" s="122"/>
      <c r="R23" s="97"/>
      <c r="S23" s="61"/>
      <c r="T23" s="62"/>
      <c r="U23" s="62"/>
      <c r="V23" s="62"/>
      <c r="W23" s="62"/>
      <c r="X23" s="62"/>
      <c r="Y23" s="62"/>
      <c r="Z23" s="63"/>
    </row>
    <row r="24" spans="1:27" s="1" customFormat="1" x14ac:dyDescent="0.2">
      <c r="A24" s="61"/>
      <c r="B24" s="62"/>
      <c r="C24" s="96"/>
      <c r="D24" s="97"/>
      <c r="E24" s="96"/>
      <c r="F24" s="97"/>
      <c r="G24" s="96"/>
      <c r="H24" s="97"/>
      <c r="I24" s="96"/>
      <c r="J24" s="97"/>
      <c r="K24" s="96"/>
      <c r="L24" s="122"/>
      <c r="M24" s="122"/>
      <c r="N24" s="122"/>
      <c r="O24" s="122"/>
      <c r="P24" s="122"/>
      <c r="Q24" s="122"/>
      <c r="R24" s="97"/>
      <c r="S24" s="61"/>
      <c r="T24" s="62"/>
      <c r="U24" s="62"/>
      <c r="V24" s="62"/>
      <c r="W24" s="62"/>
      <c r="X24" s="62"/>
      <c r="Y24" s="62"/>
      <c r="Z24" s="63"/>
    </row>
    <row r="25" spans="1:27" s="1" customFormat="1" x14ac:dyDescent="0.2">
      <c r="A25" s="61"/>
      <c r="B25" s="62"/>
      <c r="C25" s="96"/>
      <c r="D25" s="97"/>
      <c r="E25" s="96"/>
      <c r="F25" s="97"/>
      <c r="G25" s="96"/>
      <c r="H25" s="97"/>
      <c r="I25" s="96"/>
      <c r="J25" s="97"/>
      <c r="K25" s="96"/>
      <c r="L25" s="122"/>
      <c r="M25" s="122"/>
      <c r="N25" s="122"/>
      <c r="O25" s="122"/>
      <c r="P25" s="122"/>
      <c r="Q25" s="122"/>
      <c r="R25" s="97"/>
      <c r="S25" s="61"/>
      <c r="T25" s="62"/>
      <c r="U25" s="62"/>
      <c r="V25" s="62"/>
      <c r="W25" s="62"/>
      <c r="X25" s="62"/>
      <c r="Y25" s="62"/>
      <c r="Z25" s="63"/>
    </row>
    <row r="26" spans="1:27" s="1" customFormat="1" x14ac:dyDescent="0.2">
      <c r="A26" s="61"/>
      <c r="B26" s="62"/>
      <c r="C26" s="96"/>
      <c r="D26" s="97"/>
      <c r="E26" s="96"/>
      <c r="F26" s="97"/>
      <c r="G26" s="96"/>
      <c r="H26" s="97"/>
      <c r="I26" s="96"/>
      <c r="J26" s="97"/>
      <c r="K26" s="96"/>
      <c r="L26" s="122"/>
      <c r="M26" s="122"/>
      <c r="N26" s="122"/>
      <c r="O26" s="122"/>
      <c r="P26" s="122"/>
      <c r="Q26" s="122"/>
      <c r="R26" s="97"/>
      <c r="S26" s="61"/>
      <c r="T26" s="62"/>
      <c r="U26" s="62"/>
      <c r="V26" s="62"/>
      <c r="W26" s="62"/>
      <c r="X26" s="62"/>
      <c r="Y26" s="62"/>
      <c r="Z26" s="63"/>
    </row>
    <row r="27" spans="1:27" s="2" customFormat="1" x14ac:dyDescent="0.2">
      <c r="A27" s="58"/>
      <c r="B27" s="59"/>
      <c r="C27" s="85"/>
      <c r="D27" s="86"/>
      <c r="E27" s="85"/>
      <c r="F27" s="86"/>
      <c r="G27" s="85"/>
      <c r="H27" s="86"/>
      <c r="I27" s="85"/>
      <c r="J27" s="86"/>
      <c r="K27" s="85"/>
      <c r="L27" s="127"/>
      <c r="M27" s="127"/>
      <c r="N27" s="127"/>
      <c r="O27" s="127"/>
      <c r="P27" s="127"/>
      <c r="Q27" s="127"/>
      <c r="R27" s="86"/>
      <c r="S27" s="58"/>
      <c r="T27" s="59"/>
      <c r="U27" s="59"/>
      <c r="V27" s="59"/>
      <c r="W27" s="59"/>
      <c r="X27" s="59"/>
      <c r="Y27" s="59"/>
      <c r="Z27" s="60"/>
      <c r="AA27" s="1"/>
    </row>
    <row r="28" spans="1:27" s="1" customFormat="1" ht="18.75" x14ac:dyDescent="0.2">
      <c r="A28" s="42">
        <f>S22+1</f>
        <v>45704</v>
      </c>
      <c r="B28" s="12"/>
      <c r="C28" s="43">
        <f>A28+1</f>
        <v>45705</v>
      </c>
      <c r="D28" s="11"/>
      <c r="E28" s="43">
        <f>C28+1</f>
        <v>45706</v>
      </c>
      <c r="F28" s="11"/>
      <c r="G28" s="43">
        <f>E28+1</f>
        <v>45707</v>
      </c>
      <c r="H28" s="11"/>
      <c r="I28" s="43">
        <f>G28+1</f>
        <v>45708</v>
      </c>
      <c r="J28" s="11"/>
      <c r="K28" s="123">
        <f>I28+1</f>
        <v>45709</v>
      </c>
      <c r="L28" s="124"/>
      <c r="M28" s="125"/>
      <c r="N28" s="125"/>
      <c r="O28" s="125"/>
      <c r="P28" s="125"/>
      <c r="Q28" s="125"/>
      <c r="R28" s="126"/>
      <c r="S28" s="94">
        <f>K28+1</f>
        <v>45710</v>
      </c>
      <c r="T28" s="95"/>
      <c r="U28" s="98"/>
      <c r="V28" s="98"/>
      <c r="W28" s="98"/>
      <c r="X28" s="98"/>
      <c r="Y28" s="98"/>
      <c r="Z28" s="99"/>
    </row>
    <row r="29" spans="1:27" s="1" customFormat="1" x14ac:dyDescent="0.2">
      <c r="A29" s="61"/>
      <c r="B29" s="62"/>
      <c r="C29" s="96"/>
      <c r="D29" s="97"/>
      <c r="E29" s="96"/>
      <c r="F29" s="97"/>
      <c r="G29" s="96"/>
      <c r="H29" s="97"/>
      <c r="I29" s="96"/>
      <c r="J29" s="97"/>
      <c r="K29" s="96"/>
      <c r="L29" s="122"/>
      <c r="M29" s="122"/>
      <c r="N29" s="122"/>
      <c r="O29" s="122"/>
      <c r="P29" s="122"/>
      <c r="Q29" s="122"/>
      <c r="R29" s="97"/>
      <c r="S29" s="61"/>
      <c r="T29" s="62"/>
      <c r="U29" s="62"/>
      <c r="V29" s="62"/>
      <c r="W29" s="62"/>
      <c r="X29" s="62"/>
      <c r="Y29" s="62"/>
      <c r="Z29" s="63"/>
    </row>
    <row r="30" spans="1:27" s="1" customFormat="1" x14ac:dyDescent="0.2">
      <c r="A30" s="61"/>
      <c r="B30" s="62"/>
      <c r="C30" s="96"/>
      <c r="D30" s="97"/>
      <c r="E30" s="96"/>
      <c r="F30" s="97"/>
      <c r="G30" s="96"/>
      <c r="H30" s="97"/>
      <c r="I30" s="96"/>
      <c r="J30" s="97"/>
      <c r="K30" s="96"/>
      <c r="L30" s="122"/>
      <c r="M30" s="122"/>
      <c r="N30" s="122"/>
      <c r="O30" s="122"/>
      <c r="P30" s="122"/>
      <c r="Q30" s="122"/>
      <c r="R30" s="97"/>
      <c r="S30" s="61"/>
      <c r="T30" s="62"/>
      <c r="U30" s="62"/>
      <c r="V30" s="62"/>
      <c r="W30" s="62"/>
      <c r="X30" s="62"/>
      <c r="Y30" s="62"/>
      <c r="Z30" s="63"/>
    </row>
    <row r="31" spans="1:27" s="1" customFormat="1" x14ac:dyDescent="0.2">
      <c r="A31" s="61"/>
      <c r="B31" s="62"/>
      <c r="C31" s="96"/>
      <c r="D31" s="97"/>
      <c r="E31" s="96"/>
      <c r="F31" s="97"/>
      <c r="G31" s="96"/>
      <c r="H31" s="97"/>
      <c r="I31" s="96"/>
      <c r="J31" s="97"/>
      <c r="K31" s="96"/>
      <c r="L31" s="122"/>
      <c r="M31" s="122"/>
      <c r="N31" s="122"/>
      <c r="O31" s="122"/>
      <c r="P31" s="122"/>
      <c r="Q31" s="122"/>
      <c r="R31" s="97"/>
      <c r="S31" s="61"/>
      <c r="T31" s="62"/>
      <c r="U31" s="62"/>
      <c r="V31" s="62"/>
      <c r="W31" s="62"/>
      <c r="X31" s="62"/>
      <c r="Y31" s="62"/>
      <c r="Z31" s="63"/>
    </row>
    <row r="32" spans="1:27" s="1" customFormat="1" x14ac:dyDescent="0.2">
      <c r="A32" s="61"/>
      <c r="B32" s="62"/>
      <c r="C32" s="96"/>
      <c r="D32" s="97"/>
      <c r="E32" s="96"/>
      <c r="F32" s="97"/>
      <c r="G32" s="96"/>
      <c r="H32" s="97"/>
      <c r="I32" s="96"/>
      <c r="J32" s="97"/>
      <c r="K32" s="96"/>
      <c r="L32" s="122"/>
      <c r="M32" s="122"/>
      <c r="N32" s="122"/>
      <c r="O32" s="122"/>
      <c r="P32" s="122"/>
      <c r="Q32" s="122"/>
      <c r="R32" s="97"/>
      <c r="S32" s="61"/>
      <c r="T32" s="62"/>
      <c r="U32" s="62"/>
      <c r="V32" s="62"/>
      <c r="W32" s="62"/>
      <c r="X32" s="62"/>
      <c r="Y32" s="62"/>
      <c r="Z32" s="63"/>
    </row>
    <row r="33" spans="1:27" s="2" customFormat="1" x14ac:dyDescent="0.2">
      <c r="A33" s="58"/>
      <c r="B33" s="59"/>
      <c r="C33" s="85"/>
      <c r="D33" s="86"/>
      <c r="E33" s="85"/>
      <c r="F33" s="86"/>
      <c r="G33" s="85"/>
      <c r="H33" s="86"/>
      <c r="I33" s="85"/>
      <c r="J33" s="86"/>
      <c r="K33" s="85"/>
      <c r="L33" s="127"/>
      <c r="M33" s="127"/>
      <c r="N33" s="127"/>
      <c r="O33" s="127"/>
      <c r="P33" s="127"/>
      <c r="Q33" s="127"/>
      <c r="R33" s="86"/>
      <c r="S33" s="58"/>
      <c r="T33" s="59"/>
      <c r="U33" s="59"/>
      <c r="V33" s="59"/>
      <c r="W33" s="59"/>
      <c r="X33" s="59"/>
      <c r="Y33" s="59"/>
      <c r="Z33" s="60"/>
      <c r="AA33" s="1"/>
    </row>
    <row r="34" spans="1:27" s="1" customFormat="1" ht="18.75" x14ac:dyDescent="0.2">
      <c r="A34" s="42">
        <f>S28+1</f>
        <v>45711</v>
      </c>
      <c r="B34" s="12"/>
      <c r="C34" s="43">
        <f>A34+1</f>
        <v>45712</v>
      </c>
      <c r="D34" s="11"/>
      <c r="E34" s="43">
        <f>C34+1</f>
        <v>45713</v>
      </c>
      <c r="F34" s="11"/>
      <c r="G34" s="43">
        <f>E34+1</f>
        <v>45714</v>
      </c>
      <c r="H34" s="11"/>
      <c r="I34" s="43">
        <f>G34+1</f>
        <v>45715</v>
      </c>
      <c r="J34" s="11"/>
      <c r="K34" s="123">
        <f>I34+1</f>
        <v>45716</v>
      </c>
      <c r="L34" s="124"/>
      <c r="M34" s="125"/>
      <c r="N34" s="125"/>
      <c r="O34" s="125"/>
      <c r="P34" s="125"/>
      <c r="Q34" s="125"/>
      <c r="R34" s="126"/>
      <c r="S34" s="94">
        <f>K34+1</f>
        <v>45717</v>
      </c>
      <c r="T34" s="95"/>
      <c r="U34" s="98"/>
      <c r="V34" s="98"/>
      <c r="W34" s="98"/>
      <c r="X34" s="98"/>
      <c r="Y34" s="98"/>
      <c r="Z34" s="99"/>
    </row>
    <row r="35" spans="1:27" s="1" customFormat="1" x14ac:dyDescent="0.2">
      <c r="A35" s="61"/>
      <c r="B35" s="62"/>
      <c r="C35" s="96"/>
      <c r="D35" s="97"/>
      <c r="E35" s="96"/>
      <c r="F35" s="97"/>
      <c r="G35" s="96"/>
      <c r="H35" s="97"/>
      <c r="I35" s="96"/>
      <c r="J35" s="97"/>
      <c r="K35" s="96"/>
      <c r="L35" s="122"/>
      <c r="M35" s="122"/>
      <c r="N35" s="122"/>
      <c r="O35" s="122"/>
      <c r="P35" s="122"/>
      <c r="Q35" s="122"/>
      <c r="R35" s="97"/>
      <c r="S35" s="61"/>
      <c r="T35" s="62"/>
      <c r="U35" s="62"/>
      <c r="V35" s="62"/>
      <c r="W35" s="62"/>
      <c r="X35" s="62"/>
      <c r="Y35" s="62"/>
      <c r="Z35" s="63"/>
    </row>
    <row r="36" spans="1:27" s="1" customFormat="1" x14ac:dyDescent="0.2">
      <c r="A36" s="61"/>
      <c r="B36" s="62"/>
      <c r="C36" s="96"/>
      <c r="D36" s="97"/>
      <c r="E36" s="96"/>
      <c r="F36" s="97"/>
      <c r="G36" s="96"/>
      <c r="H36" s="97"/>
      <c r="I36" s="96"/>
      <c r="J36" s="97"/>
      <c r="K36" s="96"/>
      <c r="L36" s="122"/>
      <c r="M36" s="122"/>
      <c r="N36" s="122"/>
      <c r="O36" s="122"/>
      <c r="P36" s="122"/>
      <c r="Q36" s="122"/>
      <c r="R36" s="97"/>
      <c r="S36" s="61"/>
      <c r="T36" s="62"/>
      <c r="U36" s="62"/>
      <c r="V36" s="62"/>
      <c r="W36" s="62"/>
      <c r="X36" s="62"/>
      <c r="Y36" s="62"/>
      <c r="Z36" s="63"/>
    </row>
    <row r="37" spans="1:27" s="1" customFormat="1" x14ac:dyDescent="0.2">
      <c r="A37" s="61"/>
      <c r="B37" s="62"/>
      <c r="C37" s="96"/>
      <c r="D37" s="97"/>
      <c r="E37" s="96"/>
      <c r="F37" s="97"/>
      <c r="G37" s="96"/>
      <c r="H37" s="97"/>
      <c r="I37" s="96"/>
      <c r="J37" s="97"/>
      <c r="K37" s="96"/>
      <c r="L37" s="122"/>
      <c r="M37" s="122"/>
      <c r="N37" s="122"/>
      <c r="O37" s="122"/>
      <c r="P37" s="122"/>
      <c r="Q37" s="122"/>
      <c r="R37" s="97"/>
      <c r="S37" s="61"/>
      <c r="T37" s="62"/>
      <c r="U37" s="62"/>
      <c r="V37" s="62"/>
      <c r="W37" s="62"/>
      <c r="X37" s="62"/>
      <c r="Y37" s="62"/>
      <c r="Z37" s="63"/>
    </row>
    <row r="38" spans="1:27" s="1" customFormat="1" x14ac:dyDescent="0.2">
      <c r="A38" s="61"/>
      <c r="B38" s="62"/>
      <c r="C38" s="96"/>
      <c r="D38" s="97"/>
      <c r="E38" s="96"/>
      <c r="F38" s="97"/>
      <c r="G38" s="96"/>
      <c r="H38" s="97"/>
      <c r="I38" s="96"/>
      <c r="J38" s="97"/>
      <c r="K38" s="96"/>
      <c r="L38" s="122"/>
      <c r="M38" s="122"/>
      <c r="N38" s="122"/>
      <c r="O38" s="122"/>
      <c r="P38" s="122"/>
      <c r="Q38" s="122"/>
      <c r="R38" s="97"/>
      <c r="S38" s="61"/>
      <c r="T38" s="62"/>
      <c r="U38" s="62"/>
      <c r="V38" s="62"/>
      <c r="W38" s="62"/>
      <c r="X38" s="62"/>
      <c r="Y38" s="62"/>
      <c r="Z38" s="63"/>
    </row>
    <row r="39" spans="1:27" s="2" customFormat="1" x14ac:dyDescent="0.2">
      <c r="A39" s="58"/>
      <c r="B39" s="59"/>
      <c r="C39" s="85"/>
      <c r="D39" s="86"/>
      <c r="E39" s="85"/>
      <c r="F39" s="86"/>
      <c r="G39" s="85"/>
      <c r="H39" s="86"/>
      <c r="I39" s="85"/>
      <c r="J39" s="86"/>
      <c r="K39" s="85"/>
      <c r="L39" s="127"/>
      <c r="M39" s="127"/>
      <c r="N39" s="127"/>
      <c r="O39" s="127"/>
      <c r="P39" s="127"/>
      <c r="Q39" s="127"/>
      <c r="R39" s="86"/>
      <c r="S39" s="58"/>
      <c r="T39" s="59"/>
      <c r="U39" s="59"/>
      <c r="V39" s="59"/>
      <c r="W39" s="59"/>
      <c r="X39" s="59"/>
      <c r="Y39" s="59"/>
      <c r="Z39" s="60"/>
      <c r="AA39" s="1"/>
    </row>
    <row r="40" spans="1:27" ht="18.75" x14ac:dyDescent="0.2">
      <c r="A40" s="42">
        <f>S34+1</f>
        <v>45718</v>
      </c>
      <c r="B40" s="12"/>
      <c r="C40" s="43">
        <f>A40+1</f>
        <v>45719</v>
      </c>
      <c r="D40" s="11"/>
      <c r="E40" s="13" t="s">
        <v>0</v>
      </c>
      <c r="F40" s="14"/>
      <c r="G40" s="14"/>
      <c r="H40" s="14"/>
      <c r="I40" s="14"/>
      <c r="J40" s="14"/>
      <c r="K40" s="14"/>
      <c r="L40" s="14"/>
      <c r="M40" s="14"/>
      <c r="N40" s="14"/>
      <c r="O40" s="14"/>
      <c r="P40" s="14"/>
      <c r="Q40" s="14"/>
      <c r="R40" s="14"/>
      <c r="S40" s="14"/>
      <c r="T40" s="14"/>
      <c r="U40" s="14"/>
      <c r="V40" s="14"/>
      <c r="W40" s="14"/>
      <c r="X40" s="14"/>
      <c r="Y40" s="14"/>
      <c r="Z40" s="9"/>
    </row>
    <row r="41" spans="1:27" x14ac:dyDescent="0.2">
      <c r="A41" s="61"/>
      <c r="B41" s="62"/>
      <c r="C41" s="96"/>
      <c r="D41" s="97"/>
      <c r="E41" s="15"/>
      <c r="F41" s="6"/>
      <c r="G41" s="6"/>
      <c r="H41" s="6"/>
      <c r="I41" s="6"/>
      <c r="J41" s="6"/>
      <c r="K41" s="6"/>
      <c r="L41" s="6"/>
      <c r="M41" s="6"/>
      <c r="N41" s="6"/>
      <c r="O41" s="6"/>
      <c r="P41" s="6"/>
      <c r="Q41" s="6"/>
      <c r="R41" s="6"/>
      <c r="S41" s="6"/>
      <c r="T41" s="6"/>
      <c r="U41" s="6"/>
      <c r="V41" s="6"/>
      <c r="W41" s="6"/>
      <c r="X41" s="6"/>
      <c r="Y41" s="6"/>
      <c r="Z41" s="8"/>
    </row>
    <row r="42" spans="1:27" x14ac:dyDescent="0.2">
      <c r="A42" s="61"/>
      <c r="B42" s="62"/>
      <c r="C42" s="96"/>
      <c r="D42" s="97"/>
      <c r="E42" s="15"/>
      <c r="F42" s="6"/>
      <c r="G42" s="6"/>
      <c r="H42" s="6"/>
      <c r="I42" s="6"/>
      <c r="J42" s="6"/>
      <c r="K42" s="6"/>
      <c r="L42" s="6"/>
      <c r="M42" s="6"/>
      <c r="N42" s="6"/>
      <c r="O42" s="6"/>
      <c r="P42" s="6"/>
      <c r="Q42" s="6"/>
      <c r="R42" s="6"/>
      <c r="S42" s="6"/>
      <c r="T42" s="6"/>
      <c r="U42" s="6"/>
      <c r="V42" s="6"/>
      <c r="W42" s="6"/>
      <c r="X42" s="6"/>
      <c r="Y42" s="6"/>
      <c r="Z42" s="7"/>
    </row>
    <row r="43" spans="1:27" x14ac:dyDescent="0.2">
      <c r="A43" s="61"/>
      <c r="B43" s="62"/>
      <c r="C43" s="96"/>
      <c r="D43" s="97"/>
      <c r="E43" s="15"/>
      <c r="F43" s="6"/>
      <c r="G43" s="6"/>
      <c r="H43" s="6"/>
      <c r="I43" s="6"/>
      <c r="J43" s="6"/>
      <c r="K43" s="6"/>
      <c r="L43" s="6"/>
      <c r="M43" s="6"/>
      <c r="N43" s="6"/>
      <c r="O43" s="6"/>
      <c r="P43" s="6"/>
      <c r="Q43" s="6"/>
      <c r="R43" s="6"/>
      <c r="S43" s="6"/>
      <c r="T43" s="6"/>
      <c r="U43" s="6"/>
      <c r="V43" s="6"/>
      <c r="W43" s="6"/>
      <c r="X43" s="6"/>
      <c r="Y43" s="6"/>
      <c r="Z43" s="7"/>
    </row>
    <row r="44" spans="1:27" x14ac:dyDescent="0.2">
      <c r="A44" s="61"/>
      <c r="B44" s="62"/>
      <c r="C44" s="96"/>
      <c r="D44" s="97"/>
      <c r="E44" s="15"/>
      <c r="F44" s="6"/>
      <c r="G44" s="6"/>
      <c r="H44" s="6"/>
      <c r="I44" s="6"/>
      <c r="J44" s="6"/>
      <c r="K44" s="128" t="s">
        <v>1</v>
      </c>
      <c r="L44" s="128"/>
      <c r="M44" s="128"/>
      <c r="N44" s="128"/>
      <c r="O44" s="128"/>
      <c r="P44" s="128"/>
      <c r="Q44" s="128"/>
      <c r="R44" s="128"/>
      <c r="S44" s="128"/>
      <c r="T44" s="128"/>
      <c r="U44" s="128"/>
      <c r="V44" s="128"/>
      <c r="W44" s="128"/>
      <c r="X44" s="128"/>
      <c r="Y44" s="128"/>
      <c r="Z44" s="129"/>
    </row>
    <row r="45" spans="1:27" s="1" customFormat="1" x14ac:dyDescent="0.2">
      <c r="A45" s="58"/>
      <c r="B45" s="59"/>
      <c r="C45" s="85"/>
      <c r="D45" s="86"/>
      <c r="E45" s="16"/>
      <c r="F45" s="17"/>
      <c r="G45" s="17"/>
      <c r="H45" s="17"/>
      <c r="I45" s="17"/>
      <c r="J45" s="17"/>
      <c r="K45" s="130" t="s">
        <v>2</v>
      </c>
      <c r="L45" s="130"/>
      <c r="M45" s="130"/>
      <c r="N45" s="130"/>
      <c r="O45" s="130"/>
      <c r="P45" s="130"/>
      <c r="Q45" s="130"/>
      <c r="R45" s="130"/>
      <c r="S45" s="130"/>
      <c r="T45" s="130"/>
      <c r="U45" s="130"/>
      <c r="V45" s="130"/>
      <c r="W45" s="130"/>
      <c r="X45" s="130"/>
      <c r="Y45" s="130"/>
      <c r="Z45" s="131"/>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5" priority="3">
      <formula>MONTH(A10)&lt;&gt;MONTH($A$1)</formula>
    </cfRule>
    <cfRule type="expression" dxfId="4" priority="4">
      <formula>OR(WEEKDAY(A10,1)=1,WEEKDAY(A10,1)=7)</formula>
    </cfRule>
  </conditionalFormatting>
  <conditionalFormatting sqref="I10 I16 I22 I28 I34">
    <cfRule type="expression" dxfId="3" priority="1">
      <formula>MONTH(I10)&lt;&gt;MONTH($A$1)</formula>
    </cfRule>
    <cfRule type="expression" dxfId="2" priority="2">
      <formula>OR(WEEKDAY(I10,1)=1,WEEKDAY(I10,1)=7)</formula>
    </cfRule>
  </conditionalFormatting>
  <hyperlinks>
    <hyperlink ref="K45" r:id="rId1" xr:uid="{00000000-0004-0000-0B00-000000000000}"/>
    <hyperlink ref="K44:Z44" r:id="rId2" display="Calendar Templates by Vertex42" xr:uid="{00000000-0004-0000-0B00-000001000000}"/>
    <hyperlink ref="K45:Z45" r:id="rId3" display="https://www.vertex42.com/calendars/" xr:uid="{00000000-0004-0000-0B00-000002000000}"/>
  </hyperlinks>
  <printOptions horizontalCentered="1"/>
  <pageMargins left="0.5" right="0.5" top="0.25" bottom="0.25" header="0.25" footer="0.25"/>
  <pageSetup paperSize="9" scale="94" orientation="landscape"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1:D15"/>
  <sheetViews>
    <sheetView showGridLines="0" zoomScaleNormal="100" workbookViewId="0"/>
  </sheetViews>
  <sheetFormatPr baseColWidth="10" defaultColWidth="9.140625" defaultRowHeight="12.75" x14ac:dyDescent="0.2"/>
  <cols>
    <col min="1" max="1" width="2.85546875" style="26" customWidth="1"/>
    <col min="2" max="2" width="87.140625" style="25" customWidth="1"/>
    <col min="3" max="16384" width="9.140625" style="26"/>
  </cols>
  <sheetData>
    <row r="1" spans="2:4" ht="46.5" customHeight="1" x14ac:dyDescent="0.2">
      <c r="D1" s="27"/>
    </row>
    <row r="2" spans="2:4" s="30" customFormat="1" ht="15.75" x14ac:dyDescent="0.2">
      <c r="B2" s="28" t="s">
        <v>3</v>
      </c>
      <c r="C2" s="28"/>
      <c r="D2" s="29"/>
    </row>
    <row r="3" spans="2:4" s="29" customFormat="1" ht="13.5" customHeight="1" x14ac:dyDescent="0.2">
      <c r="B3" s="31" t="s">
        <v>2</v>
      </c>
      <c r="C3" s="31"/>
    </row>
    <row r="5" spans="2:4" s="33" customFormat="1" ht="26.25" x14ac:dyDescent="0.4">
      <c r="B5" s="32" t="s">
        <v>7</v>
      </c>
    </row>
    <row r="6" spans="2:4" ht="90" x14ac:dyDescent="0.2">
      <c r="B6" s="34" t="s">
        <v>8</v>
      </c>
    </row>
    <row r="7" spans="2:4" ht="15" x14ac:dyDescent="0.2">
      <c r="B7" s="35"/>
    </row>
    <row r="8" spans="2:4" s="33" customFormat="1" ht="26.25" x14ac:dyDescent="0.4">
      <c r="B8" s="32" t="s">
        <v>9</v>
      </c>
    </row>
    <row r="9" spans="2:4" ht="15" x14ac:dyDescent="0.2">
      <c r="B9" s="34" t="s">
        <v>10</v>
      </c>
    </row>
    <row r="10" spans="2:4" ht="14.25" x14ac:dyDescent="0.2">
      <c r="B10" s="36" t="s">
        <v>9</v>
      </c>
    </row>
    <row r="11" spans="2:4" ht="15" x14ac:dyDescent="0.2">
      <c r="B11" s="35"/>
    </row>
    <row r="12" spans="2:4" s="33" customFormat="1" ht="26.25" x14ac:dyDescent="0.4">
      <c r="B12" s="32" t="s">
        <v>11</v>
      </c>
    </row>
    <row r="13" spans="2:4" ht="75" x14ac:dyDescent="0.2">
      <c r="B13" s="34" t="s">
        <v>12</v>
      </c>
    </row>
    <row r="14" spans="2:4" ht="15" x14ac:dyDescent="0.2">
      <c r="B14" s="35"/>
    </row>
    <row r="15" spans="2:4" ht="90" x14ac:dyDescent="0.2">
      <c r="B15" s="34" t="s">
        <v>13</v>
      </c>
    </row>
  </sheetData>
  <hyperlinks>
    <hyperlink ref="B10" r:id="rId1" xr:uid="{00000000-0004-0000-0C00-000000000000}"/>
    <hyperlink ref="B2" r:id="rId2" xr:uid="{00000000-0004-0000-0C00-000001000000}"/>
    <hyperlink ref="B3" r:id="rId3" xr:uid="{00000000-0004-0000-0C00-000002000000}"/>
  </hyperlinks>
  <printOptions horizontalCentered="1"/>
  <pageMargins left="0.5" right="0.5" top="0.25" bottom="0.25" header="0.25" footer="0.25"/>
  <pageSetup paperSize="9" orientation="landscape"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A45"/>
  <sheetViews>
    <sheetView showGridLines="0" tabSelected="1" topLeftCell="A4" workbookViewId="0">
      <selection activeCell="K34" sqref="K34:L34"/>
    </sheetView>
  </sheetViews>
  <sheetFormatPr baseColWidth="10" defaultColWidth="9.140625" defaultRowHeight="12.75" x14ac:dyDescent="0.2"/>
  <cols>
    <col min="1" max="1" width="4.85546875" customWidth="1"/>
    <col min="2" max="2" width="13.7109375" customWidth="1"/>
    <col min="3" max="3" width="4.85546875" customWidth="1"/>
    <col min="4" max="4" width="13.7109375" customWidth="1"/>
    <col min="5" max="5" width="4.85546875" customWidth="1"/>
    <col min="6" max="6" width="13.7109375" customWidth="1"/>
    <col min="7" max="7" width="4.85546875" customWidth="1"/>
    <col min="8" max="8" width="20.28515625" customWidth="1"/>
    <col min="9" max="9" width="4.85546875" customWidth="1"/>
    <col min="10" max="10" width="13.7109375" customWidth="1"/>
    <col min="11" max="17" width="2.85546875" customWidth="1"/>
    <col min="18" max="18" width="1.5703125" customWidth="1"/>
    <col min="19" max="25" width="2.85546875" customWidth="1"/>
    <col min="26" max="26" width="1.5703125" customWidth="1"/>
  </cols>
  <sheetData>
    <row r="1" spans="1:27" s="3" customFormat="1" ht="15" customHeight="1" x14ac:dyDescent="0.2">
      <c r="A1" s="109">
        <f>DATE('1'!AD18,'1'!AD20+1,1)</f>
        <v>45383</v>
      </c>
      <c r="B1" s="109"/>
      <c r="C1" s="109"/>
      <c r="D1" s="109"/>
      <c r="E1" s="109"/>
      <c r="F1" s="109"/>
      <c r="G1" s="109"/>
      <c r="H1" s="109"/>
      <c r="I1" s="38"/>
      <c r="J1" s="38"/>
      <c r="K1" s="112">
        <f>DATE(YEAR(A1),MONTH(A1)-1,1)</f>
        <v>45352</v>
      </c>
      <c r="L1" s="112"/>
      <c r="M1" s="112"/>
      <c r="N1" s="112"/>
      <c r="O1" s="112"/>
      <c r="P1" s="112"/>
      <c r="Q1" s="112"/>
      <c r="S1" s="112">
        <f>DATE(YEAR(A1),MONTH(A1)+1,1)</f>
        <v>45413</v>
      </c>
      <c r="T1" s="112"/>
      <c r="U1" s="112"/>
      <c r="V1" s="112"/>
      <c r="W1" s="112"/>
      <c r="X1" s="112"/>
      <c r="Y1" s="112"/>
    </row>
    <row r="2" spans="1:27" s="3" customFormat="1" ht="11.25" customHeight="1" x14ac:dyDescent="0.2">
      <c r="A2" s="109"/>
      <c r="B2" s="109"/>
      <c r="C2" s="109"/>
      <c r="D2" s="109"/>
      <c r="E2" s="109"/>
      <c r="F2" s="109"/>
      <c r="G2" s="109"/>
      <c r="H2" s="109"/>
      <c r="I2" s="38"/>
      <c r="J2" s="38"/>
      <c r="K2" s="18" t="str">
        <f>INDEX({"Do";"Lu";"Ma";"Mi";"Ju";"Vi";"Sá"},1+MOD(start_day+1-2,7))</f>
        <v>Do</v>
      </c>
      <c r="L2" s="18" t="str">
        <f>INDEX({"Do";"Lu";"Ma";"Mi";"Ju";"Vi";"Sá"},1+MOD(start_day+2-2,7))</f>
        <v>Lu</v>
      </c>
      <c r="M2" s="18" t="str">
        <f>INDEX({"Do";"Lu";"Ma";"Mi";"Ju";"Vi";"Sá"},1+MOD(start_day+3-2,7))</f>
        <v>Ma</v>
      </c>
      <c r="N2" s="18" t="str">
        <f>INDEX({"Do";"Lu";"Ma";"Mi";"Ju";"Vi";"Sá"},1+MOD(start_day+4-2,7))</f>
        <v>Mi</v>
      </c>
      <c r="O2" s="18" t="str">
        <f>INDEX({"Do";"Lu";"Ma";"Mi";"Ju";"Vi";"Sá"},1+MOD(start_day+5-2,7))</f>
        <v>Ju</v>
      </c>
      <c r="P2" s="18" t="str">
        <f>INDEX({"Do";"Lu";"Ma";"Mi";"Ju";"Vi";"Sá"},1+MOD(start_day+6-2,7))</f>
        <v>Vi</v>
      </c>
      <c r="Q2" s="18" t="str">
        <f>INDEX({"Do";"Lu";"Ma";"Mi";"Ju";"Vi";"Sá"},1+MOD(start_day+7-2,7))</f>
        <v>Sá</v>
      </c>
      <c r="S2" s="18" t="str">
        <f>INDEX({"Do";"Lu";"Ma";"Mi";"Ju";"Vi";"Sá"},1+MOD(start_day+1-2,7))</f>
        <v>Do</v>
      </c>
      <c r="T2" s="18" t="str">
        <f>INDEX({"Do";"Lu";"Ma";"Mi";"Ju";"Vi";"Sá"},1+MOD(start_day+2-2,7))</f>
        <v>Lu</v>
      </c>
      <c r="U2" s="18" t="str">
        <f>INDEX({"Do";"Lu";"Ma";"Mi";"Ju";"Vi";"Sá"},1+MOD(start_day+3-2,7))</f>
        <v>Ma</v>
      </c>
      <c r="V2" s="18" t="str">
        <f>INDEX({"Do";"Lu";"Ma";"Mi";"Ju";"Vi";"Sá"},1+MOD(start_day+4-2,7))</f>
        <v>Mi</v>
      </c>
      <c r="W2" s="18" t="str">
        <f>INDEX({"Do";"Lu";"Ma";"Mi";"Ju";"Vi";"Sá"},1+MOD(start_day+5-2,7))</f>
        <v>Ju</v>
      </c>
      <c r="X2" s="18" t="str">
        <f>INDEX({"Do";"Lu";"Ma";"Mi";"Ju";"Vi";"Sá"},1+MOD(start_day+6-2,7))</f>
        <v>Vi</v>
      </c>
      <c r="Y2" s="18" t="str">
        <f>INDEX({"Do";"Lu";"Ma";"Mi";"Ju";"Vi";"Sá"},1+MOD(start_day+7-2,7))</f>
        <v>Sá</v>
      </c>
    </row>
    <row r="3" spans="1:27" s="4" customFormat="1" ht="9" customHeight="1" x14ac:dyDescent="0.2">
      <c r="A3" s="109"/>
      <c r="B3" s="109"/>
      <c r="C3" s="109"/>
      <c r="D3" s="109"/>
      <c r="E3" s="109"/>
      <c r="F3" s="109"/>
      <c r="G3" s="109"/>
      <c r="H3" s="109"/>
      <c r="I3" s="38"/>
      <c r="J3" s="38"/>
      <c r="K3" s="41" t="str">
        <f t="shared" ref="K3:Q8" si="0">IF(MONTH($K$1)&lt;&gt;MONTH($K$1-(WEEKDAY($K$1,1)-(start_day-1))-IF((WEEKDAY($K$1,1)-(start_day-1))&lt;=0,7,0)+(ROW(K3)-ROW($K$3))*7+(COLUMN(K3)-COLUMN($K$3)+1)),"",$K$1-(WEEKDAY($K$1,1)-(start_day-1))-IF((WEEKDAY($K$1,1)-(start_day-1))&lt;=0,7,0)+(ROW(K3)-ROW($K$3))*7+(COLUMN(K3)-COLUMN($K$3)+1))</f>
        <v/>
      </c>
      <c r="L3" s="41" t="str">
        <f t="shared" si="0"/>
        <v/>
      </c>
      <c r="M3" s="41" t="str">
        <f t="shared" si="0"/>
        <v/>
      </c>
      <c r="N3" s="41" t="str">
        <f t="shared" si="0"/>
        <v/>
      </c>
      <c r="O3" s="41" t="str">
        <f t="shared" si="0"/>
        <v/>
      </c>
      <c r="P3" s="41">
        <f t="shared" si="0"/>
        <v>45352</v>
      </c>
      <c r="Q3" s="41">
        <f t="shared" si="0"/>
        <v>45353</v>
      </c>
      <c r="R3" s="3"/>
      <c r="S3" s="41" t="str">
        <f t="shared" ref="S3:Y8" si="1">IF(MONTH($S$1)&lt;&gt;MONTH($S$1-(WEEKDAY($S$1,1)-(start_day-1))-IF((WEEKDAY($S$1,1)-(start_day-1))&lt;=0,7,0)+(ROW(S3)-ROW($S$3))*7+(COLUMN(S3)-COLUMN($S$3)+1)),"",$S$1-(WEEKDAY($S$1,1)-(start_day-1))-IF((WEEKDAY($S$1,1)-(start_day-1))&lt;=0,7,0)+(ROW(S3)-ROW($S$3))*7+(COLUMN(S3)-COLUMN($S$3)+1))</f>
        <v/>
      </c>
      <c r="T3" s="41" t="str">
        <f t="shared" si="1"/>
        <v/>
      </c>
      <c r="U3" s="41" t="str">
        <f t="shared" si="1"/>
        <v/>
      </c>
      <c r="V3" s="41">
        <f t="shared" si="1"/>
        <v>45413</v>
      </c>
      <c r="W3" s="41">
        <f t="shared" si="1"/>
        <v>45414</v>
      </c>
      <c r="X3" s="41">
        <f t="shared" si="1"/>
        <v>45415</v>
      </c>
      <c r="Y3" s="41">
        <f t="shared" si="1"/>
        <v>45416</v>
      </c>
    </row>
    <row r="4" spans="1:27" s="4" customFormat="1" ht="9" customHeight="1" x14ac:dyDescent="0.2">
      <c r="A4" s="109"/>
      <c r="B4" s="109"/>
      <c r="C4" s="109"/>
      <c r="D4" s="109"/>
      <c r="E4" s="109"/>
      <c r="F4" s="109"/>
      <c r="G4" s="109"/>
      <c r="H4" s="109"/>
      <c r="I4" s="38"/>
      <c r="J4" s="38"/>
      <c r="K4" s="41">
        <f t="shared" si="0"/>
        <v>45354</v>
      </c>
      <c r="L4" s="41">
        <f t="shared" si="0"/>
        <v>45355</v>
      </c>
      <c r="M4" s="41">
        <f t="shared" si="0"/>
        <v>45356</v>
      </c>
      <c r="N4" s="41">
        <f t="shared" si="0"/>
        <v>45357</v>
      </c>
      <c r="O4" s="41">
        <f t="shared" si="0"/>
        <v>45358</v>
      </c>
      <c r="P4" s="41">
        <f t="shared" si="0"/>
        <v>45359</v>
      </c>
      <c r="Q4" s="41">
        <f t="shared" si="0"/>
        <v>45360</v>
      </c>
      <c r="R4" s="3"/>
      <c r="S4" s="41">
        <f t="shared" si="1"/>
        <v>45417</v>
      </c>
      <c r="T4" s="41">
        <f t="shared" si="1"/>
        <v>45418</v>
      </c>
      <c r="U4" s="41">
        <f t="shared" si="1"/>
        <v>45419</v>
      </c>
      <c r="V4" s="41">
        <f t="shared" si="1"/>
        <v>45420</v>
      </c>
      <c r="W4" s="41">
        <f t="shared" si="1"/>
        <v>45421</v>
      </c>
      <c r="X4" s="41">
        <f t="shared" si="1"/>
        <v>45422</v>
      </c>
      <c r="Y4" s="41">
        <f t="shared" si="1"/>
        <v>45423</v>
      </c>
    </row>
    <row r="5" spans="1:27" s="4" customFormat="1" ht="9" customHeight="1" x14ac:dyDescent="0.2">
      <c r="A5" s="109"/>
      <c r="B5" s="109"/>
      <c r="C5" s="109"/>
      <c r="D5" s="109"/>
      <c r="E5" s="109"/>
      <c r="F5" s="109"/>
      <c r="G5" s="109"/>
      <c r="H5" s="109"/>
      <c r="I5" s="38"/>
      <c r="J5" s="38"/>
      <c r="K5" s="41">
        <f t="shared" si="0"/>
        <v>45361</v>
      </c>
      <c r="L5" s="41">
        <f t="shared" si="0"/>
        <v>45362</v>
      </c>
      <c r="M5" s="41">
        <f t="shared" si="0"/>
        <v>45363</v>
      </c>
      <c r="N5" s="41">
        <f t="shared" si="0"/>
        <v>45364</v>
      </c>
      <c r="O5" s="41">
        <f t="shared" si="0"/>
        <v>45365</v>
      </c>
      <c r="P5" s="41">
        <f t="shared" si="0"/>
        <v>45366</v>
      </c>
      <c r="Q5" s="41">
        <f t="shared" si="0"/>
        <v>45367</v>
      </c>
      <c r="R5" s="3"/>
      <c r="S5" s="41">
        <f t="shared" si="1"/>
        <v>45424</v>
      </c>
      <c r="T5" s="41">
        <f t="shared" si="1"/>
        <v>45425</v>
      </c>
      <c r="U5" s="41">
        <f t="shared" si="1"/>
        <v>45426</v>
      </c>
      <c r="V5" s="41">
        <f t="shared" si="1"/>
        <v>45427</v>
      </c>
      <c r="W5" s="41">
        <f t="shared" si="1"/>
        <v>45428</v>
      </c>
      <c r="X5" s="41">
        <f t="shared" si="1"/>
        <v>45429</v>
      </c>
      <c r="Y5" s="41">
        <f t="shared" si="1"/>
        <v>45430</v>
      </c>
    </row>
    <row r="6" spans="1:27" s="4" customFormat="1" ht="9" customHeight="1" x14ac:dyDescent="0.2">
      <c r="A6" s="109"/>
      <c r="B6" s="109"/>
      <c r="C6" s="109"/>
      <c r="D6" s="109"/>
      <c r="E6" s="109"/>
      <c r="F6" s="109"/>
      <c r="G6" s="109"/>
      <c r="H6" s="109"/>
      <c r="I6" s="38"/>
      <c r="J6" s="38"/>
      <c r="K6" s="41">
        <f t="shared" si="0"/>
        <v>45368</v>
      </c>
      <c r="L6" s="41">
        <f t="shared" si="0"/>
        <v>45369</v>
      </c>
      <c r="M6" s="41">
        <f t="shared" si="0"/>
        <v>45370</v>
      </c>
      <c r="N6" s="41">
        <f t="shared" si="0"/>
        <v>45371</v>
      </c>
      <c r="O6" s="41">
        <f t="shared" si="0"/>
        <v>45372</v>
      </c>
      <c r="P6" s="41">
        <f t="shared" si="0"/>
        <v>45373</v>
      </c>
      <c r="Q6" s="41">
        <f t="shared" si="0"/>
        <v>45374</v>
      </c>
      <c r="R6" s="3"/>
      <c r="S6" s="41">
        <f t="shared" si="1"/>
        <v>45431</v>
      </c>
      <c r="T6" s="41">
        <f t="shared" si="1"/>
        <v>45432</v>
      </c>
      <c r="U6" s="41">
        <f t="shared" si="1"/>
        <v>45433</v>
      </c>
      <c r="V6" s="41">
        <f t="shared" si="1"/>
        <v>45434</v>
      </c>
      <c r="W6" s="41">
        <f t="shared" si="1"/>
        <v>45435</v>
      </c>
      <c r="X6" s="41">
        <f t="shared" si="1"/>
        <v>45436</v>
      </c>
      <c r="Y6" s="41">
        <f t="shared" si="1"/>
        <v>45437</v>
      </c>
    </row>
    <row r="7" spans="1:27" s="4" customFormat="1" ht="9" customHeight="1" x14ac:dyDescent="0.2">
      <c r="A7" s="109"/>
      <c r="B7" s="109"/>
      <c r="C7" s="109"/>
      <c r="D7" s="109"/>
      <c r="E7" s="109"/>
      <c r="F7" s="109"/>
      <c r="G7" s="109"/>
      <c r="H7" s="109"/>
      <c r="I7" s="38"/>
      <c r="J7" s="38"/>
      <c r="K7" s="41">
        <f t="shared" si="0"/>
        <v>45375</v>
      </c>
      <c r="L7" s="41">
        <f t="shared" si="0"/>
        <v>45376</v>
      </c>
      <c r="M7" s="41">
        <f t="shared" si="0"/>
        <v>45377</v>
      </c>
      <c r="N7" s="41">
        <f t="shared" si="0"/>
        <v>45378</v>
      </c>
      <c r="O7" s="41">
        <f t="shared" si="0"/>
        <v>45379</v>
      </c>
      <c r="P7" s="41">
        <f t="shared" si="0"/>
        <v>45380</v>
      </c>
      <c r="Q7" s="41">
        <f t="shared" si="0"/>
        <v>45381</v>
      </c>
      <c r="R7" s="3"/>
      <c r="S7" s="41">
        <f t="shared" si="1"/>
        <v>45438</v>
      </c>
      <c r="T7" s="41">
        <f t="shared" si="1"/>
        <v>45439</v>
      </c>
      <c r="U7" s="41">
        <f t="shared" si="1"/>
        <v>45440</v>
      </c>
      <c r="V7" s="41">
        <f t="shared" si="1"/>
        <v>45441</v>
      </c>
      <c r="W7" s="41">
        <f t="shared" si="1"/>
        <v>45442</v>
      </c>
      <c r="X7" s="41">
        <f t="shared" si="1"/>
        <v>45443</v>
      </c>
      <c r="Y7" s="41" t="str">
        <f t="shared" si="1"/>
        <v/>
      </c>
    </row>
    <row r="8" spans="1:27" s="5" customFormat="1" ht="9" customHeight="1" x14ac:dyDescent="0.2">
      <c r="A8" s="39"/>
      <c r="B8" s="39"/>
      <c r="C8" s="39"/>
      <c r="D8" s="39"/>
      <c r="E8" s="39"/>
      <c r="F8" s="39"/>
      <c r="G8" s="39"/>
      <c r="H8" s="39"/>
      <c r="I8" s="40"/>
      <c r="J8" s="40"/>
      <c r="K8" s="41">
        <f t="shared" si="0"/>
        <v>45382</v>
      </c>
      <c r="L8" s="41" t="str">
        <f t="shared" si="0"/>
        <v/>
      </c>
      <c r="M8" s="41" t="str">
        <f t="shared" si="0"/>
        <v/>
      </c>
      <c r="N8" s="41" t="str">
        <f t="shared" si="0"/>
        <v/>
      </c>
      <c r="O8" s="41" t="str">
        <f t="shared" si="0"/>
        <v/>
      </c>
      <c r="P8" s="41" t="str">
        <f t="shared" si="0"/>
        <v/>
      </c>
      <c r="Q8" s="41" t="str">
        <f t="shared" si="0"/>
        <v/>
      </c>
      <c r="R8" s="19"/>
      <c r="S8" s="41" t="str">
        <f t="shared" si="1"/>
        <v/>
      </c>
      <c r="T8" s="41" t="str">
        <f t="shared" si="1"/>
        <v/>
      </c>
      <c r="U8" s="41" t="str">
        <f t="shared" si="1"/>
        <v/>
      </c>
      <c r="V8" s="41" t="str">
        <f t="shared" si="1"/>
        <v/>
      </c>
      <c r="W8" s="41" t="str">
        <f t="shared" si="1"/>
        <v/>
      </c>
      <c r="X8" s="41" t="str">
        <f t="shared" si="1"/>
        <v/>
      </c>
      <c r="Y8" s="41" t="str">
        <f t="shared" si="1"/>
        <v/>
      </c>
      <c r="Z8" s="20"/>
    </row>
    <row r="9" spans="1:27" s="1" customFormat="1" ht="21" customHeight="1" x14ac:dyDescent="0.2">
      <c r="A9" s="110">
        <f>A10</f>
        <v>45382</v>
      </c>
      <c r="B9" s="111"/>
      <c r="C9" s="111">
        <f>C10</f>
        <v>45383</v>
      </c>
      <c r="D9" s="111"/>
      <c r="E9" s="111">
        <f>E10</f>
        <v>45384</v>
      </c>
      <c r="F9" s="111"/>
      <c r="G9" s="111">
        <f>G10</f>
        <v>45385</v>
      </c>
      <c r="H9" s="111"/>
      <c r="I9" s="111">
        <f>I10</f>
        <v>45386</v>
      </c>
      <c r="J9" s="111"/>
      <c r="K9" s="111">
        <f>K10</f>
        <v>45387</v>
      </c>
      <c r="L9" s="111"/>
      <c r="M9" s="111"/>
      <c r="N9" s="111"/>
      <c r="O9" s="111"/>
      <c r="P9" s="111"/>
      <c r="Q9" s="111"/>
      <c r="R9" s="111"/>
      <c r="S9" s="111">
        <f>S10</f>
        <v>45388</v>
      </c>
      <c r="T9" s="111"/>
      <c r="U9" s="111"/>
      <c r="V9" s="111"/>
      <c r="W9" s="111"/>
      <c r="X9" s="111"/>
      <c r="Y9" s="111"/>
      <c r="Z9" s="113"/>
    </row>
    <row r="10" spans="1:27" s="1" customFormat="1" ht="18.75" x14ac:dyDescent="0.2">
      <c r="A10" s="132">
        <f>$A$1-(WEEKDAY($A$1,1)-(start_day-1))-IF((WEEKDAY($A$1,1)-(start_day-1))&lt;=0,7,0)+1</f>
        <v>45382</v>
      </c>
      <c r="B10" s="144"/>
      <c r="C10" s="132">
        <f>A10+1</f>
        <v>45383</v>
      </c>
      <c r="D10" s="133"/>
      <c r="E10" s="132">
        <f>C10+1</f>
        <v>45384</v>
      </c>
      <c r="F10" s="133"/>
      <c r="G10" s="132">
        <f>E10+1</f>
        <v>45385</v>
      </c>
      <c r="H10" s="133"/>
      <c r="I10" s="132">
        <f>G10+1</f>
        <v>45386</v>
      </c>
      <c r="J10" s="133"/>
      <c r="K10" s="134">
        <f>I10+1</f>
        <v>45387</v>
      </c>
      <c r="L10" s="135"/>
      <c r="M10" s="136"/>
      <c r="N10" s="136"/>
      <c r="O10" s="136"/>
      <c r="P10" s="136"/>
      <c r="Q10" s="136"/>
      <c r="R10" s="137"/>
      <c r="S10" s="134">
        <f>K10+1</f>
        <v>45388</v>
      </c>
      <c r="T10" s="135"/>
      <c r="U10" s="136"/>
      <c r="V10" s="136"/>
      <c r="W10" s="136"/>
      <c r="X10" s="136"/>
      <c r="Y10" s="136"/>
      <c r="Z10" s="137"/>
    </row>
    <row r="11" spans="1:27" s="1" customFormat="1" x14ac:dyDescent="0.2">
      <c r="A11" s="138"/>
      <c r="B11" s="140"/>
      <c r="C11" s="138"/>
      <c r="D11" s="139"/>
      <c r="E11" s="138"/>
      <c r="F11" s="139"/>
      <c r="G11" s="138"/>
      <c r="H11" s="139"/>
      <c r="I11" s="138"/>
      <c r="J11" s="139"/>
      <c r="K11" s="138"/>
      <c r="L11" s="140"/>
      <c r="M11" s="140"/>
      <c r="N11" s="140"/>
      <c r="O11" s="140"/>
      <c r="P11" s="140"/>
      <c r="Q11" s="140"/>
      <c r="R11" s="139"/>
      <c r="S11" s="138"/>
      <c r="T11" s="140"/>
      <c r="U11" s="140"/>
      <c r="V11" s="140"/>
      <c r="W11" s="140"/>
      <c r="X11" s="140"/>
      <c r="Y11" s="140"/>
      <c r="Z11" s="139"/>
    </row>
    <row r="12" spans="1:27" s="1" customFormat="1" x14ac:dyDescent="0.2">
      <c r="A12" s="138" t="s">
        <v>45</v>
      </c>
      <c r="B12" s="140"/>
      <c r="C12" s="138" t="s">
        <v>45</v>
      </c>
      <c r="D12" s="140"/>
      <c r="E12" s="138" t="s">
        <v>45</v>
      </c>
      <c r="F12" s="140"/>
      <c r="G12" s="138" t="s">
        <v>45</v>
      </c>
      <c r="H12" s="140"/>
      <c r="I12" s="138" t="s">
        <v>45</v>
      </c>
      <c r="J12" s="140"/>
      <c r="K12" s="138" t="s">
        <v>45</v>
      </c>
      <c r="L12" s="140"/>
      <c r="M12" s="140"/>
      <c r="N12" s="140"/>
      <c r="O12" s="140"/>
      <c r="P12" s="140"/>
      <c r="Q12" s="140"/>
      <c r="R12" s="139"/>
      <c r="S12" s="138" t="s">
        <v>45</v>
      </c>
      <c r="T12" s="140"/>
      <c r="U12" s="140"/>
      <c r="V12" s="140"/>
      <c r="W12" s="140"/>
      <c r="X12" s="140"/>
      <c r="Y12" s="140"/>
      <c r="Z12" s="139"/>
    </row>
    <row r="13" spans="1:27" s="1" customFormat="1" x14ac:dyDescent="0.2">
      <c r="A13" s="138"/>
      <c r="B13" s="140"/>
      <c r="C13" s="138"/>
      <c r="D13" s="139"/>
      <c r="E13" s="138"/>
      <c r="F13" s="139"/>
      <c r="G13" s="138"/>
      <c r="H13" s="139"/>
      <c r="I13" s="138"/>
      <c r="J13" s="139"/>
      <c r="K13" s="138"/>
      <c r="L13" s="140"/>
      <c r="M13" s="140"/>
      <c r="N13" s="140"/>
      <c r="O13" s="140"/>
      <c r="P13" s="140"/>
      <c r="Q13" s="140"/>
      <c r="R13" s="139"/>
      <c r="S13" s="138"/>
      <c r="T13" s="140"/>
      <c r="U13" s="140"/>
      <c r="V13" s="140"/>
      <c r="W13" s="140"/>
      <c r="X13" s="140"/>
      <c r="Y13" s="140"/>
      <c r="Z13" s="139"/>
    </row>
    <row r="14" spans="1:27" s="1" customFormat="1" x14ac:dyDescent="0.2">
      <c r="A14" s="138"/>
      <c r="B14" s="140"/>
      <c r="C14" s="138"/>
      <c r="D14" s="139"/>
      <c r="E14" s="138"/>
      <c r="F14" s="139"/>
      <c r="G14" s="138"/>
      <c r="H14" s="139"/>
      <c r="I14" s="138"/>
      <c r="J14" s="139"/>
      <c r="K14" s="138"/>
      <c r="L14" s="140"/>
      <c r="M14" s="140"/>
      <c r="N14" s="140"/>
      <c r="O14" s="140"/>
      <c r="P14" s="140"/>
      <c r="Q14" s="140"/>
      <c r="R14" s="139"/>
      <c r="S14" s="138"/>
      <c r="T14" s="140"/>
      <c r="U14" s="140"/>
      <c r="V14" s="140"/>
      <c r="W14" s="140"/>
      <c r="X14" s="140"/>
      <c r="Y14" s="140"/>
      <c r="Z14" s="139"/>
    </row>
    <row r="15" spans="1:27" s="2" customFormat="1" ht="13.15" customHeight="1" x14ac:dyDescent="0.2">
      <c r="A15" s="141"/>
      <c r="B15" s="143"/>
      <c r="C15" s="141"/>
      <c r="D15" s="142"/>
      <c r="E15" s="141"/>
      <c r="F15" s="142"/>
      <c r="G15" s="141"/>
      <c r="H15" s="142"/>
      <c r="I15" s="141"/>
      <c r="J15" s="142"/>
      <c r="K15" s="141"/>
      <c r="L15" s="143"/>
      <c r="M15" s="143"/>
      <c r="N15" s="143"/>
      <c r="O15" s="143"/>
      <c r="P15" s="143"/>
      <c r="Q15" s="143"/>
      <c r="R15" s="142"/>
      <c r="S15" s="141"/>
      <c r="T15" s="143"/>
      <c r="U15" s="143"/>
      <c r="V15" s="143"/>
      <c r="W15" s="143"/>
      <c r="X15" s="143"/>
      <c r="Y15" s="143"/>
      <c r="Z15" s="142"/>
      <c r="AA15" s="1"/>
    </row>
    <row r="16" spans="1:27" s="1" customFormat="1" ht="18.75" x14ac:dyDescent="0.2">
      <c r="A16" s="42">
        <f>S10+1</f>
        <v>45389</v>
      </c>
      <c r="B16" s="12"/>
      <c r="C16" s="46">
        <f>A16+1</f>
        <v>45390</v>
      </c>
      <c r="D16" s="47" t="s">
        <v>48</v>
      </c>
      <c r="E16" s="43">
        <f>C16+1</f>
        <v>45391</v>
      </c>
      <c r="F16" s="11"/>
      <c r="G16" s="43">
        <f>E16+1</f>
        <v>45392</v>
      </c>
      <c r="H16" s="11"/>
      <c r="I16" s="46">
        <f>G16+1</f>
        <v>45393</v>
      </c>
      <c r="J16" s="47" t="s">
        <v>49</v>
      </c>
      <c r="K16" s="123">
        <f>I16+1</f>
        <v>45394</v>
      </c>
      <c r="L16" s="124"/>
      <c r="M16" s="125"/>
      <c r="N16" s="125"/>
      <c r="O16" s="125"/>
      <c r="P16" s="125"/>
      <c r="Q16" s="125"/>
      <c r="R16" s="126"/>
      <c r="S16" s="146">
        <f>K16+1</f>
        <v>45395</v>
      </c>
      <c r="T16" s="147"/>
      <c r="U16" s="148"/>
      <c r="V16" s="148"/>
      <c r="W16" s="148"/>
      <c r="X16" s="148"/>
      <c r="Y16" s="148"/>
      <c r="Z16" s="149"/>
    </row>
    <row r="17" spans="1:27" s="1" customFormat="1" x14ac:dyDescent="0.2">
      <c r="A17" s="61"/>
      <c r="B17" s="62"/>
      <c r="C17" s="100" t="s">
        <v>56</v>
      </c>
      <c r="D17" s="101"/>
      <c r="E17" s="96"/>
      <c r="F17" s="97"/>
      <c r="G17" s="96"/>
      <c r="H17" s="97"/>
      <c r="I17" s="100"/>
      <c r="J17" s="101"/>
      <c r="K17" s="96"/>
      <c r="L17" s="122"/>
      <c r="M17" s="122"/>
      <c r="N17" s="122"/>
      <c r="O17" s="122"/>
      <c r="P17" s="122"/>
      <c r="Q17" s="122"/>
      <c r="R17" s="97"/>
      <c r="S17" s="150"/>
      <c r="T17" s="151"/>
      <c r="U17" s="151"/>
      <c r="V17" s="151"/>
      <c r="W17" s="151"/>
      <c r="X17" s="151"/>
      <c r="Y17" s="151"/>
      <c r="Z17" s="152"/>
    </row>
    <row r="18" spans="1:27" s="1" customFormat="1" x14ac:dyDescent="0.2">
      <c r="A18" s="61"/>
      <c r="B18" s="62"/>
      <c r="C18" s="176" t="s">
        <v>57</v>
      </c>
      <c r="D18" s="177"/>
      <c r="E18" s="96"/>
      <c r="F18" s="97"/>
      <c r="G18" s="96"/>
      <c r="H18" s="97"/>
      <c r="I18" s="104"/>
      <c r="J18" s="105"/>
      <c r="K18" s="96"/>
      <c r="L18" s="122"/>
      <c r="M18" s="122"/>
      <c r="N18" s="122"/>
      <c r="O18" s="122"/>
      <c r="P18" s="122"/>
      <c r="Q18" s="122"/>
      <c r="R18" s="97"/>
      <c r="S18" s="150" t="s">
        <v>46</v>
      </c>
      <c r="T18" s="151"/>
      <c r="U18" s="151"/>
      <c r="V18" s="151"/>
      <c r="W18" s="151"/>
      <c r="X18" s="151"/>
      <c r="Y18" s="151"/>
      <c r="Z18" s="152"/>
    </row>
    <row r="19" spans="1:27" s="1" customFormat="1" x14ac:dyDescent="0.2">
      <c r="A19" s="61"/>
      <c r="B19" s="62"/>
      <c r="C19" s="100"/>
      <c r="D19" s="101"/>
      <c r="E19" s="96"/>
      <c r="F19" s="97"/>
      <c r="G19" s="96"/>
      <c r="H19" s="97"/>
      <c r="I19" s="71" t="s">
        <v>58</v>
      </c>
      <c r="J19" s="73"/>
      <c r="K19" s="96"/>
      <c r="L19" s="122"/>
      <c r="M19" s="122"/>
      <c r="N19" s="122"/>
      <c r="O19" s="122"/>
      <c r="P19" s="122"/>
      <c r="Q19" s="122"/>
      <c r="R19" s="97"/>
      <c r="S19" s="150"/>
      <c r="T19" s="151"/>
      <c r="U19" s="151"/>
      <c r="V19" s="151"/>
      <c r="W19" s="151"/>
      <c r="X19" s="151"/>
      <c r="Y19" s="151"/>
      <c r="Z19" s="152"/>
    </row>
    <row r="20" spans="1:27" s="1" customFormat="1" x14ac:dyDescent="0.2">
      <c r="A20" s="61"/>
      <c r="B20" s="62"/>
      <c r="C20" s="100"/>
      <c r="D20" s="101"/>
      <c r="E20" s="96"/>
      <c r="F20" s="97"/>
      <c r="G20" s="96"/>
      <c r="H20" s="97"/>
      <c r="I20" s="71"/>
      <c r="J20" s="73"/>
      <c r="K20" s="96"/>
      <c r="L20" s="122"/>
      <c r="M20" s="122"/>
      <c r="N20" s="122"/>
      <c r="O20" s="122"/>
      <c r="P20" s="122"/>
      <c r="Q20" s="122"/>
      <c r="R20" s="97"/>
      <c r="S20" s="150"/>
      <c r="T20" s="151"/>
      <c r="U20" s="151"/>
      <c r="V20" s="151"/>
      <c r="W20" s="151"/>
      <c r="X20" s="151"/>
      <c r="Y20" s="151"/>
      <c r="Z20" s="152"/>
    </row>
    <row r="21" spans="1:27" s="2" customFormat="1" ht="13.15" customHeight="1" x14ac:dyDescent="0.2">
      <c r="A21" s="58"/>
      <c r="B21" s="59"/>
      <c r="C21" s="102"/>
      <c r="D21" s="103"/>
      <c r="E21" s="85"/>
      <c r="F21" s="86"/>
      <c r="G21" s="85"/>
      <c r="H21" s="86"/>
      <c r="I21" s="164"/>
      <c r="J21" s="166"/>
      <c r="K21" s="85"/>
      <c r="L21" s="127"/>
      <c r="M21" s="127"/>
      <c r="N21" s="127"/>
      <c r="O21" s="127"/>
      <c r="P21" s="127"/>
      <c r="Q21" s="127"/>
      <c r="R21" s="86"/>
      <c r="S21" s="153"/>
      <c r="T21" s="154"/>
      <c r="U21" s="154"/>
      <c r="V21" s="154"/>
      <c r="W21" s="154"/>
      <c r="X21" s="154"/>
      <c r="Y21" s="154"/>
      <c r="Z21" s="155"/>
      <c r="AA21" s="1"/>
    </row>
    <row r="22" spans="1:27" s="1" customFormat="1" ht="18.75" x14ac:dyDescent="0.2">
      <c r="A22" s="42">
        <f>S16+1</f>
        <v>45396</v>
      </c>
      <c r="B22" s="12"/>
      <c r="C22" s="46">
        <f>A22+1</f>
        <v>45397</v>
      </c>
      <c r="D22" s="47" t="s">
        <v>50</v>
      </c>
      <c r="E22" s="43">
        <f>C22+1</f>
        <v>45398</v>
      </c>
      <c r="F22" s="11"/>
      <c r="G22" s="46">
        <f>E22+1</f>
        <v>45399</v>
      </c>
      <c r="H22" s="47" t="s">
        <v>51</v>
      </c>
      <c r="I22" s="156">
        <f>G22+1</f>
        <v>45400</v>
      </c>
      <c r="J22" s="157"/>
      <c r="K22" s="123">
        <f>I22+1</f>
        <v>45401</v>
      </c>
      <c r="L22" s="124"/>
      <c r="M22" s="125"/>
      <c r="N22" s="125"/>
      <c r="O22" s="125"/>
      <c r="P22" s="125"/>
      <c r="Q22" s="125"/>
      <c r="R22" s="126"/>
      <c r="S22" s="123">
        <v>20</v>
      </c>
      <c r="T22" s="124"/>
      <c r="U22" s="125"/>
      <c r="V22" s="125"/>
      <c r="W22" s="125"/>
      <c r="X22" s="125"/>
      <c r="Y22" s="125"/>
      <c r="Z22" s="126"/>
    </row>
    <row r="23" spans="1:27" s="1" customFormat="1" x14ac:dyDescent="0.2">
      <c r="A23" s="61"/>
      <c r="B23" s="62"/>
      <c r="C23" s="100"/>
      <c r="D23" s="101"/>
      <c r="E23" s="96"/>
      <c r="F23" s="97"/>
      <c r="G23" s="100"/>
      <c r="H23" s="101"/>
      <c r="I23" s="150"/>
      <c r="J23" s="152"/>
      <c r="K23" s="96"/>
      <c r="L23" s="122"/>
      <c r="M23" s="122"/>
      <c r="N23" s="122"/>
      <c r="O23" s="122"/>
      <c r="P23" s="122"/>
      <c r="Q23" s="122"/>
      <c r="R23" s="97"/>
      <c r="S23" s="96"/>
      <c r="T23" s="145"/>
      <c r="U23" s="145"/>
      <c r="V23" s="145"/>
      <c r="W23" s="145"/>
      <c r="X23" s="145"/>
      <c r="Y23" s="145"/>
      <c r="Z23" s="97"/>
    </row>
    <row r="24" spans="1:27" s="1" customFormat="1" x14ac:dyDescent="0.2">
      <c r="A24" s="61"/>
      <c r="B24" s="62"/>
      <c r="C24" s="104"/>
      <c r="D24" s="105"/>
      <c r="E24" s="96"/>
      <c r="F24" s="97"/>
      <c r="G24" s="104"/>
      <c r="H24" s="105"/>
      <c r="I24" s="150" t="s">
        <v>47</v>
      </c>
      <c r="J24" s="152"/>
      <c r="K24" s="96"/>
      <c r="L24" s="122"/>
      <c r="M24" s="122"/>
      <c r="N24" s="122"/>
      <c r="O24" s="122"/>
      <c r="P24" s="122"/>
      <c r="Q24" s="122"/>
      <c r="R24" s="97"/>
      <c r="S24" s="96"/>
      <c r="T24" s="145"/>
      <c r="U24" s="145"/>
      <c r="V24" s="145"/>
      <c r="W24" s="145"/>
      <c r="X24" s="145"/>
      <c r="Y24" s="145"/>
      <c r="Z24" s="97"/>
    </row>
    <row r="25" spans="1:27" s="1" customFormat="1" x14ac:dyDescent="0.2">
      <c r="A25" s="61"/>
      <c r="B25" s="62"/>
      <c r="C25" s="71" t="s">
        <v>59</v>
      </c>
      <c r="D25" s="73"/>
      <c r="E25" s="96"/>
      <c r="F25" s="97"/>
      <c r="G25" s="100" t="s">
        <v>60</v>
      </c>
      <c r="H25" s="101"/>
      <c r="I25" s="150"/>
      <c r="J25" s="152"/>
      <c r="K25" s="96"/>
      <c r="L25" s="122"/>
      <c r="M25" s="122"/>
      <c r="N25" s="122"/>
      <c r="O25" s="122"/>
      <c r="P25" s="122"/>
      <c r="Q25" s="122"/>
      <c r="R25" s="97"/>
      <c r="S25" s="96"/>
      <c r="T25" s="145"/>
      <c r="U25" s="145"/>
      <c r="V25" s="145"/>
      <c r="W25" s="145"/>
      <c r="X25" s="145"/>
      <c r="Y25" s="145"/>
      <c r="Z25" s="97"/>
    </row>
    <row r="26" spans="1:27" s="1" customFormat="1" x14ac:dyDescent="0.2">
      <c r="A26" s="61"/>
      <c r="B26" s="62"/>
      <c r="C26" s="71"/>
      <c r="D26" s="73"/>
      <c r="E26" s="96"/>
      <c r="F26" s="97"/>
      <c r="G26" s="100"/>
      <c r="H26" s="101"/>
      <c r="I26" s="150"/>
      <c r="J26" s="152"/>
      <c r="K26" s="96"/>
      <c r="L26" s="122"/>
      <c r="M26" s="122"/>
      <c r="N26" s="122"/>
      <c r="O26" s="122"/>
      <c r="P26" s="122"/>
      <c r="Q26" s="122"/>
      <c r="R26" s="97"/>
      <c r="S26" s="96"/>
      <c r="T26" s="145"/>
      <c r="U26" s="145"/>
      <c r="V26" s="145"/>
      <c r="W26" s="145"/>
      <c r="X26" s="145"/>
      <c r="Y26" s="145"/>
      <c r="Z26" s="97"/>
    </row>
    <row r="27" spans="1:27" s="2" customFormat="1" x14ac:dyDescent="0.2">
      <c r="A27" s="58"/>
      <c r="B27" s="59"/>
      <c r="C27" s="164"/>
      <c r="D27" s="166"/>
      <c r="E27" s="85"/>
      <c r="F27" s="86"/>
      <c r="G27" s="102"/>
      <c r="H27" s="103"/>
      <c r="I27" s="153"/>
      <c r="J27" s="155"/>
      <c r="K27" s="85"/>
      <c r="L27" s="127"/>
      <c r="M27" s="127"/>
      <c r="N27" s="127"/>
      <c r="O27" s="127"/>
      <c r="P27" s="127"/>
      <c r="Q27" s="127"/>
      <c r="R27" s="86"/>
      <c r="S27" s="85"/>
      <c r="T27" s="127"/>
      <c r="U27" s="127"/>
      <c r="V27" s="127"/>
      <c r="W27" s="127"/>
      <c r="X27" s="127"/>
      <c r="Y27" s="127"/>
      <c r="Z27" s="86"/>
      <c r="AA27" s="1"/>
    </row>
    <row r="28" spans="1:27" s="1" customFormat="1" ht="18.75" x14ac:dyDescent="0.2">
      <c r="A28" s="42">
        <f>S22+1</f>
        <v>21</v>
      </c>
      <c r="B28" s="12"/>
      <c r="C28" s="46">
        <f>A28+1</f>
        <v>22</v>
      </c>
      <c r="D28" s="47" t="s">
        <v>52</v>
      </c>
      <c r="E28" s="43">
        <f>C28+1</f>
        <v>23</v>
      </c>
      <c r="F28" s="11"/>
      <c r="G28" s="156">
        <f>E28+1</f>
        <v>24</v>
      </c>
      <c r="H28" s="158" t="s">
        <v>55</v>
      </c>
      <c r="I28" s="43">
        <f>G28+1</f>
        <v>25</v>
      </c>
      <c r="J28" s="11"/>
      <c r="K28" s="54">
        <f>I28+1</f>
        <v>26</v>
      </c>
      <c r="L28" s="55"/>
      <c r="M28" s="56" t="s">
        <v>51</v>
      </c>
      <c r="N28" s="56"/>
      <c r="O28" s="56"/>
      <c r="P28" s="56"/>
      <c r="Q28" s="56"/>
      <c r="R28" s="57"/>
      <c r="S28" s="94">
        <f>K28+1</f>
        <v>27</v>
      </c>
      <c r="T28" s="95"/>
      <c r="U28" s="98"/>
      <c r="V28" s="98"/>
      <c r="W28" s="98"/>
      <c r="X28" s="98"/>
      <c r="Y28" s="98"/>
      <c r="Z28" s="99"/>
    </row>
    <row r="29" spans="1:27" s="1" customFormat="1" x14ac:dyDescent="0.2">
      <c r="A29" s="61"/>
      <c r="B29" s="62"/>
      <c r="C29" s="100"/>
      <c r="D29" s="101"/>
      <c r="E29" s="96"/>
      <c r="F29" s="97"/>
      <c r="G29" s="159" t="s">
        <v>54</v>
      </c>
      <c r="H29" s="160"/>
      <c r="I29" s="96"/>
      <c r="J29" s="97"/>
      <c r="K29" s="71" t="s">
        <v>62</v>
      </c>
      <c r="L29" s="163"/>
      <c r="M29" s="163"/>
      <c r="N29" s="163"/>
      <c r="O29" s="163"/>
      <c r="P29" s="163"/>
      <c r="Q29" s="163"/>
      <c r="R29" s="73"/>
      <c r="S29" s="61"/>
      <c r="T29" s="62"/>
      <c r="U29" s="62"/>
      <c r="V29" s="62"/>
      <c r="W29" s="62"/>
      <c r="X29" s="62"/>
      <c r="Y29" s="62"/>
      <c r="Z29" s="63"/>
    </row>
    <row r="30" spans="1:27" s="1" customFormat="1" x14ac:dyDescent="0.2">
      <c r="A30" s="61"/>
      <c r="B30" s="62"/>
      <c r="C30" s="104"/>
      <c r="D30" s="105"/>
      <c r="E30" s="96"/>
      <c r="F30" s="97"/>
      <c r="G30" s="159"/>
      <c r="H30" s="160"/>
      <c r="I30" s="96"/>
      <c r="J30" s="97"/>
      <c r="K30" s="71"/>
      <c r="L30" s="163"/>
      <c r="M30" s="163"/>
      <c r="N30" s="163"/>
      <c r="O30" s="163"/>
      <c r="P30" s="163"/>
      <c r="Q30" s="163"/>
      <c r="R30" s="73"/>
      <c r="S30" s="61"/>
      <c r="T30" s="62"/>
      <c r="U30" s="62"/>
      <c r="V30" s="62"/>
      <c r="W30" s="62"/>
      <c r="X30" s="62"/>
      <c r="Y30" s="62"/>
      <c r="Z30" s="63"/>
    </row>
    <row r="31" spans="1:27" s="1" customFormat="1" ht="12.75" customHeight="1" x14ac:dyDescent="0.2">
      <c r="A31" s="61"/>
      <c r="B31" s="62"/>
      <c r="C31" s="71" t="s">
        <v>61</v>
      </c>
      <c r="D31" s="73"/>
      <c r="E31" s="96"/>
      <c r="F31" s="97"/>
      <c r="G31" s="159"/>
      <c r="H31" s="160"/>
      <c r="I31" s="96"/>
      <c r="J31" s="97"/>
      <c r="K31" s="71"/>
      <c r="L31" s="163"/>
      <c r="M31" s="163"/>
      <c r="N31" s="163"/>
      <c r="O31" s="163"/>
      <c r="P31" s="163"/>
      <c r="Q31" s="163"/>
      <c r="R31" s="73"/>
      <c r="S31" s="61"/>
      <c r="T31" s="62"/>
      <c r="U31" s="62"/>
      <c r="V31" s="62"/>
      <c r="W31" s="62"/>
      <c r="X31" s="62"/>
      <c r="Y31" s="62"/>
      <c r="Z31" s="63"/>
    </row>
    <row r="32" spans="1:27" s="1" customFormat="1" x14ac:dyDescent="0.2">
      <c r="A32" s="61"/>
      <c r="B32" s="62"/>
      <c r="C32" s="71"/>
      <c r="D32" s="73"/>
      <c r="E32" s="96"/>
      <c r="F32" s="97"/>
      <c r="G32" s="159"/>
      <c r="H32" s="160"/>
      <c r="I32" s="96"/>
      <c r="J32" s="97"/>
      <c r="K32" s="71"/>
      <c r="L32" s="163"/>
      <c r="M32" s="163"/>
      <c r="N32" s="163"/>
      <c r="O32" s="163"/>
      <c r="P32" s="163"/>
      <c r="Q32" s="163"/>
      <c r="R32" s="73"/>
      <c r="S32" s="61"/>
      <c r="T32" s="62"/>
      <c r="U32" s="62"/>
      <c r="V32" s="62"/>
      <c r="W32" s="62"/>
      <c r="X32" s="62"/>
      <c r="Y32" s="62"/>
      <c r="Z32" s="63"/>
    </row>
    <row r="33" spans="1:27" s="2" customFormat="1" x14ac:dyDescent="0.2">
      <c r="A33" s="58"/>
      <c r="B33" s="59"/>
      <c r="C33" s="164"/>
      <c r="D33" s="166"/>
      <c r="E33" s="85"/>
      <c r="F33" s="86"/>
      <c r="G33" s="161"/>
      <c r="H33" s="162"/>
      <c r="I33" s="85"/>
      <c r="J33" s="86"/>
      <c r="K33" s="164"/>
      <c r="L33" s="165"/>
      <c r="M33" s="165"/>
      <c r="N33" s="165"/>
      <c r="O33" s="165"/>
      <c r="P33" s="165"/>
      <c r="Q33" s="165"/>
      <c r="R33" s="166"/>
      <c r="S33" s="58"/>
      <c r="T33" s="59"/>
      <c r="U33" s="59"/>
      <c r="V33" s="59"/>
      <c r="W33" s="59"/>
      <c r="X33" s="59"/>
      <c r="Y33" s="59"/>
      <c r="Z33" s="60"/>
      <c r="AA33" s="1"/>
    </row>
    <row r="34" spans="1:27" s="1" customFormat="1" ht="18.75" x14ac:dyDescent="0.2">
      <c r="A34" s="42">
        <f>S28+1</f>
        <v>28</v>
      </c>
      <c r="B34" s="12"/>
      <c r="C34" s="43">
        <f>A34+1</f>
        <v>29</v>
      </c>
      <c r="D34" s="11"/>
      <c r="E34" s="43">
        <f>C34+1</f>
        <v>30</v>
      </c>
      <c r="F34" s="11"/>
      <c r="G34" s="43">
        <f>E34+1</f>
        <v>31</v>
      </c>
      <c r="H34" s="11"/>
      <c r="I34" s="43">
        <f>G34+1</f>
        <v>32</v>
      </c>
      <c r="J34" s="11"/>
      <c r="K34" s="123">
        <f>I34+1</f>
        <v>33</v>
      </c>
      <c r="L34" s="124"/>
      <c r="M34" s="125"/>
      <c r="N34" s="125"/>
      <c r="O34" s="125"/>
      <c r="P34" s="125"/>
      <c r="Q34" s="125"/>
      <c r="R34" s="126"/>
      <c r="S34" s="94">
        <f>K34+1</f>
        <v>34</v>
      </c>
      <c r="T34" s="95"/>
      <c r="U34" s="98"/>
      <c r="V34" s="98"/>
      <c r="W34" s="98"/>
      <c r="X34" s="98"/>
      <c r="Y34" s="98"/>
      <c r="Z34" s="99"/>
    </row>
    <row r="35" spans="1:27" s="1" customFormat="1" x14ac:dyDescent="0.2">
      <c r="A35" s="61"/>
      <c r="B35" s="62"/>
      <c r="C35" s="96"/>
      <c r="D35" s="97"/>
      <c r="E35" s="96"/>
      <c r="F35" s="97"/>
      <c r="G35" s="96"/>
      <c r="H35" s="97"/>
      <c r="I35" s="96"/>
      <c r="J35" s="97"/>
      <c r="K35" s="96"/>
      <c r="L35" s="122"/>
      <c r="M35" s="122"/>
      <c r="N35" s="122"/>
      <c r="O35" s="122"/>
      <c r="P35" s="122"/>
      <c r="Q35" s="122"/>
      <c r="R35" s="97"/>
      <c r="S35" s="61"/>
      <c r="T35" s="62"/>
      <c r="U35" s="62"/>
      <c r="V35" s="62"/>
      <c r="W35" s="62"/>
      <c r="X35" s="62"/>
      <c r="Y35" s="62"/>
      <c r="Z35" s="63"/>
    </row>
    <row r="36" spans="1:27" s="1" customFormat="1" x14ac:dyDescent="0.2">
      <c r="A36" s="61"/>
      <c r="B36" s="62"/>
      <c r="C36" s="96"/>
      <c r="D36" s="97"/>
      <c r="E36" s="96"/>
      <c r="F36" s="97"/>
      <c r="G36" s="96"/>
      <c r="H36" s="97"/>
      <c r="I36" s="96"/>
      <c r="J36" s="97"/>
      <c r="K36" s="96"/>
      <c r="L36" s="122"/>
      <c r="M36" s="122"/>
      <c r="N36" s="122"/>
      <c r="O36" s="122"/>
      <c r="P36" s="122"/>
      <c r="Q36" s="122"/>
      <c r="R36" s="97"/>
      <c r="S36" s="61"/>
      <c r="T36" s="62"/>
      <c r="U36" s="62"/>
      <c r="V36" s="62"/>
      <c r="W36" s="62"/>
      <c r="X36" s="62"/>
      <c r="Y36" s="62"/>
      <c r="Z36" s="63"/>
    </row>
    <row r="37" spans="1:27" s="1" customFormat="1" x14ac:dyDescent="0.2">
      <c r="A37" s="61"/>
      <c r="B37" s="62"/>
      <c r="C37" s="96"/>
      <c r="D37" s="97"/>
      <c r="E37" s="96"/>
      <c r="F37" s="97"/>
      <c r="G37" s="96"/>
      <c r="H37" s="97"/>
      <c r="I37" s="96"/>
      <c r="J37" s="97"/>
      <c r="K37" s="96"/>
      <c r="L37" s="122"/>
      <c r="M37" s="122"/>
      <c r="N37" s="122"/>
      <c r="O37" s="122"/>
      <c r="P37" s="122"/>
      <c r="Q37" s="122"/>
      <c r="R37" s="97"/>
      <c r="S37" s="61"/>
      <c r="T37" s="62"/>
      <c r="U37" s="62"/>
      <c r="V37" s="62"/>
      <c r="W37" s="62"/>
      <c r="X37" s="62"/>
      <c r="Y37" s="62"/>
      <c r="Z37" s="63"/>
    </row>
    <row r="38" spans="1:27" s="1" customFormat="1" x14ac:dyDescent="0.2">
      <c r="A38" s="61"/>
      <c r="B38" s="62"/>
      <c r="C38" s="96"/>
      <c r="D38" s="97"/>
      <c r="E38" s="96"/>
      <c r="F38" s="97"/>
      <c r="G38" s="96"/>
      <c r="H38" s="97"/>
      <c r="I38" s="96"/>
      <c r="J38" s="97"/>
      <c r="K38" s="96"/>
      <c r="L38" s="122"/>
      <c r="M38" s="122"/>
      <c r="N38" s="122"/>
      <c r="O38" s="122"/>
      <c r="P38" s="122"/>
      <c r="Q38" s="122"/>
      <c r="R38" s="97"/>
      <c r="S38" s="61"/>
      <c r="T38" s="62"/>
      <c r="U38" s="62"/>
      <c r="V38" s="62"/>
      <c r="W38" s="62"/>
      <c r="X38" s="62"/>
      <c r="Y38" s="62"/>
      <c r="Z38" s="63"/>
    </row>
    <row r="39" spans="1:27" s="2" customFormat="1" x14ac:dyDescent="0.2">
      <c r="A39" s="58"/>
      <c r="B39" s="59"/>
      <c r="C39" s="85"/>
      <c r="D39" s="86"/>
      <c r="E39" s="85"/>
      <c r="F39" s="86"/>
      <c r="G39" s="85"/>
      <c r="H39" s="86"/>
      <c r="I39" s="85"/>
      <c r="J39" s="86"/>
      <c r="K39" s="85"/>
      <c r="L39" s="127"/>
      <c r="M39" s="127"/>
      <c r="N39" s="127"/>
      <c r="O39" s="127"/>
      <c r="P39" s="127"/>
      <c r="Q39" s="127"/>
      <c r="R39" s="86"/>
      <c r="S39" s="58"/>
      <c r="T39" s="59"/>
      <c r="U39" s="59"/>
      <c r="V39" s="59"/>
      <c r="W39" s="59"/>
      <c r="X39" s="59"/>
      <c r="Y39" s="59"/>
      <c r="Z39" s="60"/>
      <c r="AA39" s="1"/>
    </row>
    <row r="40" spans="1:27" ht="18.75" x14ac:dyDescent="0.2">
      <c r="A40" s="42">
        <f>S34+1</f>
        <v>35</v>
      </c>
      <c r="B40" s="12"/>
      <c r="C40" s="43">
        <f>A40+1</f>
        <v>36</v>
      </c>
      <c r="D40" s="11"/>
      <c r="E40" s="167" t="s">
        <v>53</v>
      </c>
      <c r="F40" s="168"/>
      <c r="G40" s="168"/>
      <c r="H40" s="168"/>
      <c r="I40" s="168"/>
      <c r="J40" s="168"/>
      <c r="K40" s="168"/>
      <c r="L40" s="168"/>
      <c r="M40" s="168"/>
      <c r="N40" s="168"/>
      <c r="O40" s="168"/>
      <c r="P40" s="168"/>
      <c r="Q40" s="168"/>
      <c r="R40" s="168"/>
      <c r="S40" s="168"/>
      <c r="T40" s="168"/>
      <c r="U40" s="168"/>
      <c r="V40" s="168"/>
      <c r="W40" s="168"/>
      <c r="X40" s="168"/>
      <c r="Y40" s="168"/>
      <c r="Z40" s="169"/>
    </row>
    <row r="41" spans="1:27" x14ac:dyDescent="0.2">
      <c r="A41" s="61"/>
      <c r="B41" s="62"/>
      <c r="C41" s="96"/>
      <c r="D41" s="97"/>
      <c r="E41" s="170"/>
      <c r="F41" s="171"/>
      <c r="G41" s="171"/>
      <c r="H41" s="171"/>
      <c r="I41" s="171"/>
      <c r="J41" s="171"/>
      <c r="K41" s="171"/>
      <c r="L41" s="171"/>
      <c r="M41" s="171"/>
      <c r="N41" s="171"/>
      <c r="O41" s="171"/>
      <c r="P41" s="171"/>
      <c r="Q41" s="171"/>
      <c r="R41" s="171"/>
      <c r="S41" s="171"/>
      <c r="T41" s="171"/>
      <c r="U41" s="171"/>
      <c r="V41" s="171"/>
      <c r="W41" s="171"/>
      <c r="X41" s="171"/>
      <c r="Y41" s="171"/>
      <c r="Z41" s="172"/>
    </row>
    <row r="42" spans="1:27" x14ac:dyDescent="0.2">
      <c r="A42" s="61"/>
      <c r="B42" s="62"/>
      <c r="C42" s="96"/>
      <c r="D42" s="97"/>
      <c r="E42" s="170"/>
      <c r="F42" s="171"/>
      <c r="G42" s="171"/>
      <c r="H42" s="171"/>
      <c r="I42" s="171"/>
      <c r="J42" s="171"/>
      <c r="K42" s="171"/>
      <c r="L42" s="171"/>
      <c r="M42" s="171"/>
      <c r="N42" s="171"/>
      <c r="O42" s="171"/>
      <c r="P42" s="171"/>
      <c r="Q42" s="171"/>
      <c r="R42" s="171"/>
      <c r="S42" s="171"/>
      <c r="T42" s="171"/>
      <c r="U42" s="171"/>
      <c r="V42" s="171"/>
      <c r="W42" s="171"/>
      <c r="X42" s="171"/>
      <c r="Y42" s="171"/>
      <c r="Z42" s="172"/>
    </row>
    <row r="43" spans="1:27" x14ac:dyDescent="0.2">
      <c r="A43" s="61"/>
      <c r="B43" s="62"/>
      <c r="C43" s="96"/>
      <c r="D43" s="97"/>
      <c r="E43" s="170"/>
      <c r="F43" s="171"/>
      <c r="G43" s="171"/>
      <c r="H43" s="171"/>
      <c r="I43" s="171"/>
      <c r="J43" s="171"/>
      <c r="K43" s="171"/>
      <c r="L43" s="171"/>
      <c r="M43" s="171"/>
      <c r="N43" s="171"/>
      <c r="O43" s="171"/>
      <c r="P43" s="171"/>
      <c r="Q43" s="171"/>
      <c r="R43" s="171"/>
      <c r="S43" s="171"/>
      <c r="T43" s="171"/>
      <c r="U43" s="171"/>
      <c r="V43" s="171"/>
      <c r="W43" s="171"/>
      <c r="X43" s="171"/>
      <c r="Y43" s="171"/>
      <c r="Z43" s="172"/>
    </row>
    <row r="44" spans="1:27" x14ac:dyDescent="0.2">
      <c r="A44" s="61"/>
      <c r="B44" s="62"/>
      <c r="C44" s="96"/>
      <c r="D44" s="97"/>
      <c r="E44" s="170"/>
      <c r="F44" s="171"/>
      <c r="G44" s="171"/>
      <c r="H44" s="171"/>
      <c r="I44" s="171"/>
      <c r="J44" s="171"/>
      <c r="K44" s="171"/>
      <c r="L44" s="171"/>
      <c r="M44" s="171"/>
      <c r="N44" s="171"/>
      <c r="O44" s="171"/>
      <c r="P44" s="171"/>
      <c r="Q44" s="171"/>
      <c r="R44" s="171"/>
      <c r="S44" s="171"/>
      <c r="T44" s="171"/>
      <c r="U44" s="171"/>
      <c r="V44" s="171"/>
      <c r="W44" s="171"/>
      <c r="X44" s="171"/>
      <c r="Y44" s="171"/>
      <c r="Z44" s="172"/>
    </row>
    <row r="45" spans="1:27" s="1" customFormat="1" x14ac:dyDescent="0.2">
      <c r="A45" s="58"/>
      <c r="B45" s="59"/>
      <c r="C45" s="85"/>
      <c r="D45" s="86"/>
      <c r="E45" s="173"/>
      <c r="F45" s="174"/>
      <c r="G45" s="174"/>
      <c r="H45" s="174"/>
      <c r="I45" s="174"/>
      <c r="J45" s="174"/>
      <c r="K45" s="174"/>
      <c r="L45" s="174"/>
      <c r="M45" s="174"/>
      <c r="N45" s="174"/>
      <c r="O45" s="174"/>
      <c r="P45" s="174"/>
      <c r="Q45" s="174"/>
      <c r="R45" s="174"/>
      <c r="S45" s="174"/>
      <c r="T45" s="174"/>
      <c r="U45" s="174"/>
      <c r="V45" s="174"/>
      <c r="W45" s="174"/>
      <c r="X45" s="174"/>
      <c r="Y45" s="174"/>
      <c r="Z45" s="175"/>
    </row>
  </sheetData>
  <mergeCells count="198">
    <mergeCell ref="A44:B44"/>
    <mergeCell ref="C44:D44"/>
    <mergeCell ref="A45:B45"/>
    <mergeCell ref="C45:D45"/>
    <mergeCell ref="S39:Z39"/>
    <mergeCell ref="A41:B41"/>
    <mergeCell ref="C41:D41"/>
    <mergeCell ref="A42:B42"/>
    <mergeCell ref="C42:D42"/>
    <mergeCell ref="A43:B43"/>
    <mergeCell ref="C43:D43"/>
    <mergeCell ref="A39:B39"/>
    <mergeCell ref="C39:D39"/>
    <mergeCell ref="E39:F39"/>
    <mergeCell ref="G39:H39"/>
    <mergeCell ref="I39:J39"/>
    <mergeCell ref="K39:R39"/>
    <mergeCell ref="E40:Z45"/>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E33:F33"/>
    <mergeCell ref="I33:J33"/>
    <mergeCell ref="K35:R35"/>
    <mergeCell ref="S35:Z35"/>
    <mergeCell ref="K29:R33"/>
    <mergeCell ref="C31:D33"/>
    <mergeCell ref="G29:H33"/>
    <mergeCell ref="A30:B30"/>
    <mergeCell ref="C30:D30"/>
    <mergeCell ref="E30:F30"/>
    <mergeCell ref="I30:J30"/>
    <mergeCell ref="S30:Z30"/>
    <mergeCell ref="S31:Z31"/>
    <mergeCell ref="A32:B32"/>
    <mergeCell ref="E32:F32"/>
    <mergeCell ref="I32:J32"/>
    <mergeCell ref="S32:Z32"/>
    <mergeCell ref="A31:B31"/>
    <mergeCell ref="E31:F31"/>
    <mergeCell ref="I31:J31"/>
    <mergeCell ref="S27:Z27"/>
    <mergeCell ref="K28:L28"/>
    <mergeCell ref="M28:R28"/>
    <mergeCell ref="S28:T28"/>
    <mergeCell ref="U28:Z28"/>
    <mergeCell ref="A29:B29"/>
    <mergeCell ref="C29:D29"/>
    <mergeCell ref="E29:F29"/>
    <mergeCell ref="I29:J29"/>
    <mergeCell ref="A27:B27"/>
    <mergeCell ref="E27:F27"/>
    <mergeCell ref="I27:J27"/>
    <mergeCell ref="K27:R27"/>
    <mergeCell ref="S29:Z29"/>
    <mergeCell ref="C25:D27"/>
    <mergeCell ref="G25:H27"/>
    <mergeCell ref="A24:B24"/>
    <mergeCell ref="C24:D24"/>
    <mergeCell ref="E24:F24"/>
    <mergeCell ref="G24:H24"/>
    <mergeCell ref="I24:J24"/>
    <mergeCell ref="K24:R24"/>
    <mergeCell ref="S24:Z24"/>
    <mergeCell ref="S25:Z25"/>
    <mergeCell ref="A26:B26"/>
    <mergeCell ref="E26:F26"/>
    <mergeCell ref="I26:J26"/>
    <mergeCell ref="K26:R26"/>
    <mergeCell ref="S26:Z26"/>
    <mergeCell ref="A25:B25"/>
    <mergeCell ref="E25:F25"/>
    <mergeCell ref="I25:J25"/>
    <mergeCell ref="K25:R25"/>
    <mergeCell ref="S21:Z21"/>
    <mergeCell ref="K22:L22"/>
    <mergeCell ref="M22:R22"/>
    <mergeCell ref="S22:T22"/>
    <mergeCell ref="U22:Z22"/>
    <mergeCell ref="A23:B23"/>
    <mergeCell ref="C23:D23"/>
    <mergeCell ref="E23:F23"/>
    <mergeCell ref="G23:H23"/>
    <mergeCell ref="I23:J23"/>
    <mergeCell ref="A21:B21"/>
    <mergeCell ref="E21:F21"/>
    <mergeCell ref="G21:H21"/>
    <mergeCell ref="K21:R21"/>
    <mergeCell ref="K23:R23"/>
    <mergeCell ref="S23:Z23"/>
    <mergeCell ref="I19:J21"/>
    <mergeCell ref="C19:D21"/>
    <mergeCell ref="A18:B18"/>
    <mergeCell ref="C18:D18"/>
    <mergeCell ref="E18:F18"/>
    <mergeCell ref="G18:H18"/>
    <mergeCell ref="I18:J18"/>
    <mergeCell ref="K18:R18"/>
    <mergeCell ref="S18:Z18"/>
    <mergeCell ref="S19:Z19"/>
    <mergeCell ref="A20:B20"/>
    <mergeCell ref="E20:F20"/>
    <mergeCell ref="G20:H20"/>
    <mergeCell ref="K20:R20"/>
    <mergeCell ref="S20:Z20"/>
    <mergeCell ref="A19:B19"/>
    <mergeCell ref="E19:F19"/>
    <mergeCell ref="G19:H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E16 G16 K16 S16 A22 E22 K22 A28 K28 S28 A34 C34 E34 G34 K34 S34 A40 C40 G28:H28">
    <cfRule type="expression" dxfId="71" priority="25">
      <formula>MONTH(A10)&lt;&gt;MONTH($A$1)</formula>
    </cfRule>
    <cfRule type="expression" dxfId="70" priority="26">
      <formula>OR(WEEKDAY(A10,1)=1,WEEKDAY(A10,1)=7)</formula>
    </cfRule>
  </conditionalFormatting>
  <conditionalFormatting sqref="I10 I22 I34">
    <cfRule type="expression" dxfId="69" priority="23">
      <formula>MONTH(I10)&lt;&gt;MONTH($A$1)</formula>
    </cfRule>
    <cfRule type="expression" dxfId="68" priority="24">
      <formula>OR(WEEKDAY(I10,1)=1,WEEKDAY(I10,1)=7)</formula>
    </cfRule>
  </conditionalFormatting>
  <conditionalFormatting sqref="I16">
    <cfRule type="expression" dxfId="67" priority="21">
      <formula>MONTH(I16)&lt;&gt;MONTH($A$1)</formula>
    </cfRule>
    <cfRule type="expression" dxfId="66" priority="22">
      <formula>OR(WEEKDAY(I16,1)=1,WEEKDAY(I16,1)=7)</formula>
    </cfRule>
  </conditionalFormatting>
  <conditionalFormatting sqref="C16">
    <cfRule type="expression" dxfId="65" priority="19">
      <formula>MONTH(C16)&lt;&gt;MONTH($A$1)</formula>
    </cfRule>
    <cfRule type="expression" dxfId="64" priority="20">
      <formula>OR(WEEKDAY(C16,1)=1,WEEKDAY(C16,1)=7)</formula>
    </cfRule>
  </conditionalFormatting>
  <conditionalFormatting sqref="C22">
    <cfRule type="expression" dxfId="63" priority="17">
      <formula>MONTH(C22)&lt;&gt;MONTH($A$1)</formula>
    </cfRule>
    <cfRule type="expression" dxfId="62" priority="18">
      <formula>OR(WEEKDAY(C22,1)=1,WEEKDAY(C22,1)=7)</formula>
    </cfRule>
  </conditionalFormatting>
  <conditionalFormatting sqref="G22">
    <cfRule type="expression" dxfId="61" priority="15">
      <formula>MONTH(G22)&lt;&gt;MONTH($A$1)</formula>
    </cfRule>
    <cfRule type="expression" dxfId="60" priority="16">
      <formula>OR(WEEKDAY(G22,1)=1,WEEKDAY(G22,1)=7)</formula>
    </cfRule>
  </conditionalFormatting>
  <conditionalFormatting sqref="S22">
    <cfRule type="expression" dxfId="57" priority="11">
      <formula>MONTH(S22)&lt;&gt;MONTH($A$1)</formula>
    </cfRule>
    <cfRule type="expression" dxfId="56" priority="12">
      <formula>OR(WEEKDAY(S22,1)=1,WEEKDAY(S22,1)=7)</formula>
    </cfRule>
  </conditionalFormatting>
  <conditionalFormatting sqref="C28">
    <cfRule type="expression" dxfId="45" priority="5">
      <formula>MONTH(C28)&lt;&gt;MONTH($A$1)</formula>
    </cfRule>
    <cfRule type="expression" dxfId="44" priority="6">
      <formula>OR(WEEKDAY(C28,1)=1,WEEKDAY(C28,1)=7)</formula>
    </cfRule>
  </conditionalFormatting>
  <conditionalFormatting sqref="E28">
    <cfRule type="expression" dxfId="43" priority="3">
      <formula>MONTH(E28)&lt;&gt;MONTH($A$1)</formula>
    </cfRule>
    <cfRule type="expression" dxfId="42" priority="4">
      <formula>OR(WEEKDAY(E28,1)=1,WEEKDAY(E28,1)=7)</formula>
    </cfRule>
  </conditionalFormatting>
  <conditionalFormatting sqref="I28">
    <cfRule type="expression" dxfId="1" priority="1">
      <formula>MONTH(I28)&lt;&gt;MONTH($A$1)</formula>
    </cfRule>
    <cfRule type="expression" dxfId="0" priority="2">
      <formula>OR(WEEKDAY(I28,1)=1,WEEKDAY(I28,1)=7)</formula>
    </cfRule>
  </conditionalFormatting>
  <printOptions horizontalCentered="1"/>
  <pageMargins left="0.5" right="0.5" top="0.25" bottom="0.25" header="0.25" footer="0.25"/>
  <pageSetup paperSize="9" scale="94"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A45"/>
  <sheetViews>
    <sheetView showGridLines="0" workbookViewId="0">
      <selection sqref="A1:H7"/>
    </sheetView>
  </sheetViews>
  <sheetFormatPr baseColWidth="10" defaultColWidth="9.140625" defaultRowHeight="12.75" x14ac:dyDescent="0.2"/>
  <cols>
    <col min="1" max="1" width="4.85546875" customWidth="1"/>
    <col min="2" max="2" width="13.7109375" customWidth="1"/>
    <col min="3" max="3" width="4.85546875" customWidth="1"/>
    <col min="4" max="4" width="13.7109375" customWidth="1"/>
    <col min="5" max="5" width="4.85546875" customWidth="1"/>
    <col min="6" max="6" width="13.7109375" customWidth="1"/>
    <col min="7" max="7" width="4.85546875" customWidth="1"/>
    <col min="8" max="8" width="13.7109375" customWidth="1"/>
    <col min="9" max="9" width="4.85546875" customWidth="1"/>
    <col min="10" max="10" width="13.7109375" customWidth="1"/>
    <col min="11" max="17" width="2.85546875" customWidth="1"/>
    <col min="18" max="18" width="1.5703125" customWidth="1"/>
    <col min="19" max="25" width="2.85546875" customWidth="1"/>
    <col min="26" max="26" width="1.5703125" customWidth="1"/>
  </cols>
  <sheetData>
    <row r="1" spans="1:27" s="3" customFormat="1" ht="15" customHeight="1" x14ac:dyDescent="0.2">
      <c r="A1" s="109">
        <f>DATE('1'!AD18,'1'!AD20+2,1)</f>
        <v>45413</v>
      </c>
      <c r="B1" s="109"/>
      <c r="C1" s="109"/>
      <c r="D1" s="109"/>
      <c r="E1" s="109"/>
      <c r="F1" s="109"/>
      <c r="G1" s="109"/>
      <c r="H1" s="109"/>
      <c r="I1" s="38"/>
      <c r="J1" s="38"/>
      <c r="K1" s="112">
        <f>DATE(YEAR(A1),MONTH(A1)-1,1)</f>
        <v>45383</v>
      </c>
      <c r="L1" s="112"/>
      <c r="M1" s="112"/>
      <c r="N1" s="112"/>
      <c r="O1" s="112"/>
      <c r="P1" s="112"/>
      <c r="Q1" s="112"/>
      <c r="S1" s="112">
        <f>DATE(YEAR(A1),MONTH(A1)+1,1)</f>
        <v>45444</v>
      </c>
      <c r="T1" s="112"/>
      <c r="U1" s="112"/>
      <c r="V1" s="112"/>
      <c r="W1" s="112"/>
      <c r="X1" s="112"/>
      <c r="Y1" s="112"/>
    </row>
    <row r="2" spans="1:27" s="3" customFormat="1" ht="11.25" customHeight="1" x14ac:dyDescent="0.2">
      <c r="A2" s="109"/>
      <c r="B2" s="109"/>
      <c r="C2" s="109"/>
      <c r="D2" s="109"/>
      <c r="E2" s="109"/>
      <c r="F2" s="109"/>
      <c r="G2" s="109"/>
      <c r="H2" s="109"/>
      <c r="I2" s="38"/>
      <c r="J2" s="38"/>
      <c r="K2" s="18" t="str">
        <f>INDEX({"Do";"Lu";"Ma";"Mi";"Ju";"Vi";"Sá"},1+MOD(start_day+1-2,7))</f>
        <v>Do</v>
      </c>
      <c r="L2" s="18" t="str">
        <f>INDEX({"Do";"Lu";"Ma";"Mi";"Ju";"Vi";"Sá"},1+MOD(start_day+2-2,7))</f>
        <v>Lu</v>
      </c>
      <c r="M2" s="18" t="str">
        <f>INDEX({"Do";"Lu";"Ma";"Mi";"Ju";"Vi";"Sá"},1+MOD(start_day+3-2,7))</f>
        <v>Ma</v>
      </c>
      <c r="N2" s="18" t="str">
        <f>INDEX({"Do";"Lu";"Ma";"Mi";"Ju";"Vi";"Sá"},1+MOD(start_day+4-2,7))</f>
        <v>Mi</v>
      </c>
      <c r="O2" s="18" t="str">
        <f>INDEX({"Do";"Lu";"Ma";"Mi";"Ju";"Vi";"Sá"},1+MOD(start_day+5-2,7))</f>
        <v>Ju</v>
      </c>
      <c r="P2" s="18" t="str">
        <f>INDEX({"Do";"Lu";"Ma";"Mi";"Ju";"Vi";"Sá"},1+MOD(start_day+6-2,7))</f>
        <v>Vi</v>
      </c>
      <c r="Q2" s="18" t="str">
        <f>INDEX({"Do";"Lu";"Ma";"Mi";"Ju";"Vi";"Sá"},1+MOD(start_day+7-2,7))</f>
        <v>Sá</v>
      </c>
      <c r="S2" s="18" t="str">
        <f>INDEX({"Do";"Lu";"Ma";"Mi";"Ju";"Vi";"Sá"},1+MOD(start_day+1-2,7))</f>
        <v>Do</v>
      </c>
      <c r="T2" s="18" t="str">
        <f>INDEX({"Do";"Lu";"Ma";"Mi";"Ju";"Vi";"Sá"},1+MOD(start_day+2-2,7))</f>
        <v>Lu</v>
      </c>
      <c r="U2" s="18" t="str">
        <f>INDEX({"Do";"Lu";"Ma";"Mi";"Ju";"Vi";"Sá"},1+MOD(start_day+3-2,7))</f>
        <v>Ma</v>
      </c>
      <c r="V2" s="18" t="str">
        <f>INDEX({"Do";"Lu";"Ma";"Mi";"Ju";"Vi";"Sá"},1+MOD(start_day+4-2,7))</f>
        <v>Mi</v>
      </c>
      <c r="W2" s="18" t="str">
        <f>INDEX({"Do";"Lu";"Ma";"Mi";"Ju";"Vi";"Sá"},1+MOD(start_day+5-2,7))</f>
        <v>Ju</v>
      </c>
      <c r="X2" s="18" t="str">
        <f>INDEX({"Do";"Lu";"Ma";"Mi";"Ju";"Vi";"Sá"},1+MOD(start_day+6-2,7))</f>
        <v>Vi</v>
      </c>
      <c r="Y2" s="18" t="str">
        <f>INDEX({"Do";"Lu";"Ma";"Mi";"Ju";"Vi";"Sá"},1+MOD(start_day+7-2,7))</f>
        <v>Sá</v>
      </c>
    </row>
    <row r="3" spans="1:27" s="4" customFormat="1" ht="9" customHeight="1" x14ac:dyDescent="0.2">
      <c r="A3" s="109"/>
      <c r="B3" s="109"/>
      <c r="C3" s="109"/>
      <c r="D3" s="109"/>
      <c r="E3" s="109"/>
      <c r="F3" s="109"/>
      <c r="G3" s="109"/>
      <c r="H3" s="109"/>
      <c r="I3" s="38"/>
      <c r="J3" s="38"/>
      <c r="K3" s="41" t="str">
        <f t="shared" ref="K3:Q8" si="0">IF(MONTH($K$1)&lt;&gt;MONTH($K$1-(WEEKDAY($K$1,1)-(start_day-1))-IF((WEEKDAY($K$1,1)-(start_day-1))&lt;=0,7,0)+(ROW(K3)-ROW($K$3))*7+(COLUMN(K3)-COLUMN($K$3)+1)),"",$K$1-(WEEKDAY($K$1,1)-(start_day-1))-IF((WEEKDAY($K$1,1)-(start_day-1))&lt;=0,7,0)+(ROW(K3)-ROW($K$3))*7+(COLUMN(K3)-COLUMN($K$3)+1))</f>
        <v/>
      </c>
      <c r="L3" s="41">
        <f t="shared" si="0"/>
        <v>45383</v>
      </c>
      <c r="M3" s="41">
        <f t="shared" si="0"/>
        <v>45384</v>
      </c>
      <c r="N3" s="41">
        <f t="shared" si="0"/>
        <v>45385</v>
      </c>
      <c r="O3" s="41">
        <f t="shared" si="0"/>
        <v>45386</v>
      </c>
      <c r="P3" s="41">
        <f t="shared" si="0"/>
        <v>45387</v>
      </c>
      <c r="Q3" s="41">
        <f t="shared" si="0"/>
        <v>45388</v>
      </c>
      <c r="R3" s="3"/>
      <c r="S3" s="41" t="str">
        <f t="shared" ref="S3:Y8" si="1">IF(MONTH($S$1)&lt;&gt;MONTH($S$1-(WEEKDAY($S$1,1)-(start_day-1))-IF((WEEKDAY($S$1,1)-(start_day-1))&lt;=0,7,0)+(ROW(S3)-ROW($S$3))*7+(COLUMN(S3)-COLUMN($S$3)+1)),"",$S$1-(WEEKDAY($S$1,1)-(start_day-1))-IF((WEEKDAY($S$1,1)-(start_day-1))&lt;=0,7,0)+(ROW(S3)-ROW($S$3))*7+(COLUMN(S3)-COLUMN($S$3)+1))</f>
        <v/>
      </c>
      <c r="T3" s="41" t="str">
        <f t="shared" si="1"/>
        <v/>
      </c>
      <c r="U3" s="41" t="str">
        <f t="shared" si="1"/>
        <v/>
      </c>
      <c r="V3" s="41" t="str">
        <f t="shared" si="1"/>
        <v/>
      </c>
      <c r="W3" s="41" t="str">
        <f t="shared" si="1"/>
        <v/>
      </c>
      <c r="X3" s="41" t="str">
        <f t="shared" si="1"/>
        <v/>
      </c>
      <c r="Y3" s="41">
        <f t="shared" si="1"/>
        <v>45444</v>
      </c>
    </row>
    <row r="4" spans="1:27" s="4" customFormat="1" ht="9" customHeight="1" x14ac:dyDescent="0.2">
      <c r="A4" s="109"/>
      <c r="B4" s="109"/>
      <c r="C4" s="109"/>
      <c r="D4" s="109"/>
      <c r="E4" s="109"/>
      <c r="F4" s="109"/>
      <c r="G4" s="109"/>
      <c r="H4" s="109"/>
      <c r="I4" s="38"/>
      <c r="J4" s="38"/>
      <c r="K4" s="41">
        <f t="shared" si="0"/>
        <v>45389</v>
      </c>
      <c r="L4" s="41">
        <f t="shared" si="0"/>
        <v>45390</v>
      </c>
      <c r="M4" s="41">
        <f t="shared" si="0"/>
        <v>45391</v>
      </c>
      <c r="N4" s="41">
        <f t="shared" si="0"/>
        <v>45392</v>
      </c>
      <c r="O4" s="41">
        <f t="shared" si="0"/>
        <v>45393</v>
      </c>
      <c r="P4" s="41">
        <f t="shared" si="0"/>
        <v>45394</v>
      </c>
      <c r="Q4" s="41">
        <f t="shared" si="0"/>
        <v>45395</v>
      </c>
      <c r="R4" s="3"/>
      <c r="S4" s="41">
        <f t="shared" si="1"/>
        <v>45445</v>
      </c>
      <c r="T4" s="41">
        <f t="shared" si="1"/>
        <v>45446</v>
      </c>
      <c r="U4" s="41">
        <f t="shared" si="1"/>
        <v>45447</v>
      </c>
      <c r="V4" s="41">
        <f t="shared" si="1"/>
        <v>45448</v>
      </c>
      <c r="W4" s="41">
        <f t="shared" si="1"/>
        <v>45449</v>
      </c>
      <c r="X4" s="41">
        <f t="shared" si="1"/>
        <v>45450</v>
      </c>
      <c r="Y4" s="41">
        <f t="shared" si="1"/>
        <v>45451</v>
      </c>
    </row>
    <row r="5" spans="1:27" s="4" customFormat="1" ht="9" customHeight="1" x14ac:dyDescent="0.2">
      <c r="A5" s="109"/>
      <c r="B5" s="109"/>
      <c r="C5" s="109"/>
      <c r="D5" s="109"/>
      <c r="E5" s="109"/>
      <c r="F5" s="109"/>
      <c r="G5" s="109"/>
      <c r="H5" s="109"/>
      <c r="I5" s="38"/>
      <c r="J5" s="38"/>
      <c r="K5" s="41">
        <f t="shared" si="0"/>
        <v>45396</v>
      </c>
      <c r="L5" s="41">
        <f t="shared" si="0"/>
        <v>45397</v>
      </c>
      <c r="M5" s="41">
        <f t="shared" si="0"/>
        <v>45398</v>
      </c>
      <c r="N5" s="41">
        <f t="shared" si="0"/>
        <v>45399</v>
      </c>
      <c r="O5" s="41">
        <f t="shared" si="0"/>
        <v>45400</v>
      </c>
      <c r="P5" s="41">
        <f t="shared" si="0"/>
        <v>45401</v>
      </c>
      <c r="Q5" s="41">
        <f t="shared" si="0"/>
        <v>45402</v>
      </c>
      <c r="R5" s="3"/>
      <c r="S5" s="41">
        <f t="shared" si="1"/>
        <v>45452</v>
      </c>
      <c r="T5" s="41">
        <f t="shared" si="1"/>
        <v>45453</v>
      </c>
      <c r="U5" s="41">
        <f t="shared" si="1"/>
        <v>45454</v>
      </c>
      <c r="V5" s="41">
        <f t="shared" si="1"/>
        <v>45455</v>
      </c>
      <c r="W5" s="41">
        <f t="shared" si="1"/>
        <v>45456</v>
      </c>
      <c r="X5" s="41">
        <f t="shared" si="1"/>
        <v>45457</v>
      </c>
      <c r="Y5" s="41">
        <f t="shared" si="1"/>
        <v>45458</v>
      </c>
    </row>
    <row r="6" spans="1:27" s="4" customFormat="1" ht="9" customHeight="1" x14ac:dyDescent="0.2">
      <c r="A6" s="109"/>
      <c r="B6" s="109"/>
      <c r="C6" s="109"/>
      <c r="D6" s="109"/>
      <c r="E6" s="109"/>
      <c r="F6" s="109"/>
      <c r="G6" s="109"/>
      <c r="H6" s="109"/>
      <c r="I6" s="38"/>
      <c r="J6" s="38"/>
      <c r="K6" s="41">
        <f t="shared" si="0"/>
        <v>45403</v>
      </c>
      <c r="L6" s="41">
        <f t="shared" si="0"/>
        <v>45404</v>
      </c>
      <c r="M6" s="41">
        <f t="shared" si="0"/>
        <v>45405</v>
      </c>
      <c r="N6" s="41">
        <f t="shared" si="0"/>
        <v>45406</v>
      </c>
      <c r="O6" s="41">
        <f t="shared" si="0"/>
        <v>45407</v>
      </c>
      <c r="P6" s="41">
        <f t="shared" si="0"/>
        <v>45408</v>
      </c>
      <c r="Q6" s="41">
        <f t="shared" si="0"/>
        <v>45409</v>
      </c>
      <c r="R6" s="3"/>
      <c r="S6" s="41">
        <f t="shared" si="1"/>
        <v>45459</v>
      </c>
      <c r="T6" s="41">
        <f t="shared" si="1"/>
        <v>45460</v>
      </c>
      <c r="U6" s="41">
        <f t="shared" si="1"/>
        <v>45461</v>
      </c>
      <c r="V6" s="41">
        <f t="shared" si="1"/>
        <v>45462</v>
      </c>
      <c r="W6" s="41">
        <f t="shared" si="1"/>
        <v>45463</v>
      </c>
      <c r="X6" s="41">
        <f t="shared" si="1"/>
        <v>45464</v>
      </c>
      <c r="Y6" s="41">
        <f t="shared" si="1"/>
        <v>45465</v>
      </c>
    </row>
    <row r="7" spans="1:27" s="4" customFormat="1" ht="9" customHeight="1" x14ac:dyDescent="0.2">
      <c r="A7" s="109"/>
      <c r="B7" s="109"/>
      <c r="C7" s="109"/>
      <c r="D7" s="109"/>
      <c r="E7" s="109"/>
      <c r="F7" s="109"/>
      <c r="G7" s="109"/>
      <c r="H7" s="109"/>
      <c r="I7" s="38"/>
      <c r="J7" s="38"/>
      <c r="K7" s="41">
        <f t="shared" si="0"/>
        <v>45410</v>
      </c>
      <c r="L7" s="41">
        <f t="shared" si="0"/>
        <v>45411</v>
      </c>
      <c r="M7" s="41">
        <f t="shared" si="0"/>
        <v>45412</v>
      </c>
      <c r="N7" s="41" t="str">
        <f t="shared" si="0"/>
        <v/>
      </c>
      <c r="O7" s="41" t="str">
        <f t="shared" si="0"/>
        <v/>
      </c>
      <c r="P7" s="41" t="str">
        <f t="shared" si="0"/>
        <v/>
      </c>
      <c r="Q7" s="41" t="str">
        <f t="shared" si="0"/>
        <v/>
      </c>
      <c r="R7" s="3"/>
      <c r="S7" s="41">
        <f t="shared" si="1"/>
        <v>45466</v>
      </c>
      <c r="T7" s="41">
        <f t="shared" si="1"/>
        <v>45467</v>
      </c>
      <c r="U7" s="41">
        <f t="shared" si="1"/>
        <v>45468</v>
      </c>
      <c r="V7" s="41">
        <f t="shared" si="1"/>
        <v>45469</v>
      </c>
      <c r="W7" s="41">
        <f t="shared" si="1"/>
        <v>45470</v>
      </c>
      <c r="X7" s="41">
        <f t="shared" si="1"/>
        <v>45471</v>
      </c>
      <c r="Y7" s="41">
        <f t="shared" si="1"/>
        <v>45472</v>
      </c>
    </row>
    <row r="8" spans="1:27" s="5" customFormat="1" ht="9" customHeight="1" x14ac:dyDescent="0.2">
      <c r="A8" s="39"/>
      <c r="B8" s="39"/>
      <c r="C8" s="39"/>
      <c r="D8" s="39"/>
      <c r="E8" s="39"/>
      <c r="F8" s="39"/>
      <c r="G8" s="39"/>
      <c r="H8" s="39"/>
      <c r="I8" s="40"/>
      <c r="J8" s="40"/>
      <c r="K8" s="41" t="str">
        <f t="shared" si="0"/>
        <v/>
      </c>
      <c r="L8" s="41" t="str">
        <f t="shared" si="0"/>
        <v/>
      </c>
      <c r="M8" s="41" t="str">
        <f t="shared" si="0"/>
        <v/>
      </c>
      <c r="N8" s="41" t="str">
        <f t="shared" si="0"/>
        <v/>
      </c>
      <c r="O8" s="41" t="str">
        <f t="shared" si="0"/>
        <v/>
      </c>
      <c r="P8" s="41" t="str">
        <f t="shared" si="0"/>
        <v/>
      </c>
      <c r="Q8" s="41" t="str">
        <f t="shared" si="0"/>
        <v/>
      </c>
      <c r="R8" s="19"/>
      <c r="S8" s="41">
        <f t="shared" si="1"/>
        <v>45473</v>
      </c>
      <c r="T8" s="41" t="str">
        <f t="shared" si="1"/>
        <v/>
      </c>
      <c r="U8" s="41" t="str">
        <f t="shared" si="1"/>
        <v/>
      </c>
      <c r="V8" s="41" t="str">
        <f t="shared" si="1"/>
        <v/>
      </c>
      <c r="W8" s="41" t="str">
        <f t="shared" si="1"/>
        <v/>
      </c>
      <c r="X8" s="41" t="str">
        <f t="shared" si="1"/>
        <v/>
      </c>
      <c r="Y8" s="41" t="str">
        <f t="shared" si="1"/>
        <v/>
      </c>
      <c r="Z8" s="20"/>
    </row>
    <row r="9" spans="1:27" s="1" customFormat="1" ht="21" customHeight="1" x14ac:dyDescent="0.2">
      <c r="A9" s="110">
        <f>A10</f>
        <v>45410</v>
      </c>
      <c r="B9" s="111"/>
      <c r="C9" s="111">
        <f>C10</f>
        <v>45411</v>
      </c>
      <c r="D9" s="111"/>
      <c r="E9" s="111">
        <f>E10</f>
        <v>45412</v>
      </c>
      <c r="F9" s="111"/>
      <c r="G9" s="111">
        <f>G10</f>
        <v>45413</v>
      </c>
      <c r="H9" s="111"/>
      <c r="I9" s="111">
        <f>I10</f>
        <v>45414</v>
      </c>
      <c r="J9" s="111"/>
      <c r="K9" s="111">
        <f>K10</f>
        <v>45415</v>
      </c>
      <c r="L9" s="111"/>
      <c r="M9" s="111"/>
      <c r="N9" s="111"/>
      <c r="O9" s="111"/>
      <c r="P9" s="111"/>
      <c r="Q9" s="111"/>
      <c r="R9" s="111"/>
      <c r="S9" s="111">
        <f>S10</f>
        <v>45416</v>
      </c>
      <c r="T9" s="111"/>
      <c r="U9" s="111"/>
      <c r="V9" s="111"/>
      <c r="W9" s="111"/>
      <c r="X9" s="111"/>
      <c r="Y9" s="111"/>
      <c r="Z9" s="113"/>
    </row>
    <row r="10" spans="1:27" s="1" customFormat="1" ht="18.75" x14ac:dyDescent="0.2">
      <c r="A10" s="42">
        <f>$A$1-(WEEKDAY($A$1,1)-(start_day-1))-IF((WEEKDAY($A$1,1)-(start_day-1))&lt;=0,7,0)+1</f>
        <v>45410</v>
      </c>
      <c r="B10" s="12"/>
      <c r="C10" s="43">
        <f>A10+1</f>
        <v>45411</v>
      </c>
      <c r="D10" s="11"/>
      <c r="E10" s="43">
        <f>C10+1</f>
        <v>45412</v>
      </c>
      <c r="F10" s="11"/>
      <c r="G10" s="43">
        <f>E10+1</f>
        <v>45413</v>
      </c>
      <c r="H10" s="11"/>
      <c r="I10" s="43">
        <f>G10+1</f>
        <v>45414</v>
      </c>
      <c r="J10" s="11"/>
      <c r="K10" s="123">
        <f>I10+1</f>
        <v>45415</v>
      </c>
      <c r="L10" s="124"/>
      <c r="M10" s="125"/>
      <c r="N10" s="125"/>
      <c r="O10" s="125"/>
      <c r="P10" s="125"/>
      <c r="Q10" s="125"/>
      <c r="R10" s="126"/>
      <c r="S10" s="94">
        <f>K10+1</f>
        <v>45416</v>
      </c>
      <c r="T10" s="95"/>
      <c r="U10" s="98"/>
      <c r="V10" s="98"/>
      <c r="W10" s="98"/>
      <c r="X10" s="98"/>
      <c r="Y10" s="98"/>
      <c r="Z10" s="99"/>
    </row>
    <row r="11" spans="1:27" s="1" customFormat="1" x14ac:dyDescent="0.2">
      <c r="A11" s="61"/>
      <c r="B11" s="62"/>
      <c r="C11" s="96"/>
      <c r="D11" s="97"/>
      <c r="E11" s="96"/>
      <c r="F11" s="97"/>
      <c r="G11" s="96"/>
      <c r="H11" s="97"/>
      <c r="I11" s="96"/>
      <c r="J11" s="97"/>
      <c r="K11" s="96"/>
      <c r="L11" s="122"/>
      <c r="M11" s="122"/>
      <c r="N11" s="122"/>
      <c r="O11" s="122"/>
      <c r="P11" s="122"/>
      <c r="Q11" s="122"/>
      <c r="R11" s="97"/>
      <c r="S11" s="61"/>
      <c r="T11" s="62"/>
      <c r="U11" s="62"/>
      <c r="V11" s="62"/>
      <c r="W11" s="62"/>
      <c r="X11" s="62"/>
      <c r="Y11" s="62"/>
      <c r="Z11" s="63"/>
    </row>
    <row r="12" spans="1:27" s="1" customFormat="1" x14ac:dyDescent="0.2">
      <c r="A12" s="61"/>
      <c r="B12" s="62"/>
      <c r="C12" s="96"/>
      <c r="D12" s="97"/>
      <c r="E12" s="96"/>
      <c r="F12" s="97"/>
      <c r="G12" s="96"/>
      <c r="H12" s="97"/>
      <c r="I12" s="96"/>
      <c r="J12" s="97"/>
      <c r="K12" s="96"/>
      <c r="L12" s="122"/>
      <c r="M12" s="122"/>
      <c r="N12" s="122"/>
      <c r="O12" s="122"/>
      <c r="P12" s="122"/>
      <c r="Q12" s="122"/>
      <c r="R12" s="97"/>
      <c r="S12" s="61"/>
      <c r="T12" s="62"/>
      <c r="U12" s="62"/>
      <c r="V12" s="62"/>
      <c r="W12" s="62"/>
      <c r="X12" s="62"/>
      <c r="Y12" s="62"/>
      <c r="Z12" s="63"/>
    </row>
    <row r="13" spans="1:27" s="1" customFormat="1" x14ac:dyDescent="0.2">
      <c r="A13" s="61"/>
      <c r="B13" s="62"/>
      <c r="C13" s="96"/>
      <c r="D13" s="97"/>
      <c r="E13" s="96"/>
      <c r="F13" s="97"/>
      <c r="G13" s="96"/>
      <c r="H13" s="97"/>
      <c r="I13" s="96"/>
      <c r="J13" s="97"/>
      <c r="K13" s="96"/>
      <c r="L13" s="122"/>
      <c r="M13" s="122"/>
      <c r="N13" s="122"/>
      <c r="O13" s="122"/>
      <c r="P13" s="122"/>
      <c r="Q13" s="122"/>
      <c r="R13" s="97"/>
      <c r="S13" s="61"/>
      <c r="T13" s="62"/>
      <c r="U13" s="62"/>
      <c r="V13" s="62"/>
      <c r="W13" s="62"/>
      <c r="X13" s="62"/>
      <c r="Y13" s="62"/>
      <c r="Z13" s="63"/>
    </row>
    <row r="14" spans="1:27" s="1" customFormat="1" x14ac:dyDescent="0.2">
      <c r="A14" s="61"/>
      <c r="B14" s="62"/>
      <c r="C14" s="96"/>
      <c r="D14" s="97"/>
      <c r="E14" s="96"/>
      <c r="F14" s="97"/>
      <c r="G14" s="96"/>
      <c r="H14" s="97"/>
      <c r="I14" s="96"/>
      <c r="J14" s="97"/>
      <c r="K14" s="96"/>
      <c r="L14" s="122"/>
      <c r="M14" s="122"/>
      <c r="N14" s="122"/>
      <c r="O14" s="122"/>
      <c r="P14" s="122"/>
      <c r="Q14" s="122"/>
      <c r="R14" s="97"/>
      <c r="S14" s="61"/>
      <c r="T14" s="62"/>
      <c r="U14" s="62"/>
      <c r="V14" s="62"/>
      <c r="W14" s="62"/>
      <c r="X14" s="62"/>
      <c r="Y14" s="62"/>
      <c r="Z14" s="63"/>
    </row>
    <row r="15" spans="1:27" s="2" customFormat="1" ht="13.15" customHeight="1" x14ac:dyDescent="0.2">
      <c r="A15" s="58"/>
      <c r="B15" s="59"/>
      <c r="C15" s="85"/>
      <c r="D15" s="86"/>
      <c r="E15" s="85"/>
      <c r="F15" s="86"/>
      <c r="G15" s="85"/>
      <c r="H15" s="86"/>
      <c r="I15" s="85"/>
      <c r="J15" s="86"/>
      <c r="K15" s="85"/>
      <c r="L15" s="127"/>
      <c r="M15" s="127"/>
      <c r="N15" s="127"/>
      <c r="O15" s="127"/>
      <c r="P15" s="127"/>
      <c r="Q15" s="127"/>
      <c r="R15" s="86"/>
      <c r="S15" s="58"/>
      <c r="T15" s="59"/>
      <c r="U15" s="59"/>
      <c r="V15" s="59"/>
      <c r="W15" s="59"/>
      <c r="X15" s="59"/>
      <c r="Y15" s="59"/>
      <c r="Z15" s="60"/>
      <c r="AA15" s="1"/>
    </row>
    <row r="16" spans="1:27" s="1" customFormat="1" ht="18.75" x14ac:dyDescent="0.2">
      <c r="A16" s="42">
        <f>S10+1</f>
        <v>45417</v>
      </c>
      <c r="B16" s="12"/>
      <c r="C16" s="43">
        <f>A16+1</f>
        <v>45418</v>
      </c>
      <c r="D16" s="11"/>
      <c r="E16" s="43">
        <f>C16+1</f>
        <v>45419</v>
      </c>
      <c r="F16" s="11"/>
      <c r="G16" s="43">
        <f>E16+1</f>
        <v>45420</v>
      </c>
      <c r="H16" s="11"/>
      <c r="I16" s="43">
        <f>G16+1</f>
        <v>45421</v>
      </c>
      <c r="J16" s="11"/>
      <c r="K16" s="123">
        <f>I16+1</f>
        <v>45422</v>
      </c>
      <c r="L16" s="124"/>
      <c r="M16" s="125"/>
      <c r="N16" s="125"/>
      <c r="O16" s="125"/>
      <c r="P16" s="125"/>
      <c r="Q16" s="125"/>
      <c r="R16" s="126"/>
      <c r="S16" s="94">
        <f>K16+1</f>
        <v>45423</v>
      </c>
      <c r="T16" s="95"/>
      <c r="U16" s="98"/>
      <c r="V16" s="98"/>
      <c r="W16" s="98"/>
      <c r="X16" s="98"/>
      <c r="Y16" s="98"/>
      <c r="Z16" s="99"/>
    </row>
    <row r="17" spans="1:27" s="1" customFormat="1" x14ac:dyDescent="0.2">
      <c r="A17" s="61"/>
      <c r="B17" s="62"/>
      <c r="C17" s="96"/>
      <c r="D17" s="97"/>
      <c r="E17" s="96"/>
      <c r="F17" s="97"/>
      <c r="G17" s="96"/>
      <c r="H17" s="97"/>
      <c r="I17" s="96"/>
      <c r="J17" s="97"/>
      <c r="K17" s="96"/>
      <c r="L17" s="122"/>
      <c r="M17" s="122"/>
      <c r="N17" s="122"/>
      <c r="O17" s="122"/>
      <c r="P17" s="122"/>
      <c r="Q17" s="122"/>
      <c r="R17" s="97"/>
      <c r="S17" s="61"/>
      <c r="T17" s="62"/>
      <c r="U17" s="62"/>
      <c r="V17" s="62"/>
      <c r="W17" s="62"/>
      <c r="X17" s="62"/>
      <c r="Y17" s="62"/>
      <c r="Z17" s="63"/>
    </row>
    <row r="18" spans="1:27" s="1" customFormat="1" x14ac:dyDescent="0.2">
      <c r="A18" s="61"/>
      <c r="B18" s="62"/>
      <c r="C18" s="96"/>
      <c r="D18" s="97"/>
      <c r="E18" s="96"/>
      <c r="F18" s="97"/>
      <c r="G18" s="96"/>
      <c r="H18" s="97"/>
      <c r="I18" s="96"/>
      <c r="J18" s="97"/>
      <c r="K18" s="96"/>
      <c r="L18" s="122"/>
      <c r="M18" s="122"/>
      <c r="N18" s="122"/>
      <c r="O18" s="122"/>
      <c r="P18" s="122"/>
      <c r="Q18" s="122"/>
      <c r="R18" s="97"/>
      <c r="S18" s="61"/>
      <c r="T18" s="62"/>
      <c r="U18" s="62"/>
      <c r="V18" s="62"/>
      <c r="W18" s="62"/>
      <c r="X18" s="62"/>
      <c r="Y18" s="62"/>
      <c r="Z18" s="63"/>
    </row>
    <row r="19" spans="1:27" s="1" customFormat="1" x14ac:dyDescent="0.2">
      <c r="A19" s="61"/>
      <c r="B19" s="62"/>
      <c r="C19" s="96"/>
      <c r="D19" s="97"/>
      <c r="E19" s="96"/>
      <c r="F19" s="97"/>
      <c r="G19" s="96"/>
      <c r="H19" s="97"/>
      <c r="I19" s="96"/>
      <c r="J19" s="97"/>
      <c r="K19" s="96"/>
      <c r="L19" s="122"/>
      <c r="M19" s="122"/>
      <c r="N19" s="122"/>
      <c r="O19" s="122"/>
      <c r="P19" s="122"/>
      <c r="Q19" s="122"/>
      <c r="R19" s="97"/>
      <c r="S19" s="61"/>
      <c r="T19" s="62"/>
      <c r="U19" s="62"/>
      <c r="V19" s="62"/>
      <c r="W19" s="62"/>
      <c r="X19" s="62"/>
      <c r="Y19" s="62"/>
      <c r="Z19" s="63"/>
    </row>
    <row r="20" spans="1:27" s="1" customFormat="1" x14ac:dyDescent="0.2">
      <c r="A20" s="61"/>
      <c r="B20" s="62"/>
      <c r="C20" s="96"/>
      <c r="D20" s="97"/>
      <c r="E20" s="96"/>
      <c r="F20" s="97"/>
      <c r="G20" s="96"/>
      <c r="H20" s="97"/>
      <c r="I20" s="96"/>
      <c r="J20" s="97"/>
      <c r="K20" s="96"/>
      <c r="L20" s="122"/>
      <c r="M20" s="122"/>
      <c r="N20" s="122"/>
      <c r="O20" s="122"/>
      <c r="P20" s="122"/>
      <c r="Q20" s="122"/>
      <c r="R20" s="97"/>
      <c r="S20" s="61"/>
      <c r="T20" s="62"/>
      <c r="U20" s="62"/>
      <c r="V20" s="62"/>
      <c r="W20" s="62"/>
      <c r="X20" s="62"/>
      <c r="Y20" s="62"/>
      <c r="Z20" s="63"/>
    </row>
    <row r="21" spans="1:27" s="2" customFormat="1" ht="13.15" customHeight="1" x14ac:dyDescent="0.2">
      <c r="A21" s="58"/>
      <c r="B21" s="59"/>
      <c r="C21" s="85"/>
      <c r="D21" s="86"/>
      <c r="E21" s="85"/>
      <c r="F21" s="86"/>
      <c r="G21" s="85"/>
      <c r="H21" s="86"/>
      <c r="I21" s="85"/>
      <c r="J21" s="86"/>
      <c r="K21" s="85"/>
      <c r="L21" s="127"/>
      <c r="M21" s="127"/>
      <c r="N21" s="127"/>
      <c r="O21" s="127"/>
      <c r="P21" s="127"/>
      <c r="Q21" s="127"/>
      <c r="R21" s="86"/>
      <c r="S21" s="58"/>
      <c r="T21" s="59"/>
      <c r="U21" s="59"/>
      <c r="V21" s="59"/>
      <c r="W21" s="59"/>
      <c r="X21" s="59"/>
      <c r="Y21" s="59"/>
      <c r="Z21" s="60"/>
      <c r="AA21" s="1"/>
    </row>
    <row r="22" spans="1:27" s="1" customFormat="1" ht="18.75" x14ac:dyDescent="0.2">
      <c r="A22" s="42">
        <f>S16+1</f>
        <v>45424</v>
      </c>
      <c r="B22" s="12"/>
      <c r="C22" s="43">
        <f>A22+1</f>
        <v>45425</v>
      </c>
      <c r="D22" s="11"/>
      <c r="E22" s="43">
        <f>C22+1</f>
        <v>45426</v>
      </c>
      <c r="F22" s="11"/>
      <c r="G22" s="43">
        <f>E22+1</f>
        <v>45427</v>
      </c>
      <c r="H22" s="11"/>
      <c r="I22" s="43">
        <f>G22+1</f>
        <v>45428</v>
      </c>
      <c r="J22" s="11"/>
      <c r="K22" s="123">
        <f>I22+1</f>
        <v>45429</v>
      </c>
      <c r="L22" s="124"/>
      <c r="M22" s="125"/>
      <c r="N22" s="125"/>
      <c r="O22" s="125"/>
      <c r="P22" s="125"/>
      <c r="Q22" s="125"/>
      <c r="R22" s="126"/>
      <c r="S22" s="94">
        <f>K22+1</f>
        <v>45430</v>
      </c>
      <c r="T22" s="95"/>
      <c r="U22" s="98"/>
      <c r="V22" s="98"/>
      <c r="W22" s="98"/>
      <c r="X22" s="98"/>
      <c r="Y22" s="98"/>
      <c r="Z22" s="99"/>
    </row>
    <row r="23" spans="1:27" s="1" customFormat="1" x14ac:dyDescent="0.2">
      <c r="A23" s="61"/>
      <c r="B23" s="62"/>
      <c r="C23" s="96"/>
      <c r="D23" s="97"/>
      <c r="E23" s="96"/>
      <c r="F23" s="97"/>
      <c r="G23" s="96"/>
      <c r="H23" s="97"/>
      <c r="I23" s="96"/>
      <c r="J23" s="97"/>
      <c r="K23" s="96"/>
      <c r="L23" s="122"/>
      <c r="M23" s="122"/>
      <c r="N23" s="122"/>
      <c r="O23" s="122"/>
      <c r="P23" s="122"/>
      <c r="Q23" s="122"/>
      <c r="R23" s="97"/>
      <c r="S23" s="61"/>
      <c r="T23" s="62"/>
      <c r="U23" s="62"/>
      <c r="V23" s="62"/>
      <c r="W23" s="62"/>
      <c r="X23" s="62"/>
      <c r="Y23" s="62"/>
      <c r="Z23" s="63"/>
    </row>
    <row r="24" spans="1:27" s="1" customFormat="1" x14ac:dyDescent="0.2">
      <c r="A24" s="61"/>
      <c r="B24" s="62"/>
      <c r="C24" s="96"/>
      <c r="D24" s="97"/>
      <c r="E24" s="96"/>
      <c r="F24" s="97"/>
      <c r="G24" s="96"/>
      <c r="H24" s="97"/>
      <c r="I24" s="96"/>
      <c r="J24" s="97"/>
      <c r="K24" s="96"/>
      <c r="L24" s="122"/>
      <c r="M24" s="122"/>
      <c r="N24" s="122"/>
      <c r="O24" s="122"/>
      <c r="P24" s="122"/>
      <c r="Q24" s="122"/>
      <c r="R24" s="97"/>
      <c r="S24" s="61"/>
      <c r="T24" s="62"/>
      <c r="U24" s="62"/>
      <c r="V24" s="62"/>
      <c r="W24" s="62"/>
      <c r="X24" s="62"/>
      <c r="Y24" s="62"/>
      <c r="Z24" s="63"/>
    </row>
    <row r="25" spans="1:27" s="1" customFormat="1" x14ac:dyDescent="0.2">
      <c r="A25" s="61"/>
      <c r="B25" s="62"/>
      <c r="C25" s="96"/>
      <c r="D25" s="97"/>
      <c r="E25" s="96"/>
      <c r="F25" s="97"/>
      <c r="G25" s="96"/>
      <c r="H25" s="97"/>
      <c r="I25" s="96"/>
      <c r="J25" s="97"/>
      <c r="K25" s="96"/>
      <c r="L25" s="122"/>
      <c r="M25" s="122"/>
      <c r="N25" s="122"/>
      <c r="O25" s="122"/>
      <c r="P25" s="122"/>
      <c r="Q25" s="122"/>
      <c r="R25" s="97"/>
      <c r="S25" s="61"/>
      <c r="T25" s="62"/>
      <c r="U25" s="62"/>
      <c r="V25" s="62"/>
      <c r="W25" s="62"/>
      <c r="X25" s="62"/>
      <c r="Y25" s="62"/>
      <c r="Z25" s="63"/>
    </row>
    <row r="26" spans="1:27" s="1" customFormat="1" x14ac:dyDescent="0.2">
      <c r="A26" s="61"/>
      <c r="B26" s="62"/>
      <c r="C26" s="96"/>
      <c r="D26" s="97"/>
      <c r="E26" s="96"/>
      <c r="F26" s="97"/>
      <c r="G26" s="96"/>
      <c r="H26" s="97"/>
      <c r="I26" s="96"/>
      <c r="J26" s="97"/>
      <c r="K26" s="96"/>
      <c r="L26" s="122"/>
      <c r="M26" s="122"/>
      <c r="N26" s="122"/>
      <c r="O26" s="122"/>
      <c r="P26" s="122"/>
      <c r="Q26" s="122"/>
      <c r="R26" s="97"/>
      <c r="S26" s="61"/>
      <c r="T26" s="62"/>
      <c r="U26" s="62"/>
      <c r="V26" s="62"/>
      <c r="W26" s="62"/>
      <c r="X26" s="62"/>
      <c r="Y26" s="62"/>
      <c r="Z26" s="63"/>
    </row>
    <row r="27" spans="1:27" s="2" customFormat="1" x14ac:dyDescent="0.2">
      <c r="A27" s="58"/>
      <c r="B27" s="59"/>
      <c r="C27" s="85"/>
      <c r="D27" s="86"/>
      <c r="E27" s="85"/>
      <c r="F27" s="86"/>
      <c r="G27" s="85"/>
      <c r="H27" s="86"/>
      <c r="I27" s="85"/>
      <c r="J27" s="86"/>
      <c r="K27" s="85"/>
      <c r="L27" s="127"/>
      <c r="M27" s="127"/>
      <c r="N27" s="127"/>
      <c r="O27" s="127"/>
      <c r="P27" s="127"/>
      <c r="Q27" s="127"/>
      <c r="R27" s="86"/>
      <c r="S27" s="58"/>
      <c r="T27" s="59"/>
      <c r="U27" s="59"/>
      <c r="V27" s="59"/>
      <c r="W27" s="59"/>
      <c r="X27" s="59"/>
      <c r="Y27" s="59"/>
      <c r="Z27" s="60"/>
      <c r="AA27" s="1"/>
    </row>
    <row r="28" spans="1:27" s="1" customFormat="1" ht="18.75" x14ac:dyDescent="0.2">
      <c r="A28" s="42">
        <f>S22+1</f>
        <v>45431</v>
      </c>
      <c r="B28" s="12"/>
      <c r="C28" s="43">
        <f>A28+1</f>
        <v>45432</v>
      </c>
      <c r="D28" s="11"/>
      <c r="E28" s="43">
        <f>C28+1</f>
        <v>45433</v>
      </c>
      <c r="F28" s="11"/>
      <c r="G28" s="43">
        <f>E28+1</f>
        <v>45434</v>
      </c>
      <c r="H28" s="11"/>
      <c r="I28" s="43">
        <f>G28+1</f>
        <v>45435</v>
      </c>
      <c r="J28" s="11"/>
      <c r="K28" s="123">
        <f>I28+1</f>
        <v>45436</v>
      </c>
      <c r="L28" s="124"/>
      <c r="M28" s="125"/>
      <c r="N28" s="125"/>
      <c r="O28" s="125"/>
      <c r="P28" s="125"/>
      <c r="Q28" s="125"/>
      <c r="R28" s="126"/>
      <c r="S28" s="94">
        <f>K28+1</f>
        <v>45437</v>
      </c>
      <c r="T28" s="95"/>
      <c r="U28" s="98"/>
      <c r="V28" s="98"/>
      <c r="W28" s="98"/>
      <c r="X28" s="98"/>
      <c r="Y28" s="98"/>
      <c r="Z28" s="99"/>
    </row>
    <row r="29" spans="1:27" s="1" customFormat="1" x14ac:dyDescent="0.2">
      <c r="A29" s="61"/>
      <c r="B29" s="62"/>
      <c r="C29" s="96"/>
      <c r="D29" s="97"/>
      <c r="E29" s="96"/>
      <c r="F29" s="97"/>
      <c r="G29" s="96"/>
      <c r="H29" s="97"/>
      <c r="I29" s="96"/>
      <c r="J29" s="97"/>
      <c r="K29" s="96"/>
      <c r="L29" s="122"/>
      <c r="M29" s="122"/>
      <c r="N29" s="122"/>
      <c r="O29" s="122"/>
      <c r="P29" s="122"/>
      <c r="Q29" s="122"/>
      <c r="R29" s="97"/>
      <c r="S29" s="61"/>
      <c r="T29" s="62"/>
      <c r="U29" s="62"/>
      <c r="V29" s="62"/>
      <c r="W29" s="62"/>
      <c r="X29" s="62"/>
      <c r="Y29" s="62"/>
      <c r="Z29" s="63"/>
    </row>
    <row r="30" spans="1:27" s="1" customFormat="1" x14ac:dyDescent="0.2">
      <c r="A30" s="61"/>
      <c r="B30" s="62"/>
      <c r="C30" s="96"/>
      <c r="D30" s="97"/>
      <c r="E30" s="96"/>
      <c r="F30" s="97"/>
      <c r="G30" s="96"/>
      <c r="H30" s="97"/>
      <c r="I30" s="96"/>
      <c r="J30" s="97"/>
      <c r="K30" s="96"/>
      <c r="L30" s="122"/>
      <c r="M30" s="122"/>
      <c r="N30" s="122"/>
      <c r="O30" s="122"/>
      <c r="P30" s="122"/>
      <c r="Q30" s="122"/>
      <c r="R30" s="97"/>
      <c r="S30" s="61"/>
      <c r="T30" s="62"/>
      <c r="U30" s="62"/>
      <c r="V30" s="62"/>
      <c r="W30" s="62"/>
      <c r="X30" s="62"/>
      <c r="Y30" s="62"/>
      <c r="Z30" s="63"/>
    </row>
    <row r="31" spans="1:27" s="1" customFormat="1" x14ac:dyDescent="0.2">
      <c r="A31" s="61"/>
      <c r="B31" s="62"/>
      <c r="C31" s="96"/>
      <c r="D31" s="97"/>
      <c r="E31" s="96"/>
      <c r="F31" s="97"/>
      <c r="G31" s="96"/>
      <c r="H31" s="97"/>
      <c r="I31" s="96"/>
      <c r="J31" s="97"/>
      <c r="K31" s="96"/>
      <c r="L31" s="122"/>
      <c r="M31" s="122"/>
      <c r="N31" s="122"/>
      <c r="O31" s="122"/>
      <c r="P31" s="122"/>
      <c r="Q31" s="122"/>
      <c r="R31" s="97"/>
      <c r="S31" s="61"/>
      <c r="T31" s="62"/>
      <c r="U31" s="62"/>
      <c r="V31" s="62"/>
      <c r="W31" s="62"/>
      <c r="X31" s="62"/>
      <c r="Y31" s="62"/>
      <c r="Z31" s="63"/>
    </row>
    <row r="32" spans="1:27" s="1" customFormat="1" x14ac:dyDescent="0.2">
      <c r="A32" s="61"/>
      <c r="B32" s="62"/>
      <c r="C32" s="96"/>
      <c r="D32" s="97"/>
      <c r="E32" s="96"/>
      <c r="F32" s="97"/>
      <c r="G32" s="96"/>
      <c r="H32" s="97"/>
      <c r="I32" s="96"/>
      <c r="J32" s="97"/>
      <c r="K32" s="96"/>
      <c r="L32" s="122"/>
      <c r="M32" s="122"/>
      <c r="N32" s="122"/>
      <c r="O32" s="122"/>
      <c r="P32" s="122"/>
      <c r="Q32" s="122"/>
      <c r="R32" s="97"/>
      <c r="S32" s="61"/>
      <c r="T32" s="62"/>
      <c r="U32" s="62"/>
      <c r="V32" s="62"/>
      <c r="W32" s="62"/>
      <c r="X32" s="62"/>
      <c r="Y32" s="62"/>
      <c r="Z32" s="63"/>
    </row>
    <row r="33" spans="1:27" s="2" customFormat="1" x14ac:dyDescent="0.2">
      <c r="A33" s="58"/>
      <c r="B33" s="59"/>
      <c r="C33" s="85"/>
      <c r="D33" s="86"/>
      <c r="E33" s="85"/>
      <c r="F33" s="86"/>
      <c r="G33" s="85"/>
      <c r="H33" s="86"/>
      <c r="I33" s="85"/>
      <c r="J33" s="86"/>
      <c r="K33" s="85"/>
      <c r="L33" s="127"/>
      <c r="M33" s="127"/>
      <c r="N33" s="127"/>
      <c r="O33" s="127"/>
      <c r="P33" s="127"/>
      <c r="Q33" s="127"/>
      <c r="R33" s="86"/>
      <c r="S33" s="58"/>
      <c r="T33" s="59"/>
      <c r="U33" s="59"/>
      <c r="V33" s="59"/>
      <c r="W33" s="59"/>
      <c r="X33" s="59"/>
      <c r="Y33" s="59"/>
      <c r="Z33" s="60"/>
      <c r="AA33" s="1"/>
    </row>
    <row r="34" spans="1:27" s="1" customFormat="1" ht="18.75" x14ac:dyDescent="0.2">
      <c r="A34" s="42">
        <f>S28+1</f>
        <v>45438</v>
      </c>
      <c r="B34" s="12"/>
      <c r="C34" s="43">
        <f>A34+1</f>
        <v>45439</v>
      </c>
      <c r="D34" s="11"/>
      <c r="E34" s="43">
        <f>C34+1</f>
        <v>45440</v>
      </c>
      <c r="F34" s="11"/>
      <c r="G34" s="43">
        <f>E34+1</f>
        <v>45441</v>
      </c>
      <c r="H34" s="11"/>
      <c r="I34" s="43">
        <f>G34+1</f>
        <v>45442</v>
      </c>
      <c r="J34" s="11"/>
      <c r="K34" s="123">
        <f>I34+1</f>
        <v>45443</v>
      </c>
      <c r="L34" s="124"/>
      <c r="M34" s="125"/>
      <c r="N34" s="125"/>
      <c r="O34" s="125"/>
      <c r="P34" s="125"/>
      <c r="Q34" s="125"/>
      <c r="R34" s="126"/>
      <c r="S34" s="94">
        <f>K34+1</f>
        <v>45444</v>
      </c>
      <c r="T34" s="95"/>
      <c r="U34" s="98"/>
      <c r="V34" s="98"/>
      <c r="W34" s="98"/>
      <c r="X34" s="98"/>
      <c r="Y34" s="98"/>
      <c r="Z34" s="99"/>
    </row>
    <row r="35" spans="1:27" s="1" customFormat="1" x14ac:dyDescent="0.2">
      <c r="A35" s="61"/>
      <c r="B35" s="62"/>
      <c r="C35" s="96"/>
      <c r="D35" s="97"/>
      <c r="E35" s="96"/>
      <c r="F35" s="97"/>
      <c r="G35" s="96"/>
      <c r="H35" s="97"/>
      <c r="I35" s="96"/>
      <c r="J35" s="97"/>
      <c r="K35" s="96"/>
      <c r="L35" s="122"/>
      <c r="M35" s="122"/>
      <c r="N35" s="122"/>
      <c r="O35" s="122"/>
      <c r="P35" s="122"/>
      <c r="Q35" s="122"/>
      <c r="R35" s="97"/>
      <c r="S35" s="61"/>
      <c r="T35" s="62"/>
      <c r="U35" s="62"/>
      <c r="V35" s="62"/>
      <c r="W35" s="62"/>
      <c r="X35" s="62"/>
      <c r="Y35" s="62"/>
      <c r="Z35" s="63"/>
    </row>
    <row r="36" spans="1:27" s="1" customFormat="1" x14ac:dyDescent="0.2">
      <c r="A36" s="61"/>
      <c r="B36" s="62"/>
      <c r="C36" s="96"/>
      <c r="D36" s="97"/>
      <c r="E36" s="96"/>
      <c r="F36" s="97"/>
      <c r="G36" s="96"/>
      <c r="H36" s="97"/>
      <c r="I36" s="96"/>
      <c r="J36" s="97"/>
      <c r="K36" s="96"/>
      <c r="L36" s="122"/>
      <c r="M36" s="122"/>
      <c r="N36" s="122"/>
      <c r="O36" s="122"/>
      <c r="P36" s="122"/>
      <c r="Q36" s="122"/>
      <c r="R36" s="97"/>
      <c r="S36" s="61"/>
      <c r="T36" s="62"/>
      <c r="U36" s="62"/>
      <c r="V36" s="62"/>
      <c r="W36" s="62"/>
      <c r="X36" s="62"/>
      <c r="Y36" s="62"/>
      <c r="Z36" s="63"/>
    </row>
    <row r="37" spans="1:27" s="1" customFormat="1" x14ac:dyDescent="0.2">
      <c r="A37" s="61"/>
      <c r="B37" s="62"/>
      <c r="C37" s="96"/>
      <c r="D37" s="97"/>
      <c r="E37" s="96"/>
      <c r="F37" s="97"/>
      <c r="G37" s="96"/>
      <c r="H37" s="97"/>
      <c r="I37" s="96"/>
      <c r="J37" s="97"/>
      <c r="K37" s="96"/>
      <c r="L37" s="122"/>
      <c r="M37" s="122"/>
      <c r="N37" s="122"/>
      <c r="O37" s="122"/>
      <c r="P37" s="122"/>
      <c r="Q37" s="122"/>
      <c r="R37" s="97"/>
      <c r="S37" s="61"/>
      <c r="T37" s="62"/>
      <c r="U37" s="62"/>
      <c r="V37" s="62"/>
      <c r="W37" s="62"/>
      <c r="X37" s="62"/>
      <c r="Y37" s="62"/>
      <c r="Z37" s="63"/>
    </row>
    <row r="38" spans="1:27" s="1" customFormat="1" x14ac:dyDescent="0.2">
      <c r="A38" s="61"/>
      <c r="B38" s="62"/>
      <c r="C38" s="96"/>
      <c r="D38" s="97"/>
      <c r="E38" s="96"/>
      <c r="F38" s="97"/>
      <c r="G38" s="96"/>
      <c r="H38" s="97"/>
      <c r="I38" s="96"/>
      <c r="J38" s="97"/>
      <c r="K38" s="96"/>
      <c r="L38" s="122"/>
      <c r="M38" s="122"/>
      <c r="N38" s="122"/>
      <c r="O38" s="122"/>
      <c r="P38" s="122"/>
      <c r="Q38" s="122"/>
      <c r="R38" s="97"/>
      <c r="S38" s="61"/>
      <c r="T38" s="62"/>
      <c r="U38" s="62"/>
      <c r="V38" s="62"/>
      <c r="W38" s="62"/>
      <c r="X38" s="62"/>
      <c r="Y38" s="62"/>
      <c r="Z38" s="63"/>
    </row>
    <row r="39" spans="1:27" s="2" customFormat="1" x14ac:dyDescent="0.2">
      <c r="A39" s="58"/>
      <c r="B39" s="59"/>
      <c r="C39" s="85"/>
      <c r="D39" s="86"/>
      <c r="E39" s="85"/>
      <c r="F39" s="86"/>
      <c r="G39" s="85"/>
      <c r="H39" s="86"/>
      <c r="I39" s="85"/>
      <c r="J39" s="86"/>
      <c r="K39" s="85"/>
      <c r="L39" s="127"/>
      <c r="M39" s="127"/>
      <c r="N39" s="127"/>
      <c r="O39" s="127"/>
      <c r="P39" s="127"/>
      <c r="Q39" s="127"/>
      <c r="R39" s="86"/>
      <c r="S39" s="58"/>
      <c r="T39" s="59"/>
      <c r="U39" s="59"/>
      <c r="V39" s="59"/>
      <c r="W39" s="59"/>
      <c r="X39" s="59"/>
      <c r="Y39" s="59"/>
      <c r="Z39" s="60"/>
      <c r="AA39" s="1"/>
    </row>
    <row r="40" spans="1:27" ht="18.75" x14ac:dyDescent="0.2">
      <c r="A40" s="42">
        <f>S34+1</f>
        <v>45445</v>
      </c>
      <c r="B40" s="12"/>
      <c r="C40" s="43">
        <f>A40+1</f>
        <v>45446</v>
      </c>
      <c r="D40" s="11"/>
      <c r="E40" s="13" t="s">
        <v>0</v>
      </c>
      <c r="F40" s="14"/>
      <c r="G40" s="14"/>
      <c r="H40" s="14"/>
      <c r="I40" s="14"/>
      <c r="J40" s="14"/>
      <c r="K40" s="14"/>
      <c r="L40" s="14"/>
      <c r="M40" s="14"/>
      <c r="N40" s="14"/>
      <c r="O40" s="14"/>
      <c r="P40" s="14"/>
      <c r="Q40" s="14"/>
      <c r="R40" s="14"/>
      <c r="S40" s="14"/>
      <c r="T40" s="14"/>
      <c r="U40" s="14"/>
      <c r="V40" s="14"/>
      <c r="W40" s="14"/>
      <c r="X40" s="14"/>
      <c r="Y40" s="14"/>
      <c r="Z40" s="9"/>
    </row>
    <row r="41" spans="1:27" x14ac:dyDescent="0.2">
      <c r="A41" s="61"/>
      <c r="B41" s="62"/>
      <c r="C41" s="96"/>
      <c r="D41" s="97"/>
      <c r="E41" s="15"/>
      <c r="F41" s="6"/>
      <c r="G41" s="6"/>
      <c r="H41" s="6"/>
      <c r="I41" s="6"/>
      <c r="J41" s="6"/>
      <c r="K41" s="6"/>
      <c r="L41" s="6"/>
      <c r="M41" s="6"/>
      <c r="N41" s="6"/>
      <c r="O41" s="6"/>
      <c r="P41" s="6"/>
      <c r="Q41" s="6"/>
      <c r="R41" s="6"/>
      <c r="S41" s="6"/>
      <c r="T41" s="6"/>
      <c r="U41" s="6"/>
      <c r="V41" s="6"/>
      <c r="W41" s="6"/>
      <c r="X41" s="6"/>
      <c r="Y41" s="6"/>
      <c r="Z41" s="8"/>
    </row>
    <row r="42" spans="1:27" x14ac:dyDescent="0.2">
      <c r="A42" s="61"/>
      <c r="B42" s="62"/>
      <c r="C42" s="96"/>
      <c r="D42" s="97"/>
      <c r="E42" s="15"/>
      <c r="F42" s="6"/>
      <c r="G42" s="6"/>
      <c r="H42" s="6"/>
      <c r="I42" s="6"/>
      <c r="J42" s="6"/>
      <c r="K42" s="6"/>
      <c r="L42" s="6"/>
      <c r="M42" s="6"/>
      <c r="N42" s="6"/>
      <c r="O42" s="6"/>
      <c r="P42" s="6"/>
      <c r="Q42" s="6"/>
      <c r="R42" s="6"/>
      <c r="S42" s="6"/>
      <c r="T42" s="6"/>
      <c r="U42" s="6"/>
      <c r="V42" s="6"/>
      <c r="W42" s="6"/>
      <c r="X42" s="6"/>
      <c r="Y42" s="6"/>
      <c r="Z42" s="7"/>
    </row>
    <row r="43" spans="1:27" x14ac:dyDescent="0.2">
      <c r="A43" s="61"/>
      <c r="B43" s="62"/>
      <c r="C43" s="96"/>
      <c r="D43" s="97"/>
      <c r="E43" s="15"/>
      <c r="F43" s="6"/>
      <c r="G43" s="6"/>
      <c r="H43" s="6"/>
      <c r="I43" s="6"/>
      <c r="J43" s="6"/>
      <c r="K43" s="6"/>
      <c r="L43" s="6"/>
      <c r="M43" s="6"/>
      <c r="N43" s="6"/>
      <c r="O43" s="6"/>
      <c r="P43" s="6"/>
      <c r="Q43" s="6"/>
      <c r="R43" s="6"/>
      <c r="S43" s="6"/>
      <c r="T43" s="6"/>
      <c r="U43" s="6"/>
      <c r="V43" s="6"/>
      <c r="W43" s="6"/>
      <c r="X43" s="6"/>
      <c r="Y43" s="6"/>
      <c r="Z43" s="7"/>
    </row>
    <row r="44" spans="1:27" x14ac:dyDescent="0.2">
      <c r="A44" s="61"/>
      <c r="B44" s="62"/>
      <c r="C44" s="96"/>
      <c r="D44" s="97"/>
      <c r="E44" s="15"/>
      <c r="F44" s="6"/>
      <c r="G44" s="6"/>
      <c r="H44" s="6"/>
      <c r="I44" s="6"/>
      <c r="J44" s="6"/>
      <c r="K44" s="128" t="s">
        <v>1</v>
      </c>
      <c r="L44" s="128"/>
      <c r="M44" s="128"/>
      <c r="N44" s="128"/>
      <c r="O44" s="128"/>
      <c r="P44" s="128"/>
      <c r="Q44" s="128"/>
      <c r="R44" s="128"/>
      <c r="S44" s="128"/>
      <c r="T44" s="128"/>
      <c r="U44" s="128"/>
      <c r="V44" s="128"/>
      <c r="W44" s="128"/>
      <c r="X44" s="128"/>
      <c r="Y44" s="128"/>
      <c r="Z44" s="129"/>
    </row>
    <row r="45" spans="1:27" s="1" customFormat="1" x14ac:dyDescent="0.2">
      <c r="A45" s="58"/>
      <c r="B45" s="59"/>
      <c r="C45" s="85"/>
      <c r="D45" s="86"/>
      <c r="E45" s="16"/>
      <c r="F45" s="17"/>
      <c r="G45" s="17"/>
      <c r="H45" s="17"/>
      <c r="I45" s="17"/>
      <c r="J45" s="17"/>
      <c r="K45" s="130" t="s">
        <v>2</v>
      </c>
      <c r="L45" s="130"/>
      <c r="M45" s="130"/>
      <c r="N45" s="130"/>
      <c r="O45" s="130"/>
      <c r="P45" s="130"/>
      <c r="Q45" s="130"/>
      <c r="R45" s="130"/>
      <c r="S45" s="130"/>
      <c r="T45" s="130"/>
      <c r="U45" s="130"/>
      <c r="V45" s="130"/>
      <c r="W45" s="130"/>
      <c r="X45" s="130"/>
      <c r="Y45" s="130"/>
      <c r="Z45" s="131"/>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41" priority="3">
      <formula>MONTH(A10)&lt;&gt;MONTH($A$1)</formula>
    </cfRule>
    <cfRule type="expression" dxfId="40" priority="4">
      <formula>OR(WEEKDAY(A10,1)=1,WEEKDAY(A10,1)=7)</formula>
    </cfRule>
  </conditionalFormatting>
  <conditionalFormatting sqref="I10 I16 I22 I28 I34">
    <cfRule type="expression" dxfId="39" priority="1">
      <formula>MONTH(I10)&lt;&gt;MONTH($A$1)</formula>
    </cfRule>
    <cfRule type="expression" dxfId="38" priority="2">
      <formula>OR(WEEKDAY(I10,1)=1,WEEKDAY(I10,1)=7)</formula>
    </cfRule>
  </conditionalFormatting>
  <hyperlinks>
    <hyperlink ref="K45" r:id="rId1" xr:uid="{00000000-0004-0000-0200-000000000000}"/>
    <hyperlink ref="K44:Z44" r:id="rId2" display="Calendar Templates by Vertex42" xr:uid="{00000000-0004-0000-0200-000001000000}"/>
    <hyperlink ref="K45:Z45" r:id="rId3" display="https://www.vertex42.com/calendars/" xr:uid="{00000000-0004-0000-0200-000002000000}"/>
  </hyperlinks>
  <printOptions horizontalCentered="1"/>
  <pageMargins left="0.5" right="0.5" top="0.25" bottom="0.25" header="0.25" footer="0.25"/>
  <pageSetup paperSize="9" scale="94" orientation="landscape"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A45"/>
  <sheetViews>
    <sheetView showGridLines="0" workbookViewId="0">
      <selection sqref="A1:H7"/>
    </sheetView>
  </sheetViews>
  <sheetFormatPr baseColWidth="10" defaultColWidth="9.140625" defaultRowHeight="12.75" x14ac:dyDescent="0.2"/>
  <cols>
    <col min="1" max="1" width="4.85546875" customWidth="1"/>
    <col min="2" max="2" width="13.7109375" customWidth="1"/>
    <col min="3" max="3" width="4.85546875" customWidth="1"/>
    <col min="4" max="4" width="13.7109375" customWidth="1"/>
    <col min="5" max="5" width="4.85546875" customWidth="1"/>
    <col min="6" max="6" width="13.7109375" customWidth="1"/>
    <col min="7" max="7" width="4.85546875" customWidth="1"/>
    <col min="8" max="8" width="13.7109375" customWidth="1"/>
    <col min="9" max="9" width="4.85546875" customWidth="1"/>
    <col min="10" max="10" width="13.7109375" customWidth="1"/>
    <col min="11" max="17" width="2.85546875" customWidth="1"/>
    <col min="18" max="18" width="1.5703125" customWidth="1"/>
    <col min="19" max="25" width="2.85546875" customWidth="1"/>
    <col min="26" max="26" width="1.5703125" customWidth="1"/>
  </cols>
  <sheetData>
    <row r="1" spans="1:27" s="3" customFormat="1" ht="15" customHeight="1" x14ac:dyDescent="0.2">
      <c r="A1" s="109">
        <f>DATE('1'!AD18,'1'!AD20+3,1)</f>
        <v>45444</v>
      </c>
      <c r="B1" s="109"/>
      <c r="C1" s="109"/>
      <c r="D1" s="109"/>
      <c r="E1" s="109"/>
      <c r="F1" s="109"/>
      <c r="G1" s="109"/>
      <c r="H1" s="109"/>
      <c r="I1" s="38"/>
      <c r="J1" s="38"/>
      <c r="K1" s="112">
        <f>DATE(YEAR(A1),MONTH(A1)-1,1)</f>
        <v>45413</v>
      </c>
      <c r="L1" s="112"/>
      <c r="M1" s="112"/>
      <c r="N1" s="112"/>
      <c r="O1" s="112"/>
      <c r="P1" s="112"/>
      <c r="Q1" s="112"/>
      <c r="S1" s="112">
        <f>DATE(YEAR(A1),MONTH(A1)+1,1)</f>
        <v>45474</v>
      </c>
      <c r="T1" s="112"/>
      <c r="U1" s="112"/>
      <c r="V1" s="112"/>
      <c r="W1" s="112"/>
      <c r="X1" s="112"/>
      <c r="Y1" s="112"/>
    </row>
    <row r="2" spans="1:27" s="3" customFormat="1" ht="11.25" customHeight="1" x14ac:dyDescent="0.2">
      <c r="A2" s="109"/>
      <c r="B2" s="109"/>
      <c r="C2" s="109"/>
      <c r="D2" s="109"/>
      <c r="E2" s="109"/>
      <c r="F2" s="109"/>
      <c r="G2" s="109"/>
      <c r="H2" s="109"/>
      <c r="I2" s="38"/>
      <c r="J2" s="38"/>
      <c r="K2" s="18" t="str">
        <f>INDEX({"Do";"Lu";"Ma";"Mi";"Ju";"Vi";"Sá"},1+MOD(start_day+1-2,7))</f>
        <v>Do</v>
      </c>
      <c r="L2" s="18" t="str">
        <f>INDEX({"Do";"Lu";"Ma";"Mi";"Ju";"Vi";"Sá"},1+MOD(start_day+2-2,7))</f>
        <v>Lu</v>
      </c>
      <c r="M2" s="18" t="str">
        <f>INDEX({"Do";"Lu";"Ma";"Mi";"Ju";"Vi";"Sá"},1+MOD(start_day+3-2,7))</f>
        <v>Ma</v>
      </c>
      <c r="N2" s="18" t="str">
        <f>INDEX({"Do";"Lu";"Ma";"Mi";"Ju";"Vi";"Sá"},1+MOD(start_day+4-2,7))</f>
        <v>Mi</v>
      </c>
      <c r="O2" s="18" t="str">
        <f>INDEX({"Do";"Lu";"Ma";"Mi";"Ju";"Vi";"Sá"},1+MOD(start_day+5-2,7))</f>
        <v>Ju</v>
      </c>
      <c r="P2" s="18" t="str">
        <f>INDEX({"Do";"Lu";"Ma";"Mi";"Ju";"Vi";"Sá"},1+MOD(start_day+6-2,7))</f>
        <v>Vi</v>
      </c>
      <c r="Q2" s="18" t="str">
        <f>INDEX({"Do";"Lu";"Ma";"Mi";"Ju";"Vi";"Sá"},1+MOD(start_day+7-2,7))</f>
        <v>Sá</v>
      </c>
      <c r="S2" s="18" t="str">
        <f>INDEX({"Do";"Lu";"Ma";"Mi";"Ju";"Vi";"Sá"},1+MOD(start_day+1-2,7))</f>
        <v>Do</v>
      </c>
      <c r="T2" s="18" t="str">
        <f>INDEX({"Do";"Lu";"Ma";"Mi";"Ju";"Vi";"Sá"},1+MOD(start_day+2-2,7))</f>
        <v>Lu</v>
      </c>
      <c r="U2" s="18" t="str">
        <f>INDEX({"Do";"Lu";"Ma";"Mi";"Ju";"Vi";"Sá"},1+MOD(start_day+3-2,7))</f>
        <v>Ma</v>
      </c>
      <c r="V2" s="18" t="str">
        <f>INDEX({"Do";"Lu";"Ma";"Mi";"Ju";"Vi";"Sá"},1+MOD(start_day+4-2,7))</f>
        <v>Mi</v>
      </c>
      <c r="W2" s="18" t="str">
        <f>INDEX({"Do";"Lu";"Ma";"Mi";"Ju";"Vi";"Sá"},1+MOD(start_day+5-2,7))</f>
        <v>Ju</v>
      </c>
      <c r="X2" s="18" t="str">
        <f>INDEX({"Do";"Lu";"Ma";"Mi";"Ju";"Vi";"Sá"},1+MOD(start_day+6-2,7))</f>
        <v>Vi</v>
      </c>
      <c r="Y2" s="18" t="str">
        <f>INDEX({"Do";"Lu";"Ma";"Mi";"Ju";"Vi";"Sá"},1+MOD(start_day+7-2,7))</f>
        <v>Sá</v>
      </c>
    </row>
    <row r="3" spans="1:27" s="4" customFormat="1" ht="9" customHeight="1" x14ac:dyDescent="0.2">
      <c r="A3" s="109"/>
      <c r="B3" s="109"/>
      <c r="C3" s="109"/>
      <c r="D3" s="109"/>
      <c r="E3" s="109"/>
      <c r="F3" s="109"/>
      <c r="G3" s="109"/>
      <c r="H3" s="109"/>
      <c r="I3" s="38"/>
      <c r="J3" s="38"/>
      <c r="K3" s="41" t="str">
        <f t="shared" ref="K3:Q8" si="0">IF(MONTH($K$1)&lt;&gt;MONTH($K$1-(WEEKDAY($K$1,1)-(start_day-1))-IF((WEEKDAY($K$1,1)-(start_day-1))&lt;=0,7,0)+(ROW(K3)-ROW($K$3))*7+(COLUMN(K3)-COLUMN($K$3)+1)),"",$K$1-(WEEKDAY($K$1,1)-(start_day-1))-IF((WEEKDAY($K$1,1)-(start_day-1))&lt;=0,7,0)+(ROW(K3)-ROW($K$3))*7+(COLUMN(K3)-COLUMN($K$3)+1))</f>
        <v/>
      </c>
      <c r="L3" s="41" t="str">
        <f t="shared" si="0"/>
        <v/>
      </c>
      <c r="M3" s="41" t="str">
        <f t="shared" si="0"/>
        <v/>
      </c>
      <c r="N3" s="41">
        <f t="shared" si="0"/>
        <v>45413</v>
      </c>
      <c r="O3" s="41">
        <f t="shared" si="0"/>
        <v>45414</v>
      </c>
      <c r="P3" s="41">
        <f t="shared" si="0"/>
        <v>45415</v>
      </c>
      <c r="Q3" s="41">
        <f t="shared" si="0"/>
        <v>45416</v>
      </c>
      <c r="R3" s="3"/>
      <c r="S3" s="41" t="str">
        <f t="shared" ref="S3:Y8" si="1">IF(MONTH($S$1)&lt;&gt;MONTH($S$1-(WEEKDAY($S$1,1)-(start_day-1))-IF((WEEKDAY($S$1,1)-(start_day-1))&lt;=0,7,0)+(ROW(S3)-ROW($S$3))*7+(COLUMN(S3)-COLUMN($S$3)+1)),"",$S$1-(WEEKDAY($S$1,1)-(start_day-1))-IF((WEEKDAY($S$1,1)-(start_day-1))&lt;=0,7,0)+(ROW(S3)-ROW($S$3))*7+(COLUMN(S3)-COLUMN($S$3)+1))</f>
        <v/>
      </c>
      <c r="T3" s="41">
        <f t="shared" si="1"/>
        <v>45474</v>
      </c>
      <c r="U3" s="41">
        <f t="shared" si="1"/>
        <v>45475</v>
      </c>
      <c r="V3" s="41">
        <f t="shared" si="1"/>
        <v>45476</v>
      </c>
      <c r="W3" s="41">
        <f t="shared" si="1"/>
        <v>45477</v>
      </c>
      <c r="X3" s="41">
        <f t="shared" si="1"/>
        <v>45478</v>
      </c>
      <c r="Y3" s="41">
        <f t="shared" si="1"/>
        <v>45479</v>
      </c>
    </row>
    <row r="4" spans="1:27" s="4" customFormat="1" ht="9" customHeight="1" x14ac:dyDescent="0.2">
      <c r="A4" s="109"/>
      <c r="B4" s="109"/>
      <c r="C4" s="109"/>
      <c r="D4" s="109"/>
      <c r="E4" s="109"/>
      <c r="F4" s="109"/>
      <c r="G4" s="109"/>
      <c r="H4" s="109"/>
      <c r="I4" s="38"/>
      <c r="J4" s="38"/>
      <c r="K4" s="41">
        <f t="shared" si="0"/>
        <v>45417</v>
      </c>
      <c r="L4" s="41">
        <f t="shared" si="0"/>
        <v>45418</v>
      </c>
      <c r="M4" s="41">
        <f t="shared" si="0"/>
        <v>45419</v>
      </c>
      <c r="N4" s="41">
        <f t="shared" si="0"/>
        <v>45420</v>
      </c>
      <c r="O4" s="41">
        <f t="shared" si="0"/>
        <v>45421</v>
      </c>
      <c r="P4" s="41">
        <f t="shared" si="0"/>
        <v>45422</v>
      </c>
      <c r="Q4" s="41">
        <f t="shared" si="0"/>
        <v>45423</v>
      </c>
      <c r="R4" s="3"/>
      <c r="S4" s="41">
        <f t="shared" si="1"/>
        <v>45480</v>
      </c>
      <c r="T4" s="41">
        <f t="shared" si="1"/>
        <v>45481</v>
      </c>
      <c r="U4" s="41">
        <f t="shared" si="1"/>
        <v>45482</v>
      </c>
      <c r="V4" s="41">
        <f t="shared" si="1"/>
        <v>45483</v>
      </c>
      <c r="W4" s="41">
        <f t="shared" si="1"/>
        <v>45484</v>
      </c>
      <c r="X4" s="41">
        <f t="shared" si="1"/>
        <v>45485</v>
      </c>
      <c r="Y4" s="41">
        <f t="shared" si="1"/>
        <v>45486</v>
      </c>
    </row>
    <row r="5" spans="1:27" s="4" customFormat="1" ht="9" customHeight="1" x14ac:dyDescent="0.2">
      <c r="A5" s="109"/>
      <c r="B5" s="109"/>
      <c r="C5" s="109"/>
      <c r="D5" s="109"/>
      <c r="E5" s="109"/>
      <c r="F5" s="109"/>
      <c r="G5" s="109"/>
      <c r="H5" s="109"/>
      <c r="I5" s="38"/>
      <c r="J5" s="38"/>
      <c r="K5" s="41">
        <f t="shared" si="0"/>
        <v>45424</v>
      </c>
      <c r="L5" s="41">
        <f t="shared" si="0"/>
        <v>45425</v>
      </c>
      <c r="M5" s="41">
        <f t="shared" si="0"/>
        <v>45426</v>
      </c>
      <c r="N5" s="41">
        <f t="shared" si="0"/>
        <v>45427</v>
      </c>
      <c r="O5" s="41">
        <f t="shared" si="0"/>
        <v>45428</v>
      </c>
      <c r="P5" s="41">
        <f t="shared" si="0"/>
        <v>45429</v>
      </c>
      <c r="Q5" s="41">
        <f t="shared" si="0"/>
        <v>45430</v>
      </c>
      <c r="R5" s="3"/>
      <c r="S5" s="41">
        <f t="shared" si="1"/>
        <v>45487</v>
      </c>
      <c r="T5" s="41">
        <f t="shared" si="1"/>
        <v>45488</v>
      </c>
      <c r="U5" s="41">
        <f t="shared" si="1"/>
        <v>45489</v>
      </c>
      <c r="V5" s="41">
        <f t="shared" si="1"/>
        <v>45490</v>
      </c>
      <c r="W5" s="41">
        <f t="shared" si="1"/>
        <v>45491</v>
      </c>
      <c r="X5" s="41">
        <f t="shared" si="1"/>
        <v>45492</v>
      </c>
      <c r="Y5" s="41">
        <f t="shared" si="1"/>
        <v>45493</v>
      </c>
    </row>
    <row r="6" spans="1:27" s="4" customFormat="1" ht="9" customHeight="1" x14ac:dyDescent="0.2">
      <c r="A6" s="109"/>
      <c r="B6" s="109"/>
      <c r="C6" s="109"/>
      <c r="D6" s="109"/>
      <c r="E6" s="109"/>
      <c r="F6" s="109"/>
      <c r="G6" s="109"/>
      <c r="H6" s="109"/>
      <c r="I6" s="38"/>
      <c r="J6" s="38"/>
      <c r="K6" s="41">
        <f t="shared" si="0"/>
        <v>45431</v>
      </c>
      <c r="L6" s="41">
        <f t="shared" si="0"/>
        <v>45432</v>
      </c>
      <c r="M6" s="41">
        <f t="shared" si="0"/>
        <v>45433</v>
      </c>
      <c r="N6" s="41">
        <f t="shared" si="0"/>
        <v>45434</v>
      </c>
      <c r="O6" s="41">
        <f t="shared" si="0"/>
        <v>45435</v>
      </c>
      <c r="P6" s="41">
        <f t="shared" si="0"/>
        <v>45436</v>
      </c>
      <c r="Q6" s="41">
        <f t="shared" si="0"/>
        <v>45437</v>
      </c>
      <c r="R6" s="3"/>
      <c r="S6" s="41">
        <f t="shared" si="1"/>
        <v>45494</v>
      </c>
      <c r="T6" s="41">
        <f t="shared" si="1"/>
        <v>45495</v>
      </c>
      <c r="U6" s="41">
        <f t="shared" si="1"/>
        <v>45496</v>
      </c>
      <c r="V6" s="41">
        <f t="shared" si="1"/>
        <v>45497</v>
      </c>
      <c r="W6" s="41">
        <f t="shared" si="1"/>
        <v>45498</v>
      </c>
      <c r="X6" s="41">
        <f t="shared" si="1"/>
        <v>45499</v>
      </c>
      <c r="Y6" s="41">
        <f t="shared" si="1"/>
        <v>45500</v>
      </c>
    </row>
    <row r="7" spans="1:27" s="4" customFormat="1" ht="9" customHeight="1" x14ac:dyDescent="0.2">
      <c r="A7" s="109"/>
      <c r="B7" s="109"/>
      <c r="C7" s="109"/>
      <c r="D7" s="109"/>
      <c r="E7" s="109"/>
      <c r="F7" s="109"/>
      <c r="G7" s="109"/>
      <c r="H7" s="109"/>
      <c r="I7" s="38"/>
      <c r="J7" s="38"/>
      <c r="K7" s="41">
        <f t="shared" si="0"/>
        <v>45438</v>
      </c>
      <c r="L7" s="41">
        <f t="shared" si="0"/>
        <v>45439</v>
      </c>
      <c r="M7" s="41">
        <f t="shared" si="0"/>
        <v>45440</v>
      </c>
      <c r="N7" s="41">
        <f t="shared" si="0"/>
        <v>45441</v>
      </c>
      <c r="O7" s="41">
        <f t="shared" si="0"/>
        <v>45442</v>
      </c>
      <c r="P7" s="41">
        <f t="shared" si="0"/>
        <v>45443</v>
      </c>
      <c r="Q7" s="41" t="str">
        <f t="shared" si="0"/>
        <v/>
      </c>
      <c r="R7" s="3"/>
      <c r="S7" s="41">
        <f t="shared" si="1"/>
        <v>45501</v>
      </c>
      <c r="T7" s="41">
        <f t="shared" si="1"/>
        <v>45502</v>
      </c>
      <c r="U7" s="41">
        <f t="shared" si="1"/>
        <v>45503</v>
      </c>
      <c r="V7" s="41">
        <f t="shared" si="1"/>
        <v>45504</v>
      </c>
      <c r="W7" s="41" t="str">
        <f t="shared" si="1"/>
        <v/>
      </c>
      <c r="X7" s="41" t="str">
        <f t="shared" si="1"/>
        <v/>
      </c>
      <c r="Y7" s="41" t="str">
        <f t="shared" si="1"/>
        <v/>
      </c>
    </row>
    <row r="8" spans="1:27" s="5" customFormat="1" ht="9" customHeight="1" x14ac:dyDescent="0.2">
      <c r="A8" s="39"/>
      <c r="B8" s="39"/>
      <c r="C8" s="39"/>
      <c r="D8" s="39"/>
      <c r="E8" s="39"/>
      <c r="F8" s="39"/>
      <c r="G8" s="39"/>
      <c r="H8" s="39"/>
      <c r="I8" s="40"/>
      <c r="J8" s="40"/>
      <c r="K8" s="41" t="str">
        <f t="shared" si="0"/>
        <v/>
      </c>
      <c r="L8" s="41" t="str">
        <f t="shared" si="0"/>
        <v/>
      </c>
      <c r="M8" s="41" t="str">
        <f t="shared" si="0"/>
        <v/>
      </c>
      <c r="N8" s="41" t="str">
        <f t="shared" si="0"/>
        <v/>
      </c>
      <c r="O8" s="41" t="str">
        <f t="shared" si="0"/>
        <v/>
      </c>
      <c r="P8" s="41" t="str">
        <f t="shared" si="0"/>
        <v/>
      </c>
      <c r="Q8" s="41" t="str">
        <f t="shared" si="0"/>
        <v/>
      </c>
      <c r="R8" s="19"/>
      <c r="S8" s="41" t="str">
        <f t="shared" si="1"/>
        <v/>
      </c>
      <c r="T8" s="41" t="str">
        <f t="shared" si="1"/>
        <v/>
      </c>
      <c r="U8" s="41" t="str">
        <f t="shared" si="1"/>
        <v/>
      </c>
      <c r="V8" s="41" t="str">
        <f t="shared" si="1"/>
        <v/>
      </c>
      <c r="W8" s="41" t="str">
        <f t="shared" si="1"/>
        <v/>
      </c>
      <c r="X8" s="41" t="str">
        <f t="shared" si="1"/>
        <v/>
      </c>
      <c r="Y8" s="41" t="str">
        <f t="shared" si="1"/>
        <v/>
      </c>
      <c r="Z8" s="20"/>
    </row>
    <row r="9" spans="1:27" s="1" customFormat="1" ht="21" customHeight="1" x14ac:dyDescent="0.2">
      <c r="A9" s="110">
        <f>A10</f>
        <v>45438</v>
      </c>
      <c r="B9" s="111"/>
      <c r="C9" s="111">
        <f>C10</f>
        <v>45439</v>
      </c>
      <c r="D9" s="111"/>
      <c r="E9" s="111">
        <f>E10</f>
        <v>45440</v>
      </c>
      <c r="F9" s="111"/>
      <c r="G9" s="111">
        <f>G10</f>
        <v>45441</v>
      </c>
      <c r="H9" s="111"/>
      <c r="I9" s="111">
        <f>I10</f>
        <v>45442</v>
      </c>
      <c r="J9" s="111"/>
      <c r="K9" s="111">
        <f>K10</f>
        <v>45443</v>
      </c>
      <c r="L9" s="111"/>
      <c r="M9" s="111"/>
      <c r="N9" s="111"/>
      <c r="O9" s="111"/>
      <c r="P9" s="111"/>
      <c r="Q9" s="111"/>
      <c r="R9" s="111"/>
      <c r="S9" s="111">
        <f>S10</f>
        <v>45444</v>
      </c>
      <c r="T9" s="111"/>
      <c r="U9" s="111"/>
      <c r="V9" s="111"/>
      <c r="W9" s="111"/>
      <c r="X9" s="111"/>
      <c r="Y9" s="111"/>
      <c r="Z9" s="113"/>
    </row>
    <row r="10" spans="1:27" s="1" customFormat="1" ht="18.75" x14ac:dyDescent="0.2">
      <c r="A10" s="42">
        <f>$A$1-(WEEKDAY($A$1,1)-(start_day-1))-IF((WEEKDAY($A$1,1)-(start_day-1))&lt;=0,7,0)+1</f>
        <v>45438</v>
      </c>
      <c r="B10" s="12"/>
      <c r="C10" s="43">
        <f>A10+1</f>
        <v>45439</v>
      </c>
      <c r="D10" s="11"/>
      <c r="E10" s="43">
        <f>C10+1</f>
        <v>45440</v>
      </c>
      <c r="F10" s="11"/>
      <c r="G10" s="43">
        <f>E10+1</f>
        <v>45441</v>
      </c>
      <c r="H10" s="11"/>
      <c r="I10" s="43">
        <f>G10+1</f>
        <v>45442</v>
      </c>
      <c r="J10" s="11"/>
      <c r="K10" s="123">
        <f>I10+1</f>
        <v>45443</v>
      </c>
      <c r="L10" s="124"/>
      <c r="M10" s="125"/>
      <c r="N10" s="125"/>
      <c r="O10" s="125"/>
      <c r="P10" s="125"/>
      <c r="Q10" s="125"/>
      <c r="R10" s="126"/>
      <c r="S10" s="94">
        <f>K10+1</f>
        <v>45444</v>
      </c>
      <c r="T10" s="95"/>
      <c r="U10" s="98"/>
      <c r="V10" s="98"/>
      <c r="W10" s="98"/>
      <c r="X10" s="98"/>
      <c r="Y10" s="98"/>
      <c r="Z10" s="99"/>
    </row>
    <row r="11" spans="1:27" s="1" customFormat="1" x14ac:dyDescent="0.2">
      <c r="A11" s="61"/>
      <c r="B11" s="62"/>
      <c r="C11" s="96"/>
      <c r="D11" s="97"/>
      <c r="E11" s="96"/>
      <c r="F11" s="97"/>
      <c r="G11" s="96"/>
      <c r="H11" s="97"/>
      <c r="I11" s="96"/>
      <c r="J11" s="97"/>
      <c r="K11" s="96"/>
      <c r="L11" s="122"/>
      <c r="M11" s="122"/>
      <c r="N11" s="122"/>
      <c r="O11" s="122"/>
      <c r="P11" s="122"/>
      <c r="Q11" s="122"/>
      <c r="R11" s="97"/>
      <c r="S11" s="61"/>
      <c r="T11" s="62"/>
      <c r="U11" s="62"/>
      <c r="V11" s="62"/>
      <c r="W11" s="62"/>
      <c r="X11" s="62"/>
      <c r="Y11" s="62"/>
      <c r="Z11" s="63"/>
    </row>
    <row r="12" spans="1:27" s="1" customFormat="1" x14ac:dyDescent="0.2">
      <c r="A12" s="61"/>
      <c r="B12" s="62"/>
      <c r="C12" s="96"/>
      <c r="D12" s="97"/>
      <c r="E12" s="96"/>
      <c r="F12" s="97"/>
      <c r="G12" s="96"/>
      <c r="H12" s="97"/>
      <c r="I12" s="96"/>
      <c r="J12" s="97"/>
      <c r="K12" s="96"/>
      <c r="L12" s="122"/>
      <c r="M12" s="122"/>
      <c r="N12" s="122"/>
      <c r="O12" s="122"/>
      <c r="P12" s="122"/>
      <c r="Q12" s="122"/>
      <c r="R12" s="97"/>
      <c r="S12" s="61"/>
      <c r="T12" s="62"/>
      <c r="U12" s="62"/>
      <c r="V12" s="62"/>
      <c r="W12" s="62"/>
      <c r="X12" s="62"/>
      <c r="Y12" s="62"/>
      <c r="Z12" s="63"/>
    </row>
    <row r="13" spans="1:27" s="1" customFormat="1" x14ac:dyDescent="0.2">
      <c r="A13" s="61"/>
      <c r="B13" s="62"/>
      <c r="C13" s="96"/>
      <c r="D13" s="97"/>
      <c r="E13" s="96"/>
      <c r="F13" s="97"/>
      <c r="G13" s="96"/>
      <c r="H13" s="97"/>
      <c r="I13" s="96"/>
      <c r="J13" s="97"/>
      <c r="K13" s="96"/>
      <c r="L13" s="122"/>
      <c r="M13" s="122"/>
      <c r="N13" s="122"/>
      <c r="O13" s="122"/>
      <c r="P13" s="122"/>
      <c r="Q13" s="122"/>
      <c r="R13" s="97"/>
      <c r="S13" s="61"/>
      <c r="T13" s="62"/>
      <c r="U13" s="62"/>
      <c r="V13" s="62"/>
      <c r="W13" s="62"/>
      <c r="X13" s="62"/>
      <c r="Y13" s="62"/>
      <c r="Z13" s="63"/>
    </row>
    <row r="14" spans="1:27" s="1" customFormat="1" x14ac:dyDescent="0.2">
      <c r="A14" s="61"/>
      <c r="B14" s="62"/>
      <c r="C14" s="96"/>
      <c r="D14" s="97"/>
      <c r="E14" s="96"/>
      <c r="F14" s="97"/>
      <c r="G14" s="96"/>
      <c r="H14" s="97"/>
      <c r="I14" s="96"/>
      <c r="J14" s="97"/>
      <c r="K14" s="96"/>
      <c r="L14" s="122"/>
      <c r="M14" s="122"/>
      <c r="N14" s="122"/>
      <c r="O14" s="122"/>
      <c r="P14" s="122"/>
      <c r="Q14" s="122"/>
      <c r="R14" s="97"/>
      <c r="S14" s="61"/>
      <c r="T14" s="62"/>
      <c r="U14" s="62"/>
      <c r="V14" s="62"/>
      <c r="W14" s="62"/>
      <c r="X14" s="62"/>
      <c r="Y14" s="62"/>
      <c r="Z14" s="63"/>
    </row>
    <row r="15" spans="1:27" s="2" customFormat="1" ht="13.15" customHeight="1" x14ac:dyDescent="0.2">
      <c r="A15" s="58"/>
      <c r="B15" s="59"/>
      <c r="C15" s="85"/>
      <c r="D15" s="86"/>
      <c r="E15" s="85"/>
      <c r="F15" s="86"/>
      <c r="G15" s="85"/>
      <c r="H15" s="86"/>
      <c r="I15" s="85"/>
      <c r="J15" s="86"/>
      <c r="K15" s="85"/>
      <c r="L15" s="127"/>
      <c r="M15" s="127"/>
      <c r="N15" s="127"/>
      <c r="O15" s="127"/>
      <c r="P15" s="127"/>
      <c r="Q15" s="127"/>
      <c r="R15" s="86"/>
      <c r="S15" s="58"/>
      <c r="T15" s="59"/>
      <c r="U15" s="59"/>
      <c r="V15" s="59"/>
      <c r="W15" s="59"/>
      <c r="X15" s="59"/>
      <c r="Y15" s="59"/>
      <c r="Z15" s="60"/>
      <c r="AA15" s="1"/>
    </row>
    <row r="16" spans="1:27" s="1" customFormat="1" ht="18.75" x14ac:dyDescent="0.2">
      <c r="A16" s="42">
        <f>S10+1</f>
        <v>45445</v>
      </c>
      <c r="B16" s="12"/>
      <c r="C16" s="43">
        <f>A16+1</f>
        <v>45446</v>
      </c>
      <c r="D16" s="11"/>
      <c r="E16" s="43">
        <f>C16+1</f>
        <v>45447</v>
      </c>
      <c r="F16" s="11"/>
      <c r="G16" s="43">
        <f>E16+1</f>
        <v>45448</v>
      </c>
      <c r="H16" s="11"/>
      <c r="I16" s="43">
        <f>G16+1</f>
        <v>45449</v>
      </c>
      <c r="J16" s="11"/>
      <c r="K16" s="123">
        <f>I16+1</f>
        <v>45450</v>
      </c>
      <c r="L16" s="124"/>
      <c r="M16" s="125"/>
      <c r="N16" s="125"/>
      <c r="O16" s="125"/>
      <c r="P16" s="125"/>
      <c r="Q16" s="125"/>
      <c r="R16" s="126"/>
      <c r="S16" s="94">
        <f>K16+1</f>
        <v>45451</v>
      </c>
      <c r="T16" s="95"/>
      <c r="U16" s="98"/>
      <c r="V16" s="98"/>
      <c r="W16" s="98"/>
      <c r="X16" s="98"/>
      <c r="Y16" s="98"/>
      <c r="Z16" s="99"/>
    </row>
    <row r="17" spans="1:27" s="1" customFormat="1" x14ac:dyDescent="0.2">
      <c r="A17" s="61"/>
      <c r="B17" s="62"/>
      <c r="C17" s="96"/>
      <c r="D17" s="97"/>
      <c r="E17" s="96"/>
      <c r="F17" s="97"/>
      <c r="G17" s="96"/>
      <c r="H17" s="97"/>
      <c r="I17" s="96"/>
      <c r="J17" s="97"/>
      <c r="K17" s="96"/>
      <c r="L17" s="122"/>
      <c r="M17" s="122"/>
      <c r="N17" s="122"/>
      <c r="O17" s="122"/>
      <c r="P17" s="122"/>
      <c r="Q17" s="122"/>
      <c r="R17" s="97"/>
      <c r="S17" s="61"/>
      <c r="T17" s="62"/>
      <c r="U17" s="62"/>
      <c r="V17" s="62"/>
      <c r="W17" s="62"/>
      <c r="X17" s="62"/>
      <c r="Y17" s="62"/>
      <c r="Z17" s="63"/>
    </row>
    <row r="18" spans="1:27" s="1" customFormat="1" x14ac:dyDescent="0.2">
      <c r="A18" s="61"/>
      <c r="B18" s="62"/>
      <c r="C18" s="96"/>
      <c r="D18" s="97"/>
      <c r="E18" s="96"/>
      <c r="F18" s="97"/>
      <c r="G18" s="96"/>
      <c r="H18" s="97"/>
      <c r="I18" s="96"/>
      <c r="J18" s="97"/>
      <c r="K18" s="96"/>
      <c r="L18" s="122"/>
      <c r="M18" s="122"/>
      <c r="N18" s="122"/>
      <c r="O18" s="122"/>
      <c r="P18" s="122"/>
      <c r="Q18" s="122"/>
      <c r="R18" s="97"/>
      <c r="S18" s="61"/>
      <c r="T18" s="62"/>
      <c r="U18" s="62"/>
      <c r="V18" s="62"/>
      <c r="W18" s="62"/>
      <c r="X18" s="62"/>
      <c r="Y18" s="62"/>
      <c r="Z18" s="63"/>
    </row>
    <row r="19" spans="1:27" s="1" customFormat="1" x14ac:dyDescent="0.2">
      <c r="A19" s="61"/>
      <c r="B19" s="62"/>
      <c r="C19" s="96"/>
      <c r="D19" s="97"/>
      <c r="E19" s="96"/>
      <c r="F19" s="97"/>
      <c r="G19" s="96"/>
      <c r="H19" s="97"/>
      <c r="I19" s="96"/>
      <c r="J19" s="97"/>
      <c r="K19" s="96"/>
      <c r="L19" s="122"/>
      <c r="M19" s="122"/>
      <c r="N19" s="122"/>
      <c r="O19" s="122"/>
      <c r="P19" s="122"/>
      <c r="Q19" s="122"/>
      <c r="R19" s="97"/>
      <c r="S19" s="61"/>
      <c r="T19" s="62"/>
      <c r="U19" s="62"/>
      <c r="V19" s="62"/>
      <c r="W19" s="62"/>
      <c r="X19" s="62"/>
      <c r="Y19" s="62"/>
      <c r="Z19" s="63"/>
    </row>
    <row r="20" spans="1:27" s="1" customFormat="1" x14ac:dyDescent="0.2">
      <c r="A20" s="61"/>
      <c r="B20" s="62"/>
      <c r="C20" s="96"/>
      <c r="D20" s="97"/>
      <c r="E20" s="96"/>
      <c r="F20" s="97"/>
      <c r="G20" s="96"/>
      <c r="H20" s="97"/>
      <c r="I20" s="96"/>
      <c r="J20" s="97"/>
      <c r="K20" s="96"/>
      <c r="L20" s="122"/>
      <c r="M20" s="122"/>
      <c r="N20" s="122"/>
      <c r="O20" s="122"/>
      <c r="P20" s="122"/>
      <c r="Q20" s="122"/>
      <c r="R20" s="97"/>
      <c r="S20" s="61"/>
      <c r="T20" s="62"/>
      <c r="U20" s="62"/>
      <c r="V20" s="62"/>
      <c r="W20" s="62"/>
      <c r="X20" s="62"/>
      <c r="Y20" s="62"/>
      <c r="Z20" s="63"/>
    </row>
    <row r="21" spans="1:27" s="2" customFormat="1" ht="13.15" customHeight="1" x14ac:dyDescent="0.2">
      <c r="A21" s="58"/>
      <c r="B21" s="59"/>
      <c r="C21" s="85"/>
      <c r="D21" s="86"/>
      <c r="E21" s="85"/>
      <c r="F21" s="86"/>
      <c r="G21" s="85"/>
      <c r="H21" s="86"/>
      <c r="I21" s="85"/>
      <c r="J21" s="86"/>
      <c r="K21" s="85"/>
      <c r="L21" s="127"/>
      <c r="M21" s="127"/>
      <c r="N21" s="127"/>
      <c r="O21" s="127"/>
      <c r="P21" s="127"/>
      <c r="Q21" s="127"/>
      <c r="R21" s="86"/>
      <c r="S21" s="58"/>
      <c r="T21" s="59"/>
      <c r="U21" s="59"/>
      <c r="V21" s="59"/>
      <c r="W21" s="59"/>
      <c r="X21" s="59"/>
      <c r="Y21" s="59"/>
      <c r="Z21" s="60"/>
      <c r="AA21" s="1"/>
    </row>
    <row r="22" spans="1:27" s="1" customFormat="1" ht="18.75" x14ac:dyDescent="0.2">
      <c r="A22" s="42">
        <f>S16+1</f>
        <v>45452</v>
      </c>
      <c r="B22" s="12"/>
      <c r="C22" s="43">
        <f>A22+1</f>
        <v>45453</v>
      </c>
      <c r="D22" s="11"/>
      <c r="E22" s="43">
        <f>C22+1</f>
        <v>45454</v>
      </c>
      <c r="F22" s="11"/>
      <c r="G22" s="43">
        <f>E22+1</f>
        <v>45455</v>
      </c>
      <c r="H22" s="11"/>
      <c r="I22" s="43">
        <f>G22+1</f>
        <v>45456</v>
      </c>
      <c r="J22" s="11"/>
      <c r="K22" s="123">
        <f>I22+1</f>
        <v>45457</v>
      </c>
      <c r="L22" s="124"/>
      <c r="M22" s="125"/>
      <c r="N22" s="125"/>
      <c r="O22" s="125"/>
      <c r="P22" s="125"/>
      <c r="Q22" s="125"/>
      <c r="R22" s="126"/>
      <c r="S22" s="94">
        <f>K22+1</f>
        <v>45458</v>
      </c>
      <c r="T22" s="95"/>
      <c r="U22" s="98"/>
      <c r="V22" s="98"/>
      <c r="W22" s="98"/>
      <c r="X22" s="98"/>
      <c r="Y22" s="98"/>
      <c r="Z22" s="99"/>
    </row>
    <row r="23" spans="1:27" s="1" customFormat="1" x14ac:dyDescent="0.2">
      <c r="A23" s="61"/>
      <c r="B23" s="62"/>
      <c r="C23" s="96"/>
      <c r="D23" s="97"/>
      <c r="E23" s="96"/>
      <c r="F23" s="97"/>
      <c r="G23" s="96"/>
      <c r="H23" s="97"/>
      <c r="I23" s="96"/>
      <c r="J23" s="97"/>
      <c r="K23" s="96"/>
      <c r="L23" s="122"/>
      <c r="M23" s="122"/>
      <c r="N23" s="122"/>
      <c r="O23" s="122"/>
      <c r="P23" s="122"/>
      <c r="Q23" s="122"/>
      <c r="R23" s="97"/>
      <c r="S23" s="61"/>
      <c r="T23" s="62"/>
      <c r="U23" s="62"/>
      <c r="V23" s="62"/>
      <c r="W23" s="62"/>
      <c r="X23" s="62"/>
      <c r="Y23" s="62"/>
      <c r="Z23" s="63"/>
    </row>
    <row r="24" spans="1:27" s="1" customFormat="1" x14ac:dyDescent="0.2">
      <c r="A24" s="61"/>
      <c r="B24" s="62"/>
      <c r="C24" s="96"/>
      <c r="D24" s="97"/>
      <c r="E24" s="96"/>
      <c r="F24" s="97"/>
      <c r="G24" s="96"/>
      <c r="H24" s="97"/>
      <c r="I24" s="96"/>
      <c r="J24" s="97"/>
      <c r="K24" s="96"/>
      <c r="L24" s="122"/>
      <c r="M24" s="122"/>
      <c r="N24" s="122"/>
      <c r="O24" s="122"/>
      <c r="P24" s="122"/>
      <c r="Q24" s="122"/>
      <c r="R24" s="97"/>
      <c r="S24" s="61"/>
      <c r="T24" s="62"/>
      <c r="U24" s="62"/>
      <c r="V24" s="62"/>
      <c r="W24" s="62"/>
      <c r="X24" s="62"/>
      <c r="Y24" s="62"/>
      <c r="Z24" s="63"/>
    </row>
    <row r="25" spans="1:27" s="1" customFormat="1" x14ac:dyDescent="0.2">
      <c r="A25" s="61"/>
      <c r="B25" s="62"/>
      <c r="C25" s="96"/>
      <c r="D25" s="97"/>
      <c r="E25" s="96"/>
      <c r="F25" s="97"/>
      <c r="G25" s="96"/>
      <c r="H25" s="97"/>
      <c r="I25" s="96"/>
      <c r="J25" s="97"/>
      <c r="K25" s="96"/>
      <c r="L25" s="122"/>
      <c r="M25" s="122"/>
      <c r="N25" s="122"/>
      <c r="O25" s="122"/>
      <c r="P25" s="122"/>
      <c r="Q25" s="122"/>
      <c r="R25" s="97"/>
      <c r="S25" s="61"/>
      <c r="T25" s="62"/>
      <c r="U25" s="62"/>
      <c r="V25" s="62"/>
      <c r="W25" s="62"/>
      <c r="X25" s="62"/>
      <c r="Y25" s="62"/>
      <c r="Z25" s="63"/>
    </row>
    <row r="26" spans="1:27" s="1" customFormat="1" x14ac:dyDescent="0.2">
      <c r="A26" s="61"/>
      <c r="B26" s="62"/>
      <c r="C26" s="96"/>
      <c r="D26" s="97"/>
      <c r="E26" s="96"/>
      <c r="F26" s="97"/>
      <c r="G26" s="96"/>
      <c r="H26" s="97"/>
      <c r="I26" s="96"/>
      <c r="J26" s="97"/>
      <c r="K26" s="96"/>
      <c r="L26" s="122"/>
      <c r="M26" s="122"/>
      <c r="N26" s="122"/>
      <c r="O26" s="122"/>
      <c r="P26" s="122"/>
      <c r="Q26" s="122"/>
      <c r="R26" s="97"/>
      <c r="S26" s="61"/>
      <c r="T26" s="62"/>
      <c r="U26" s="62"/>
      <c r="V26" s="62"/>
      <c r="W26" s="62"/>
      <c r="X26" s="62"/>
      <c r="Y26" s="62"/>
      <c r="Z26" s="63"/>
    </row>
    <row r="27" spans="1:27" s="2" customFormat="1" x14ac:dyDescent="0.2">
      <c r="A27" s="58"/>
      <c r="B27" s="59"/>
      <c r="C27" s="85"/>
      <c r="D27" s="86"/>
      <c r="E27" s="85"/>
      <c r="F27" s="86"/>
      <c r="G27" s="85"/>
      <c r="H27" s="86"/>
      <c r="I27" s="85"/>
      <c r="J27" s="86"/>
      <c r="K27" s="85"/>
      <c r="L27" s="127"/>
      <c r="M27" s="127"/>
      <c r="N27" s="127"/>
      <c r="O27" s="127"/>
      <c r="P27" s="127"/>
      <c r="Q27" s="127"/>
      <c r="R27" s="86"/>
      <c r="S27" s="58"/>
      <c r="T27" s="59"/>
      <c r="U27" s="59"/>
      <c r="V27" s="59"/>
      <c r="W27" s="59"/>
      <c r="X27" s="59"/>
      <c r="Y27" s="59"/>
      <c r="Z27" s="60"/>
      <c r="AA27" s="1"/>
    </row>
    <row r="28" spans="1:27" s="1" customFormat="1" ht="18.75" x14ac:dyDescent="0.2">
      <c r="A28" s="42">
        <f>S22+1</f>
        <v>45459</v>
      </c>
      <c r="B28" s="12"/>
      <c r="C28" s="43">
        <f>A28+1</f>
        <v>45460</v>
      </c>
      <c r="D28" s="11"/>
      <c r="E28" s="43">
        <f>C28+1</f>
        <v>45461</v>
      </c>
      <c r="F28" s="11"/>
      <c r="G28" s="43">
        <f>E28+1</f>
        <v>45462</v>
      </c>
      <c r="H28" s="11"/>
      <c r="I28" s="43">
        <f>G28+1</f>
        <v>45463</v>
      </c>
      <c r="J28" s="11"/>
      <c r="K28" s="123">
        <f>I28+1</f>
        <v>45464</v>
      </c>
      <c r="L28" s="124"/>
      <c r="M28" s="125"/>
      <c r="N28" s="125"/>
      <c r="O28" s="125"/>
      <c r="P28" s="125"/>
      <c r="Q28" s="125"/>
      <c r="R28" s="126"/>
      <c r="S28" s="94">
        <f>K28+1</f>
        <v>45465</v>
      </c>
      <c r="T28" s="95"/>
      <c r="U28" s="98"/>
      <c r="V28" s="98"/>
      <c r="W28" s="98"/>
      <c r="X28" s="98"/>
      <c r="Y28" s="98"/>
      <c r="Z28" s="99"/>
    </row>
    <row r="29" spans="1:27" s="1" customFormat="1" x14ac:dyDescent="0.2">
      <c r="A29" s="61"/>
      <c r="B29" s="62"/>
      <c r="C29" s="96"/>
      <c r="D29" s="97"/>
      <c r="E29" s="96"/>
      <c r="F29" s="97"/>
      <c r="G29" s="96"/>
      <c r="H29" s="97"/>
      <c r="I29" s="96"/>
      <c r="J29" s="97"/>
      <c r="K29" s="96"/>
      <c r="L29" s="122"/>
      <c r="M29" s="122"/>
      <c r="N29" s="122"/>
      <c r="O29" s="122"/>
      <c r="P29" s="122"/>
      <c r="Q29" s="122"/>
      <c r="R29" s="97"/>
      <c r="S29" s="61"/>
      <c r="T29" s="62"/>
      <c r="U29" s="62"/>
      <c r="V29" s="62"/>
      <c r="W29" s="62"/>
      <c r="X29" s="62"/>
      <c r="Y29" s="62"/>
      <c r="Z29" s="63"/>
    </row>
    <row r="30" spans="1:27" s="1" customFormat="1" x14ac:dyDescent="0.2">
      <c r="A30" s="61"/>
      <c r="B30" s="62"/>
      <c r="C30" s="96"/>
      <c r="D30" s="97"/>
      <c r="E30" s="96"/>
      <c r="F30" s="97"/>
      <c r="G30" s="96"/>
      <c r="H30" s="97"/>
      <c r="I30" s="96"/>
      <c r="J30" s="97"/>
      <c r="K30" s="96"/>
      <c r="L30" s="122"/>
      <c r="M30" s="122"/>
      <c r="N30" s="122"/>
      <c r="O30" s="122"/>
      <c r="P30" s="122"/>
      <c r="Q30" s="122"/>
      <c r="R30" s="97"/>
      <c r="S30" s="61"/>
      <c r="T30" s="62"/>
      <c r="U30" s="62"/>
      <c r="V30" s="62"/>
      <c r="W30" s="62"/>
      <c r="X30" s="62"/>
      <c r="Y30" s="62"/>
      <c r="Z30" s="63"/>
    </row>
    <row r="31" spans="1:27" s="1" customFormat="1" x14ac:dyDescent="0.2">
      <c r="A31" s="61"/>
      <c r="B31" s="62"/>
      <c r="C31" s="96"/>
      <c r="D31" s="97"/>
      <c r="E31" s="96"/>
      <c r="F31" s="97"/>
      <c r="G31" s="96"/>
      <c r="H31" s="97"/>
      <c r="I31" s="96"/>
      <c r="J31" s="97"/>
      <c r="K31" s="96"/>
      <c r="L31" s="122"/>
      <c r="M31" s="122"/>
      <c r="N31" s="122"/>
      <c r="O31" s="122"/>
      <c r="P31" s="122"/>
      <c r="Q31" s="122"/>
      <c r="R31" s="97"/>
      <c r="S31" s="61"/>
      <c r="T31" s="62"/>
      <c r="U31" s="62"/>
      <c r="V31" s="62"/>
      <c r="W31" s="62"/>
      <c r="X31" s="62"/>
      <c r="Y31" s="62"/>
      <c r="Z31" s="63"/>
    </row>
    <row r="32" spans="1:27" s="1" customFormat="1" x14ac:dyDescent="0.2">
      <c r="A32" s="61"/>
      <c r="B32" s="62"/>
      <c r="C32" s="96"/>
      <c r="D32" s="97"/>
      <c r="E32" s="96"/>
      <c r="F32" s="97"/>
      <c r="G32" s="96"/>
      <c r="H32" s="97"/>
      <c r="I32" s="96"/>
      <c r="J32" s="97"/>
      <c r="K32" s="96"/>
      <c r="L32" s="122"/>
      <c r="M32" s="122"/>
      <c r="N32" s="122"/>
      <c r="O32" s="122"/>
      <c r="P32" s="122"/>
      <c r="Q32" s="122"/>
      <c r="R32" s="97"/>
      <c r="S32" s="61"/>
      <c r="T32" s="62"/>
      <c r="U32" s="62"/>
      <c r="V32" s="62"/>
      <c r="W32" s="62"/>
      <c r="X32" s="62"/>
      <c r="Y32" s="62"/>
      <c r="Z32" s="63"/>
    </row>
    <row r="33" spans="1:27" s="2" customFormat="1" x14ac:dyDescent="0.2">
      <c r="A33" s="58"/>
      <c r="B33" s="59"/>
      <c r="C33" s="85"/>
      <c r="D33" s="86"/>
      <c r="E33" s="85"/>
      <c r="F33" s="86"/>
      <c r="G33" s="85"/>
      <c r="H33" s="86"/>
      <c r="I33" s="85"/>
      <c r="J33" s="86"/>
      <c r="K33" s="85"/>
      <c r="L33" s="127"/>
      <c r="M33" s="127"/>
      <c r="N33" s="127"/>
      <c r="O33" s="127"/>
      <c r="P33" s="127"/>
      <c r="Q33" s="127"/>
      <c r="R33" s="86"/>
      <c r="S33" s="58"/>
      <c r="T33" s="59"/>
      <c r="U33" s="59"/>
      <c r="V33" s="59"/>
      <c r="W33" s="59"/>
      <c r="X33" s="59"/>
      <c r="Y33" s="59"/>
      <c r="Z33" s="60"/>
      <c r="AA33" s="1"/>
    </row>
    <row r="34" spans="1:27" s="1" customFormat="1" ht="18.75" x14ac:dyDescent="0.2">
      <c r="A34" s="42">
        <f>S28+1</f>
        <v>45466</v>
      </c>
      <c r="B34" s="12"/>
      <c r="C34" s="43">
        <f>A34+1</f>
        <v>45467</v>
      </c>
      <c r="D34" s="11"/>
      <c r="E34" s="43">
        <f>C34+1</f>
        <v>45468</v>
      </c>
      <c r="F34" s="11"/>
      <c r="G34" s="43">
        <f>E34+1</f>
        <v>45469</v>
      </c>
      <c r="H34" s="11"/>
      <c r="I34" s="43">
        <f>G34+1</f>
        <v>45470</v>
      </c>
      <c r="J34" s="11"/>
      <c r="K34" s="123">
        <f>I34+1</f>
        <v>45471</v>
      </c>
      <c r="L34" s="124"/>
      <c r="M34" s="125"/>
      <c r="N34" s="125"/>
      <c r="O34" s="125"/>
      <c r="P34" s="125"/>
      <c r="Q34" s="125"/>
      <c r="R34" s="126"/>
      <c r="S34" s="94">
        <f>K34+1</f>
        <v>45472</v>
      </c>
      <c r="T34" s="95"/>
      <c r="U34" s="98"/>
      <c r="V34" s="98"/>
      <c r="W34" s="98"/>
      <c r="X34" s="98"/>
      <c r="Y34" s="98"/>
      <c r="Z34" s="99"/>
    </row>
    <row r="35" spans="1:27" s="1" customFormat="1" x14ac:dyDescent="0.2">
      <c r="A35" s="61"/>
      <c r="B35" s="62"/>
      <c r="C35" s="96"/>
      <c r="D35" s="97"/>
      <c r="E35" s="96"/>
      <c r="F35" s="97"/>
      <c r="G35" s="96"/>
      <c r="H35" s="97"/>
      <c r="I35" s="96"/>
      <c r="J35" s="97"/>
      <c r="K35" s="96"/>
      <c r="L35" s="122"/>
      <c r="M35" s="122"/>
      <c r="N35" s="122"/>
      <c r="O35" s="122"/>
      <c r="P35" s="122"/>
      <c r="Q35" s="122"/>
      <c r="R35" s="97"/>
      <c r="S35" s="61"/>
      <c r="T35" s="62"/>
      <c r="U35" s="62"/>
      <c r="V35" s="62"/>
      <c r="W35" s="62"/>
      <c r="X35" s="62"/>
      <c r="Y35" s="62"/>
      <c r="Z35" s="63"/>
    </row>
    <row r="36" spans="1:27" s="1" customFormat="1" x14ac:dyDescent="0.2">
      <c r="A36" s="61"/>
      <c r="B36" s="62"/>
      <c r="C36" s="96"/>
      <c r="D36" s="97"/>
      <c r="E36" s="96"/>
      <c r="F36" s="97"/>
      <c r="G36" s="96"/>
      <c r="H36" s="97"/>
      <c r="I36" s="96"/>
      <c r="J36" s="97"/>
      <c r="K36" s="96"/>
      <c r="L36" s="122"/>
      <c r="M36" s="122"/>
      <c r="N36" s="122"/>
      <c r="O36" s="122"/>
      <c r="P36" s="122"/>
      <c r="Q36" s="122"/>
      <c r="R36" s="97"/>
      <c r="S36" s="61"/>
      <c r="T36" s="62"/>
      <c r="U36" s="62"/>
      <c r="V36" s="62"/>
      <c r="W36" s="62"/>
      <c r="X36" s="62"/>
      <c r="Y36" s="62"/>
      <c r="Z36" s="63"/>
    </row>
    <row r="37" spans="1:27" s="1" customFormat="1" x14ac:dyDescent="0.2">
      <c r="A37" s="61"/>
      <c r="B37" s="62"/>
      <c r="C37" s="96"/>
      <c r="D37" s="97"/>
      <c r="E37" s="96"/>
      <c r="F37" s="97"/>
      <c r="G37" s="96"/>
      <c r="H37" s="97"/>
      <c r="I37" s="96"/>
      <c r="J37" s="97"/>
      <c r="K37" s="96"/>
      <c r="L37" s="122"/>
      <c r="M37" s="122"/>
      <c r="N37" s="122"/>
      <c r="O37" s="122"/>
      <c r="P37" s="122"/>
      <c r="Q37" s="122"/>
      <c r="R37" s="97"/>
      <c r="S37" s="61"/>
      <c r="T37" s="62"/>
      <c r="U37" s="62"/>
      <c r="V37" s="62"/>
      <c r="W37" s="62"/>
      <c r="X37" s="62"/>
      <c r="Y37" s="62"/>
      <c r="Z37" s="63"/>
    </row>
    <row r="38" spans="1:27" s="1" customFormat="1" x14ac:dyDescent="0.2">
      <c r="A38" s="61"/>
      <c r="B38" s="62"/>
      <c r="C38" s="96"/>
      <c r="D38" s="97"/>
      <c r="E38" s="96"/>
      <c r="F38" s="97"/>
      <c r="G38" s="96"/>
      <c r="H38" s="97"/>
      <c r="I38" s="96"/>
      <c r="J38" s="97"/>
      <c r="K38" s="96"/>
      <c r="L38" s="122"/>
      <c r="M38" s="122"/>
      <c r="N38" s="122"/>
      <c r="O38" s="122"/>
      <c r="P38" s="122"/>
      <c r="Q38" s="122"/>
      <c r="R38" s="97"/>
      <c r="S38" s="61"/>
      <c r="T38" s="62"/>
      <c r="U38" s="62"/>
      <c r="V38" s="62"/>
      <c r="W38" s="62"/>
      <c r="X38" s="62"/>
      <c r="Y38" s="62"/>
      <c r="Z38" s="63"/>
    </row>
    <row r="39" spans="1:27" s="2" customFormat="1" x14ac:dyDescent="0.2">
      <c r="A39" s="58"/>
      <c r="B39" s="59"/>
      <c r="C39" s="85"/>
      <c r="D39" s="86"/>
      <c r="E39" s="85"/>
      <c r="F39" s="86"/>
      <c r="G39" s="85"/>
      <c r="H39" s="86"/>
      <c r="I39" s="85"/>
      <c r="J39" s="86"/>
      <c r="K39" s="85"/>
      <c r="L39" s="127"/>
      <c r="M39" s="127"/>
      <c r="N39" s="127"/>
      <c r="O39" s="127"/>
      <c r="P39" s="127"/>
      <c r="Q39" s="127"/>
      <c r="R39" s="86"/>
      <c r="S39" s="58"/>
      <c r="T39" s="59"/>
      <c r="U39" s="59"/>
      <c r="V39" s="59"/>
      <c r="W39" s="59"/>
      <c r="X39" s="59"/>
      <c r="Y39" s="59"/>
      <c r="Z39" s="60"/>
      <c r="AA39" s="1"/>
    </row>
    <row r="40" spans="1:27" ht="18.75" x14ac:dyDescent="0.2">
      <c r="A40" s="42">
        <f>S34+1</f>
        <v>45473</v>
      </c>
      <c r="B40" s="12"/>
      <c r="C40" s="43">
        <f>A40+1</f>
        <v>45474</v>
      </c>
      <c r="D40" s="11"/>
      <c r="E40" s="13" t="s">
        <v>0</v>
      </c>
      <c r="F40" s="14"/>
      <c r="G40" s="14"/>
      <c r="H40" s="14"/>
      <c r="I40" s="14"/>
      <c r="J40" s="14"/>
      <c r="K40" s="14"/>
      <c r="L40" s="14"/>
      <c r="M40" s="14"/>
      <c r="N40" s="14"/>
      <c r="O40" s="14"/>
      <c r="P40" s="14"/>
      <c r="Q40" s="14"/>
      <c r="R40" s="14"/>
      <c r="S40" s="14"/>
      <c r="T40" s="14"/>
      <c r="U40" s="14"/>
      <c r="V40" s="14"/>
      <c r="W40" s="14"/>
      <c r="X40" s="14"/>
      <c r="Y40" s="14"/>
      <c r="Z40" s="9"/>
    </row>
    <row r="41" spans="1:27" x14ac:dyDescent="0.2">
      <c r="A41" s="61"/>
      <c r="B41" s="62"/>
      <c r="C41" s="96"/>
      <c r="D41" s="97"/>
      <c r="E41" s="15"/>
      <c r="F41" s="6"/>
      <c r="G41" s="6"/>
      <c r="H41" s="6"/>
      <c r="I41" s="6"/>
      <c r="J41" s="6"/>
      <c r="K41" s="6"/>
      <c r="L41" s="6"/>
      <c r="M41" s="6"/>
      <c r="N41" s="6"/>
      <c r="O41" s="6"/>
      <c r="P41" s="6"/>
      <c r="Q41" s="6"/>
      <c r="R41" s="6"/>
      <c r="S41" s="6"/>
      <c r="T41" s="6"/>
      <c r="U41" s="6"/>
      <c r="V41" s="6"/>
      <c r="W41" s="6"/>
      <c r="X41" s="6"/>
      <c r="Y41" s="6"/>
      <c r="Z41" s="8"/>
    </row>
    <row r="42" spans="1:27" x14ac:dyDescent="0.2">
      <c r="A42" s="61"/>
      <c r="B42" s="62"/>
      <c r="C42" s="96"/>
      <c r="D42" s="97"/>
      <c r="E42" s="15"/>
      <c r="F42" s="6"/>
      <c r="G42" s="6"/>
      <c r="H42" s="6"/>
      <c r="I42" s="6"/>
      <c r="J42" s="6"/>
      <c r="K42" s="6"/>
      <c r="L42" s="6"/>
      <c r="M42" s="6"/>
      <c r="N42" s="6"/>
      <c r="O42" s="6"/>
      <c r="P42" s="6"/>
      <c r="Q42" s="6"/>
      <c r="R42" s="6"/>
      <c r="S42" s="6"/>
      <c r="T42" s="6"/>
      <c r="U42" s="6"/>
      <c r="V42" s="6"/>
      <c r="W42" s="6"/>
      <c r="X42" s="6"/>
      <c r="Y42" s="6"/>
      <c r="Z42" s="7"/>
    </row>
    <row r="43" spans="1:27" x14ac:dyDescent="0.2">
      <c r="A43" s="61"/>
      <c r="B43" s="62"/>
      <c r="C43" s="96"/>
      <c r="D43" s="97"/>
      <c r="E43" s="15"/>
      <c r="F43" s="6"/>
      <c r="G43" s="6"/>
      <c r="H43" s="6"/>
      <c r="I43" s="6"/>
      <c r="J43" s="6"/>
      <c r="K43" s="6"/>
      <c r="L43" s="6"/>
      <c r="M43" s="6"/>
      <c r="N43" s="6"/>
      <c r="O43" s="6"/>
      <c r="P43" s="6"/>
      <c r="Q43" s="6"/>
      <c r="R43" s="6"/>
      <c r="S43" s="6"/>
      <c r="T43" s="6"/>
      <c r="U43" s="6"/>
      <c r="V43" s="6"/>
      <c r="W43" s="6"/>
      <c r="X43" s="6"/>
      <c r="Y43" s="6"/>
      <c r="Z43" s="7"/>
    </row>
    <row r="44" spans="1:27" x14ac:dyDescent="0.2">
      <c r="A44" s="61"/>
      <c r="B44" s="62"/>
      <c r="C44" s="96"/>
      <c r="D44" s="97"/>
      <c r="E44" s="15"/>
      <c r="F44" s="6"/>
      <c r="G44" s="6"/>
      <c r="H44" s="6"/>
      <c r="I44" s="6"/>
      <c r="J44" s="6"/>
      <c r="K44" s="128" t="s">
        <v>1</v>
      </c>
      <c r="L44" s="128"/>
      <c r="M44" s="128"/>
      <c r="N44" s="128"/>
      <c r="O44" s="128"/>
      <c r="P44" s="128"/>
      <c r="Q44" s="128"/>
      <c r="R44" s="128"/>
      <c r="S44" s="128"/>
      <c r="T44" s="128"/>
      <c r="U44" s="128"/>
      <c r="V44" s="128"/>
      <c r="W44" s="128"/>
      <c r="X44" s="128"/>
      <c r="Y44" s="128"/>
      <c r="Z44" s="129"/>
    </row>
    <row r="45" spans="1:27" s="1" customFormat="1" x14ac:dyDescent="0.2">
      <c r="A45" s="58"/>
      <c r="B45" s="59"/>
      <c r="C45" s="85"/>
      <c r="D45" s="86"/>
      <c r="E45" s="16"/>
      <c r="F45" s="17"/>
      <c r="G45" s="17"/>
      <c r="H45" s="17"/>
      <c r="I45" s="17"/>
      <c r="J45" s="17"/>
      <c r="K45" s="130" t="s">
        <v>2</v>
      </c>
      <c r="L45" s="130"/>
      <c r="M45" s="130"/>
      <c r="N45" s="130"/>
      <c r="O45" s="130"/>
      <c r="P45" s="130"/>
      <c r="Q45" s="130"/>
      <c r="R45" s="130"/>
      <c r="S45" s="130"/>
      <c r="T45" s="130"/>
      <c r="U45" s="130"/>
      <c r="V45" s="130"/>
      <c r="W45" s="130"/>
      <c r="X45" s="130"/>
      <c r="Y45" s="130"/>
      <c r="Z45" s="131"/>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37" priority="3">
      <formula>MONTH(A10)&lt;&gt;MONTH($A$1)</formula>
    </cfRule>
    <cfRule type="expression" dxfId="36" priority="4">
      <formula>OR(WEEKDAY(A10,1)=1,WEEKDAY(A10,1)=7)</formula>
    </cfRule>
  </conditionalFormatting>
  <conditionalFormatting sqref="I10 I16 I22 I28 I34">
    <cfRule type="expression" dxfId="35" priority="1">
      <formula>MONTH(I10)&lt;&gt;MONTH($A$1)</formula>
    </cfRule>
    <cfRule type="expression" dxfId="34" priority="2">
      <formula>OR(WEEKDAY(I10,1)=1,WEEKDAY(I10,1)=7)</formula>
    </cfRule>
  </conditionalFormatting>
  <hyperlinks>
    <hyperlink ref="K45" r:id="rId1" xr:uid="{00000000-0004-0000-0300-000000000000}"/>
    <hyperlink ref="K44:Z44" r:id="rId2" display="Calendar Templates by Vertex42" xr:uid="{00000000-0004-0000-0300-000001000000}"/>
    <hyperlink ref="K45:Z45" r:id="rId3" display="https://www.vertex42.com/calendars/" xr:uid="{00000000-0004-0000-0300-000002000000}"/>
  </hyperlinks>
  <printOptions horizontalCentered="1"/>
  <pageMargins left="0.5" right="0.5" top="0.25" bottom="0.25" header="0.25" footer="0.25"/>
  <pageSetup paperSize="9" scale="94" orientation="landscape"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A45"/>
  <sheetViews>
    <sheetView showGridLines="0" workbookViewId="0">
      <selection sqref="A1:H7"/>
    </sheetView>
  </sheetViews>
  <sheetFormatPr baseColWidth="10" defaultColWidth="9.140625" defaultRowHeight="12.75" x14ac:dyDescent="0.2"/>
  <cols>
    <col min="1" max="1" width="4.85546875" customWidth="1"/>
    <col min="2" max="2" width="13.7109375" customWidth="1"/>
    <col min="3" max="3" width="4.85546875" customWidth="1"/>
    <col min="4" max="4" width="13.7109375" customWidth="1"/>
    <col min="5" max="5" width="4.85546875" customWidth="1"/>
    <col min="6" max="6" width="13.7109375" customWidth="1"/>
    <col min="7" max="7" width="4.85546875" customWidth="1"/>
    <col min="8" max="8" width="13.7109375" customWidth="1"/>
    <col min="9" max="9" width="4.85546875" customWidth="1"/>
    <col min="10" max="10" width="13.7109375" customWidth="1"/>
    <col min="11" max="17" width="2.85546875" customWidth="1"/>
    <col min="18" max="18" width="1.5703125" customWidth="1"/>
    <col min="19" max="25" width="2.85546875" customWidth="1"/>
    <col min="26" max="26" width="1.5703125" customWidth="1"/>
  </cols>
  <sheetData>
    <row r="1" spans="1:27" s="3" customFormat="1" ht="15" customHeight="1" x14ac:dyDescent="0.2">
      <c r="A1" s="109">
        <f>DATE('1'!AD18,'1'!AD20+4,1)</f>
        <v>45474</v>
      </c>
      <c r="B1" s="109"/>
      <c r="C1" s="109"/>
      <c r="D1" s="109"/>
      <c r="E1" s="109"/>
      <c r="F1" s="109"/>
      <c r="G1" s="109"/>
      <c r="H1" s="109"/>
      <c r="I1" s="38"/>
      <c r="J1" s="38"/>
      <c r="K1" s="112">
        <f>DATE(YEAR(A1),MONTH(A1)-1,1)</f>
        <v>45444</v>
      </c>
      <c r="L1" s="112"/>
      <c r="M1" s="112"/>
      <c r="N1" s="112"/>
      <c r="O1" s="112"/>
      <c r="P1" s="112"/>
      <c r="Q1" s="112"/>
      <c r="S1" s="112">
        <f>DATE(YEAR(A1),MONTH(A1)+1,1)</f>
        <v>45505</v>
      </c>
      <c r="T1" s="112"/>
      <c r="U1" s="112"/>
      <c r="V1" s="112"/>
      <c r="W1" s="112"/>
      <c r="X1" s="112"/>
      <c r="Y1" s="112"/>
    </row>
    <row r="2" spans="1:27" s="3" customFormat="1" ht="11.25" customHeight="1" x14ac:dyDescent="0.2">
      <c r="A2" s="109"/>
      <c r="B2" s="109"/>
      <c r="C2" s="109"/>
      <c r="D2" s="109"/>
      <c r="E2" s="109"/>
      <c r="F2" s="109"/>
      <c r="G2" s="109"/>
      <c r="H2" s="109"/>
      <c r="I2" s="38"/>
      <c r="J2" s="38"/>
      <c r="K2" s="18" t="str">
        <f>INDEX({"Do";"Lu";"Ma";"Mi";"Ju";"Vi";"Sá"},1+MOD(start_day+1-2,7))</f>
        <v>Do</v>
      </c>
      <c r="L2" s="18" t="str">
        <f>INDEX({"Do";"Lu";"Ma";"Mi";"Ju";"Vi";"Sá"},1+MOD(start_day+2-2,7))</f>
        <v>Lu</v>
      </c>
      <c r="M2" s="18" t="str">
        <f>INDEX({"Do";"Lu";"Ma";"Mi";"Ju";"Vi";"Sá"},1+MOD(start_day+3-2,7))</f>
        <v>Ma</v>
      </c>
      <c r="N2" s="18" t="str">
        <f>INDEX({"Do";"Lu";"Ma";"Mi";"Ju";"Vi";"Sá"},1+MOD(start_day+4-2,7))</f>
        <v>Mi</v>
      </c>
      <c r="O2" s="18" t="str">
        <f>INDEX({"Do";"Lu";"Ma";"Mi";"Ju";"Vi";"Sá"},1+MOD(start_day+5-2,7))</f>
        <v>Ju</v>
      </c>
      <c r="P2" s="18" t="str">
        <f>INDEX({"Do";"Lu";"Ma";"Mi";"Ju";"Vi";"Sá"},1+MOD(start_day+6-2,7))</f>
        <v>Vi</v>
      </c>
      <c r="Q2" s="18" t="str">
        <f>INDEX({"Do";"Lu";"Ma";"Mi";"Ju";"Vi";"Sá"},1+MOD(start_day+7-2,7))</f>
        <v>Sá</v>
      </c>
      <c r="S2" s="18" t="str">
        <f>INDEX({"Do";"Lu";"Ma";"Mi";"Ju";"Vi";"Sá"},1+MOD(start_day+1-2,7))</f>
        <v>Do</v>
      </c>
      <c r="T2" s="18" t="str">
        <f>INDEX({"Do";"Lu";"Ma";"Mi";"Ju";"Vi";"Sá"},1+MOD(start_day+2-2,7))</f>
        <v>Lu</v>
      </c>
      <c r="U2" s="18" t="str">
        <f>INDEX({"Do";"Lu";"Ma";"Mi";"Ju";"Vi";"Sá"},1+MOD(start_day+3-2,7))</f>
        <v>Ma</v>
      </c>
      <c r="V2" s="18" t="str">
        <f>INDEX({"Do";"Lu";"Ma";"Mi";"Ju";"Vi";"Sá"},1+MOD(start_day+4-2,7))</f>
        <v>Mi</v>
      </c>
      <c r="W2" s="18" t="str">
        <f>INDEX({"Do";"Lu";"Ma";"Mi";"Ju";"Vi";"Sá"},1+MOD(start_day+5-2,7))</f>
        <v>Ju</v>
      </c>
      <c r="X2" s="18" t="str">
        <f>INDEX({"Do";"Lu";"Ma";"Mi";"Ju";"Vi";"Sá"},1+MOD(start_day+6-2,7))</f>
        <v>Vi</v>
      </c>
      <c r="Y2" s="18" t="str">
        <f>INDEX({"Do";"Lu";"Ma";"Mi";"Ju";"Vi";"Sá"},1+MOD(start_day+7-2,7))</f>
        <v>Sá</v>
      </c>
    </row>
    <row r="3" spans="1:27" s="4" customFormat="1" ht="9" customHeight="1" x14ac:dyDescent="0.2">
      <c r="A3" s="109"/>
      <c r="B3" s="109"/>
      <c r="C3" s="109"/>
      <c r="D3" s="109"/>
      <c r="E3" s="109"/>
      <c r="F3" s="109"/>
      <c r="G3" s="109"/>
      <c r="H3" s="109"/>
      <c r="I3" s="38"/>
      <c r="J3" s="38"/>
      <c r="K3" s="41" t="str">
        <f t="shared" ref="K3:Q8" si="0">IF(MONTH($K$1)&lt;&gt;MONTH($K$1-(WEEKDAY($K$1,1)-(start_day-1))-IF((WEEKDAY($K$1,1)-(start_day-1))&lt;=0,7,0)+(ROW(K3)-ROW($K$3))*7+(COLUMN(K3)-COLUMN($K$3)+1)),"",$K$1-(WEEKDAY($K$1,1)-(start_day-1))-IF((WEEKDAY($K$1,1)-(start_day-1))&lt;=0,7,0)+(ROW(K3)-ROW($K$3))*7+(COLUMN(K3)-COLUMN($K$3)+1))</f>
        <v/>
      </c>
      <c r="L3" s="41" t="str">
        <f t="shared" si="0"/>
        <v/>
      </c>
      <c r="M3" s="41" t="str">
        <f t="shared" si="0"/>
        <v/>
      </c>
      <c r="N3" s="41" t="str">
        <f t="shared" si="0"/>
        <v/>
      </c>
      <c r="O3" s="41" t="str">
        <f t="shared" si="0"/>
        <v/>
      </c>
      <c r="P3" s="41" t="str">
        <f t="shared" si="0"/>
        <v/>
      </c>
      <c r="Q3" s="41">
        <f t="shared" si="0"/>
        <v>45444</v>
      </c>
      <c r="R3" s="3"/>
      <c r="S3" s="41" t="str">
        <f t="shared" ref="S3:Y8" si="1">IF(MONTH($S$1)&lt;&gt;MONTH($S$1-(WEEKDAY($S$1,1)-(start_day-1))-IF((WEEKDAY($S$1,1)-(start_day-1))&lt;=0,7,0)+(ROW(S3)-ROW($S$3))*7+(COLUMN(S3)-COLUMN($S$3)+1)),"",$S$1-(WEEKDAY($S$1,1)-(start_day-1))-IF((WEEKDAY($S$1,1)-(start_day-1))&lt;=0,7,0)+(ROW(S3)-ROW($S$3))*7+(COLUMN(S3)-COLUMN($S$3)+1))</f>
        <v/>
      </c>
      <c r="T3" s="41" t="str">
        <f t="shared" si="1"/>
        <v/>
      </c>
      <c r="U3" s="41" t="str">
        <f t="shared" si="1"/>
        <v/>
      </c>
      <c r="V3" s="41" t="str">
        <f t="shared" si="1"/>
        <v/>
      </c>
      <c r="W3" s="41">
        <f t="shared" si="1"/>
        <v>45505</v>
      </c>
      <c r="X3" s="41">
        <f t="shared" si="1"/>
        <v>45506</v>
      </c>
      <c r="Y3" s="41">
        <f t="shared" si="1"/>
        <v>45507</v>
      </c>
    </row>
    <row r="4" spans="1:27" s="4" customFormat="1" ht="9" customHeight="1" x14ac:dyDescent="0.2">
      <c r="A4" s="109"/>
      <c r="B4" s="109"/>
      <c r="C4" s="109"/>
      <c r="D4" s="109"/>
      <c r="E4" s="109"/>
      <c r="F4" s="109"/>
      <c r="G4" s="109"/>
      <c r="H4" s="109"/>
      <c r="I4" s="38"/>
      <c r="J4" s="38"/>
      <c r="K4" s="41">
        <f t="shared" si="0"/>
        <v>45445</v>
      </c>
      <c r="L4" s="41">
        <f t="shared" si="0"/>
        <v>45446</v>
      </c>
      <c r="M4" s="41">
        <f t="shared" si="0"/>
        <v>45447</v>
      </c>
      <c r="N4" s="41">
        <f t="shared" si="0"/>
        <v>45448</v>
      </c>
      <c r="O4" s="41">
        <f t="shared" si="0"/>
        <v>45449</v>
      </c>
      <c r="P4" s="41">
        <f t="shared" si="0"/>
        <v>45450</v>
      </c>
      <c r="Q4" s="41">
        <f t="shared" si="0"/>
        <v>45451</v>
      </c>
      <c r="R4" s="3"/>
      <c r="S4" s="41">
        <f t="shared" si="1"/>
        <v>45508</v>
      </c>
      <c r="T4" s="41">
        <f t="shared" si="1"/>
        <v>45509</v>
      </c>
      <c r="U4" s="41">
        <f t="shared" si="1"/>
        <v>45510</v>
      </c>
      <c r="V4" s="41">
        <f t="shared" si="1"/>
        <v>45511</v>
      </c>
      <c r="W4" s="41">
        <f t="shared" si="1"/>
        <v>45512</v>
      </c>
      <c r="X4" s="41">
        <f t="shared" si="1"/>
        <v>45513</v>
      </c>
      <c r="Y4" s="41">
        <f t="shared" si="1"/>
        <v>45514</v>
      </c>
    </row>
    <row r="5" spans="1:27" s="4" customFormat="1" ht="9" customHeight="1" x14ac:dyDescent="0.2">
      <c r="A5" s="109"/>
      <c r="B5" s="109"/>
      <c r="C5" s="109"/>
      <c r="D5" s="109"/>
      <c r="E5" s="109"/>
      <c r="F5" s="109"/>
      <c r="G5" s="109"/>
      <c r="H5" s="109"/>
      <c r="I5" s="38"/>
      <c r="J5" s="38"/>
      <c r="K5" s="41">
        <f t="shared" si="0"/>
        <v>45452</v>
      </c>
      <c r="L5" s="41">
        <f t="shared" si="0"/>
        <v>45453</v>
      </c>
      <c r="M5" s="41">
        <f t="shared" si="0"/>
        <v>45454</v>
      </c>
      <c r="N5" s="41">
        <f t="shared" si="0"/>
        <v>45455</v>
      </c>
      <c r="O5" s="41">
        <f t="shared" si="0"/>
        <v>45456</v>
      </c>
      <c r="P5" s="41">
        <f t="shared" si="0"/>
        <v>45457</v>
      </c>
      <c r="Q5" s="41">
        <f t="shared" si="0"/>
        <v>45458</v>
      </c>
      <c r="R5" s="3"/>
      <c r="S5" s="41">
        <f t="shared" si="1"/>
        <v>45515</v>
      </c>
      <c r="T5" s="41">
        <f t="shared" si="1"/>
        <v>45516</v>
      </c>
      <c r="U5" s="41">
        <f t="shared" si="1"/>
        <v>45517</v>
      </c>
      <c r="V5" s="41">
        <f t="shared" si="1"/>
        <v>45518</v>
      </c>
      <c r="W5" s="41">
        <f t="shared" si="1"/>
        <v>45519</v>
      </c>
      <c r="X5" s="41">
        <f t="shared" si="1"/>
        <v>45520</v>
      </c>
      <c r="Y5" s="41">
        <f t="shared" si="1"/>
        <v>45521</v>
      </c>
    </row>
    <row r="6" spans="1:27" s="4" customFormat="1" ht="9" customHeight="1" x14ac:dyDescent="0.2">
      <c r="A6" s="109"/>
      <c r="B6" s="109"/>
      <c r="C6" s="109"/>
      <c r="D6" s="109"/>
      <c r="E6" s="109"/>
      <c r="F6" s="109"/>
      <c r="G6" s="109"/>
      <c r="H6" s="109"/>
      <c r="I6" s="38"/>
      <c r="J6" s="38"/>
      <c r="K6" s="41">
        <f t="shared" si="0"/>
        <v>45459</v>
      </c>
      <c r="L6" s="41">
        <f t="shared" si="0"/>
        <v>45460</v>
      </c>
      <c r="M6" s="41">
        <f t="shared" si="0"/>
        <v>45461</v>
      </c>
      <c r="N6" s="41">
        <f t="shared" si="0"/>
        <v>45462</v>
      </c>
      <c r="O6" s="41">
        <f t="shared" si="0"/>
        <v>45463</v>
      </c>
      <c r="P6" s="41">
        <f t="shared" si="0"/>
        <v>45464</v>
      </c>
      <c r="Q6" s="41">
        <f t="shared" si="0"/>
        <v>45465</v>
      </c>
      <c r="R6" s="3"/>
      <c r="S6" s="41">
        <f t="shared" si="1"/>
        <v>45522</v>
      </c>
      <c r="T6" s="41">
        <f t="shared" si="1"/>
        <v>45523</v>
      </c>
      <c r="U6" s="41">
        <f t="shared" si="1"/>
        <v>45524</v>
      </c>
      <c r="V6" s="41">
        <f t="shared" si="1"/>
        <v>45525</v>
      </c>
      <c r="W6" s="41">
        <f t="shared" si="1"/>
        <v>45526</v>
      </c>
      <c r="X6" s="41">
        <f t="shared" si="1"/>
        <v>45527</v>
      </c>
      <c r="Y6" s="41">
        <f t="shared" si="1"/>
        <v>45528</v>
      </c>
    </row>
    <row r="7" spans="1:27" s="4" customFormat="1" ht="9" customHeight="1" x14ac:dyDescent="0.2">
      <c r="A7" s="109"/>
      <c r="B7" s="109"/>
      <c r="C7" s="109"/>
      <c r="D7" s="109"/>
      <c r="E7" s="109"/>
      <c r="F7" s="109"/>
      <c r="G7" s="109"/>
      <c r="H7" s="109"/>
      <c r="I7" s="38"/>
      <c r="J7" s="38"/>
      <c r="K7" s="41">
        <f t="shared" si="0"/>
        <v>45466</v>
      </c>
      <c r="L7" s="41">
        <f t="shared" si="0"/>
        <v>45467</v>
      </c>
      <c r="M7" s="41">
        <f t="shared" si="0"/>
        <v>45468</v>
      </c>
      <c r="N7" s="41">
        <f t="shared" si="0"/>
        <v>45469</v>
      </c>
      <c r="O7" s="41">
        <f t="shared" si="0"/>
        <v>45470</v>
      </c>
      <c r="P7" s="41">
        <f t="shared" si="0"/>
        <v>45471</v>
      </c>
      <c r="Q7" s="41">
        <f t="shared" si="0"/>
        <v>45472</v>
      </c>
      <c r="R7" s="3"/>
      <c r="S7" s="41">
        <f t="shared" si="1"/>
        <v>45529</v>
      </c>
      <c r="T7" s="41">
        <f t="shared" si="1"/>
        <v>45530</v>
      </c>
      <c r="U7" s="41">
        <f t="shared" si="1"/>
        <v>45531</v>
      </c>
      <c r="V7" s="41">
        <f t="shared" si="1"/>
        <v>45532</v>
      </c>
      <c r="W7" s="41">
        <f t="shared" si="1"/>
        <v>45533</v>
      </c>
      <c r="X7" s="41">
        <f t="shared" si="1"/>
        <v>45534</v>
      </c>
      <c r="Y7" s="41">
        <f t="shared" si="1"/>
        <v>45535</v>
      </c>
    </row>
    <row r="8" spans="1:27" s="5" customFormat="1" ht="9" customHeight="1" x14ac:dyDescent="0.2">
      <c r="A8" s="39"/>
      <c r="B8" s="39"/>
      <c r="C8" s="39"/>
      <c r="D8" s="39"/>
      <c r="E8" s="39"/>
      <c r="F8" s="39"/>
      <c r="G8" s="39"/>
      <c r="H8" s="39"/>
      <c r="I8" s="40"/>
      <c r="J8" s="40"/>
      <c r="K8" s="41">
        <f t="shared" si="0"/>
        <v>45473</v>
      </c>
      <c r="L8" s="41" t="str">
        <f t="shared" si="0"/>
        <v/>
      </c>
      <c r="M8" s="41" t="str">
        <f t="shared" si="0"/>
        <v/>
      </c>
      <c r="N8" s="41" t="str">
        <f t="shared" si="0"/>
        <v/>
      </c>
      <c r="O8" s="41" t="str">
        <f t="shared" si="0"/>
        <v/>
      </c>
      <c r="P8" s="41" t="str">
        <f t="shared" si="0"/>
        <v/>
      </c>
      <c r="Q8" s="41" t="str">
        <f t="shared" si="0"/>
        <v/>
      </c>
      <c r="R8" s="19"/>
      <c r="S8" s="41" t="str">
        <f t="shared" si="1"/>
        <v/>
      </c>
      <c r="T8" s="41" t="str">
        <f t="shared" si="1"/>
        <v/>
      </c>
      <c r="U8" s="41" t="str">
        <f t="shared" si="1"/>
        <v/>
      </c>
      <c r="V8" s="41" t="str">
        <f t="shared" si="1"/>
        <v/>
      </c>
      <c r="W8" s="41" t="str">
        <f t="shared" si="1"/>
        <v/>
      </c>
      <c r="X8" s="41" t="str">
        <f t="shared" si="1"/>
        <v/>
      </c>
      <c r="Y8" s="41" t="str">
        <f t="shared" si="1"/>
        <v/>
      </c>
      <c r="Z8" s="20"/>
    </row>
    <row r="9" spans="1:27" s="1" customFormat="1" ht="21" customHeight="1" x14ac:dyDescent="0.2">
      <c r="A9" s="110">
        <f>A10</f>
        <v>45473</v>
      </c>
      <c r="B9" s="111"/>
      <c r="C9" s="111">
        <f>C10</f>
        <v>45474</v>
      </c>
      <c r="D9" s="111"/>
      <c r="E9" s="111">
        <f>E10</f>
        <v>45475</v>
      </c>
      <c r="F9" s="111"/>
      <c r="G9" s="111">
        <f>G10</f>
        <v>45476</v>
      </c>
      <c r="H9" s="111"/>
      <c r="I9" s="111">
        <f>I10</f>
        <v>45477</v>
      </c>
      <c r="J9" s="111"/>
      <c r="K9" s="111">
        <f>K10</f>
        <v>45478</v>
      </c>
      <c r="L9" s="111"/>
      <c r="M9" s="111"/>
      <c r="N9" s="111"/>
      <c r="O9" s="111"/>
      <c r="P9" s="111"/>
      <c r="Q9" s="111"/>
      <c r="R9" s="111"/>
      <c r="S9" s="111">
        <f>S10</f>
        <v>45479</v>
      </c>
      <c r="T9" s="111"/>
      <c r="U9" s="111"/>
      <c r="V9" s="111"/>
      <c r="W9" s="111"/>
      <c r="X9" s="111"/>
      <c r="Y9" s="111"/>
      <c r="Z9" s="113"/>
    </row>
    <row r="10" spans="1:27" s="1" customFormat="1" ht="18.75" x14ac:dyDescent="0.2">
      <c r="A10" s="42">
        <f>$A$1-(WEEKDAY($A$1,1)-(start_day-1))-IF((WEEKDAY($A$1,1)-(start_day-1))&lt;=0,7,0)+1</f>
        <v>45473</v>
      </c>
      <c r="B10" s="12"/>
      <c r="C10" s="43">
        <f>A10+1</f>
        <v>45474</v>
      </c>
      <c r="D10" s="11"/>
      <c r="E10" s="43">
        <f>C10+1</f>
        <v>45475</v>
      </c>
      <c r="F10" s="11"/>
      <c r="G10" s="43">
        <f>E10+1</f>
        <v>45476</v>
      </c>
      <c r="H10" s="11"/>
      <c r="I10" s="43">
        <f>G10+1</f>
        <v>45477</v>
      </c>
      <c r="J10" s="11"/>
      <c r="K10" s="123">
        <f>I10+1</f>
        <v>45478</v>
      </c>
      <c r="L10" s="124"/>
      <c r="M10" s="125"/>
      <c r="N10" s="125"/>
      <c r="O10" s="125"/>
      <c r="P10" s="125"/>
      <c r="Q10" s="125"/>
      <c r="R10" s="126"/>
      <c r="S10" s="94">
        <f>K10+1</f>
        <v>45479</v>
      </c>
      <c r="T10" s="95"/>
      <c r="U10" s="98"/>
      <c r="V10" s="98"/>
      <c r="W10" s="98"/>
      <c r="X10" s="98"/>
      <c r="Y10" s="98"/>
      <c r="Z10" s="99"/>
    </row>
    <row r="11" spans="1:27" s="1" customFormat="1" x14ac:dyDescent="0.2">
      <c r="A11" s="61"/>
      <c r="B11" s="62"/>
      <c r="C11" s="96"/>
      <c r="D11" s="97"/>
      <c r="E11" s="96"/>
      <c r="F11" s="97"/>
      <c r="G11" s="96"/>
      <c r="H11" s="97"/>
      <c r="I11" s="96"/>
      <c r="J11" s="97"/>
      <c r="K11" s="96"/>
      <c r="L11" s="122"/>
      <c r="M11" s="122"/>
      <c r="N11" s="122"/>
      <c r="O11" s="122"/>
      <c r="P11" s="122"/>
      <c r="Q11" s="122"/>
      <c r="R11" s="97"/>
      <c r="S11" s="61"/>
      <c r="T11" s="62"/>
      <c r="U11" s="62"/>
      <c r="V11" s="62"/>
      <c r="W11" s="62"/>
      <c r="X11" s="62"/>
      <c r="Y11" s="62"/>
      <c r="Z11" s="63"/>
    </row>
    <row r="12" spans="1:27" s="1" customFormat="1" x14ac:dyDescent="0.2">
      <c r="A12" s="61"/>
      <c r="B12" s="62"/>
      <c r="C12" s="96"/>
      <c r="D12" s="97"/>
      <c r="E12" s="96"/>
      <c r="F12" s="97"/>
      <c r="G12" s="96"/>
      <c r="H12" s="97"/>
      <c r="I12" s="96"/>
      <c r="J12" s="97"/>
      <c r="K12" s="96"/>
      <c r="L12" s="122"/>
      <c r="M12" s="122"/>
      <c r="N12" s="122"/>
      <c r="O12" s="122"/>
      <c r="P12" s="122"/>
      <c r="Q12" s="122"/>
      <c r="R12" s="97"/>
      <c r="S12" s="61"/>
      <c r="T12" s="62"/>
      <c r="U12" s="62"/>
      <c r="V12" s="62"/>
      <c r="W12" s="62"/>
      <c r="X12" s="62"/>
      <c r="Y12" s="62"/>
      <c r="Z12" s="63"/>
    </row>
    <row r="13" spans="1:27" s="1" customFormat="1" x14ac:dyDescent="0.2">
      <c r="A13" s="61"/>
      <c r="B13" s="62"/>
      <c r="C13" s="96"/>
      <c r="D13" s="97"/>
      <c r="E13" s="96"/>
      <c r="F13" s="97"/>
      <c r="G13" s="96"/>
      <c r="H13" s="97"/>
      <c r="I13" s="96"/>
      <c r="J13" s="97"/>
      <c r="K13" s="96"/>
      <c r="L13" s="122"/>
      <c r="M13" s="122"/>
      <c r="N13" s="122"/>
      <c r="O13" s="122"/>
      <c r="P13" s="122"/>
      <c r="Q13" s="122"/>
      <c r="R13" s="97"/>
      <c r="S13" s="61"/>
      <c r="T13" s="62"/>
      <c r="U13" s="62"/>
      <c r="V13" s="62"/>
      <c r="W13" s="62"/>
      <c r="X13" s="62"/>
      <c r="Y13" s="62"/>
      <c r="Z13" s="63"/>
    </row>
    <row r="14" spans="1:27" s="1" customFormat="1" x14ac:dyDescent="0.2">
      <c r="A14" s="61"/>
      <c r="B14" s="62"/>
      <c r="C14" s="96"/>
      <c r="D14" s="97"/>
      <c r="E14" s="96"/>
      <c r="F14" s="97"/>
      <c r="G14" s="96"/>
      <c r="H14" s="97"/>
      <c r="I14" s="96"/>
      <c r="J14" s="97"/>
      <c r="K14" s="96"/>
      <c r="L14" s="122"/>
      <c r="M14" s="122"/>
      <c r="N14" s="122"/>
      <c r="O14" s="122"/>
      <c r="P14" s="122"/>
      <c r="Q14" s="122"/>
      <c r="R14" s="97"/>
      <c r="S14" s="61"/>
      <c r="T14" s="62"/>
      <c r="U14" s="62"/>
      <c r="V14" s="62"/>
      <c r="W14" s="62"/>
      <c r="X14" s="62"/>
      <c r="Y14" s="62"/>
      <c r="Z14" s="63"/>
    </row>
    <row r="15" spans="1:27" s="2" customFormat="1" ht="13.15" customHeight="1" x14ac:dyDescent="0.2">
      <c r="A15" s="58"/>
      <c r="B15" s="59"/>
      <c r="C15" s="85"/>
      <c r="D15" s="86"/>
      <c r="E15" s="85"/>
      <c r="F15" s="86"/>
      <c r="G15" s="85"/>
      <c r="H15" s="86"/>
      <c r="I15" s="85"/>
      <c r="J15" s="86"/>
      <c r="K15" s="85"/>
      <c r="L15" s="127"/>
      <c r="M15" s="127"/>
      <c r="N15" s="127"/>
      <c r="O15" s="127"/>
      <c r="P15" s="127"/>
      <c r="Q15" s="127"/>
      <c r="R15" s="86"/>
      <c r="S15" s="58"/>
      <c r="T15" s="59"/>
      <c r="U15" s="59"/>
      <c r="V15" s="59"/>
      <c r="W15" s="59"/>
      <c r="X15" s="59"/>
      <c r="Y15" s="59"/>
      <c r="Z15" s="60"/>
      <c r="AA15" s="1"/>
    </row>
    <row r="16" spans="1:27" s="1" customFormat="1" ht="18.75" x14ac:dyDescent="0.2">
      <c r="A16" s="42">
        <f>S10+1</f>
        <v>45480</v>
      </c>
      <c r="B16" s="12"/>
      <c r="C16" s="43">
        <f>A16+1</f>
        <v>45481</v>
      </c>
      <c r="D16" s="11"/>
      <c r="E16" s="43">
        <f>C16+1</f>
        <v>45482</v>
      </c>
      <c r="F16" s="11"/>
      <c r="G16" s="43">
        <f>E16+1</f>
        <v>45483</v>
      </c>
      <c r="H16" s="11"/>
      <c r="I16" s="43">
        <f>G16+1</f>
        <v>45484</v>
      </c>
      <c r="J16" s="11"/>
      <c r="K16" s="123">
        <f>I16+1</f>
        <v>45485</v>
      </c>
      <c r="L16" s="124"/>
      <c r="M16" s="125"/>
      <c r="N16" s="125"/>
      <c r="O16" s="125"/>
      <c r="P16" s="125"/>
      <c r="Q16" s="125"/>
      <c r="R16" s="126"/>
      <c r="S16" s="94">
        <f>K16+1</f>
        <v>45486</v>
      </c>
      <c r="T16" s="95"/>
      <c r="U16" s="98"/>
      <c r="V16" s="98"/>
      <c r="W16" s="98"/>
      <c r="X16" s="98"/>
      <c r="Y16" s="98"/>
      <c r="Z16" s="99"/>
    </row>
    <row r="17" spans="1:27" s="1" customFormat="1" x14ac:dyDescent="0.2">
      <c r="A17" s="61"/>
      <c r="B17" s="62"/>
      <c r="C17" s="96"/>
      <c r="D17" s="97"/>
      <c r="E17" s="96"/>
      <c r="F17" s="97"/>
      <c r="G17" s="96"/>
      <c r="H17" s="97"/>
      <c r="I17" s="96"/>
      <c r="J17" s="97"/>
      <c r="K17" s="96"/>
      <c r="L17" s="122"/>
      <c r="M17" s="122"/>
      <c r="N17" s="122"/>
      <c r="O17" s="122"/>
      <c r="P17" s="122"/>
      <c r="Q17" s="122"/>
      <c r="R17" s="97"/>
      <c r="S17" s="61"/>
      <c r="T17" s="62"/>
      <c r="U17" s="62"/>
      <c r="V17" s="62"/>
      <c r="W17" s="62"/>
      <c r="X17" s="62"/>
      <c r="Y17" s="62"/>
      <c r="Z17" s="63"/>
    </row>
    <row r="18" spans="1:27" s="1" customFormat="1" x14ac:dyDescent="0.2">
      <c r="A18" s="61"/>
      <c r="B18" s="62"/>
      <c r="C18" s="96"/>
      <c r="D18" s="97"/>
      <c r="E18" s="96"/>
      <c r="F18" s="97"/>
      <c r="G18" s="96"/>
      <c r="H18" s="97"/>
      <c r="I18" s="96"/>
      <c r="J18" s="97"/>
      <c r="K18" s="96"/>
      <c r="L18" s="122"/>
      <c r="M18" s="122"/>
      <c r="N18" s="122"/>
      <c r="O18" s="122"/>
      <c r="P18" s="122"/>
      <c r="Q18" s="122"/>
      <c r="R18" s="97"/>
      <c r="S18" s="61"/>
      <c r="T18" s="62"/>
      <c r="U18" s="62"/>
      <c r="V18" s="62"/>
      <c r="W18" s="62"/>
      <c r="X18" s="62"/>
      <c r="Y18" s="62"/>
      <c r="Z18" s="63"/>
    </row>
    <row r="19" spans="1:27" s="1" customFormat="1" x14ac:dyDescent="0.2">
      <c r="A19" s="61"/>
      <c r="B19" s="62"/>
      <c r="C19" s="96"/>
      <c r="D19" s="97"/>
      <c r="E19" s="96"/>
      <c r="F19" s="97"/>
      <c r="G19" s="96"/>
      <c r="H19" s="97"/>
      <c r="I19" s="96"/>
      <c r="J19" s="97"/>
      <c r="K19" s="96"/>
      <c r="L19" s="122"/>
      <c r="M19" s="122"/>
      <c r="N19" s="122"/>
      <c r="O19" s="122"/>
      <c r="P19" s="122"/>
      <c r="Q19" s="122"/>
      <c r="R19" s="97"/>
      <c r="S19" s="61"/>
      <c r="T19" s="62"/>
      <c r="U19" s="62"/>
      <c r="V19" s="62"/>
      <c r="W19" s="62"/>
      <c r="X19" s="62"/>
      <c r="Y19" s="62"/>
      <c r="Z19" s="63"/>
    </row>
    <row r="20" spans="1:27" s="1" customFormat="1" x14ac:dyDescent="0.2">
      <c r="A20" s="61"/>
      <c r="B20" s="62"/>
      <c r="C20" s="96"/>
      <c r="D20" s="97"/>
      <c r="E20" s="96"/>
      <c r="F20" s="97"/>
      <c r="G20" s="96"/>
      <c r="H20" s="97"/>
      <c r="I20" s="96"/>
      <c r="J20" s="97"/>
      <c r="K20" s="96"/>
      <c r="L20" s="122"/>
      <c r="M20" s="122"/>
      <c r="N20" s="122"/>
      <c r="O20" s="122"/>
      <c r="P20" s="122"/>
      <c r="Q20" s="122"/>
      <c r="R20" s="97"/>
      <c r="S20" s="61"/>
      <c r="T20" s="62"/>
      <c r="U20" s="62"/>
      <c r="V20" s="62"/>
      <c r="W20" s="62"/>
      <c r="X20" s="62"/>
      <c r="Y20" s="62"/>
      <c r="Z20" s="63"/>
    </row>
    <row r="21" spans="1:27" s="2" customFormat="1" ht="13.15" customHeight="1" x14ac:dyDescent="0.2">
      <c r="A21" s="58"/>
      <c r="B21" s="59"/>
      <c r="C21" s="85"/>
      <c r="D21" s="86"/>
      <c r="E21" s="85"/>
      <c r="F21" s="86"/>
      <c r="G21" s="85"/>
      <c r="H21" s="86"/>
      <c r="I21" s="85"/>
      <c r="J21" s="86"/>
      <c r="K21" s="85"/>
      <c r="L21" s="127"/>
      <c r="M21" s="127"/>
      <c r="N21" s="127"/>
      <c r="O21" s="127"/>
      <c r="P21" s="127"/>
      <c r="Q21" s="127"/>
      <c r="R21" s="86"/>
      <c r="S21" s="58"/>
      <c r="T21" s="59"/>
      <c r="U21" s="59"/>
      <c r="V21" s="59"/>
      <c r="W21" s="59"/>
      <c r="X21" s="59"/>
      <c r="Y21" s="59"/>
      <c r="Z21" s="60"/>
      <c r="AA21" s="1"/>
    </row>
    <row r="22" spans="1:27" s="1" customFormat="1" ht="18.75" x14ac:dyDescent="0.2">
      <c r="A22" s="42">
        <f>S16+1</f>
        <v>45487</v>
      </c>
      <c r="B22" s="12"/>
      <c r="C22" s="43">
        <f>A22+1</f>
        <v>45488</v>
      </c>
      <c r="D22" s="11"/>
      <c r="E22" s="43">
        <f>C22+1</f>
        <v>45489</v>
      </c>
      <c r="F22" s="11"/>
      <c r="G22" s="43">
        <f>E22+1</f>
        <v>45490</v>
      </c>
      <c r="H22" s="11"/>
      <c r="I22" s="43">
        <f>G22+1</f>
        <v>45491</v>
      </c>
      <c r="J22" s="11"/>
      <c r="K22" s="123">
        <f>I22+1</f>
        <v>45492</v>
      </c>
      <c r="L22" s="124"/>
      <c r="M22" s="125"/>
      <c r="N22" s="125"/>
      <c r="O22" s="125"/>
      <c r="P22" s="125"/>
      <c r="Q22" s="125"/>
      <c r="R22" s="126"/>
      <c r="S22" s="94">
        <f>K22+1</f>
        <v>45493</v>
      </c>
      <c r="T22" s="95"/>
      <c r="U22" s="98"/>
      <c r="V22" s="98"/>
      <c r="W22" s="98"/>
      <c r="X22" s="98"/>
      <c r="Y22" s="98"/>
      <c r="Z22" s="99"/>
    </row>
    <row r="23" spans="1:27" s="1" customFormat="1" x14ac:dyDescent="0.2">
      <c r="A23" s="61"/>
      <c r="B23" s="62"/>
      <c r="C23" s="96"/>
      <c r="D23" s="97"/>
      <c r="E23" s="96"/>
      <c r="F23" s="97"/>
      <c r="G23" s="96"/>
      <c r="H23" s="97"/>
      <c r="I23" s="96"/>
      <c r="J23" s="97"/>
      <c r="K23" s="96"/>
      <c r="L23" s="122"/>
      <c r="M23" s="122"/>
      <c r="N23" s="122"/>
      <c r="O23" s="122"/>
      <c r="P23" s="122"/>
      <c r="Q23" s="122"/>
      <c r="R23" s="97"/>
      <c r="S23" s="61"/>
      <c r="T23" s="62"/>
      <c r="U23" s="62"/>
      <c r="V23" s="62"/>
      <c r="W23" s="62"/>
      <c r="X23" s="62"/>
      <c r="Y23" s="62"/>
      <c r="Z23" s="63"/>
    </row>
    <row r="24" spans="1:27" s="1" customFormat="1" x14ac:dyDescent="0.2">
      <c r="A24" s="61"/>
      <c r="B24" s="62"/>
      <c r="C24" s="96"/>
      <c r="D24" s="97"/>
      <c r="E24" s="96"/>
      <c r="F24" s="97"/>
      <c r="G24" s="96"/>
      <c r="H24" s="97"/>
      <c r="I24" s="96"/>
      <c r="J24" s="97"/>
      <c r="K24" s="96"/>
      <c r="L24" s="122"/>
      <c r="M24" s="122"/>
      <c r="N24" s="122"/>
      <c r="O24" s="122"/>
      <c r="P24" s="122"/>
      <c r="Q24" s="122"/>
      <c r="R24" s="97"/>
      <c r="S24" s="61"/>
      <c r="T24" s="62"/>
      <c r="U24" s="62"/>
      <c r="V24" s="62"/>
      <c r="W24" s="62"/>
      <c r="X24" s="62"/>
      <c r="Y24" s="62"/>
      <c r="Z24" s="63"/>
    </row>
    <row r="25" spans="1:27" s="1" customFormat="1" x14ac:dyDescent="0.2">
      <c r="A25" s="61"/>
      <c r="B25" s="62"/>
      <c r="C25" s="96"/>
      <c r="D25" s="97"/>
      <c r="E25" s="96"/>
      <c r="F25" s="97"/>
      <c r="G25" s="96"/>
      <c r="H25" s="97"/>
      <c r="I25" s="96"/>
      <c r="J25" s="97"/>
      <c r="K25" s="96"/>
      <c r="L25" s="122"/>
      <c r="M25" s="122"/>
      <c r="N25" s="122"/>
      <c r="O25" s="122"/>
      <c r="P25" s="122"/>
      <c r="Q25" s="122"/>
      <c r="R25" s="97"/>
      <c r="S25" s="61"/>
      <c r="T25" s="62"/>
      <c r="U25" s="62"/>
      <c r="V25" s="62"/>
      <c r="W25" s="62"/>
      <c r="X25" s="62"/>
      <c r="Y25" s="62"/>
      <c r="Z25" s="63"/>
    </row>
    <row r="26" spans="1:27" s="1" customFormat="1" x14ac:dyDescent="0.2">
      <c r="A26" s="61"/>
      <c r="B26" s="62"/>
      <c r="C26" s="96"/>
      <c r="D26" s="97"/>
      <c r="E26" s="96"/>
      <c r="F26" s="97"/>
      <c r="G26" s="96"/>
      <c r="H26" s="97"/>
      <c r="I26" s="96"/>
      <c r="J26" s="97"/>
      <c r="K26" s="96"/>
      <c r="L26" s="122"/>
      <c r="M26" s="122"/>
      <c r="N26" s="122"/>
      <c r="O26" s="122"/>
      <c r="P26" s="122"/>
      <c r="Q26" s="122"/>
      <c r="R26" s="97"/>
      <c r="S26" s="61"/>
      <c r="T26" s="62"/>
      <c r="U26" s="62"/>
      <c r="V26" s="62"/>
      <c r="W26" s="62"/>
      <c r="X26" s="62"/>
      <c r="Y26" s="62"/>
      <c r="Z26" s="63"/>
    </row>
    <row r="27" spans="1:27" s="2" customFormat="1" x14ac:dyDescent="0.2">
      <c r="A27" s="58"/>
      <c r="B27" s="59"/>
      <c r="C27" s="85"/>
      <c r="D27" s="86"/>
      <c r="E27" s="85"/>
      <c r="F27" s="86"/>
      <c r="G27" s="85"/>
      <c r="H27" s="86"/>
      <c r="I27" s="85"/>
      <c r="J27" s="86"/>
      <c r="K27" s="85"/>
      <c r="L27" s="127"/>
      <c r="M27" s="127"/>
      <c r="N27" s="127"/>
      <c r="O27" s="127"/>
      <c r="P27" s="127"/>
      <c r="Q27" s="127"/>
      <c r="R27" s="86"/>
      <c r="S27" s="58"/>
      <c r="T27" s="59"/>
      <c r="U27" s="59"/>
      <c r="V27" s="59"/>
      <c r="W27" s="59"/>
      <c r="X27" s="59"/>
      <c r="Y27" s="59"/>
      <c r="Z27" s="60"/>
      <c r="AA27" s="1"/>
    </row>
    <row r="28" spans="1:27" s="1" customFormat="1" ht="18.75" x14ac:dyDescent="0.2">
      <c r="A28" s="42">
        <f>S22+1</f>
        <v>45494</v>
      </c>
      <c r="B28" s="12"/>
      <c r="C28" s="43">
        <f>A28+1</f>
        <v>45495</v>
      </c>
      <c r="D28" s="11"/>
      <c r="E28" s="43">
        <f>C28+1</f>
        <v>45496</v>
      </c>
      <c r="F28" s="11"/>
      <c r="G28" s="43">
        <f>E28+1</f>
        <v>45497</v>
      </c>
      <c r="H28" s="11"/>
      <c r="I28" s="43">
        <f>G28+1</f>
        <v>45498</v>
      </c>
      <c r="J28" s="11"/>
      <c r="K28" s="123">
        <f>I28+1</f>
        <v>45499</v>
      </c>
      <c r="L28" s="124"/>
      <c r="M28" s="125"/>
      <c r="N28" s="125"/>
      <c r="O28" s="125"/>
      <c r="P28" s="125"/>
      <c r="Q28" s="125"/>
      <c r="R28" s="126"/>
      <c r="S28" s="94">
        <f>K28+1</f>
        <v>45500</v>
      </c>
      <c r="T28" s="95"/>
      <c r="U28" s="98"/>
      <c r="V28" s="98"/>
      <c r="W28" s="98"/>
      <c r="X28" s="98"/>
      <c r="Y28" s="98"/>
      <c r="Z28" s="99"/>
    </row>
    <row r="29" spans="1:27" s="1" customFormat="1" x14ac:dyDescent="0.2">
      <c r="A29" s="61"/>
      <c r="B29" s="62"/>
      <c r="C29" s="96"/>
      <c r="D29" s="97"/>
      <c r="E29" s="96"/>
      <c r="F29" s="97"/>
      <c r="G29" s="96"/>
      <c r="H29" s="97"/>
      <c r="I29" s="96"/>
      <c r="J29" s="97"/>
      <c r="K29" s="96"/>
      <c r="L29" s="122"/>
      <c r="M29" s="122"/>
      <c r="N29" s="122"/>
      <c r="O29" s="122"/>
      <c r="P29" s="122"/>
      <c r="Q29" s="122"/>
      <c r="R29" s="97"/>
      <c r="S29" s="61"/>
      <c r="T29" s="62"/>
      <c r="U29" s="62"/>
      <c r="V29" s="62"/>
      <c r="W29" s="62"/>
      <c r="X29" s="62"/>
      <c r="Y29" s="62"/>
      <c r="Z29" s="63"/>
    </row>
    <row r="30" spans="1:27" s="1" customFormat="1" x14ac:dyDescent="0.2">
      <c r="A30" s="61"/>
      <c r="B30" s="62"/>
      <c r="C30" s="96"/>
      <c r="D30" s="97"/>
      <c r="E30" s="96"/>
      <c r="F30" s="97"/>
      <c r="G30" s="96"/>
      <c r="H30" s="97"/>
      <c r="I30" s="96"/>
      <c r="J30" s="97"/>
      <c r="K30" s="96"/>
      <c r="L30" s="122"/>
      <c r="M30" s="122"/>
      <c r="N30" s="122"/>
      <c r="O30" s="122"/>
      <c r="P30" s="122"/>
      <c r="Q30" s="122"/>
      <c r="R30" s="97"/>
      <c r="S30" s="61"/>
      <c r="T30" s="62"/>
      <c r="U30" s="62"/>
      <c r="V30" s="62"/>
      <c r="W30" s="62"/>
      <c r="X30" s="62"/>
      <c r="Y30" s="62"/>
      <c r="Z30" s="63"/>
    </row>
    <row r="31" spans="1:27" s="1" customFormat="1" x14ac:dyDescent="0.2">
      <c r="A31" s="61"/>
      <c r="B31" s="62"/>
      <c r="C31" s="96"/>
      <c r="D31" s="97"/>
      <c r="E31" s="96"/>
      <c r="F31" s="97"/>
      <c r="G31" s="96"/>
      <c r="H31" s="97"/>
      <c r="I31" s="96"/>
      <c r="J31" s="97"/>
      <c r="K31" s="96"/>
      <c r="L31" s="122"/>
      <c r="M31" s="122"/>
      <c r="N31" s="122"/>
      <c r="O31" s="122"/>
      <c r="P31" s="122"/>
      <c r="Q31" s="122"/>
      <c r="R31" s="97"/>
      <c r="S31" s="61"/>
      <c r="T31" s="62"/>
      <c r="U31" s="62"/>
      <c r="V31" s="62"/>
      <c r="W31" s="62"/>
      <c r="X31" s="62"/>
      <c r="Y31" s="62"/>
      <c r="Z31" s="63"/>
    </row>
    <row r="32" spans="1:27" s="1" customFormat="1" x14ac:dyDescent="0.2">
      <c r="A32" s="61"/>
      <c r="B32" s="62"/>
      <c r="C32" s="96"/>
      <c r="D32" s="97"/>
      <c r="E32" s="96"/>
      <c r="F32" s="97"/>
      <c r="G32" s="96"/>
      <c r="H32" s="97"/>
      <c r="I32" s="96"/>
      <c r="J32" s="97"/>
      <c r="K32" s="96"/>
      <c r="L32" s="122"/>
      <c r="M32" s="122"/>
      <c r="N32" s="122"/>
      <c r="O32" s="122"/>
      <c r="P32" s="122"/>
      <c r="Q32" s="122"/>
      <c r="R32" s="97"/>
      <c r="S32" s="61"/>
      <c r="T32" s="62"/>
      <c r="U32" s="62"/>
      <c r="V32" s="62"/>
      <c r="W32" s="62"/>
      <c r="X32" s="62"/>
      <c r="Y32" s="62"/>
      <c r="Z32" s="63"/>
    </row>
    <row r="33" spans="1:27" s="2" customFormat="1" x14ac:dyDescent="0.2">
      <c r="A33" s="58"/>
      <c r="B33" s="59"/>
      <c r="C33" s="85"/>
      <c r="D33" s="86"/>
      <c r="E33" s="85"/>
      <c r="F33" s="86"/>
      <c r="G33" s="85"/>
      <c r="H33" s="86"/>
      <c r="I33" s="85"/>
      <c r="J33" s="86"/>
      <c r="K33" s="85"/>
      <c r="L33" s="127"/>
      <c r="M33" s="127"/>
      <c r="N33" s="127"/>
      <c r="O33" s="127"/>
      <c r="P33" s="127"/>
      <c r="Q33" s="127"/>
      <c r="R33" s="86"/>
      <c r="S33" s="58"/>
      <c r="T33" s="59"/>
      <c r="U33" s="59"/>
      <c r="V33" s="59"/>
      <c r="W33" s="59"/>
      <c r="X33" s="59"/>
      <c r="Y33" s="59"/>
      <c r="Z33" s="60"/>
      <c r="AA33" s="1"/>
    </row>
    <row r="34" spans="1:27" s="1" customFormat="1" ht="18.75" x14ac:dyDescent="0.2">
      <c r="A34" s="42">
        <f>S28+1</f>
        <v>45501</v>
      </c>
      <c r="B34" s="12"/>
      <c r="C34" s="43">
        <f>A34+1</f>
        <v>45502</v>
      </c>
      <c r="D34" s="11"/>
      <c r="E34" s="43">
        <f>C34+1</f>
        <v>45503</v>
      </c>
      <c r="F34" s="11"/>
      <c r="G34" s="43">
        <f>E34+1</f>
        <v>45504</v>
      </c>
      <c r="H34" s="11"/>
      <c r="I34" s="43">
        <f>G34+1</f>
        <v>45505</v>
      </c>
      <c r="J34" s="11"/>
      <c r="K34" s="123">
        <f>I34+1</f>
        <v>45506</v>
      </c>
      <c r="L34" s="124"/>
      <c r="M34" s="125"/>
      <c r="N34" s="125"/>
      <c r="O34" s="125"/>
      <c r="P34" s="125"/>
      <c r="Q34" s="125"/>
      <c r="R34" s="126"/>
      <c r="S34" s="94">
        <f>K34+1</f>
        <v>45507</v>
      </c>
      <c r="T34" s="95"/>
      <c r="U34" s="98"/>
      <c r="V34" s="98"/>
      <c r="W34" s="98"/>
      <c r="X34" s="98"/>
      <c r="Y34" s="98"/>
      <c r="Z34" s="99"/>
    </row>
    <row r="35" spans="1:27" s="1" customFormat="1" x14ac:dyDescent="0.2">
      <c r="A35" s="61"/>
      <c r="B35" s="62"/>
      <c r="C35" s="96"/>
      <c r="D35" s="97"/>
      <c r="E35" s="96"/>
      <c r="F35" s="97"/>
      <c r="G35" s="96"/>
      <c r="H35" s="97"/>
      <c r="I35" s="96"/>
      <c r="J35" s="97"/>
      <c r="K35" s="96"/>
      <c r="L35" s="122"/>
      <c r="M35" s="122"/>
      <c r="N35" s="122"/>
      <c r="O35" s="122"/>
      <c r="P35" s="122"/>
      <c r="Q35" s="122"/>
      <c r="R35" s="97"/>
      <c r="S35" s="61"/>
      <c r="T35" s="62"/>
      <c r="U35" s="62"/>
      <c r="V35" s="62"/>
      <c r="W35" s="62"/>
      <c r="X35" s="62"/>
      <c r="Y35" s="62"/>
      <c r="Z35" s="63"/>
    </row>
    <row r="36" spans="1:27" s="1" customFormat="1" x14ac:dyDescent="0.2">
      <c r="A36" s="61"/>
      <c r="B36" s="62"/>
      <c r="C36" s="96"/>
      <c r="D36" s="97"/>
      <c r="E36" s="96"/>
      <c r="F36" s="97"/>
      <c r="G36" s="96"/>
      <c r="H36" s="97"/>
      <c r="I36" s="96"/>
      <c r="J36" s="97"/>
      <c r="K36" s="96"/>
      <c r="L36" s="122"/>
      <c r="M36" s="122"/>
      <c r="N36" s="122"/>
      <c r="O36" s="122"/>
      <c r="P36" s="122"/>
      <c r="Q36" s="122"/>
      <c r="R36" s="97"/>
      <c r="S36" s="61"/>
      <c r="T36" s="62"/>
      <c r="U36" s="62"/>
      <c r="V36" s="62"/>
      <c r="W36" s="62"/>
      <c r="X36" s="62"/>
      <c r="Y36" s="62"/>
      <c r="Z36" s="63"/>
    </row>
    <row r="37" spans="1:27" s="1" customFormat="1" x14ac:dyDescent="0.2">
      <c r="A37" s="61"/>
      <c r="B37" s="62"/>
      <c r="C37" s="96"/>
      <c r="D37" s="97"/>
      <c r="E37" s="96"/>
      <c r="F37" s="97"/>
      <c r="G37" s="96"/>
      <c r="H37" s="97"/>
      <c r="I37" s="96"/>
      <c r="J37" s="97"/>
      <c r="K37" s="96"/>
      <c r="L37" s="122"/>
      <c r="M37" s="122"/>
      <c r="N37" s="122"/>
      <c r="O37" s="122"/>
      <c r="P37" s="122"/>
      <c r="Q37" s="122"/>
      <c r="R37" s="97"/>
      <c r="S37" s="61"/>
      <c r="T37" s="62"/>
      <c r="U37" s="62"/>
      <c r="V37" s="62"/>
      <c r="W37" s="62"/>
      <c r="X37" s="62"/>
      <c r="Y37" s="62"/>
      <c r="Z37" s="63"/>
    </row>
    <row r="38" spans="1:27" s="1" customFormat="1" x14ac:dyDescent="0.2">
      <c r="A38" s="61"/>
      <c r="B38" s="62"/>
      <c r="C38" s="96"/>
      <c r="D38" s="97"/>
      <c r="E38" s="96"/>
      <c r="F38" s="97"/>
      <c r="G38" s="96"/>
      <c r="H38" s="97"/>
      <c r="I38" s="96"/>
      <c r="J38" s="97"/>
      <c r="K38" s="96"/>
      <c r="L38" s="122"/>
      <c r="M38" s="122"/>
      <c r="N38" s="122"/>
      <c r="O38" s="122"/>
      <c r="P38" s="122"/>
      <c r="Q38" s="122"/>
      <c r="R38" s="97"/>
      <c r="S38" s="61"/>
      <c r="T38" s="62"/>
      <c r="U38" s="62"/>
      <c r="V38" s="62"/>
      <c r="W38" s="62"/>
      <c r="X38" s="62"/>
      <c r="Y38" s="62"/>
      <c r="Z38" s="63"/>
    </row>
    <row r="39" spans="1:27" s="2" customFormat="1" x14ac:dyDescent="0.2">
      <c r="A39" s="58"/>
      <c r="B39" s="59"/>
      <c r="C39" s="85"/>
      <c r="D39" s="86"/>
      <c r="E39" s="85"/>
      <c r="F39" s="86"/>
      <c r="G39" s="85"/>
      <c r="H39" s="86"/>
      <c r="I39" s="85"/>
      <c r="J39" s="86"/>
      <c r="K39" s="85"/>
      <c r="L39" s="127"/>
      <c r="M39" s="127"/>
      <c r="N39" s="127"/>
      <c r="O39" s="127"/>
      <c r="P39" s="127"/>
      <c r="Q39" s="127"/>
      <c r="R39" s="86"/>
      <c r="S39" s="58"/>
      <c r="T39" s="59"/>
      <c r="U39" s="59"/>
      <c r="V39" s="59"/>
      <c r="W39" s="59"/>
      <c r="X39" s="59"/>
      <c r="Y39" s="59"/>
      <c r="Z39" s="60"/>
      <c r="AA39" s="1"/>
    </row>
    <row r="40" spans="1:27" ht="18.75" x14ac:dyDescent="0.2">
      <c r="A40" s="42">
        <f>S34+1</f>
        <v>45508</v>
      </c>
      <c r="B40" s="12"/>
      <c r="C40" s="43">
        <f>A40+1</f>
        <v>45509</v>
      </c>
      <c r="D40" s="11"/>
      <c r="E40" s="13" t="s">
        <v>0</v>
      </c>
      <c r="F40" s="14"/>
      <c r="G40" s="14"/>
      <c r="H40" s="14"/>
      <c r="I40" s="14"/>
      <c r="J40" s="14"/>
      <c r="K40" s="14"/>
      <c r="L40" s="14"/>
      <c r="M40" s="14"/>
      <c r="N40" s="14"/>
      <c r="O40" s="14"/>
      <c r="P40" s="14"/>
      <c r="Q40" s="14"/>
      <c r="R40" s="14"/>
      <c r="S40" s="14"/>
      <c r="T40" s="14"/>
      <c r="U40" s="14"/>
      <c r="V40" s="14"/>
      <c r="W40" s="14"/>
      <c r="X40" s="14"/>
      <c r="Y40" s="14"/>
      <c r="Z40" s="9"/>
    </row>
    <row r="41" spans="1:27" x14ac:dyDescent="0.2">
      <c r="A41" s="61"/>
      <c r="B41" s="62"/>
      <c r="C41" s="96"/>
      <c r="D41" s="97"/>
      <c r="E41" s="15"/>
      <c r="F41" s="6"/>
      <c r="G41" s="6"/>
      <c r="H41" s="6"/>
      <c r="I41" s="6"/>
      <c r="J41" s="6"/>
      <c r="K41" s="6"/>
      <c r="L41" s="6"/>
      <c r="M41" s="6"/>
      <c r="N41" s="6"/>
      <c r="O41" s="6"/>
      <c r="P41" s="6"/>
      <c r="Q41" s="6"/>
      <c r="R41" s="6"/>
      <c r="S41" s="6"/>
      <c r="T41" s="6"/>
      <c r="U41" s="6"/>
      <c r="V41" s="6"/>
      <c r="W41" s="6"/>
      <c r="X41" s="6"/>
      <c r="Y41" s="6"/>
      <c r="Z41" s="8"/>
    </row>
    <row r="42" spans="1:27" x14ac:dyDescent="0.2">
      <c r="A42" s="61"/>
      <c r="B42" s="62"/>
      <c r="C42" s="96"/>
      <c r="D42" s="97"/>
      <c r="E42" s="15"/>
      <c r="F42" s="6"/>
      <c r="G42" s="6"/>
      <c r="H42" s="6"/>
      <c r="I42" s="6"/>
      <c r="J42" s="6"/>
      <c r="K42" s="6"/>
      <c r="L42" s="6"/>
      <c r="M42" s="6"/>
      <c r="N42" s="6"/>
      <c r="O42" s="6"/>
      <c r="P42" s="6"/>
      <c r="Q42" s="6"/>
      <c r="R42" s="6"/>
      <c r="S42" s="6"/>
      <c r="T42" s="6"/>
      <c r="U42" s="6"/>
      <c r="V42" s="6"/>
      <c r="W42" s="6"/>
      <c r="X42" s="6"/>
      <c r="Y42" s="6"/>
      <c r="Z42" s="7"/>
    </row>
    <row r="43" spans="1:27" x14ac:dyDescent="0.2">
      <c r="A43" s="61"/>
      <c r="B43" s="62"/>
      <c r="C43" s="96"/>
      <c r="D43" s="97"/>
      <c r="E43" s="15"/>
      <c r="F43" s="6"/>
      <c r="G43" s="6"/>
      <c r="H43" s="6"/>
      <c r="I43" s="6"/>
      <c r="J43" s="6"/>
      <c r="K43" s="6"/>
      <c r="L43" s="6"/>
      <c r="M43" s="6"/>
      <c r="N43" s="6"/>
      <c r="O43" s="6"/>
      <c r="P43" s="6"/>
      <c r="Q43" s="6"/>
      <c r="R43" s="6"/>
      <c r="S43" s="6"/>
      <c r="T43" s="6"/>
      <c r="U43" s="6"/>
      <c r="V43" s="6"/>
      <c r="W43" s="6"/>
      <c r="X43" s="6"/>
      <c r="Y43" s="6"/>
      <c r="Z43" s="7"/>
    </row>
    <row r="44" spans="1:27" x14ac:dyDescent="0.2">
      <c r="A44" s="61"/>
      <c r="B44" s="62"/>
      <c r="C44" s="96"/>
      <c r="D44" s="97"/>
      <c r="E44" s="15"/>
      <c r="F44" s="6"/>
      <c r="G44" s="6"/>
      <c r="H44" s="6"/>
      <c r="I44" s="6"/>
      <c r="J44" s="6"/>
      <c r="K44" s="128" t="s">
        <v>1</v>
      </c>
      <c r="L44" s="128"/>
      <c r="M44" s="128"/>
      <c r="N44" s="128"/>
      <c r="O44" s="128"/>
      <c r="P44" s="128"/>
      <c r="Q44" s="128"/>
      <c r="R44" s="128"/>
      <c r="S44" s="128"/>
      <c r="T44" s="128"/>
      <c r="U44" s="128"/>
      <c r="V44" s="128"/>
      <c r="W44" s="128"/>
      <c r="X44" s="128"/>
      <c r="Y44" s="128"/>
      <c r="Z44" s="129"/>
    </row>
    <row r="45" spans="1:27" s="1" customFormat="1" x14ac:dyDescent="0.2">
      <c r="A45" s="58"/>
      <c r="B45" s="59"/>
      <c r="C45" s="85"/>
      <c r="D45" s="86"/>
      <c r="E45" s="16"/>
      <c r="F45" s="17"/>
      <c r="G45" s="17"/>
      <c r="H45" s="17"/>
      <c r="I45" s="17"/>
      <c r="J45" s="17"/>
      <c r="K45" s="130" t="s">
        <v>2</v>
      </c>
      <c r="L45" s="130"/>
      <c r="M45" s="130"/>
      <c r="N45" s="130"/>
      <c r="O45" s="130"/>
      <c r="P45" s="130"/>
      <c r="Q45" s="130"/>
      <c r="R45" s="130"/>
      <c r="S45" s="130"/>
      <c r="T45" s="130"/>
      <c r="U45" s="130"/>
      <c r="V45" s="130"/>
      <c r="W45" s="130"/>
      <c r="X45" s="130"/>
      <c r="Y45" s="130"/>
      <c r="Z45" s="131"/>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33" priority="3">
      <formula>MONTH(A10)&lt;&gt;MONTH($A$1)</formula>
    </cfRule>
    <cfRule type="expression" dxfId="32" priority="4">
      <formula>OR(WEEKDAY(A10,1)=1,WEEKDAY(A10,1)=7)</formula>
    </cfRule>
  </conditionalFormatting>
  <conditionalFormatting sqref="I10 I16 I22 I28 I34">
    <cfRule type="expression" dxfId="31" priority="1">
      <formula>MONTH(I10)&lt;&gt;MONTH($A$1)</formula>
    </cfRule>
    <cfRule type="expression" dxfId="30" priority="2">
      <formula>OR(WEEKDAY(I10,1)=1,WEEKDAY(I10,1)=7)</formula>
    </cfRule>
  </conditionalFormatting>
  <hyperlinks>
    <hyperlink ref="K45" r:id="rId1" xr:uid="{00000000-0004-0000-0400-000000000000}"/>
    <hyperlink ref="K44:Z44" r:id="rId2" display="Calendar Templates by Vertex42" xr:uid="{00000000-0004-0000-0400-000001000000}"/>
    <hyperlink ref="K45:Z45" r:id="rId3" display="https://www.vertex42.com/calendars/" xr:uid="{00000000-0004-0000-0400-000002000000}"/>
  </hyperlinks>
  <printOptions horizontalCentered="1"/>
  <pageMargins left="0.5" right="0.5" top="0.25" bottom="0.25" header="0.25" footer="0.25"/>
  <pageSetup paperSize="9" scale="94" orientation="landscape"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A45"/>
  <sheetViews>
    <sheetView showGridLines="0" workbookViewId="0">
      <selection sqref="A1:H7"/>
    </sheetView>
  </sheetViews>
  <sheetFormatPr baseColWidth="10" defaultColWidth="9.140625" defaultRowHeight="12.75" x14ac:dyDescent="0.2"/>
  <cols>
    <col min="1" max="1" width="4.85546875" customWidth="1"/>
    <col min="2" max="2" width="13.7109375" customWidth="1"/>
    <col min="3" max="3" width="4.85546875" customWidth="1"/>
    <col min="4" max="4" width="13.7109375" customWidth="1"/>
    <col min="5" max="5" width="4.85546875" customWidth="1"/>
    <col min="6" max="6" width="13.7109375" customWidth="1"/>
    <col min="7" max="7" width="4.85546875" customWidth="1"/>
    <col min="8" max="8" width="13.7109375" customWidth="1"/>
    <col min="9" max="9" width="4.85546875" customWidth="1"/>
    <col min="10" max="10" width="13.7109375" customWidth="1"/>
    <col min="11" max="17" width="2.85546875" customWidth="1"/>
    <col min="18" max="18" width="1.5703125" customWidth="1"/>
    <col min="19" max="25" width="2.85546875" customWidth="1"/>
    <col min="26" max="26" width="1.5703125" customWidth="1"/>
  </cols>
  <sheetData>
    <row r="1" spans="1:27" s="3" customFormat="1" ht="15" customHeight="1" x14ac:dyDescent="0.2">
      <c r="A1" s="109">
        <f>DATE('1'!AD18,'1'!AD20+5,1)</f>
        <v>45505</v>
      </c>
      <c r="B1" s="109"/>
      <c r="C1" s="109"/>
      <c r="D1" s="109"/>
      <c r="E1" s="109"/>
      <c r="F1" s="109"/>
      <c r="G1" s="109"/>
      <c r="H1" s="109"/>
      <c r="I1" s="38"/>
      <c r="J1" s="38"/>
      <c r="K1" s="112">
        <f>DATE(YEAR(A1),MONTH(A1)-1,1)</f>
        <v>45474</v>
      </c>
      <c r="L1" s="112"/>
      <c r="M1" s="112"/>
      <c r="N1" s="112"/>
      <c r="O1" s="112"/>
      <c r="P1" s="112"/>
      <c r="Q1" s="112"/>
      <c r="S1" s="112">
        <f>DATE(YEAR(A1),MONTH(A1)+1,1)</f>
        <v>45536</v>
      </c>
      <c r="T1" s="112"/>
      <c r="U1" s="112"/>
      <c r="V1" s="112"/>
      <c r="W1" s="112"/>
      <c r="X1" s="112"/>
      <c r="Y1" s="112"/>
    </row>
    <row r="2" spans="1:27" s="3" customFormat="1" ht="11.25" customHeight="1" x14ac:dyDescent="0.2">
      <c r="A2" s="109"/>
      <c r="B2" s="109"/>
      <c r="C2" s="109"/>
      <c r="D2" s="109"/>
      <c r="E2" s="109"/>
      <c r="F2" s="109"/>
      <c r="G2" s="109"/>
      <c r="H2" s="109"/>
      <c r="I2" s="38"/>
      <c r="J2" s="38"/>
      <c r="K2" s="18" t="str">
        <f>INDEX({"Do";"Lu";"Ma";"Mi";"Ju";"Vi";"Sá"},1+MOD(start_day+1-2,7))</f>
        <v>Do</v>
      </c>
      <c r="L2" s="18" t="str">
        <f>INDEX({"Do";"Lu";"Ma";"Mi";"Ju";"Vi";"Sá"},1+MOD(start_day+2-2,7))</f>
        <v>Lu</v>
      </c>
      <c r="M2" s="18" t="str">
        <f>INDEX({"Do";"Lu";"Ma";"Mi";"Ju";"Vi";"Sá"},1+MOD(start_day+3-2,7))</f>
        <v>Ma</v>
      </c>
      <c r="N2" s="18" t="str">
        <f>INDEX({"Do";"Lu";"Ma";"Mi";"Ju";"Vi";"Sá"},1+MOD(start_day+4-2,7))</f>
        <v>Mi</v>
      </c>
      <c r="O2" s="18" t="str">
        <f>INDEX({"Do";"Lu";"Ma";"Mi";"Ju";"Vi";"Sá"},1+MOD(start_day+5-2,7))</f>
        <v>Ju</v>
      </c>
      <c r="P2" s="18" t="str">
        <f>INDEX({"Do";"Lu";"Ma";"Mi";"Ju";"Vi";"Sá"},1+MOD(start_day+6-2,7))</f>
        <v>Vi</v>
      </c>
      <c r="Q2" s="18" t="str">
        <f>INDEX({"Do";"Lu";"Ma";"Mi";"Ju";"Vi";"Sá"},1+MOD(start_day+7-2,7))</f>
        <v>Sá</v>
      </c>
      <c r="S2" s="18" t="str">
        <f>INDEX({"Do";"Lu";"Ma";"Mi";"Ju";"Vi";"Sá"},1+MOD(start_day+1-2,7))</f>
        <v>Do</v>
      </c>
      <c r="T2" s="18" t="str">
        <f>INDEX({"Do";"Lu";"Ma";"Mi";"Ju";"Vi";"Sá"},1+MOD(start_day+2-2,7))</f>
        <v>Lu</v>
      </c>
      <c r="U2" s="18" t="str">
        <f>INDEX({"Do";"Lu";"Ma";"Mi";"Ju";"Vi";"Sá"},1+MOD(start_day+3-2,7))</f>
        <v>Ma</v>
      </c>
      <c r="V2" s="18" t="str">
        <f>INDEX({"Do";"Lu";"Ma";"Mi";"Ju";"Vi";"Sá"},1+MOD(start_day+4-2,7))</f>
        <v>Mi</v>
      </c>
      <c r="W2" s="18" t="str">
        <f>INDEX({"Do";"Lu";"Ma";"Mi";"Ju";"Vi";"Sá"},1+MOD(start_day+5-2,7))</f>
        <v>Ju</v>
      </c>
      <c r="X2" s="18" t="str">
        <f>INDEX({"Do";"Lu";"Ma";"Mi";"Ju";"Vi";"Sá"},1+MOD(start_day+6-2,7))</f>
        <v>Vi</v>
      </c>
      <c r="Y2" s="18" t="str">
        <f>INDEX({"Do";"Lu";"Ma";"Mi";"Ju";"Vi";"Sá"},1+MOD(start_day+7-2,7))</f>
        <v>Sá</v>
      </c>
    </row>
    <row r="3" spans="1:27" s="4" customFormat="1" ht="9" customHeight="1" x14ac:dyDescent="0.2">
      <c r="A3" s="109"/>
      <c r="B3" s="109"/>
      <c r="C3" s="109"/>
      <c r="D3" s="109"/>
      <c r="E3" s="109"/>
      <c r="F3" s="109"/>
      <c r="G3" s="109"/>
      <c r="H3" s="109"/>
      <c r="I3" s="38"/>
      <c r="J3" s="38"/>
      <c r="K3" s="41" t="str">
        <f t="shared" ref="K3:Q8" si="0">IF(MONTH($K$1)&lt;&gt;MONTH($K$1-(WEEKDAY($K$1,1)-(start_day-1))-IF((WEEKDAY($K$1,1)-(start_day-1))&lt;=0,7,0)+(ROW(K3)-ROW($K$3))*7+(COLUMN(K3)-COLUMN($K$3)+1)),"",$K$1-(WEEKDAY($K$1,1)-(start_day-1))-IF((WEEKDAY($K$1,1)-(start_day-1))&lt;=0,7,0)+(ROW(K3)-ROW($K$3))*7+(COLUMN(K3)-COLUMN($K$3)+1))</f>
        <v/>
      </c>
      <c r="L3" s="41">
        <f t="shared" si="0"/>
        <v>45474</v>
      </c>
      <c r="M3" s="41">
        <f t="shared" si="0"/>
        <v>45475</v>
      </c>
      <c r="N3" s="41">
        <f t="shared" si="0"/>
        <v>45476</v>
      </c>
      <c r="O3" s="41">
        <f t="shared" si="0"/>
        <v>45477</v>
      </c>
      <c r="P3" s="41">
        <f t="shared" si="0"/>
        <v>45478</v>
      </c>
      <c r="Q3" s="41">
        <f t="shared" si="0"/>
        <v>45479</v>
      </c>
      <c r="R3" s="3"/>
      <c r="S3" s="41">
        <f t="shared" ref="S3:Y8" si="1">IF(MONTH($S$1)&lt;&gt;MONTH($S$1-(WEEKDAY($S$1,1)-(start_day-1))-IF((WEEKDAY($S$1,1)-(start_day-1))&lt;=0,7,0)+(ROW(S3)-ROW($S$3))*7+(COLUMN(S3)-COLUMN($S$3)+1)),"",$S$1-(WEEKDAY($S$1,1)-(start_day-1))-IF((WEEKDAY($S$1,1)-(start_day-1))&lt;=0,7,0)+(ROW(S3)-ROW($S$3))*7+(COLUMN(S3)-COLUMN($S$3)+1))</f>
        <v>45536</v>
      </c>
      <c r="T3" s="41">
        <f t="shared" si="1"/>
        <v>45537</v>
      </c>
      <c r="U3" s="41">
        <f t="shared" si="1"/>
        <v>45538</v>
      </c>
      <c r="V3" s="41">
        <f t="shared" si="1"/>
        <v>45539</v>
      </c>
      <c r="W3" s="41">
        <f t="shared" si="1"/>
        <v>45540</v>
      </c>
      <c r="X3" s="41">
        <f t="shared" si="1"/>
        <v>45541</v>
      </c>
      <c r="Y3" s="41">
        <f t="shared" si="1"/>
        <v>45542</v>
      </c>
    </row>
    <row r="4" spans="1:27" s="4" customFormat="1" ht="9" customHeight="1" x14ac:dyDescent="0.2">
      <c r="A4" s="109"/>
      <c r="B4" s="109"/>
      <c r="C4" s="109"/>
      <c r="D4" s="109"/>
      <c r="E4" s="109"/>
      <c r="F4" s="109"/>
      <c r="G4" s="109"/>
      <c r="H4" s="109"/>
      <c r="I4" s="38"/>
      <c r="J4" s="38"/>
      <c r="K4" s="41">
        <f t="shared" si="0"/>
        <v>45480</v>
      </c>
      <c r="L4" s="41">
        <f t="shared" si="0"/>
        <v>45481</v>
      </c>
      <c r="M4" s="41">
        <f t="shared" si="0"/>
        <v>45482</v>
      </c>
      <c r="N4" s="41">
        <f t="shared" si="0"/>
        <v>45483</v>
      </c>
      <c r="O4" s="41">
        <f t="shared" si="0"/>
        <v>45484</v>
      </c>
      <c r="P4" s="41">
        <f t="shared" si="0"/>
        <v>45485</v>
      </c>
      <c r="Q4" s="41">
        <f t="shared" si="0"/>
        <v>45486</v>
      </c>
      <c r="R4" s="3"/>
      <c r="S4" s="41">
        <f t="shared" si="1"/>
        <v>45543</v>
      </c>
      <c r="T4" s="41">
        <f t="shared" si="1"/>
        <v>45544</v>
      </c>
      <c r="U4" s="41">
        <f t="shared" si="1"/>
        <v>45545</v>
      </c>
      <c r="V4" s="41">
        <f t="shared" si="1"/>
        <v>45546</v>
      </c>
      <c r="W4" s="41">
        <f t="shared" si="1"/>
        <v>45547</v>
      </c>
      <c r="X4" s="41">
        <f t="shared" si="1"/>
        <v>45548</v>
      </c>
      <c r="Y4" s="41">
        <f t="shared" si="1"/>
        <v>45549</v>
      </c>
    </row>
    <row r="5" spans="1:27" s="4" customFormat="1" ht="9" customHeight="1" x14ac:dyDescent="0.2">
      <c r="A5" s="109"/>
      <c r="B5" s="109"/>
      <c r="C5" s="109"/>
      <c r="D5" s="109"/>
      <c r="E5" s="109"/>
      <c r="F5" s="109"/>
      <c r="G5" s="109"/>
      <c r="H5" s="109"/>
      <c r="I5" s="38"/>
      <c r="J5" s="38"/>
      <c r="K5" s="41">
        <f t="shared" si="0"/>
        <v>45487</v>
      </c>
      <c r="L5" s="41">
        <f t="shared" si="0"/>
        <v>45488</v>
      </c>
      <c r="M5" s="41">
        <f t="shared" si="0"/>
        <v>45489</v>
      </c>
      <c r="N5" s="41">
        <f t="shared" si="0"/>
        <v>45490</v>
      </c>
      <c r="O5" s="41">
        <f t="shared" si="0"/>
        <v>45491</v>
      </c>
      <c r="P5" s="41">
        <f t="shared" si="0"/>
        <v>45492</v>
      </c>
      <c r="Q5" s="41">
        <f t="shared" si="0"/>
        <v>45493</v>
      </c>
      <c r="R5" s="3"/>
      <c r="S5" s="41">
        <f t="shared" si="1"/>
        <v>45550</v>
      </c>
      <c r="T5" s="41">
        <f t="shared" si="1"/>
        <v>45551</v>
      </c>
      <c r="U5" s="41">
        <f t="shared" si="1"/>
        <v>45552</v>
      </c>
      <c r="V5" s="41">
        <f t="shared" si="1"/>
        <v>45553</v>
      </c>
      <c r="W5" s="41">
        <f t="shared" si="1"/>
        <v>45554</v>
      </c>
      <c r="X5" s="41">
        <f t="shared" si="1"/>
        <v>45555</v>
      </c>
      <c r="Y5" s="41">
        <f t="shared" si="1"/>
        <v>45556</v>
      </c>
    </row>
    <row r="6" spans="1:27" s="4" customFormat="1" ht="9" customHeight="1" x14ac:dyDescent="0.2">
      <c r="A6" s="109"/>
      <c r="B6" s="109"/>
      <c r="C6" s="109"/>
      <c r="D6" s="109"/>
      <c r="E6" s="109"/>
      <c r="F6" s="109"/>
      <c r="G6" s="109"/>
      <c r="H6" s="109"/>
      <c r="I6" s="38"/>
      <c r="J6" s="38"/>
      <c r="K6" s="41">
        <f t="shared" si="0"/>
        <v>45494</v>
      </c>
      <c r="L6" s="41">
        <f t="shared" si="0"/>
        <v>45495</v>
      </c>
      <c r="M6" s="41">
        <f t="shared" si="0"/>
        <v>45496</v>
      </c>
      <c r="N6" s="41">
        <f t="shared" si="0"/>
        <v>45497</v>
      </c>
      <c r="O6" s="41">
        <f t="shared" si="0"/>
        <v>45498</v>
      </c>
      <c r="P6" s="41">
        <f t="shared" si="0"/>
        <v>45499</v>
      </c>
      <c r="Q6" s="41">
        <f t="shared" si="0"/>
        <v>45500</v>
      </c>
      <c r="R6" s="3"/>
      <c r="S6" s="41">
        <f t="shared" si="1"/>
        <v>45557</v>
      </c>
      <c r="T6" s="41">
        <f t="shared" si="1"/>
        <v>45558</v>
      </c>
      <c r="U6" s="41">
        <f t="shared" si="1"/>
        <v>45559</v>
      </c>
      <c r="V6" s="41">
        <f t="shared" si="1"/>
        <v>45560</v>
      </c>
      <c r="W6" s="41">
        <f t="shared" si="1"/>
        <v>45561</v>
      </c>
      <c r="X6" s="41">
        <f t="shared" si="1"/>
        <v>45562</v>
      </c>
      <c r="Y6" s="41">
        <f t="shared" si="1"/>
        <v>45563</v>
      </c>
    </row>
    <row r="7" spans="1:27" s="4" customFormat="1" ht="9" customHeight="1" x14ac:dyDescent="0.2">
      <c r="A7" s="109"/>
      <c r="B7" s="109"/>
      <c r="C7" s="109"/>
      <c r="D7" s="109"/>
      <c r="E7" s="109"/>
      <c r="F7" s="109"/>
      <c r="G7" s="109"/>
      <c r="H7" s="109"/>
      <c r="I7" s="38"/>
      <c r="J7" s="38"/>
      <c r="K7" s="41">
        <f t="shared" si="0"/>
        <v>45501</v>
      </c>
      <c r="L7" s="41">
        <f t="shared" si="0"/>
        <v>45502</v>
      </c>
      <c r="M7" s="41">
        <f t="shared" si="0"/>
        <v>45503</v>
      </c>
      <c r="N7" s="41">
        <f t="shared" si="0"/>
        <v>45504</v>
      </c>
      <c r="O7" s="41" t="str">
        <f t="shared" si="0"/>
        <v/>
      </c>
      <c r="P7" s="41" t="str">
        <f t="shared" si="0"/>
        <v/>
      </c>
      <c r="Q7" s="41" t="str">
        <f t="shared" si="0"/>
        <v/>
      </c>
      <c r="R7" s="3"/>
      <c r="S7" s="41">
        <f t="shared" si="1"/>
        <v>45564</v>
      </c>
      <c r="T7" s="41">
        <f t="shared" si="1"/>
        <v>45565</v>
      </c>
      <c r="U7" s="41" t="str">
        <f t="shared" si="1"/>
        <v/>
      </c>
      <c r="V7" s="41" t="str">
        <f t="shared" si="1"/>
        <v/>
      </c>
      <c r="W7" s="41" t="str">
        <f t="shared" si="1"/>
        <v/>
      </c>
      <c r="X7" s="41" t="str">
        <f t="shared" si="1"/>
        <v/>
      </c>
      <c r="Y7" s="41" t="str">
        <f t="shared" si="1"/>
        <v/>
      </c>
    </row>
    <row r="8" spans="1:27" s="5" customFormat="1" ht="9" customHeight="1" x14ac:dyDescent="0.2">
      <c r="A8" s="39"/>
      <c r="B8" s="39"/>
      <c r="C8" s="39"/>
      <c r="D8" s="39"/>
      <c r="E8" s="39"/>
      <c r="F8" s="39"/>
      <c r="G8" s="39"/>
      <c r="H8" s="39"/>
      <c r="I8" s="40"/>
      <c r="J8" s="40"/>
      <c r="K8" s="41" t="str">
        <f t="shared" si="0"/>
        <v/>
      </c>
      <c r="L8" s="41" t="str">
        <f t="shared" si="0"/>
        <v/>
      </c>
      <c r="M8" s="41" t="str">
        <f t="shared" si="0"/>
        <v/>
      </c>
      <c r="N8" s="41" t="str">
        <f t="shared" si="0"/>
        <v/>
      </c>
      <c r="O8" s="41" t="str">
        <f t="shared" si="0"/>
        <v/>
      </c>
      <c r="P8" s="41" t="str">
        <f t="shared" si="0"/>
        <v/>
      </c>
      <c r="Q8" s="41" t="str">
        <f t="shared" si="0"/>
        <v/>
      </c>
      <c r="R8" s="19"/>
      <c r="S8" s="41" t="str">
        <f t="shared" si="1"/>
        <v/>
      </c>
      <c r="T8" s="41" t="str">
        <f t="shared" si="1"/>
        <v/>
      </c>
      <c r="U8" s="41" t="str">
        <f t="shared" si="1"/>
        <v/>
      </c>
      <c r="V8" s="41" t="str">
        <f t="shared" si="1"/>
        <v/>
      </c>
      <c r="W8" s="41" t="str">
        <f t="shared" si="1"/>
        <v/>
      </c>
      <c r="X8" s="41" t="str">
        <f t="shared" si="1"/>
        <v/>
      </c>
      <c r="Y8" s="41" t="str">
        <f t="shared" si="1"/>
        <v/>
      </c>
      <c r="Z8" s="20"/>
    </row>
    <row r="9" spans="1:27" s="1" customFormat="1" ht="21" customHeight="1" x14ac:dyDescent="0.2">
      <c r="A9" s="110">
        <f>A10</f>
        <v>45501</v>
      </c>
      <c r="B9" s="111"/>
      <c r="C9" s="111">
        <f>C10</f>
        <v>45502</v>
      </c>
      <c r="D9" s="111"/>
      <c r="E9" s="111">
        <f>E10</f>
        <v>45503</v>
      </c>
      <c r="F9" s="111"/>
      <c r="G9" s="111">
        <f>G10</f>
        <v>45504</v>
      </c>
      <c r="H9" s="111"/>
      <c r="I9" s="111">
        <f>I10</f>
        <v>45505</v>
      </c>
      <c r="J9" s="111"/>
      <c r="K9" s="111">
        <f>K10</f>
        <v>45506</v>
      </c>
      <c r="L9" s="111"/>
      <c r="M9" s="111"/>
      <c r="N9" s="111"/>
      <c r="O9" s="111"/>
      <c r="P9" s="111"/>
      <c r="Q9" s="111"/>
      <c r="R9" s="111"/>
      <c r="S9" s="111">
        <f>S10</f>
        <v>45507</v>
      </c>
      <c r="T9" s="111"/>
      <c r="U9" s="111"/>
      <c r="V9" s="111"/>
      <c r="W9" s="111"/>
      <c r="X9" s="111"/>
      <c r="Y9" s="111"/>
      <c r="Z9" s="113"/>
    </row>
    <row r="10" spans="1:27" s="1" customFormat="1" ht="18.75" x14ac:dyDescent="0.2">
      <c r="A10" s="42">
        <f>$A$1-(WEEKDAY($A$1,1)-(start_day-1))-IF((WEEKDAY($A$1,1)-(start_day-1))&lt;=0,7,0)+1</f>
        <v>45501</v>
      </c>
      <c r="B10" s="12"/>
      <c r="C10" s="43">
        <f>A10+1</f>
        <v>45502</v>
      </c>
      <c r="D10" s="11"/>
      <c r="E10" s="43">
        <f>C10+1</f>
        <v>45503</v>
      </c>
      <c r="F10" s="11"/>
      <c r="G10" s="43">
        <f>E10+1</f>
        <v>45504</v>
      </c>
      <c r="H10" s="11"/>
      <c r="I10" s="43">
        <f>G10+1</f>
        <v>45505</v>
      </c>
      <c r="J10" s="11"/>
      <c r="K10" s="123">
        <f>I10+1</f>
        <v>45506</v>
      </c>
      <c r="L10" s="124"/>
      <c r="M10" s="125"/>
      <c r="N10" s="125"/>
      <c r="O10" s="125"/>
      <c r="P10" s="125"/>
      <c r="Q10" s="125"/>
      <c r="R10" s="126"/>
      <c r="S10" s="94">
        <f>K10+1</f>
        <v>45507</v>
      </c>
      <c r="T10" s="95"/>
      <c r="U10" s="98"/>
      <c r="V10" s="98"/>
      <c r="W10" s="98"/>
      <c r="X10" s="98"/>
      <c r="Y10" s="98"/>
      <c r="Z10" s="99"/>
    </row>
    <row r="11" spans="1:27" s="1" customFormat="1" x14ac:dyDescent="0.2">
      <c r="A11" s="61"/>
      <c r="B11" s="62"/>
      <c r="C11" s="96"/>
      <c r="D11" s="97"/>
      <c r="E11" s="96"/>
      <c r="F11" s="97"/>
      <c r="G11" s="96"/>
      <c r="H11" s="97"/>
      <c r="I11" s="96"/>
      <c r="J11" s="97"/>
      <c r="K11" s="96"/>
      <c r="L11" s="122"/>
      <c r="M11" s="122"/>
      <c r="N11" s="122"/>
      <c r="O11" s="122"/>
      <c r="P11" s="122"/>
      <c r="Q11" s="122"/>
      <c r="R11" s="97"/>
      <c r="S11" s="61"/>
      <c r="T11" s="62"/>
      <c r="U11" s="62"/>
      <c r="V11" s="62"/>
      <c r="W11" s="62"/>
      <c r="X11" s="62"/>
      <c r="Y11" s="62"/>
      <c r="Z11" s="63"/>
    </row>
    <row r="12" spans="1:27" s="1" customFormat="1" x14ac:dyDescent="0.2">
      <c r="A12" s="61"/>
      <c r="B12" s="62"/>
      <c r="C12" s="96"/>
      <c r="D12" s="97"/>
      <c r="E12" s="96"/>
      <c r="F12" s="97"/>
      <c r="G12" s="96"/>
      <c r="H12" s="97"/>
      <c r="I12" s="96"/>
      <c r="J12" s="97"/>
      <c r="K12" s="96"/>
      <c r="L12" s="122"/>
      <c r="M12" s="122"/>
      <c r="N12" s="122"/>
      <c r="O12" s="122"/>
      <c r="P12" s="122"/>
      <c r="Q12" s="122"/>
      <c r="R12" s="97"/>
      <c r="S12" s="61"/>
      <c r="T12" s="62"/>
      <c r="U12" s="62"/>
      <c r="V12" s="62"/>
      <c r="W12" s="62"/>
      <c r="X12" s="62"/>
      <c r="Y12" s="62"/>
      <c r="Z12" s="63"/>
    </row>
    <row r="13" spans="1:27" s="1" customFormat="1" x14ac:dyDescent="0.2">
      <c r="A13" s="61"/>
      <c r="B13" s="62"/>
      <c r="C13" s="96"/>
      <c r="D13" s="97"/>
      <c r="E13" s="96"/>
      <c r="F13" s="97"/>
      <c r="G13" s="96"/>
      <c r="H13" s="97"/>
      <c r="I13" s="96"/>
      <c r="J13" s="97"/>
      <c r="K13" s="96"/>
      <c r="L13" s="122"/>
      <c r="M13" s="122"/>
      <c r="N13" s="122"/>
      <c r="O13" s="122"/>
      <c r="P13" s="122"/>
      <c r="Q13" s="122"/>
      <c r="R13" s="97"/>
      <c r="S13" s="61"/>
      <c r="T13" s="62"/>
      <c r="U13" s="62"/>
      <c r="V13" s="62"/>
      <c r="W13" s="62"/>
      <c r="X13" s="62"/>
      <c r="Y13" s="62"/>
      <c r="Z13" s="63"/>
    </row>
    <row r="14" spans="1:27" s="1" customFormat="1" x14ac:dyDescent="0.2">
      <c r="A14" s="61"/>
      <c r="B14" s="62"/>
      <c r="C14" s="96"/>
      <c r="D14" s="97"/>
      <c r="E14" s="96"/>
      <c r="F14" s="97"/>
      <c r="G14" s="96"/>
      <c r="H14" s="97"/>
      <c r="I14" s="96"/>
      <c r="J14" s="97"/>
      <c r="K14" s="96"/>
      <c r="L14" s="122"/>
      <c r="M14" s="122"/>
      <c r="N14" s="122"/>
      <c r="O14" s="122"/>
      <c r="P14" s="122"/>
      <c r="Q14" s="122"/>
      <c r="R14" s="97"/>
      <c r="S14" s="61"/>
      <c r="T14" s="62"/>
      <c r="U14" s="62"/>
      <c r="V14" s="62"/>
      <c r="W14" s="62"/>
      <c r="X14" s="62"/>
      <c r="Y14" s="62"/>
      <c r="Z14" s="63"/>
    </row>
    <row r="15" spans="1:27" s="2" customFormat="1" ht="13.15" customHeight="1" x14ac:dyDescent="0.2">
      <c r="A15" s="58"/>
      <c r="B15" s="59"/>
      <c r="C15" s="85"/>
      <c r="D15" s="86"/>
      <c r="E15" s="85"/>
      <c r="F15" s="86"/>
      <c r="G15" s="85"/>
      <c r="H15" s="86"/>
      <c r="I15" s="85"/>
      <c r="J15" s="86"/>
      <c r="K15" s="85"/>
      <c r="L15" s="127"/>
      <c r="M15" s="127"/>
      <c r="N15" s="127"/>
      <c r="O15" s="127"/>
      <c r="P15" s="127"/>
      <c r="Q15" s="127"/>
      <c r="R15" s="86"/>
      <c r="S15" s="58"/>
      <c r="T15" s="59"/>
      <c r="U15" s="59"/>
      <c r="V15" s="59"/>
      <c r="W15" s="59"/>
      <c r="X15" s="59"/>
      <c r="Y15" s="59"/>
      <c r="Z15" s="60"/>
      <c r="AA15" s="1"/>
    </row>
    <row r="16" spans="1:27" s="1" customFormat="1" ht="18.75" x14ac:dyDescent="0.2">
      <c r="A16" s="42">
        <f>S10+1</f>
        <v>45508</v>
      </c>
      <c r="B16" s="12"/>
      <c r="C16" s="43">
        <f>A16+1</f>
        <v>45509</v>
      </c>
      <c r="D16" s="11"/>
      <c r="E16" s="43">
        <f>C16+1</f>
        <v>45510</v>
      </c>
      <c r="F16" s="11"/>
      <c r="G16" s="43">
        <f>E16+1</f>
        <v>45511</v>
      </c>
      <c r="H16" s="11"/>
      <c r="I16" s="43">
        <f>G16+1</f>
        <v>45512</v>
      </c>
      <c r="J16" s="11"/>
      <c r="K16" s="123">
        <f>I16+1</f>
        <v>45513</v>
      </c>
      <c r="L16" s="124"/>
      <c r="M16" s="125"/>
      <c r="N16" s="125"/>
      <c r="O16" s="125"/>
      <c r="P16" s="125"/>
      <c r="Q16" s="125"/>
      <c r="R16" s="126"/>
      <c r="S16" s="94">
        <f>K16+1</f>
        <v>45514</v>
      </c>
      <c r="T16" s="95"/>
      <c r="U16" s="98"/>
      <c r="V16" s="98"/>
      <c r="W16" s="98"/>
      <c r="X16" s="98"/>
      <c r="Y16" s="98"/>
      <c r="Z16" s="99"/>
    </row>
    <row r="17" spans="1:27" s="1" customFormat="1" x14ac:dyDescent="0.2">
      <c r="A17" s="61"/>
      <c r="B17" s="62"/>
      <c r="C17" s="96"/>
      <c r="D17" s="97"/>
      <c r="E17" s="96"/>
      <c r="F17" s="97"/>
      <c r="G17" s="96"/>
      <c r="H17" s="97"/>
      <c r="I17" s="96"/>
      <c r="J17" s="97"/>
      <c r="K17" s="96"/>
      <c r="L17" s="122"/>
      <c r="M17" s="122"/>
      <c r="N17" s="122"/>
      <c r="O17" s="122"/>
      <c r="P17" s="122"/>
      <c r="Q17" s="122"/>
      <c r="R17" s="97"/>
      <c r="S17" s="61"/>
      <c r="T17" s="62"/>
      <c r="U17" s="62"/>
      <c r="V17" s="62"/>
      <c r="W17" s="62"/>
      <c r="X17" s="62"/>
      <c r="Y17" s="62"/>
      <c r="Z17" s="63"/>
    </row>
    <row r="18" spans="1:27" s="1" customFormat="1" x14ac:dyDescent="0.2">
      <c r="A18" s="61"/>
      <c r="B18" s="62"/>
      <c r="C18" s="96"/>
      <c r="D18" s="97"/>
      <c r="E18" s="96"/>
      <c r="F18" s="97"/>
      <c r="G18" s="96"/>
      <c r="H18" s="97"/>
      <c r="I18" s="96"/>
      <c r="J18" s="97"/>
      <c r="K18" s="96"/>
      <c r="L18" s="122"/>
      <c r="M18" s="122"/>
      <c r="N18" s="122"/>
      <c r="O18" s="122"/>
      <c r="P18" s="122"/>
      <c r="Q18" s="122"/>
      <c r="R18" s="97"/>
      <c r="S18" s="61"/>
      <c r="T18" s="62"/>
      <c r="U18" s="62"/>
      <c r="V18" s="62"/>
      <c r="W18" s="62"/>
      <c r="X18" s="62"/>
      <c r="Y18" s="62"/>
      <c r="Z18" s="63"/>
    </row>
    <row r="19" spans="1:27" s="1" customFormat="1" x14ac:dyDescent="0.2">
      <c r="A19" s="61"/>
      <c r="B19" s="62"/>
      <c r="C19" s="96"/>
      <c r="D19" s="97"/>
      <c r="E19" s="96"/>
      <c r="F19" s="97"/>
      <c r="G19" s="96"/>
      <c r="H19" s="97"/>
      <c r="I19" s="96"/>
      <c r="J19" s="97"/>
      <c r="K19" s="96"/>
      <c r="L19" s="122"/>
      <c r="M19" s="122"/>
      <c r="N19" s="122"/>
      <c r="O19" s="122"/>
      <c r="P19" s="122"/>
      <c r="Q19" s="122"/>
      <c r="R19" s="97"/>
      <c r="S19" s="61"/>
      <c r="T19" s="62"/>
      <c r="U19" s="62"/>
      <c r="V19" s="62"/>
      <c r="W19" s="62"/>
      <c r="X19" s="62"/>
      <c r="Y19" s="62"/>
      <c r="Z19" s="63"/>
    </row>
    <row r="20" spans="1:27" s="1" customFormat="1" x14ac:dyDescent="0.2">
      <c r="A20" s="61"/>
      <c r="B20" s="62"/>
      <c r="C20" s="96"/>
      <c r="D20" s="97"/>
      <c r="E20" s="96"/>
      <c r="F20" s="97"/>
      <c r="G20" s="96"/>
      <c r="H20" s="97"/>
      <c r="I20" s="96"/>
      <c r="J20" s="97"/>
      <c r="K20" s="96"/>
      <c r="L20" s="122"/>
      <c r="M20" s="122"/>
      <c r="N20" s="122"/>
      <c r="O20" s="122"/>
      <c r="P20" s="122"/>
      <c r="Q20" s="122"/>
      <c r="R20" s="97"/>
      <c r="S20" s="61"/>
      <c r="T20" s="62"/>
      <c r="U20" s="62"/>
      <c r="V20" s="62"/>
      <c r="W20" s="62"/>
      <c r="X20" s="62"/>
      <c r="Y20" s="62"/>
      <c r="Z20" s="63"/>
    </row>
    <row r="21" spans="1:27" s="2" customFormat="1" ht="13.15" customHeight="1" x14ac:dyDescent="0.2">
      <c r="A21" s="58"/>
      <c r="B21" s="59"/>
      <c r="C21" s="85"/>
      <c r="D21" s="86"/>
      <c r="E21" s="85"/>
      <c r="F21" s="86"/>
      <c r="G21" s="85"/>
      <c r="H21" s="86"/>
      <c r="I21" s="85"/>
      <c r="J21" s="86"/>
      <c r="K21" s="85"/>
      <c r="L21" s="127"/>
      <c r="M21" s="127"/>
      <c r="N21" s="127"/>
      <c r="O21" s="127"/>
      <c r="P21" s="127"/>
      <c r="Q21" s="127"/>
      <c r="R21" s="86"/>
      <c r="S21" s="58"/>
      <c r="T21" s="59"/>
      <c r="U21" s="59"/>
      <c r="V21" s="59"/>
      <c r="W21" s="59"/>
      <c r="X21" s="59"/>
      <c r="Y21" s="59"/>
      <c r="Z21" s="60"/>
      <c r="AA21" s="1"/>
    </row>
    <row r="22" spans="1:27" s="1" customFormat="1" ht="18.75" x14ac:dyDescent="0.2">
      <c r="A22" s="42">
        <f>S16+1</f>
        <v>45515</v>
      </c>
      <c r="B22" s="12"/>
      <c r="C22" s="43">
        <f>A22+1</f>
        <v>45516</v>
      </c>
      <c r="D22" s="11"/>
      <c r="E22" s="43">
        <f>C22+1</f>
        <v>45517</v>
      </c>
      <c r="F22" s="11"/>
      <c r="G22" s="43">
        <f>E22+1</f>
        <v>45518</v>
      </c>
      <c r="H22" s="11"/>
      <c r="I22" s="43">
        <f>G22+1</f>
        <v>45519</v>
      </c>
      <c r="J22" s="11"/>
      <c r="K22" s="123">
        <f>I22+1</f>
        <v>45520</v>
      </c>
      <c r="L22" s="124"/>
      <c r="M22" s="125"/>
      <c r="N22" s="125"/>
      <c r="O22" s="125"/>
      <c r="P22" s="125"/>
      <c r="Q22" s="125"/>
      <c r="R22" s="126"/>
      <c r="S22" s="94">
        <f>K22+1</f>
        <v>45521</v>
      </c>
      <c r="T22" s="95"/>
      <c r="U22" s="98"/>
      <c r="V22" s="98"/>
      <c r="W22" s="98"/>
      <c r="X22" s="98"/>
      <c r="Y22" s="98"/>
      <c r="Z22" s="99"/>
    </row>
    <row r="23" spans="1:27" s="1" customFormat="1" x14ac:dyDescent="0.2">
      <c r="A23" s="61"/>
      <c r="B23" s="62"/>
      <c r="C23" s="96"/>
      <c r="D23" s="97"/>
      <c r="E23" s="96"/>
      <c r="F23" s="97"/>
      <c r="G23" s="96"/>
      <c r="H23" s="97"/>
      <c r="I23" s="96"/>
      <c r="J23" s="97"/>
      <c r="K23" s="96"/>
      <c r="L23" s="122"/>
      <c r="M23" s="122"/>
      <c r="N23" s="122"/>
      <c r="O23" s="122"/>
      <c r="P23" s="122"/>
      <c r="Q23" s="122"/>
      <c r="R23" s="97"/>
      <c r="S23" s="61"/>
      <c r="T23" s="62"/>
      <c r="U23" s="62"/>
      <c r="V23" s="62"/>
      <c r="W23" s="62"/>
      <c r="X23" s="62"/>
      <c r="Y23" s="62"/>
      <c r="Z23" s="63"/>
    </row>
    <row r="24" spans="1:27" s="1" customFormat="1" x14ac:dyDescent="0.2">
      <c r="A24" s="61"/>
      <c r="B24" s="62"/>
      <c r="C24" s="96"/>
      <c r="D24" s="97"/>
      <c r="E24" s="96"/>
      <c r="F24" s="97"/>
      <c r="G24" s="96"/>
      <c r="H24" s="97"/>
      <c r="I24" s="96"/>
      <c r="J24" s="97"/>
      <c r="K24" s="96"/>
      <c r="L24" s="122"/>
      <c r="M24" s="122"/>
      <c r="N24" s="122"/>
      <c r="O24" s="122"/>
      <c r="P24" s="122"/>
      <c r="Q24" s="122"/>
      <c r="R24" s="97"/>
      <c r="S24" s="61"/>
      <c r="T24" s="62"/>
      <c r="U24" s="62"/>
      <c r="V24" s="62"/>
      <c r="W24" s="62"/>
      <c r="X24" s="62"/>
      <c r="Y24" s="62"/>
      <c r="Z24" s="63"/>
    </row>
    <row r="25" spans="1:27" s="1" customFormat="1" x14ac:dyDescent="0.2">
      <c r="A25" s="61"/>
      <c r="B25" s="62"/>
      <c r="C25" s="96"/>
      <c r="D25" s="97"/>
      <c r="E25" s="96"/>
      <c r="F25" s="97"/>
      <c r="G25" s="96"/>
      <c r="H25" s="97"/>
      <c r="I25" s="96"/>
      <c r="J25" s="97"/>
      <c r="K25" s="96"/>
      <c r="L25" s="122"/>
      <c r="M25" s="122"/>
      <c r="N25" s="122"/>
      <c r="O25" s="122"/>
      <c r="P25" s="122"/>
      <c r="Q25" s="122"/>
      <c r="R25" s="97"/>
      <c r="S25" s="61"/>
      <c r="T25" s="62"/>
      <c r="U25" s="62"/>
      <c r="V25" s="62"/>
      <c r="W25" s="62"/>
      <c r="X25" s="62"/>
      <c r="Y25" s="62"/>
      <c r="Z25" s="63"/>
    </row>
    <row r="26" spans="1:27" s="1" customFormat="1" x14ac:dyDescent="0.2">
      <c r="A26" s="61"/>
      <c r="B26" s="62"/>
      <c r="C26" s="96"/>
      <c r="D26" s="97"/>
      <c r="E26" s="96"/>
      <c r="F26" s="97"/>
      <c r="G26" s="96"/>
      <c r="H26" s="97"/>
      <c r="I26" s="96"/>
      <c r="J26" s="97"/>
      <c r="K26" s="96"/>
      <c r="L26" s="122"/>
      <c r="M26" s="122"/>
      <c r="N26" s="122"/>
      <c r="O26" s="122"/>
      <c r="P26" s="122"/>
      <c r="Q26" s="122"/>
      <c r="R26" s="97"/>
      <c r="S26" s="61"/>
      <c r="T26" s="62"/>
      <c r="U26" s="62"/>
      <c r="V26" s="62"/>
      <c r="W26" s="62"/>
      <c r="X26" s="62"/>
      <c r="Y26" s="62"/>
      <c r="Z26" s="63"/>
    </row>
    <row r="27" spans="1:27" s="2" customFormat="1" x14ac:dyDescent="0.2">
      <c r="A27" s="58"/>
      <c r="B27" s="59"/>
      <c r="C27" s="85"/>
      <c r="D27" s="86"/>
      <c r="E27" s="85"/>
      <c r="F27" s="86"/>
      <c r="G27" s="85"/>
      <c r="H27" s="86"/>
      <c r="I27" s="85"/>
      <c r="J27" s="86"/>
      <c r="K27" s="85"/>
      <c r="L27" s="127"/>
      <c r="M27" s="127"/>
      <c r="N27" s="127"/>
      <c r="O27" s="127"/>
      <c r="P27" s="127"/>
      <c r="Q27" s="127"/>
      <c r="R27" s="86"/>
      <c r="S27" s="58"/>
      <c r="T27" s="59"/>
      <c r="U27" s="59"/>
      <c r="V27" s="59"/>
      <c r="W27" s="59"/>
      <c r="X27" s="59"/>
      <c r="Y27" s="59"/>
      <c r="Z27" s="60"/>
      <c r="AA27" s="1"/>
    </row>
    <row r="28" spans="1:27" s="1" customFormat="1" ht="18.75" x14ac:dyDescent="0.2">
      <c r="A28" s="42">
        <f>S22+1</f>
        <v>45522</v>
      </c>
      <c r="B28" s="12"/>
      <c r="C28" s="43">
        <f>A28+1</f>
        <v>45523</v>
      </c>
      <c r="D28" s="11"/>
      <c r="E28" s="43">
        <f>C28+1</f>
        <v>45524</v>
      </c>
      <c r="F28" s="11"/>
      <c r="G28" s="43">
        <f>E28+1</f>
        <v>45525</v>
      </c>
      <c r="H28" s="11"/>
      <c r="I28" s="43">
        <f>G28+1</f>
        <v>45526</v>
      </c>
      <c r="J28" s="11"/>
      <c r="K28" s="123">
        <f>I28+1</f>
        <v>45527</v>
      </c>
      <c r="L28" s="124"/>
      <c r="M28" s="125"/>
      <c r="N28" s="125"/>
      <c r="O28" s="125"/>
      <c r="P28" s="125"/>
      <c r="Q28" s="125"/>
      <c r="R28" s="126"/>
      <c r="S28" s="94">
        <f>K28+1</f>
        <v>45528</v>
      </c>
      <c r="T28" s="95"/>
      <c r="U28" s="98"/>
      <c r="V28" s="98"/>
      <c r="W28" s="98"/>
      <c r="X28" s="98"/>
      <c r="Y28" s="98"/>
      <c r="Z28" s="99"/>
    </row>
    <row r="29" spans="1:27" s="1" customFormat="1" x14ac:dyDescent="0.2">
      <c r="A29" s="61"/>
      <c r="B29" s="62"/>
      <c r="C29" s="96"/>
      <c r="D29" s="97"/>
      <c r="E29" s="96"/>
      <c r="F29" s="97"/>
      <c r="G29" s="96"/>
      <c r="H29" s="97"/>
      <c r="I29" s="96"/>
      <c r="J29" s="97"/>
      <c r="K29" s="96"/>
      <c r="L29" s="122"/>
      <c r="M29" s="122"/>
      <c r="N29" s="122"/>
      <c r="O29" s="122"/>
      <c r="P29" s="122"/>
      <c r="Q29" s="122"/>
      <c r="R29" s="97"/>
      <c r="S29" s="61"/>
      <c r="T29" s="62"/>
      <c r="U29" s="62"/>
      <c r="V29" s="62"/>
      <c r="W29" s="62"/>
      <c r="X29" s="62"/>
      <c r="Y29" s="62"/>
      <c r="Z29" s="63"/>
    </row>
    <row r="30" spans="1:27" s="1" customFormat="1" x14ac:dyDescent="0.2">
      <c r="A30" s="61"/>
      <c r="B30" s="62"/>
      <c r="C30" s="96"/>
      <c r="D30" s="97"/>
      <c r="E30" s="96"/>
      <c r="F30" s="97"/>
      <c r="G30" s="96"/>
      <c r="H30" s="97"/>
      <c r="I30" s="96"/>
      <c r="J30" s="97"/>
      <c r="K30" s="96"/>
      <c r="L30" s="122"/>
      <c r="M30" s="122"/>
      <c r="N30" s="122"/>
      <c r="O30" s="122"/>
      <c r="P30" s="122"/>
      <c r="Q30" s="122"/>
      <c r="R30" s="97"/>
      <c r="S30" s="61"/>
      <c r="T30" s="62"/>
      <c r="U30" s="62"/>
      <c r="V30" s="62"/>
      <c r="W30" s="62"/>
      <c r="X30" s="62"/>
      <c r="Y30" s="62"/>
      <c r="Z30" s="63"/>
    </row>
    <row r="31" spans="1:27" s="1" customFormat="1" x14ac:dyDescent="0.2">
      <c r="A31" s="61"/>
      <c r="B31" s="62"/>
      <c r="C31" s="96"/>
      <c r="D31" s="97"/>
      <c r="E31" s="96"/>
      <c r="F31" s="97"/>
      <c r="G31" s="96"/>
      <c r="H31" s="97"/>
      <c r="I31" s="96"/>
      <c r="J31" s="97"/>
      <c r="K31" s="96"/>
      <c r="L31" s="122"/>
      <c r="M31" s="122"/>
      <c r="N31" s="122"/>
      <c r="O31" s="122"/>
      <c r="P31" s="122"/>
      <c r="Q31" s="122"/>
      <c r="R31" s="97"/>
      <c r="S31" s="61"/>
      <c r="T31" s="62"/>
      <c r="U31" s="62"/>
      <c r="V31" s="62"/>
      <c r="W31" s="62"/>
      <c r="X31" s="62"/>
      <c r="Y31" s="62"/>
      <c r="Z31" s="63"/>
    </row>
    <row r="32" spans="1:27" s="1" customFormat="1" x14ac:dyDescent="0.2">
      <c r="A32" s="61"/>
      <c r="B32" s="62"/>
      <c r="C32" s="96"/>
      <c r="D32" s="97"/>
      <c r="E32" s="96"/>
      <c r="F32" s="97"/>
      <c r="G32" s="96"/>
      <c r="H32" s="97"/>
      <c r="I32" s="96"/>
      <c r="J32" s="97"/>
      <c r="K32" s="96"/>
      <c r="L32" s="122"/>
      <c r="M32" s="122"/>
      <c r="N32" s="122"/>
      <c r="O32" s="122"/>
      <c r="P32" s="122"/>
      <c r="Q32" s="122"/>
      <c r="R32" s="97"/>
      <c r="S32" s="61"/>
      <c r="T32" s="62"/>
      <c r="U32" s="62"/>
      <c r="V32" s="62"/>
      <c r="W32" s="62"/>
      <c r="X32" s="62"/>
      <c r="Y32" s="62"/>
      <c r="Z32" s="63"/>
    </row>
    <row r="33" spans="1:27" s="2" customFormat="1" x14ac:dyDescent="0.2">
      <c r="A33" s="58"/>
      <c r="B33" s="59"/>
      <c r="C33" s="85"/>
      <c r="D33" s="86"/>
      <c r="E33" s="85"/>
      <c r="F33" s="86"/>
      <c r="G33" s="85"/>
      <c r="H33" s="86"/>
      <c r="I33" s="85"/>
      <c r="J33" s="86"/>
      <c r="K33" s="85"/>
      <c r="L33" s="127"/>
      <c r="M33" s="127"/>
      <c r="N33" s="127"/>
      <c r="O33" s="127"/>
      <c r="P33" s="127"/>
      <c r="Q33" s="127"/>
      <c r="R33" s="86"/>
      <c r="S33" s="58"/>
      <c r="T33" s="59"/>
      <c r="U33" s="59"/>
      <c r="V33" s="59"/>
      <c r="W33" s="59"/>
      <c r="X33" s="59"/>
      <c r="Y33" s="59"/>
      <c r="Z33" s="60"/>
      <c r="AA33" s="1"/>
    </row>
    <row r="34" spans="1:27" s="1" customFormat="1" ht="18.75" x14ac:dyDescent="0.2">
      <c r="A34" s="42">
        <f>S28+1</f>
        <v>45529</v>
      </c>
      <c r="B34" s="12"/>
      <c r="C34" s="43">
        <f>A34+1</f>
        <v>45530</v>
      </c>
      <c r="D34" s="11"/>
      <c r="E34" s="43">
        <f>C34+1</f>
        <v>45531</v>
      </c>
      <c r="F34" s="11"/>
      <c r="G34" s="43">
        <f>E34+1</f>
        <v>45532</v>
      </c>
      <c r="H34" s="11"/>
      <c r="I34" s="43">
        <f>G34+1</f>
        <v>45533</v>
      </c>
      <c r="J34" s="11"/>
      <c r="K34" s="123">
        <f>I34+1</f>
        <v>45534</v>
      </c>
      <c r="L34" s="124"/>
      <c r="M34" s="125"/>
      <c r="N34" s="125"/>
      <c r="O34" s="125"/>
      <c r="P34" s="125"/>
      <c r="Q34" s="125"/>
      <c r="R34" s="126"/>
      <c r="S34" s="94">
        <f>K34+1</f>
        <v>45535</v>
      </c>
      <c r="T34" s="95"/>
      <c r="U34" s="98"/>
      <c r="V34" s="98"/>
      <c r="W34" s="98"/>
      <c r="X34" s="98"/>
      <c r="Y34" s="98"/>
      <c r="Z34" s="99"/>
    </row>
    <row r="35" spans="1:27" s="1" customFormat="1" x14ac:dyDescent="0.2">
      <c r="A35" s="61"/>
      <c r="B35" s="62"/>
      <c r="C35" s="96"/>
      <c r="D35" s="97"/>
      <c r="E35" s="96"/>
      <c r="F35" s="97"/>
      <c r="G35" s="96"/>
      <c r="H35" s="97"/>
      <c r="I35" s="96"/>
      <c r="J35" s="97"/>
      <c r="K35" s="96"/>
      <c r="L35" s="122"/>
      <c r="M35" s="122"/>
      <c r="N35" s="122"/>
      <c r="O35" s="122"/>
      <c r="P35" s="122"/>
      <c r="Q35" s="122"/>
      <c r="R35" s="97"/>
      <c r="S35" s="61"/>
      <c r="T35" s="62"/>
      <c r="U35" s="62"/>
      <c r="V35" s="62"/>
      <c r="W35" s="62"/>
      <c r="X35" s="62"/>
      <c r="Y35" s="62"/>
      <c r="Z35" s="63"/>
    </row>
    <row r="36" spans="1:27" s="1" customFormat="1" x14ac:dyDescent="0.2">
      <c r="A36" s="61"/>
      <c r="B36" s="62"/>
      <c r="C36" s="96"/>
      <c r="D36" s="97"/>
      <c r="E36" s="96"/>
      <c r="F36" s="97"/>
      <c r="G36" s="96"/>
      <c r="H36" s="97"/>
      <c r="I36" s="96"/>
      <c r="J36" s="97"/>
      <c r="K36" s="96"/>
      <c r="L36" s="122"/>
      <c r="M36" s="122"/>
      <c r="N36" s="122"/>
      <c r="O36" s="122"/>
      <c r="P36" s="122"/>
      <c r="Q36" s="122"/>
      <c r="R36" s="97"/>
      <c r="S36" s="61"/>
      <c r="T36" s="62"/>
      <c r="U36" s="62"/>
      <c r="V36" s="62"/>
      <c r="W36" s="62"/>
      <c r="X36" s="62"/>
      <c r="Y36" s="62"/>
      <c r="Z36" s="63"/>
    </row>
    <row r="37" spans="1:27" s="1" customFormat="1" x14ac:dyDescent="0.2">
      <c r="A37" s="61"/>
      <c r="B37" s="62"/>
      <c r="C37" s="96"/>
      <c r="D37" s="97"/>
      <c r="E37" s="96"/>
      <c r="F37" s="97"/>
      <c r="G37" s="96"/>
      <c r="H37" s="97"/>
      <c r="I37" s="96"/>
      <c r="J37" s="97"/>
      <c r="K37" s="96"/>
      <c r="L37" s="122"/>
      <c r="M37" s="122"/>
      <c r="N37" s="122"/>
      <c r="O37" s="122"/>
      <c r="P37" s="122"/>
      <c r="Q37" s="122"/>
      <c r="R37" s="97"/>
      <c r="S37" s="61"/>
      <c r="T37" s="62"/>
      <c r="U37" s="62"/>
      <c r="V37" s="62"/>
      <c r="W37" s="62"/>
      <c r="X37" s="62"/>
      <c r="Y37" s="62"/>
      <c r="Z37" s="63"/>
    </row>
    <row r="38" spans="1:27" s="1" customFormat="1" x14ac:dyDescent="0.2">
      <c r="A38" s="61"/>
      <c r="B38" s="62"/>
      <c r="C38" s="96"/>
      <c r="D38" s="97"/>
      <c r="E38" s="96"/>
      <c r="F38" s="97"/>
      <c r="G38" s="96"/>
      <c r="H38" s="97"/>
      <c r="I38" s="96"/>
      <c r="J38" s="97"/>
      <c r="K38" s="96"/>
      <c r="L38" s="122"/>
      <c r="M38" s="122"/>
      <c r="N38" s="122"/>
      <c r="O38" s="122"/>
      <c r="P38" s="122"/>
      <c r="Q38" s="122"/>
      <c r="R38" s="97"/>
      <c r="S38" s="61"/>
      <c r="T38" s="62"/>
      <c r="U38" s="62"/>
      <c r="V38" s="62"/>
      <c r="W38" s="62"/>
      <c r="X38" s="62"/>
      <c r="Y38" s="62"/>
      <c r="Z38" s="63"/>
    </row>
    <row r="39" spans="1:27" s="2" customFormat="1" x14ac:dyDescent="0.2">
      <c r="A39" s="58"/>
      <c r="B39" s="59"/>
      <c r="C39" s="85"/>
      <c r="D39" s="86"/>
      <c r="E39" s="85"/>
      <c r="F39" s="86"/>
      <c r="G39" s="85"/>
      <c r="H39" s="86"/>
      <c r="I39" s="85"/>
      <c r="J39" s="86"/>
      <c r="K39" s="85"/>
      <c r="L39" s="127"/>
      <c r="M39" s="127"/>
      <c r="N39" s="127"/>
      <c r="O39" s="127"/>
      <c r="P39" s="127"/>
      <c r="Q39" s="127"/>
      <c r="R39" s="86"/>
      <c r="S39" s="58"/>
      <c r="T39" s="59"/>
      <c r="U39" s="59"/>
      <c r="V39" s="59"/>
      <c r="W39" s="59"/>
      <c r="X39" s="59"/>
      <c r="Y39" s="59"/>
      <c r="Z39" s="60"/>
      <c r="AA39" s="1"/>
    </row>
    <row r="40" spans="1:27" ht="18.75" x14ac:dyDescent="0.2">
      <c r="A40" s="42">
        <f>S34+1</f>
        <v>45536</v>
      </c>
      <c r="B40" s="12"/>
      <c r="C40" s="43">
        <f>A40+1</f>
        <v>45537</v>
      </c>
      <c r="D40" s="11"/>
      <c r="E40" s="13" t="s">
        <v>0</v>
      </c>
      <c r="F40" s="14"/>
      <c r="G40" s="14"/>
      <c r="H40" s="14"/>
      <c r="I40" s="14"/>
      <c r="J40" s="14"/>
      <c r="K40" s="14"/>
      <c r="L40" s="14"/>
      <c r="M40" s="14"/>
      <c r="N40" s="14"/>
      <c r="O40" s="14"/>
      <c r="P40" s="14"/>
      <c r="Q40" s="14"/>
      <c r="R40" s="14"/>
      <c r="S40" s="14"/>
      <c r="T40" s="14"/>
      <c r="U40" s="14"/>
      <c r="V40" s="14"/>
      <c r="W40" s="14"/>
      <c r="X40" s="14"/>
      <c r="Y40" s="14"/>
      <c r="Z40" s="9"/>
    </row>
    <row r="41" spans="1:27" x14ac:dyDescent="0.2">
      <c r="A41" s="61"/>
      <c r="B41" s="62"/>
      <c r="C41" s="96"/>
      <c r="D41" s="97"/>
      <c r="E41" s="15"/>
      <c r="F41" s="6"/>
      <c r="G41" s="6"/>
      <c r="H41" s="6"/>
      <c r="I41" s="6"/>
      <c r="J41" s="6"/>
      <c r="K41" s="6"/>
      <c r="L41" s="6"/>
      <c r="M41" s="6"/>
      <c r="N41" s="6"/>
      <c r="O41" s="6"/>
      <c r="P41" s="6"/>
      <c r="Q41" s="6"/>
      <c r="R41" s="6"/>
      <c r="S41" s="6"/>
      <c r="T41" s="6"/>
      <c r="U41" s="6"/>
      <c r="V41" s="6"/>
      <c r="W41" s="6"/>
      <c r="X41" s="6"/>
      <c r="Y41" s="6"/>
      <c r="Z41" s="8"/>
    </row>
    <row r="42" spans="1:27" x14ac:dyDescent="0.2">
      <c r="A42" s="61"/>
      <c r="B42" s="62"/>
      <c r="C42" s="96"/>
      <c r="D42" s="97"/>
      <c r="E42" s="15"/>
      <c r="F42" s="6"/>
      <c r="G42" s="6"/>
      <c r="H42" s="6"/>
      <c r="I42" s="6"/>
      <c r="J42" s="6"/>
      <c r="K42" s="6"/>
      <c r="L42" s="6"/>
      <c r="M42" s="6"/>
      <c r="N42" s="6"/>
      <c r="O42" s="6"/>
      <c r="P42" s="6"/>
      <c r="Q42" s="6"/>
      <c r="R42" s="6"/>
      <c r="S42" s="6"/>
      <c r="T42" s="6"/>
      <c r="U42" s="6"/>
      <c r="V42" s="6"/>
      <c r="W42" s="6"/>
      <c r="X42" s="6"/>
      <c r="Y42" s="6"/>
      <c r="Z42" s="7"/>
    </row>
    <row r="43" spans="1:27" x14ac:dyDescent="0.2">
      <c r="A43" s="61"/>
      <c r="B43" s="62"/>
      <c r="C43" s="96"/>
      <c r="D43" s="97"/>
      <c r="E43" s="15"/>
      <c r="F43" s="6"/>
      <c r="G43" s="6"/>
      <c r="H43" s="6"/>
      <c r="I43" s="6"/>
      <c r="J43" s="6"/>
      <c r="K43" s="6"/>
      <c r="L43" s="6"/>
      <c r="M43" s="6"/>
      <c r="N43" s="6"/>
      <c r="O43" s="6"/>
      <c r="P43" s="6"/>
      <c r="Q43" s="6"/>
      <c r="R43" s="6"/>
      <c r="S43" s="6"/>
      <c r="T43" s="6"/>
      <c r="U43" s="6"/>
      <c r="V43" s="6"/>
      <c r="W43" s="6"/>
      <c r="X43" s="6"/>
      <c r="Y43" s="6"/>
      <c r="Z43" s="7"/>
    </row>
    <row r="44" spans="1:27" x14ac:dyDescent="0.2">
      <c r="A44" s="61"/>
      <c r="B44" s="62"/>
      <c r="C44" s="96"/>
      <c r="D44" s="97"/>
      <c r="E44" s="15"/>
      <c r="F44" s="6"/>
      <c r="G44" s="6"/>
      <c r="H44" s="6"/>
      <c r="I44" s="6"/>
      <c r="J44" s="6"/>
      <c r="K44" s="128" t="s">
        <v>1</v>
      </c>
      <c r="L44" s="128"/>
      <c r="M44" s="128"/>
      <c r="N44" s="128"/>
      <c r="O44" s="128"/>
      <c r="P44" s="128"/>
      <c r="Q44" s="128"/>
      <c r="R44" s="128"/>
      <c r="S44" s="128"/>
      <c r="T44" s="128"/>
      <c r="U44" s="128"/>
      <c r="V44" s="128"/>
      <c r="W44" s="128"/>
      <c r="X44" s="128"/>
      <c r="Y44" s="128"/>
      <c r="Z44" s="129"/>
    </row>
    <row r="45" spans="1:27" s="1" customFormat="1" x14ac:dyDescent="0.2">
      <c r="A45" s="58"/>
      <c r="B45" s="59"/>
      <c r="C45" s="85"/>
      <c r="D45" s="86"/>
      <c r="E45" s="16"/>
      <c r="F45" s="17"/>
      <c r="G45" s="17"/>
      <c r="H45" s="17"/>
      <c r="I45" s="17"/>
      <c r="J45" s="17"/>
      <c r="K45" s="130" t="s">
        <v>2</v>
      </c>
      <c r="L45" s="130"/>
      <c r="M45" s="130"/>
      <c r="N45" s="130"/>
      <c r="O45" s="130"/>
      <c r="P45" s="130"/>
      <c r="Q45" s="130"/>
      <c r="R45" s="130"/>
      <c r="S45" s="130"/>
      <c r="T45" s="130"/>
      <c r="U45" s="130"/>
      <c r="V45" s="130"/>
      <c r="W45" s="130"/>
      <c r="X45" s="130"/>
      <c r="Y45" s="130"/>
      <c r="Z45" s="131"/>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29" priority="3">
      <formula>MONTH(A10)&lt;&gt;MONTH($A$1)</formula>
    </cfRule>
    <cfRule type="expression" dxfId="28" priority="4">
      <formula>OR(WEEKDAY(A10,1)=1,WEEKDAY(A10,1)=7)</formula>
    </cfRule>
  </conditionalFormatting>
  <conditionalFormatting sqref="I10 I16 I22 I28 I34">
    <cfRule type="expression" dxfId="27" priority="1">
      <formula>MONTH(I10)&lt;&gt;MONTH($A$1)</formula>
    </cfRule>
    <cfRule type="expression" dxfId="26" priority="2">
      <formula>OR(WEEKDAY(I10,1)=1,WEEKDAY(I10,1)=7)</formula>
    </cfRule>
  </conditionalFormatting>
  <hyperlinks>
    <hyperlink ref="K45" r:id="rId1" xr:uid="{00000000-0004-0000-0500-000000000000}"/>
    <hyperlink ref="K44:Z44" r:id="rId2" display="Calendar Templates by Vertex42" xr:uid="{00000000-0004-0000-0500-000001000000}"/>
    <hyperlink ref="K45:Z45" r:id="rId3" display="https://www.vertex42.com/calendars/" xr:uid="{00000000-0004-0000-0500-000002000000}"/>
  </hyperlinks>
  <printOptions horizontalCentered="1"/>
  <pageMargins left="0.5" right="0.5" top="0.25" bottom="0.25" header="0.25" footer="0.25"/>
  <pageSetup paperSize="9" scale="94"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A45"/>
  <sheetViews>
    <sheetView showGridLines="0" workbookViewId="0">
      <selection sqref="A1:H7"/>
    </sheetView>
  </sheetViews>
  <sheetFormatPr baseColWidth="10" defaultColWidth="9.140625" defaultRowHeight="12.75" x14ac:dyDescent="0.2"/>
  <cols>
    <col min="1" max="1" width="4.85546875" customWidth="1"/>
    <col min="2" max="2" width="13.7109375" customWidth="1"/>
    <col min="3" max="3" width="4.85546875" customWidth="1"/>
    <col min="4" max="4" width="13.7109375" customWidth="1"/>
    <col min="5" max="5" width="4.85546875" customWidth="1"/>
    <col min="6" max="6" width="13.7109375" customWidth="1"/>
    <col min="7" max="7" width="4.85546875" customWidth="1"/>
    <col min="8" max="8" width="13.7109375" customWidth="1"/>
    <col min="9" max="9" width="4.85546875" customWidth="1"/>
    <col min="10" max="10" width="13.7109375" customWidth="1"/>
    <col min="11" max="17" width="2.85546875" customWidth="1"/>
    <col min="18" max="18" width="1.5703125" customWidth="1"/>
    <col min="19" max="25" width="2.85546875" customWidth="1"/>
    <col min="26" max="26" width="1.5703125" customWidth="1"/>
  </cols>
  <sheetData>
    <row r="1" spans="1:27" s="3" customFormat="1" ht="15" customHeight="1" x14ac:dyDescent="0.2">
      <c r="A1" s="109">
        <f>DATE('1'!AD18,'1'!AD20+6,1)</f>
        <v>45536</v>
      </c>
      <c r="B1" s="109"/>
      <c r="C1" s="109"/>
      <c r="D1" s="109"/>
      <c r="E1" s="109"/>
      <c r="F1" s="109"/>
      <c r="G1" s="109"/>
      <c r="H1" s="109"/>
      <c r="I1" s="38"/>
      <c r="J1" s="38"/>
      <c r="K1" s="112">
        <f>DATE(YEAR(A1),MONTH(A1)-1,1)</f>
        <v>45505</v>
      </c>
      <c r="L1" s="112"/>
      <c r="M1" s="112"/>
      <c r="N1" s="112"/>
      <c r="O1" s="112"/>
      <c r="P1" s="112"/>
      <c r="Q1" s="112"/>
      <c r="S1" s="112">
        <f>DATE(YEAR(A1),MONTH(A1)+1,1)</f>
        <v>45566</v>
      </c>
      <c r="T1" s="112"/>
      <c r="U1" s="112"/>
      <c r="V1" s="112"/>
      <c r="W1" s="112"/>
      <c r="X1" s="112"/>
      <c r="Y1" s="112"/>
    </row>
    <row r="2" spans="1:27" s="3" customFormat="1" ht="11.25" customHeight="1" x14ac:dyDescent="0.2">
      <c r="A2" s="109"/>
      <c r="B2" s="109"/>
      <c r="C2" s="109"/>
      <c r="D2" s="109"/>
      <c r="E2" s="109"/>
      <c r="F2" s="109"/>
      <c r="G2" s="109"/>
      <c r="H2" s="109"/>
      <c r="I2" s="38"/>
      <c r="J2" s="38"/>
      <c r="K2" s="18" t="str">
        <f>INDEX({"Do";"Lu";"Ma";"Mi";"Ju";"Vi";"Sá"},1+MOD(start_day+1-2,7))</f>
        <v>Do</v>
      </c>
      <c r="L2" s="18" t="str">
        <f>INDEX({"Do";"Lu";"Ma";"Mi";"Ju";"Vi";"Sá"},1+MOD(start_day+2-2,7))</f>
        <v>Lu</v>
      </c>
      <c r="M2" s="18" t="str">
        <f>INDEX({"Do";"Lu";"Ma";"Mi";"Ju";"Vi";"Sá"},1+MOD(start_day+3-2,7))</f>
        <v>Ma</v>
      </c>
      <c r="N2" s="18" t="str">
        <f>INDEX({"Do";"Lu";"Ma";"Mi";"Ju";"Vi";"Sá"},1+MOD(start_day+4-2,7))</f>
        <v>Mi</v>
      </c>
      <c r="O2" s="18" t="str">
        <f>INDEX({"Do";"Lu";"Ma";"Mi";"Ju";"Vi";"Sá"},1+MOD(start_day+5-2,7))</f>
        <v>Ju</v>
      </c>
      <c r="P2" s="18" t="str">
        <f>INDEX({"Do";"Lu";"Ma";"Mi";"Ju";"Vi";"Sá"},1+MOD(start_day+6-2,7))</f>
        <v>Vi</v>
      </c>
      <c r="Q2" s="18" t="str">
        <f>INDEX({"Do";"Lu";"Ma";"Mi";"Ju";"Vi";"Sá"},1+MOD(start_day+7-2,7))</f>
        <v>Sá</v>
      </c>
      <c r="S2" s="18" t="str">
        <f>INDEX({"Do";"Lu";"Ma";"Mi";"Ju";"Vi";"Sá"},1+MOD(start_day+1-2,7))</f>
        <v>Do</v>
      </c>
      <c r="T2" s="18" t="str">
        <f>INDEX({"Do";"Lu";"Ma";"Mi";"Ju";"Vi";"Sá"},1+MOD(start_day+2-2,7))</f>
        <v>Lu</v>
      </c>
      <c r="U2" s="18" t="str">
        <f>INDEX({"Do";"Lu";"Ma";"Mi";"Ju";"Vi";"Sá"},1+MOD(start_day+3-2,7))</f>
        <v>Ma</v>
      </c>
      <c r="V2" s="18" t="str">
        <f>INDEX({"Do";"Lu";"Ma";"Mi";"Ju";"Vi";"Sá"},1+MOD(start_day+4-2,7))</f>
        <v>Mi</v>
      </c>
      <c r="W2" s="18" t="str">
        <f>INDEX({"Do";"Lu";"Ma";"Mi";"Ju";"Vi";"Sá"},1+MOD(start_day+5-2,7))</f>
        <v>Ju</v>
      </c>
      <c r="X2" s="18" t="str">
        <f>INDEX({"Do";"Lu";"Ma";"Mi";"Ju";"Vi";"Sá"},1+MOD(start_day+6-2,7))</f>
        <v>Vi</v>
      </c>
      <c r="Y2" s="18" t="str">
        <f>INDEX({"Do";"Lu";"Ma";"Mi";"Ju";"Vi";"Sá"},1+MOD(start_day+7-2,7))</f>
        <v>Sá</v>
      </c>
    </row>
    <row r="3" spans="1:27" s="4" customFormat="1" ht="9" customHeight="1" x14ac:dyDescent="0.2">
      <c r="A3" s="109"/>
      <c r="B3" s="109"/>
      <c r="C3" s="109"/>
      <c r="D3" s="109"/>
      <c r="E3" s="109"/>
      <c r="F3" s="109"/>
      <c r="G3" s="109"/>
      <c r="H3" s="109"/>
      <c r="I3" s="38"/>
      <c r="J3" s="38"/>
      <c r="K3" s="41" t="str">
        <f t="shared" ref="K3:Q8" si="0">IF(MONTH($K$1)&lt;&gt;MONTH($K$1-(WEEKDAY($K$1,1)-(start_day-1))-IF((WEEKDAY($K$1,1)-(start_day-1))&lt;=0,7,0)+(ROW(K3)-ROW($K$3))*7+(COLUMN(K3)-COLUMN($K$3)+1)),"",$K$1-(WEEKDAY($K$1,1)-(start_day-1))-IF((WEEKDAY($K$1,1)-(start_day-1))&lt;=0,7,0)+(ROW(K3)-ROW($K$3))*7+(COLUMN(K3)-COLUMN($K$3)+1))</f>
        <v/>
      </c>
      <c r="L3" s="41" t="str">
        <f t="shared" si="0"/>
        <v/>
      </c>
      <c r="M3" s="41" t="str">
        <f t="shared" si="0"/>
        <v/>
      </c>
      <c r="N3" s="41" t="str">
        <f t="shared" si="0"/>
        <v/>
      </c>
      <c r="O3" s="41">
        <f t="shared" si="0"/>
        <v>45505</v>
      </c>
      <c r="P3" s="41">
        <f t="shared" si="0"/>
        <v>45506</v>
      </c>
      <c r="Q3" s="41">
        <f t="shared" si="0"/>
        <v>45507</v>
      </c>
      <c r="R3" s="3"/>
      <c r="S3" s="41" t="str">
        <f t="shared" ref="S3:Y8" si="1">IF(MONTH($S$1)&lt;&gt;MONTH($S$1-(WEEKDAY($S$1,1)-(start_day-1))-IF((WEEKDAY($S$1,1)-(start_day-1))&lt;=0,7,0)+(ROW(S3)-ROW($S$3))*7+(COLUMN(S3)-COLUMN($S$3)+1)),"",$S$1-(WEEKDAY($S$1,1)-(start_day-1))-IF((WEEKDAY($S$1,1)-(start_day-1))&lt;=0,7,0)+(ROW(S3)-ROW($S$3))*7+(COLUMN(S3)-COLUMN($S$3)+1))</f>
        <v/>
      </c>
      <c r="T3" s="41" t="str">
        <f t="shared" si="1"/>
        <v/>
      </c>
      <c r="U3" s="41">
        <f t="shared" si="1"/>
        <v>45566</v>
      </c>
      <c r="V3" s="41">
        <f t="shared" si="1"/>
        <v>45567</v>
      </c>
      <c r="W3" s="41">
        <f t="shared" si="1"/>
        <v>45568</v>
      </c>
      <c r="X3" s="41">
        <f t="shared" si="1"/>
        <v>45569</v>
      </c>
      <c r="Y3" s="41">
        <f t="shared" si="1"/>
        <v>45570</v>
      </c>
    </row>
    <row r="4" spans="1:27" s="4" customFormat="1" ht="9" customHeight="1" x14ac:dyDescent="0.2">
      <c r="A4" s="109"/>
      <c r="B4" s="109"/>
      <c r="C4" s="109"/>
      <c r="D4" s="109"/>
      <c r="E4" s="109"/>
      <c r="F4" s="109"/>
      <c r="G4" s="109"/>
      <c r="H4" s="109"/>
      <c r="I4" s="38"/>
      <c r="J4" s="38"/>
      <c r="K4" s="41">
        <f t="shared" si="0"/>
        <v>45508</v>
      </c>
      <c r="L4" s="41">
        <f t="shared" si="0"/>
        <v>45509</v>
      </c>
      <c r="M4" s="41">
        <f t="shared" si="0"/>
        <v>45510</v>
      </c>
      <c r="N4" s="41">
        <f t="shared" si="0"/>
        <v>45511</v>
      </c>
      <c r="O4" s="41">
        <f t="shared" si="0"/>
        <v>45512</v>
      </c>
      <c r="P4" s="41">
        <f t="shared" si="0"/>
        <v>45513</v>
      </c>
      <c r="Q4" s="41">
        <f t="shared" si="0"/>
        <v>45514</v>
      </c>
      <c r="R4" s="3"/>
      <c r="S4" s="41">
        <f t="shared" si="1"/>
        <v>45571</v>
      </c>
      <c r="T4" s="41">
        <f t="shared" si="1"/>
        <v>45572</v>
      </c>
      <c r="U4" s="41">
        <f t="shared" si="1"/>
        <v>45573</v>
      </c>
      <c r="V4" s="41">
        <f t="shared" si="1"/>
        <v>45574</v>
      </c>
      <c r="W4" s="41">
        <f t="shared" si="1"/>
        <v>45575</v>
      </c>
      <c r="X4" s="41">
        <f t="shared" si="1"/>
        <v>45576</v>
      </c>
      <c r="Y4" s="41">
        <f t="shared" si="1"/>
        <v>45577</v>
      </c>
    </row>
    <row r="5" spans="1:27" s="4" customFormat="1" ht="9" customHeight="1" x14ac:dyDescent="0.2">
      <c r="A5" s="109"/>
      <c r="B5" s="109"/>
      <c r="C5" s="109"/>
      <c r="D5" s="109"/>
      <c r="E5" s="109"/>
      <c r="F5" s="109"/>
      <c r="G5" s="109"/>
      <c r="H5" s="109"/>
      <c r="I5" s="38"/>
      <c r="J5" s="38"/>
      <c r="K5" s="41">
        <f t="shared" si="0"/>
        <v>45515</v>
      </c>
      <c r="L5" s="41">
        <f t="shared" si="0"/>
        <v>45516</v>
      </c>
      <c r="M5" s="41">
        <f t="shared" si="0"/>
        <v>45517</v>
      </c>
      <c r="N5" s="41">
        <f t="shared" si="0"/>
        <v>45518</v>
      </c>
      <c r="O5" s="41">
        <f t="shared" si="0"/>
        <v>45519</v>
      </c>
      <c r="P5" s="41">
        <f t="shared" si="0"/>
        <v>45520</v>
      </c>
      <c r="Q5" s="41">
        <f t="shared" si="0"/>
        <v>45521</v>
      </c>
      <c r="R5" s="3"/>
      <c r="S5" s="41">
        <f t="shared" si="1"/>
        <v>45578</v>
      </c>
      <c r="T5" s="41">
        <f t="shared" si="1"/>
        <v>45579</v>
      </c>
      <c r="U5" s="41">
        <f t="shared" si="1"/>
        <v>45580</v>
      </c>
      <c r="V5" s="41">
        <f t="shared" si="1"/>
        <v>45581</v>
      </c>
      <c r="W5" s="41">
        <f t="shared" si="1"/>
        <v>45582</v>
      </c>
      <c r="X5" s="41">
        <f t="shared" si="1"/>
        <v>45583</v>
      </c>
      <c r="Y5" s="41">
        <f t="shared" si="1"/>
        <v>45584</v>
      </c>
    </row>
    <row r="6" spans="1:27" s="4" customFormat="1" ht="9" customHeight="1" x14ac:dyDescent="0.2">
      <c r="A6" s="109"/>
      <c r="B6" s="109"/>
      <c r="C6" s="109"/>
      <c r="D6" s="109"/>
      <c r="E6" s="109"/>
      <c r="F6" s="109"/>
      <c r="G6" s="109"/>
      <c r="H6" s="109"/>
      <c r="I6" s="38"/>
      <c r="J6" s="38"/>
      <c r="K6" s="41">
        <f t="shared" si="0"/>
        <v>45522</v>
      </c>
      <c r="L6" s="41">
        <f t="shared" si="0"/>
        <v>45523</v>
      </c>
      <c r="M6" s="41">
        <f t="shared" si="0"/>
        <v>45524</v>
      </c>
      <c r="N6" s="41">
        <f t="shared" si="0"/>
        <v>45525</v>
      </c>
      <c r="O6" s="41">
        <f t="shared" si="0"/>
        <v>45526</v>
      </c>
      <c r="P6" s="41">
        <f t="shared" si="0"/>
        <v>45527</v>
      </c>
      <c r="Q6" s="41">
        <f t="shared" si="0"/>
        <v>45528</v>
      </c>
      <c r="R6" s="3"/>
      <c r="S6" s="41">
        <f t="shared" si="1"/>
        <v>45585</v>
      </c>
      <c r="T6" s="41">
        <f t="shared" si="1"/>
        <v>45586</v>
      </c>
      <c r="U6" s="41">
        <f t="shared" si="1"/>
        <v>45587</v>
      </c>
      <c r="V6" s="41">
        <f t="shared" si="1"/>
        <v>45588</v>
      </c>
      <c r="W6" s="41">
        <f t="shared" si="1"/>
        <v>45589</v>
      </c>
      <c r="X6" s="41">
        <f t="shared" si="1"/>
        <v>45590</v>
      </c>
      <c r="Y6" s="41">
        <f t="shared" si="1"/>
        <v>45591</v>
      </c>
    </row>
    <row r="7" spans="1:27" s="4" customFormat="1" ht="9" customHeight="1" x14ac:dyDescent="0.2">
      <c r="A7" s="109"/>
      <c r="B7" s="109"/>
      <c r="C7" s="109"/>
      <c r="D7" s="109"/>
      <c r="E7" s="109"/>
      <c r="F7" s="109"/>
      <c r="G7" s="109"/>
      <c r="H7" s="109"/>
      <c r="I7" s="38"/>
      <c r="J7" s="38"/>
      <c r="K7" s="41">
        <f t="shared" si="0"/>
        <v>45529</v>
      </c>
      <c r="L7" s="41">
        <f t="shared" si="0"/>
        <v>45530</v>
      </c>
      <c r="M7" s="41">
        <f t="shared" si="0"/>
        <v>45531</v>
      </c>
      <c r="N7" s="41">
        <f t="shared" si="0"/>
        <v>45532</v>
      </c>
      <c r="O7" s="41">
        <f t="shared" si="0"/>
        <v>45533</v>
      </c>
      <c r="P7" s="41">
        <f t="shared" si="0"/>
        <v>45534</v>
      </c>
      <c r="Q7" s="41">
        <f t="shared" si="0"/>
        <v>45535</v>
      </c>
      <c r="R7" s="3"/>
      <c r="S7" s="41">
        <f t="shared" si="1"/>
        <v>45592</v>
      </c>
      <c r="T7" s="41">
        <f t="shared" si="1"/>
        <v>45593</v>
      </c>
      <c r="U7" s="41">
        <f t="shared" si="1"/>
        <v>45594</v>
      </c>
      <c r="V7" s="41">
        <f t="shared" si="1"/>
        <v>45595</v>
      </c>
      <c r="W7" s="41">
        <f t="shared" si="1"/>
        <v>45596</v>
      </c>
      <c r="X7" s="41" t="str">
        <f t="shared" si="1"/>
        <v/>
      </c>
      <c r="Y7" s="41" t="str">
        <f t="shared" si="1"/>
        <v/>
      </c>
    </row>
    <row r="8" spans="1:27" s="5" customFormat="1" ht="9" customHeight="1" x14ac:dyDescent="0.2">
      <c r="A8" s="39"/>
      <c r="B8" s="39"/>
      <c r="C8" s="39"/>
      <c r="D8" s="39"/>
      <c r="E8" s="39"/>
      <c r="F8" s="39"/>
      <c r="G8" s="39"/>
      <c r="H8" s="39"/>
      <c r="I8" s="40"/>
      <c r="J8" s="40"/>
      <c r="K8" s="41" t="str">
        <f t="shared" si="0"/>
        <v/>
      </c>
      <c r="L8" s="41" t="str">
        <f t="shared" si="0"/>
        <v/>
      </c>
      <c r="M8" s="41" t="str">
        <f t="shared" si="0"/>
        <v/>
      </c>
      <c r="N8" s="41" t="str">
        <f t="shared" si="0"/>
        <v/>
      </c>
      <c r="O8" s="41" t="str">
        <f t="shared" si="0"/>
        <v/>
      </c>
      <c r="P8" s="41" t="str">
        <f t="shared" si="0"/>
        <v/>
      </c>
      <c r="Q8" s="41" t="str">
        <f t="shared" si="0"/>
        <v/>
      </c>
      <c r="R8" s="19"/>
      <c r="S8" s="41" t="str">
        <f t="shared" si="1"/>
        <v/>
      </c>
      <c r="T8" s="41" t="str">
        <f t="shared" si="1"/>
        <v/>
      </c>
      <c r="U8" s="41" t="str">
        <f t="shared" si="1"/>
        <v/>
      </c>
      <c r="V8" s="41" t="str">
        <f t="shared" si="1"/>
        <v/>
      </c>
      <c r="W8" s="41" t="str">
        <f t="shared" si="1"/>
        <v/>
      </c>
      <c r="X8" s="41" t="str">
        <f t="shared" si="1"/>
        <v/>
      </c>
      <c r="Y8" s="41" t="str">
        <f t="shared" si="1"/>
        <v/>
      </c>
      <c r="Z8" s="20"/>
    </row>
    <row r="9" spans="1:27" s="1" customFormat="1" ht="21" customHeight="1" x14ac:dyDescent="0.2">
      <c r="A9" s="110">
        <f>A10</f>
        <v>45536</v>
      </c>
      <c r="B9" s="111"/>
      <c r="C9" s="111">
        <f>C10</f>
        <v>45537</v>
      </c>
      <c r="D9" s="111"/>
      <c r="E9" s="111">
        <f>E10</f>
        <v>45538</v>
      </c>
      <c r="F9" s="111"/>
      <c r="G9" s="111">
        <f>G10</f>
        <v>45539</v>
      </c>
      <c r="H9" s="111"/>
      <c r="I9" s="111">
        <f>I10</f>
        <v>45540</v>
      </c>
      <c r="J9" s="111"/>
      <c r="K9" s="111">
        <f>K10</f>
        <v>45541</v>
      </c>
      <c r="L9" s="111"/>
      <c r="M9" s="111"/>
      <c r="N9" s="111"/>
      <c r="O9" s="111"/>
      <c r="P9" s="111"/>
      <c r="Q9" s="111"/>
      <c r="R9" s="111"/>
      <c r="S9" s="111">
        <f>S10</f>
        <v>45542</v>
      </c>
      <c r="T9" s="111"/>
      <c r="U9" s="111"/>
      <c r="V9" s="111"/>
      <c r="W9" s="111"/>
      <c r="X9" s="111"/>
      <c r="Y9" s="111"/>
      <c r="Z9" s="113"/>
    </row>
    <row r="10" spans="1:27" s="1" customFormat="1" ht="18.75" x14ac:dyDescent="0.2">
      <c r="A10" s="42">
        <f>$A$1-(WEEKDAY($A$1,1)-(start_day-1))-IF((WEEKDAY($A$1,1)-(start_day-1))&lt;=0,7,0)+1</f>
        <v>45536</v>
      </c>
      <c r="B10" s="12"/>
      <c r="C10" s="43">
        <f>A10+1</f>
        <v>45537</v>
      </c>
      <c r="D10" s="11"/>
      <c r="E10" s="43">
        <f>C10+1</f>
        <v>45538</v>
      </c>
      <c r="F10" s="11"/>
      <c r="G10" s="43">
        <f>E10+1</f>
        <v>45539</v>
      </c>
      <c r="H10" s="11"/>
      <c r="I10" s="43">
        <f>G10+1</f>
        <v>45540</v>
      </c>
      <c r="J10" s="11"/>
      <c r="K10" s="123">
        <f>I10+1</f>
        <v>45541</v>
      </c>
      <c r="L10" s="124"/>
      <c r="M10" s="125"/>
      <c r="N10" s="125"/>
      <c r="O10" s="125"/>
      <c r="P10" s="125"/>
      <c r="Q10" s="125"/>
      <c r="R10" s="126"/>
      <c r="S10" s="94">
        <f>K10+1</f>
        <v>45542</v>
      </c>
      <c r="T10" s="95"/>
      <c r="U10" s="98"/>
      <c r="V10" s="98"/>
      <c r="W10" s="98"/>
      <c r="X10" s="98"/>
      <c r="Y10" s="98"/>
      <c r="Z10" s="99"/>
    </row>
    <row r="11" spans="1:27" s="1" customFormat="1" x14ac:dyDescent="0.2">
      <c r="A11" s="61"/>
      <c r="B11" s="62"/>
      <c r="C11" s="96"/>
      <c r="D11" s="97"/>
      <c r="E11" s="96"/>
      <c r="F11" s="97"/>
      <c r="G11" s="96"/>
      <c r="H11" s="97"/>
      <c r="I11" s="96"/>
      <c r="J11" s="97"/>
      <c r="K11" s="96"/>
      <c r="L11" s="122"/>
      <c r="M11" s="122"/>
      <c r="N11" s="122"/>
      <c r="O11" s="122"/>
      <c r="P11" s="122"/>
      <c r="Q11" s="122"/>
      <c r="R11" s="97"/>
      <c r="S11" s="61"/>
      <c r="T11" s="62"/>
      <c r="U11" s="62"/>
      <c r="V11" s="62"/>
      <c r="W11" s="62"/>
      <c r="X11" s="62"/>
      <c r="Y11" s="62"/>
      <c r="Z11" s="63"/>
    </row>
    <row r="12" spans="1:27" s="1" customFormat="1" x14ac:dyDescent="0.2">
      <c r="A12" s="61"/>
      <c r="B12" s="62"/>
      <c r="C12" s="96"/>
      <c r="D12" s="97"/>
      <c r="E12" s="96"/>
      <c r="F12" s="97"/>
      <c r="G12" s="96"/>
      <c r="H12" s="97"/>
      <c r="I12" s="96"/>
      <c r="J12" s="97"/>
      <c r="K12" s="96"/>
      <c r="L12" s="122"/>
      <c r="M12" s="122"/>
      <c r="N12" s="122"/>
      <c r="O12" s="122"/>
      <c r="P12" s="122"/>
      <c r="Q12" s="122"/>
      <c r="R12" s="97"/>
      <c r="S12" s="61"/>
      <c r="T12" s="62"/>
      <c r="U12" s="62"/>
      <c r="V12" s="62"/>
      <c r="W12" s="62"/>
      <c r="X12" s="62"/>
      <c r="Y12" s="62"/>
      <c r="Z12" s="63"/>
    </row>
    <row r="13" spans="1:27" s="1" customFormat="1" x14ac:dyDescent="0.2">
      <c r="A13" s="61"/>
      <c r="B13" s="62"/>
      <c r="C13" s="96"/>
      <c r="D13" s="97"/>
      <c r="E13" s="96"/>
      <c r="F13" s="97"/>
      <c r="G13" s="96"/>
      <c r="H13" s="97"/>
      <c r="I13" s="96"/>
      <c r="J13" s="97"/>
      <c r="K13" s="96"/>
      <c r="L13" s="122"/>
      <c r="M13" s="122"/>
      <c r="N13" s="122"/>
      <c r="O13" s="122"/>
      <c r="P13" s="122"/>
      <c r="Q13" s="122"/>
      <c r="R13" s="97"/>
      <c r="S13" s="61"/>
      <c r="T13" s="62"/>
      <c r="U13" s="62"/>
      <c r="V13" s="62"/>
      <c r="W13" s="62"/>
      <c r="X13" s="62"/>
      <c r="Y13" s="62"/>
      <c r="Z13" s="63"/>
    </row>
    <row r="14" spans="1:27" s="1" customFormat="1" x14ac:dyDescent="0.2">
      <c r="A14" s="61"/>
      <c r="B14" s="62"/>
      <c r="C14" s="96"/>
      <c r="D14" s="97"/>
      <c r="E14" s="96"/>
      <c r="F14" s="97"/>
      <c r="G14" s="96"/>
      <c r="H14" s="97"/>
      <c r="I14" s="96"/>
      <c r="J14" s="97"/>
      <c r="K14" s="96"/>
      <c r="L14" s="122"/>
      <c r="M14" s="122"/>
      <c r="N14" s="122"/>
      <c r="O14" s="122"/>
      <c r="P14" s="122"/>
      <c r="Q14" s="122"/>
      <c r="R14" s="97"/>
      <c r="S14" s="61"/>
      <c r="T14" s="62"/>
      <c r="U14" s="62"/>
      <c r="V14" s="62"/>
      <c r="W14" s="62"/>
      <c r="X14" s="62"/>
      <c r="Y14" s="62"/>
      <c r="Z14" s="63"/>
    </row>
    <row r="15" spans="1:27" s="2" customFormat="1" ht="13.15" customHeight="1" x14ac:dyDescent="0.2">
      <c r="A15" s="58"/>
      <c r="B15" s="59"/>
      <c r="C15" s="85"/>
      <c r="D15" s="86"/>
      <c r="E15" s="85"/>
      <c r="F15" s="86"/>
      <c r="G15" s="85"/>
      <c r="H15" s="86"/>
      <c r="I15" s="85"/>
      <c r="J15" s="86"/>
      <c r="K15" s="85"/>
      <c r="L15" s="127"/>
      <c r="M15" s="127"/>
      <c r="N15" s="127"/>
      <c r="O15" s="127"/>
      <c r="P15" s="127"/>
      <c r="Q15" s="127"/>
      <c r="R15" s="86"/>
      <c r="S15" s="58"/>
      <c r="T15" s="59"/>
      <c r="U15" s="59"/>
      <c r="V15" s="59"/>
      <c r="W15" s="59"/>
      <c r="X15" s="59"/>
      <c r="Y15" s="59"/>
      <c r="Z15" s="60"/>
      <c r="AA15" s="1"/>
    </row>
    <row r="16" spans="1:27" s="1" customFormat="1" ht="18.75" x14ac:dyDescent="0.2">
      <c r="A16" s="42">
        <f>S10+1</f>
        <v>45543</v>
      </c>
      <c r="B16" s="12"/>
      <c r="C16" s="43">
        <f>A16+1</f>
        <v>45544</v>
      </c>
      <c r="D16" s="11"/>
      <c r="E16" s="43">
        <f>C16+1</f>
        <v>45545</v>
      </c>
      <c r="F16" s="11"/>
      <c r="G16" s="43">
        <f>E16+1</f>
        <v>45546</v>
      </c>
      <c r="H16" s="11"/>
      <c r="I16" s="43">
        <f>G16+1</f>
        <v>45547</v>
      </c>
      <c r="J16" s="11"/>
      <c r="K16" s="123">
        <f>I16+1</f>
        <v>45548</v>
      </c>
      <c r="L16" s="124"/>
      <c r="M16" s="125"/>
      <c r="N16" s="125"/>
      <c r="O16" s="125"/>
      <c r="P16" s="125"/>
      <c r="Q16" s="125"/>
      <c r="R16" s="126"/>
      <c r="S16" s="94">
        <f>K16+1</f>
        <v>45549</v>
      </c>
      <c r="T16" s="95"/>
      <c r="U16" s="98"/>
      <c r="V16" s="98"/>
      <c r="W16" s="98"/>
      <c r="X16" s="98"/>
      <c r="Y16" s="98"/>
      <c r="Z16" s="99"/>
    </row>
    <row r="17" spans="1:27" s="1" customFormat="1" x14ac:dyDescent="0.2">
      <c r="A17" s="61"/>
      <c r="B17" s="62"/>
      <c r="C17" s="96"/>
      <c r="D17" s="97"/>
      <c r="E17" s="96"/>
      <c r="F17" s="97"/>
      <c r="G17" s="96"/>
      <c r="H17" s="97"/>
      <c r="I17" s="96"/>
      <c r="J17" s="97"/>
      <c r="K17" s="96"/>
      <c r="L17" s="122"/>
      <c r="M17" s="122"/>
      <c r="N17" s="122"/>
      <c r="O17" s="122"/>
      <c r="P17" s="122"/>
      <c r="Q17" s="122"/>
      <c r="R17" s="97"/>
      <c r="S17" s="61"/>
      <c r="T17" s="62"/>
      <c r="U17" s="62"/>
      <c r="V17" s="62"/>
      <c r="W17" s="62"/>
      <c r="X17" s="62"/>
      <c r="Y17" s="62"/>
      <c r="Z17" s="63"/>
    </row>
    <row r="18" spans="1:27" s="1" customFormat="1" x14ac:dyDescent="0.2">
      <c r="A18" s="61"/>
      <c r="B18" s="62"/>
      <c r="C18" s="96"/>
      <c r="D18" s="97"/>
      <c r="E18" s="96"/>
      <c r="F18" s="97"/>
      <c r="G18" s="96"/>
      <c r="H18" s="97"/>
      <c r="I18" s="96"/>
      <c r="J18" s="97"/>
      <c r="K18" s="96"/>
      <c r="L18" s="122"/>
      <c r="M18" s="122"/>
      <c r="N18" s="122"/>
      <c r="O18" s="122"/>
      <c r="P18" s="122"/>
      <c r="Q18" s="122"/>
      <c r="R18" s="97"/>
      <c r="S18" s="61"/>
      <c r="T18" s="62"/>
      <c r="U18" s="62"/>
      <c r="V18" s="62"/>
      <c r="W18" s="62"/>
      <c r="X18" s="62"/>
      <c r="Y18" s="62"/>
      <c r="Z18" s="63"/>
    </row>
    <row r="19" spans="1:27" s="1" customFormat="1" x14ac:dyDescent="0.2">
      <c r="A19" s="61"/>
      <c r="B19" s="62"/>
      <c r="C19" s="96"/>
      <c r="D19" s="97"/>
      <c r="E19" s="96"/>
      <c r="F19" s="97"/>
      <c r="G19" s="96"/>
      <c r="H19" s="97"/>
      <c r="I19" s="96"/>
      <c r="J19" s="97"/>
      <c r="K19" s="96"/>
      <c r="L19" s="122"/>
      <c r="M19" s="122"/>
      <c r="N19" s="122"/>
      <c r="O19" s="122"/>
      <c r="P19" s="122"/>
      <c r="Q19" s="122"/>
      <c r="R19" s="97"/>
      <c r="S19" s="61"/>
      <c r="T19" s="62"/>
      <c r="U19" s="62"/>
      <c r="V19" s="62"/>
      <c r="W19" s="62"/>
      <c r="X19" s="62"/>
      <c r="Y19" s="62"/>
      <c r="Z19" s="63"/>
    </row>
    <row r="20" spans="1:27" s="1" customFormat="1" x14ac:dyDescent="0.2">
      <c r="A20" s="61"/>
      <c r="B20" s="62"/>
      <c r="C20" s="96"/>
      <c r="D20" s="97"/>
      <c r="E20" s="96"/>
      <c r="F20" s="97"/>
      <c r="G20" s="96"/>
      <c r="H20" s="97"/>
      <c r="I20" s="96"/>
      <c r="J20" s="97"/>
      <c r="K20" s="96"/>
      <c r="L20" s="122"/>
      <c r="M20" s="122"/>
      <c r="N20" s="122"/>
      <c r="O20" s="122"/>
      <c r="P20" s="122"/>
      <c r="Q20" s="122"/>
      <c r="R20" s="97"/>
      <c r="S20" s="61"/>
      <c r="T20" s="62"/>
      <c r="U20" s="62"/>
      <c r="V20" s="62"/>
      <c r="W20" s="62"/>
      <c r="X20" s="62"/>
      <c r="Y20" s="62"/>
      <c r="Z20" s="63"/>
    </row>
    <row r="21" spans="1:27" s="2" customFormat="1" ht="13.15" customHeight="1" x14ac:dyDescent="0.2">
      <c r="A21" s="58"/>
      <c r="B21" s="59"/>
      <c r="C21" s="85"/>
      <c r="D21" s="86"/>
      <c r="E21" s="85"/>
      <c r="F21" s="86"/>
      <c r="G21" s="85"/>
      <c r="H21" s="86"/>
      <c r="I21" s="85"/>
      <c r="J21" s="86"/>
      <c r="K21" s="85"/>
      <c r="L21" s="127"/>
      <c r="M21" s="127"/>
      <c r="N21" s="127"/>
      <c r="O21" s="127"/>
      <c r="P21" s="127"/>
      <c r="Q21" s="127"/>
      <c r="R21" s="86"/>
      <c r="S21" s="58"/>
      <c r="T21" s="59"/>
      <c r="U21" s="59"/>
      <c r="V21" s="59"/>
      <c r="W21" s="59"/>
      <c r="X21" s="59"/>
      <c r="Y21" s="59"/>
      <c r="Z21" s="60"/>
      <c r="AA21" s="1"/>
    </row>
    <row r="22" spans="1:27" s="1" customFormat="1" ht="18.75" x14ac:dyDescent="0.2">
      <c r="A22" s="42">
        <f>S16+1</f>
        <v>45550</v>
      </c>
      <c r="B22" s="12"/>
      <c r="C22" s="43">
        <f>A22+1</f>
        <v>45551</v>
      </c>
      <c r="D22" s="11"/>
      <c r="E22" s="43">
        <f>C22+1</f>
        <v>45552</v>
      </c>
      <c r="F22" s="11"/>
      <c r="G22" s="43">
        <f>E22+1</f>
        <v>45553</v>
      </c>
      <c r="H22" s="11"/>
      <c r="I22" s="43">
        <f>G22+1</f>
        <v>45554</v>
      </c>
      <c r="J22" s="11"/>
      <c r="K22" s="123">
        <f>I22+1</f>
        <v>45555</v>
      </c>
      <c r="L22" s="124"/>
      <c r="M22" s="125"/>
      <c r="N22" s="125"/>
      <c r="O22" s="125"/>
      <c r="P22" s="125"/>
      <c r="Q22" s="125"/>
      <c r="R22" s="126"/>
      <c r="S22" s="94">
        <f>K22+1</f>
        <v>45556</v>
      </c>
      <c r="T22" s="95"/>
      <c r="U22" s="98"/>
      <c r="V22" s="98"/>
      <c r="W22" s="98"/>
      <c r="X22" s="98"/>
      <c r="Y22" s="98"/>
      <c r="Z22" s="99"/>
    </row>
    <row r="23" spans="1:27" s="1" customFormat="1" x14ac:dyDescent="0.2">
      <c r="A23" s="61"/>
      <c r="B23" s="62"/>
      <c r="C23" s="96"/>
      <c r="D23" s="97"/>
      <c r="E23" s="96"/>
      <c r="F23" s="97"/>
      <c r="G23" s="96"/>
      <c r="H23" s="97"/>
      <c r="I23" s="96"/>
      <c r="J23" s="97"/>
      <c r="K23" s="96"/>
      <c r="L23" s="122"/>
      <c r="M23" s="122"/>
      <c r="N23" s="122"/>
      <c r="O23" s="122"/>
      <c r="P23" s="122"/>
      <c r="Q23" s="122"/>
      <c r="R23" s="97"/>
      <c r="S23" s="61"/>
      <c r="T23" s="62"/>
      <c r="U23" s="62"/>
      <c r="V23" s="62"/>
      <c r="W23" s="62"/>
      <c r="X23" s="62"/>
      <c r="Y23" s="62"/>
      <c r="Z23" s="63"/>
    </row>
    <row r="24" spans="1:27" s="1" customFormat="1" x14ac:dyDescent="0.2">
      <c r="A24" s="61"/>
      <c r="B24" s="62"/>
      <c r="C24" s="96"/>
      <c r="D24" s="97"/>
      <c r="E24" s="96"/>
      <c r="F24" s="97"/>
      <c r="G24" s="96"/>
      <c r="H24" s="97"/>
      <c r="I24" s="96"/>
      <c r="J24" s="97"/>
      <c r="K24" s="96"/>
      <c r="L24" s="122"/>
      <c r="M24" s="122"/>
      <c r="N24" s="122"/>
      <c r="O24" s="122"/>
      <c r="P24" s="122"/>
      <c r="Q24" s="122"/>
      <c r="R24" s="97"/>
      <c r="S24" s="61"/>
      <c r="T24" s="62"/>
      <c r="U24" s="62"/>
      <c r="V24" s="62"/>
      <c r="W24" s="62"/>
      <c r="X24" s="62"/>
      <c r="Y24" s="62"/>
      <c r="Z24" s="63"/>
    </row>
    <row r="25" spans="1:27" s="1" customFormat="1" x14ac:dyDescent="0.2">
      <c r="A25" s="61"/>
      <c r="B25" s="62"/>
      <c r="C25" s="96"/>
      <c r="D25" s="97"/>
      <c r="E25" s="96"/>
      <c r="F25" s="97"/>
      <c r="G25" s="96"/>
      <c r="H25" s="97"/>
      <c r="I25" s="96"/>
      <c r="J25" s="97"/>
      <c r="K25" s="96"/>
      <c r="L25" s="122"/>
      <c r="M25" s="122"/>
      <c r="N25" s="122"/>
      <c r="O25" s="122"/>
      <c r="P25" s="122"/>
      <c r="Q25" s="122"/>
      <c r="R25" s="97"/>
      <c r="S25" s="61"/>
      <c r="T25" s="62"/>
      <c r="U25" s="62"/>
      <c r="V25" s="62"/>
      <c r="W25" s="62"/>
      <c r="X25" s="62"/>
      <c r="Y25" s="62"/>
      <c r="Z25" s="63"/>
    </row>
    <row r="26" spans="1:27" s="1" customFormat="1" x14ac:dyDescent="0.2">
      <c r="A26" s="61"/>
      <c r="B26" s="62"/>
      <c r="C26" s="96"/>
      <c r="D26" s="97"/>
      <c r="E26" s="96"/>
      <c r="F26" s="97"/>
      <c r="G26" s="96"/>
      <c r="H26" s="97"/>
      <c r="I26" s="96"/>
      <c r="J26" s="97"/>
      <c r="K26" s="96"/>
      <c r="L26" s="122"/>
      <c r="M26" s="122"/>
      <c r="N26" s="122"/>
      <c r="O26" s="122"/>
      <c r="P26" s="122"/>
      <c r="Q26" s="122"/>
      <c r="R26" s="97"/>
      <c r="S26" s="61"/>
      <c r="T26" s="62"/>
      <c r="U26" s="62"/>
      <c r="V26" s="62"/>
      <c r="W26" s="62"/>
      <c r="X26" s="62"/>
      <c r="Y26" s="62"/>
      <c r="Z26" s="63"/>
    </row>
    <row r="27" spans="1:27" s="2" customFormat="1" x14ac:dyDescent="0.2">
      <c r="A27" s="58"/>
      <c r="B27" s="59"/>
      <c r="C27" s="85"/>
      <c r="D27" s="86"/>
      <c r="E27" s="85"/>
      <c r="F27" s="86"/>
      <c r="G27" s="85"/>
      <c r="H27" s="86"/>
      <c r="I27" s="85"/>
      <c r="J27" s="86"/>
      <c r="K27" s="85"/>
      <c r="L27" s="127"/>
      <c r="M27" s="127"/>
      <c r="N27" s="127"/>
      <c r="O27" s="127"/>
      <c r="P27" s="127"/>
      <c r="Q27" s="127"/>
      <c r="R27" s="86"/>
      <c r="S27" s="58"/>
      <c r="T27" s="59"/>
      <c r="U27" s="59"/>
      <c r="V27" s="59"/>
      <c r="W27" s="59"/>
      <c r="X27" s="59"/>
      <c r="Y27" s="59"/>
      <c r="Z27" s="60"/>
      <c r="AA27" s="1"/>
    </row>
    <row r="28" spans="1:27" s="1" customFormat="1" ht="18.75" x14ac:dyDescent="0.2">
      <c r="A28" s="42">
        <f>S22+1</f>
        <v>45557</v>
      </c>
      <c r="B28" s="12"/>
      <c r="C28" s="43">
        <f>A28+1</f>
        <v>45558</v>
      </c>
      <c r="D28" s="11"/>
      <c r="E28" s="43">
        <f>C28+1</f>
        <v>45559</v>
      </c>
      <c r="F28" s="11"/>
      <c r="G28" s="43">
        <f>E28+1</f>
        <v>45560</v>
      </c>
      <c r="H28" s="11"/>
      <c r="I28" s="43">
        <f>G28+1</f>
        <v>45561</v>
      </c>
      <c r="J28" s="11"/>
      <c r="K28" s="123">
        <f>I28+1</f>
        <v>45562</v>
      </c>
      <c r="L28" s="124"/>
      <c r="M28" s="125"/>
      <c r="N28" s="125"/>
      <c r="O28" s="125"/>
      <c r="P28" s="125"/>
      <c r="Q28" s="125"/>
      <c r="R28" s="126"/>
      <c r="S28" s="94">
        <f>K28+1</f>
        <v>45563</v>
      </c>
      <c r="T28" s="95"/>
      <c r="U28" s="98"/>
      <c r="V28" s="98"/>
      <c r="W28" s="98"/>
      <c r="X28" s="98"/>
      <c r="Y28" s="98"/>
      <c r="Z28" s="99"/>
    </row>
    <row r="29" spans="1:27" s="1" customFormat="1" x14ac:dyDescent="0.2">
      <c r="A29" s="61"/>
      <c r="B29" s="62"/>
      <c r="C29" s="96"/>
      <c r="D29" s="97"/>
      <c r="E29" s="96"/>
      <c r="F29" s="97"/>
      <c r="G29" s="96"/>
      <c r="H29" s="97"/>
      <c r="I29" s="96"/>
      <c r="J29" s="97"/>
      <c r="K29" s="96"/>
      <c r="L29" s="122"/>
      <c r="M29" s="122"/>
      <c r="N29" s="122"/>
      <c r="O29" s="122"/>
      <c r="P29" s="122"/>
      <c r="Q29" s="122"/>
      <c r="R29" s="97"/>
      <c r="S29" s="61"/>
      <c r="T29" s="62"/>
      <c r="U29" s="62"/>
      <c r="V29" s="62"/>
      <c r="W29" s="62"/>
      <c r="X29" s="62"/>
      <c r="Y29" s="62"/>
      <c r="Z29" s="63"/>
    </row>
    <row r="30" spans="1:27" s="1" customFormat="1" x14ac:dyDescent="0.2">
      <c r="A30" s="61"/>
      <c r="B30" s="62"/>
      <c r="C30" s="96"/>
      <c r="D30" s="97"/>
      <c r="E30" s="96"/>
      <c r="F30" s="97"/>
      <c r="G30" s="96"/>
      <c r="H30" s="97"/>
      <c r="I30" s="96"/>
      <c r="J30" s="97"/>
      <c r="K30" s="96"/>
      <c r="L30" s="122"/>
      <c r="M30" s="122"/>
      <c r="N30" s="122"/>
      <c r="O30" s="122"/>
      <c r="P30" s="122"/>
      <c r="Q30" s="122"/>
      <c r="R30" s="97"/>
      <c r="S30" s="61"/>
      <c r="T30" s="62"/>
      <c r="U30" s="62"/>
      <c r="V30" s="62"/>
      <c r="W30" s="62"/>
      <c r="X30" s="62"/>
      <c r="Y30" s="62"/>
      <c r="Z30" s="63"/>
    </row>
    <row r="31" spans="1:27" s="1" customFormat="1" x14ac:dyDescent="0.2">
      <c r="A31" s="61"/>
      <c r="B31" s="62"/>
      <c r="C31" s="96"/>
      <c r="D31" s="97"/>
      <c r="E31" s="96"/>
      <c r="F31" s="97"/>
      <c r="G31" s="96"/>
      <c r="H31" s="97"/>
      <c r="I31" s="96"/>
      <c r="J31" s="97"/>
      <c r="K31" s="96"/>
      <c r="L31" s="122"/>
      <c r="M31" s="122"/>
      <c r="N31" s="122"/>
      <c r="O31" s="122"/>
      <c r="P31" s="122"/>
      <c r="Q31" s="122"/>
      <c r="R31" s="97"/>
      <c r="S31" s="61"/>
      <c r="T31" s="62"/>
      <c r="U31" s="62"/>
      <c r="V31" s="62"/>
      <c r="W31" s="62"/>
      <c r="X31" s="62"/>
      <c r="Y31" s="62"/>
      <c r="Z31" s="63"/>
    </row>
    <row r="32" spans="1:27" s="1" customFormat="1" x14ac:dyDescent="0.2">
      <c r="A32" s="61"/>
      <c r="B32" s="62"/>
      <c r="C32" s="96"/>
      <c r="D32" s="97"/>
      <c r="E32" s="96"/>
      <c r="F32" s="97"/>
      <c r="G32" s="96"/>
      <c r="H32" s="97"/>
      <c r="I32" s="96"/>
      <c r="J32" s="97"/>
      <c r="K32" s="96"/>
      <c r="L32" s="122"/>
      <c r="M32" s="122"/>
      <c r="N32" s="122"/>
      <c r="O32" s="122"/>
      <c r="P32" s="122"/>
      <c r="Q32" s="122"/>
      <c r="R32" s="97"/>
      <c r="S32" s="61"/>
      <c r="T32" s="62"/>
      <c r="U32" s="62"/>
      <c r="V32" s="62"/>
      <c r="W32" s="62"/>
      <c r="X32" s="62"/>
      <c r="Y32" s="62"/>
      <c r="Z32" s="63"/>
    </row>
    <row r="33" spans="1:27" s="2" customFormat="1" x14ac:dyDescent="0.2">
      <c r="A33" s="58"/>
      <c r="B33" s="59"/>
      <c r="C33" s="85"/>
      <c r="D33" s="86"/>
      <c r="E33" s="85"/>
      <c r="F33" s="86"/>
      <c r="G33" s="85"/>
      <c r="H33" s="86"/>
      <c r="I33" s="85"/>
      <c r="J33" s="86"/>
      <c r="K33" s="85"/>
      <c r="L33" s="127"/>
      <c r="M33" s="127"/>
      <c r="N33" s="127"/>
      <c r="O33" s="127"/>
      <c r="P33" s="127"/>
      <c r="Q33" s="127"/>
      <c r="R33" s="86"/>
      <c r="S33" s="58"/>
      <c r="T33" s="59"/>
      <c r="U33" s="59"/>
      <c r="V33" s="59"/>
      <c r="W33" s="59"/>
      <c r="X33" s="59"/>
      <c r="Y33" s="59"/>
      <c r="Z33" s="60"/>
      <c r="AA33" s="1"/>
    </row>
    <row r="34" spans="1:27" s="1" customFormat="1" ht="18.75" x14ac:dyDescent="0.2">
      <c r="A34" s="42">
        <f>S28+1</f>
        <v>45564</v>
      </c>
      <c r="B34" s="12"/>
      <c r="C34" s="43">
        <f>A34+1</f>
        <v>45565</v>
      </c>
      <c r="D34" s="11"/>
      <c r="E34" s="43">
        <f>C34+1</f>
        <v>45566</v>
      </c>
      <c r="F34" s="11"/>
      <c r="G34" s="43">
        <f>E34+1</f>
        <v>45567</v>
      </c>
      <c r="H34" s="11"/>
      <c r="I34" s="43">
        <f>G34+1</f>
        <v>45568</v>
      </c>
      <c r="J34" s="11"/>
      <c r="K34" s="123">
        <f>I34+1</f>
        <v>45569</v>
      </c>
      <c r="L34" s="124"/>
      <c r="M34" s="125"/>
      <c r="N34" s="125"/>
      <c r="O34" s="125"/>
      <c r="P34" s="125"/>
      <c r="Q34" s="125"/>
      <c r="R34" s="126"/>
      <c r="S34" s="94">
        <f>K34+1</f>
        <v>45570</v>
      </c>
      <c r="T34" s="95"/>
      <c r="U34" s="98"/>
      <c r="V34" s="98"/>
      <c r="W34" s="98"/>
      <c r="X34" s="98"/>
      <c r="Y34" s="98"/>
      <c r="Z34" s="99"/>
    </row>
    <row r="35" spans="1:27" s="1" customFormat="1" x14ac:dyDescent="0.2">
      <c r="A35" s="61"/>
      <c r="B35" s="62"/>
      <c r="C35" s="96"/>
      <c r="D35" s="97"/>
      <c r="E35" s="96"/>
      <c r="F35" s="97"/>
      <c r="G35" s="96"/>
      <c r="H35" s="97"/>
      <c r="I35" s="96"/>
      <c r="J35" s="97"/>
      <c r="K35" s="96"/>
      <c r="L35" s="122"/>
      <c r="M35" s="122"/>
      <c r="N35" s="122"/>
      <c r="O35" s="122"/>
      <c r="P35" s="122"/>
      <c r="Q35" s="122"/>
      <c r="R35" s="97"/>
      <c r="S35" s="61"/>
      <c r="T35" s="62"/>
      <c r="U35" s="62"/>
      <c r="V35" s="62"/>
      <c r="W35" s="62"/>
      <c r="X35" s="62"/>
      <c r="Y35" s="62"/>
      <c r="Z35" s="63"/>
    </row>
    <row r="36" spans="1:27" s="1" customFormat="1" x14ac:dyDescent="0.2">
      <c r="A36" s="61"/>
      <c r="B36" s="62"/>
      <c r="C36" s="96"/>
      <c r="D36" s="97"/>
      <c r="E36" s="96"/>
      <c r="F36" s="97"/>
      <c r="G36" s="96"/>
      <c r="H36" s="97"/>
      <c r="I36" s="96"/>
      <c r="J36" s="97"/>
      <c r="K36" s="96"/>
      <c r="L36" s="122"/>
      <c r="M36" s="122"/>
      <c r="N36" s="122"/>
      <c r="O36" s="122"/>
      <c r="P36" s="122"/>
      <c r="Q36" s="122"/>
      <c r="R36" s="97"/>
      <c r="S36" s="61"/>
      <c r="T36" s="62"/>
      <c r="U36" s="62"/>
      <c r="V36" s="62"/>
      <c r="W36" s="62"/>
      <c r="X36" s="62"/>
      <c r="Y36" s="62"/>
      <c r="Z36" s="63"/>
    </row>
    <row r="37" spans="1:27" s="1" customFormat="1" x14ac:dyDescent="0.2">
      <c r="A37" s="61"/>
      <c r="B37" s="62"/>
      <c r="C37" s="96"/>
      <c r="D37" s="97"/>
      <c r="E37" s="96"/>
      <c r="F37" s="97"/>
      <c r="G37" s="96"/>
      <c r="H37" s="97"/>
      <c r="I37" s="96"/>
      <c r="J37" s="97"/>
      <c r="K37" s="96"/>
      <c r="L37" s="122"/>
      <c r="M37" s="122"/>
      <c r="N37" s="122"/>
      <c r="O37" s="122"/>
      <c r="P37" s="122"/>
      <c r="Q37" s="122"/>
      <c r="R37" s="97"/>
      <c r="S37" s="61"/>
      <c r="T37" s="62"/>
      <c r="U37" s="62"/>
      <c r="V37" s="62"/>
      <c r="W37" s="62"/>
      <c r="X37" s="62"/>
      <c r="Y37" s="62"/>
      <c r="Z37" s="63"/>
    </row>
    <row r="38" spans="1:27" s="1" customFormat="1" x14ac:dyDescent="0.2">
      <c r="A38" s="61"/>
      <c r="B38" s="62"/>
      <c r="C38" s="96"/>
      <c r="D38" s="97"/>
      <c r="E38" s="96"/>
      <c r="F38" s="97"/>
      <c r="G38" s="96"/>
      <c r="H38" s="97"/>
      <c r="I38" s="96"/>
      <c r="J38" s="97"/>
      <c r="K38" s="96"/>
      <c r="L38" s="122"/>
      <c r="M38" s="122"/>
      <c r="N38" s="122"/>
      <c r="O38" s="122"/>
      <c r="P38" s="122"/>
      <c r="Q38" s="122"/>
      <c r="R38" s="97"/>
      <c r="S38" s="61"/>
      <c r="T38" s="62"/>
      <c r="U38" s="62"/>
      <c r="V38" s="62"/>
      <c r="W38" s="62"/>
      <c r="X38" s="62"/>
      <c r="Y38" s="62"/>
      <c r="Z38" s="63"/>
    </row>
    <row r="39" spans="1:27" s="2" customFormat="1" x14ac:dyDescent="0.2">
      <c r="A39" s="58"/>
      <c r="B39" s="59"/>
      <c r="C39" s="85"/>
      <c r="D39" s="86"/>
      <c r="E39" s="85"/>
      <c r="F39" s="86"/>
      <c r="G39" s="85"/>
      <c r="H39" s="86"/>
      <c r="I39" s="85"/>
      <c r="J39" s="86"/>
      <c r="K39" s="85"/>
      <c r="L39" s="127"/>
      <c r="M39" s="127"/>
      <c r="N39" s="127"/>
      <c r="O39" s="127"/>
      <c r="P39" s="127"/>
      <c r="Q39" s="127"/>
      <c r="R39" s="86"/>
      <c r="S39" s="58"/>
      <c r="T39" s="59"/>
      <c r="U39" s="59"/>
      <c r="V39" s="59"/>
      <c r="W39" s="59"/>
      <c r="X39" s="59"/>
      <c r="Y39" s="59"/>
      <c r="Z39" s="60"/>
      <c r="AA39" s="1"/>
    </row>
    <row r="40" spans="1:27" ht="18.75" x14ac:dyDescent="0.2">
      <c r="A40" s="42">
        <f>S34+1</f>
        <v>45571</v>
      </c>
      <c r="B40" s="12"/>
      <c r="C40" s="43">
        <f>A40+1</f>
        <v>45572</v>
      </c>
      <c r="D40" s="11"/>
      <c r="E40" s="13" t="s">
        <v>0</v>
      </c>
      <c r="F40" s="14"/>
      <c r="G40" s="14"/>
      <c r="H40" s="14"/>
      <c r="I40" s="14"/>
      <c r="J40" s="14"/>
      <c r="K40" s="14"/>
      <c r="L40" s="14"/>
      <c r="M40" s="14"/>
      <c r="N40" s="14"/>
      <c r="O40" s="14"/>
      <c r="P40" s="14"/>
      <c r="Q40" s="14"/>
      <c r="R40" s="14"/>
      <c r="S40" s="14"/>
      <c r="T40" s="14"/>
      <c r="U40" s="14"/>
      <c r="V40" s="14"/>
      <c r="W40" s="14"/>
      <c r="X40" s="14"/>
      <c r="Y40" s="14"/>
      <c r="Z40" s="9"/>
    </row>
    <row r="41" spans="1:27" x14ac:dyDescent="0.2">
      <c r="A41" s="61"/>
      <c r="B41" s="62"/>
      <c r="C41" s="96"/>
      <c r="D41" s="97"/>
      <c r="E41" s="15"/>
      <c r="F41" s="6"/>
      <c r="G41" s="6"/>
      <c r="H41" s="6"/>
      <c r="I41" s="6"/>
      <c r="J41" s="6"/>
      <c r="K41" s="6"/>
      <c r="L41" s="6"/>
      <c r="M41" s="6"/>
      <c r="N41" s="6"/>
      <c r="O41" s="6"/>
      <c r="P41" s="6"/>
      <c r="Q41" s="6"/>
      <c r="R41" s="6"/>
      <c r="S41" s="6"/>
      <c r="T41" s="6"/>
      <c r="U41" s="6"/>
      <c r="V41" s="6"/>
      <c r="W41" s="6"/>
      <c r="X41" s="6"/>
      <c r="Y41" s="6"/>
      <c r="Z41" s="8"/>
    </row>
    <row r="42" spans="1:27" x14ac:dyDescent="0.2">
      <c r="A42" s="61"/>
      <c r="B42" s="62"/>
      <c r="C42" s="96"/>
      <c r="D42" s="97"/>
      <c r="E42" s="15"/>
      <c r="F42" s="6"/>
      <c r="G42" s="6"/>
      <c r="H42" s="6"/>
      <c r="I42" s="6"/>
      <c r="J42" s="6"/>
      <c r="K42" s="6"/>
      <c r="L42" s="6"/>
      <c r="M42" s="6"/>
      <c r="N42" s="6"/>
      <c r="O42" s="6"/>
      <c r="P42" s="6"/>
      <c r="Q42" s="6"/>
      <c r="R42" s="6"/>
      <c r="S42" s="6"/>
      <c r="T42" s="6"/>
      <c r="U42" s="6"/>
      <c r="V42" s="6"/>
      <c r="W42" s="6"/>
      <c r="X42" s="6"/>
      <c r="Y42" s="6"/>
      <c r="Z42" s="7"/>
    </row>
    <row r="43" spans="1:27" x14ac:dyDescent="0.2">
      <c r="A43" s="61"/>
      <c r="B43" s="62"/>
      <c r="C43" s="96"/>
      <c r="D43" s="97"/>
      <c r="E43" s="15"/>
      <c r="F43" s="6"/>
      <c r="G43" s="6"/>
      <c r="H43" s="6"/>
      <c r="I43" s="6"/>
      <c r="J43" s="6"/>
      <c r="K43" s="6"/>
      <c r="L43" s="6"/>
      <c r="M43" s="6"/>
      <c r="N43" s="6"/>
      <c r="O43" s="6"/>
      <c r="P43" s="6"/>
      <c r="Q43" s="6"/>
      <c r="R43" s="6"/>
      <c r="S43" s="6"/>
      <c r="T43" s="6"/>
      <c r="U43" s="6"/>
      <c r="V43" s="6"/>
      <c r="W43" s="6"/>
      <c r="X43" s="6"/>
      <c r="Y43" s="6"/>
      <c r="Z43" s="7"/>
    </row>
    <row r="44" spans="1:27" x14ac:dyDescent="0.2">
      <c r="A44" s="61"/>
      <c r="B44" s="62"/>
      <c r="C44" s="96"/>
      <c r="D44" s="97"/>
      <c r="E44" s="15"/>
      <c r="F44" s="6"/>
      <c r="G44" s="6"/>
      <c r="H44" s="6"/>
      <c r="I44" s="6"/>
      <c r="J44" s="6"/>
      <c r="K44" s="128" t="s">
        <v>1</v>
      </c>
      <c r="L44" s="128"/>
      <c r="M44" s="128"/>
      <c r="N44" s="128"/>
      <c r="O44" s="128"/>
      <c r="P44" s="128"/>
      <c r="Q44" s="128"/>
      <c r="R44" s="128"/>
      <c r="S44" s="128"/>
      <c r="T44" s="128"/>
      <c r="U44" s="128"/>
      <c r="V44" s="128"/>
      <c r="W44" s="128"/>
      <c r="X44" s="128"/>
      <c r="Y44" s="128"/>
      <c r="Z44" s="129"/>
    </row>
    <row r="45" spans="1:27" s="1" customFormat="1" x14ac:dyDescent="0.2">
      <c r="A45" s="58"/>
      <c r="B45" s="59"/>
      <c r="C45" s="85"/>
      <c r="D45" s="86"/>
      <c r="E45" s="16"/>
      <c r="F45" s="17"/>
      <c r="G45" s="17"/>
      <c r="H45" s="17"/>
      <c r="I45" s="17"/>
      <c r="J45" s="17"/>
      <c r="K45" s="130" t="s">
        <v>2</v>
      </c>
      <c r="L45" s="130"/>
      <c r="M45" s="130"/>
      <c r="N45" s="130"/>
      <c r="O45" s="130"/>
      <c r="P45" s="130"/>
      <c r="Q45" s="130"/>
      <c r="R45" s="130"/>
      <c r="S45" s="130"/>
      <c r="T45" s="130"/>
      <c r="U45" s="130"/>
      <c r="V45" s="130"/>
      <c r="W45" s="130"/>
      <c r="X45" s="130"/>
      <c r="Y45" s="130"/>
      <c r="Z45" s="131"/>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25" priority="3">
      <formula>MONTH(A10)&lt;&gt;MONTH($A$1)</formula>
    </cfRule>
    <cfRule type="expression" dxfId="24" priority="4">
      <formula>OR(WEEKDAY(A10,1)=1,WEEKDAY(A10,1)=7)</formula>
    </cfRule>
  </conditionalFormatting>
  <conditionalFormatting sqref="I10 I16 I22 I28 I34">
    <cfRule type="expression" dxfId="23" priority="1">
      <formula>MONTH(I10)&lt;&gt;MONTH($A$1)</formula>
    </cfRule>
    <cfRule type="expression" dxfId="22" priority="2">
      <formula>OR(WEEKDAY(I10,1)=1,WEEKDAY(I10,1)=7)</formula>
    </cfRule>
  </conditionalFormatting>
  <hyperlinks>
    <hyperlink ref="K45" r:id="rId1" xr:uid="{00000000-0004-0000-0600-000000000000}"/>
    <hyperlink ref="K44:Z44" r:id="rId2" display="Calendar Templates by Vertex42" xr:uid="{00000000-0004-0000-0600-000001000000}"/>
    <hyperlink ref="K45:Z45" r:id="rId3" display="https://www.vertex42.com/calendars/" xr:uid="{00000000-0004-0000-0600-000002000000}"/>
  </hyperlinks>
  <printOptions horizontalCentered="1"/>
  <pageMargins left="0.5" right="0.5" top="0.25" bottom="0.25" header="0.25" footer="0.25"/>
  <pageSetup paperSize="9" scale="94" orientation="landscape"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A45"/>
  <sheetViews>
    <sheetView showGridLines="0" workbookViewId="0">
      <selection sqref="A1:H7"/>
    </sheetView>
  </sheetViews>
  <sheetFormatPr baseColWidth="10" defaultColWidth="9.140625" defaultRowHeight="12.75" x14ac:dyDescent="0.2"/>
  <cols>
    <col min="1" max="1" width="4.85546875" customWidth="1"/>
    <col min="2" max="2" width="13.7109375" customWidth="1"/>
    <col min="3" max="3" width="4.85546875" customWidth="1"/>
    <col min="4" max="4" width="13.7109375" customWidth="1"/>
    <col min="5" max="5" width="4.85546875" customWidth="1"/>
    <col min="6" max="6" width="13.7109375" customWidth="1"/>
    <col min="7" max="7" width="4.85546875" customWidth="1"/>
    <col min="8" max="8" width="13.7109375" customWidth="1"/>
    <col min="9" max="9" width="4.85546875" customWidth="1"/>
    <col min="10" max="10" width="13.7109375" customWidth="1"/>
    <col min="11" max="17" width="2.85546875" customWidth="1"/>
    <col min="18" max="18" width="1.5703125" customWidth="1"/>
    <col min="19" max="25" width="2.85546875" customWidth="1"/>
    <col min="26" max="26" width="1.5703125" customWidth="1"/>
  </cols>
  <sheetData>
    <row r="1" spans="1:27" s="3" customFormat="1" ht="15" customHeight="1" x14ac:dyDescent="0.2">
      <c r="A1" s="109">
        <f>DATE('1'!AD18,'1'!AD20+7,1)</f>
        <v>45566</v>
      </c>
      <c r="B1" s="109"/>
      <c r="C1" s="109"/>
      <c r="D1" s="109"/>
      <c r="E1" s="109"/>
      <c r="F1" s="109"/>
      <c r="G1" s="109"/>
      <c r="H1" s="109"/>
      <c r="I1" s="38"/>
      <c r="J1" s="38"/>
      <c r="K1" s="112">
        <f>DATE(YEAR(A1),MONTH(A1)-1,1)</f>
        <v>45536</v>
      </c>
      <c r="L1" s="112"/>
      <c r="M1" s="112"/>
      <c r="N1" s="112"/>
      <c r="O1" s="112"/>
      <c r="P1" s="112"/>
      <c r="Q1" s="112"/>
      <c r="S1" s="112">
        <f>DATE(YEAR(A1),MONTH(A1)+1,1)</f>
        <v>45597</v>
      </c>
      <c r="T1" s="112"/>
      <c r="U1" s="112"/>
      <c r="V1" s="112"/>
      <c r="W1" s="112"/>
      <c r="X1" s="112"/>
      <c r="Y1" s="112"/>
    </row>
    <row r="2" spans="1:27" s="3" customFormat="1" ht="11.25" customHeight="1" x14ac:dyDescent="0.2">
      <c r="A2" s="109"/>
      <c r="B2" s="109"/>
      <c r="C2" s="109"/>
      <c r="D2" s="109"/>
      <c r="E2" s="109"/>
      <c r="F2" s="109"/>
      <c r="G2" s="109"/>
      <c r="H2" s="109"/>
      <c r="I2" s="38"/>
      <c r="J2" s="38"/>
      <c r="K2" s="18" t="str">
        <f>INDEX({"Do";"Lu";"Ma";"Mi";"Ju";"Vi";"Sá"},1+MOD(start_day+1-2,7))</f>
        <v>Do</v>
      </c>
      <c r="L2" s="18" t="str">
        <f>INDEX({"Do";"Lu";"Ma";"Mi";"Ju";"Vi";"Sá"},1+MOD(start_day+2-2,7))</f>
        <v>Lu</v>
      </c>
      <c r="M2" s="18" t="str">
        <f>INDEX({"Do";"Lu";"Ma";"Mi";"Ju";"Vi";"Sá"},1+MOD(start_day+3-2,7))</f>
        <v>Ma</v>
      </c>
      <c r="N2" s="18" t="str">
        <f>INDEX({"Do";"Lu";"Ma";"Mi";"Ju";"Vi";"Sá"},1+MOD(start_day+4-2,7))</f>
        <v>Mi</v>
      </c>
      <c r="O2" s="18" t="str">
        <f>INDEX({"Do";"Lu";"Ma";"Mi";"Ju";"Vi";"Sá"},1+MOD(start_day+5-2,7))</f>
        <v>Ju</v>
      </c>
      <c r="P2" s="18" t="str">
        <f>INDEX({"Do";"Lu";"Ma";"Mi";"Ju";"Vi";"Sá"},1+MOD(start_day+6-2,7))</f>
        <v>Vi</v>
      </c>
      <c r="Q2" s="18" t="str">
        <f>INDEX({"Do";"Lu";"Ma";"Mi";"Ju";"Vi";"Sá"},1+MOD(start_day+7-2,7))</f>
        <v>Sá</v>
      </c>
      <c r="S2" s="18" t="str">
        <f>INDEX({"Do";"Lu";"Ma";"Mi";"Ju";"Vi";"Sá"},1+MOD(start_day+1-2,7))</f>
        <v>Do</v>
      </c>
      <c r="T2" s="18" t="str">
        <f>INDEX({"Do";"Lu";"Ma";"Mi";"Ju";"Vi";"Sá"},1+MOD(start_day+2-2,7))</f>
        <v>Lu</v>
      </c>
      <c r="U2" s="18" t="str">
        <f>INDEX({"Do";"Lu";"Ma";"Mi";"Ju";"Vi";"Sá"},1+MOD(start_day+3-2,7))</f>
        <v>Ma</v>
      </c>
      <c r="V2" s="18" t="str">
        <f>INDEX({"Do";"Lu";"Ma";"Mi";"Ju";"Vi";"Sá"},1+MOD(start_day+4-2,7))</f>
        <v>Mi</v>
      </c>
      <c r="W2" s="18" t="str">
        <f>INDEX({"Do";"Lu";"Ma";"Mi";"Ju";"Vi";"Sá"},1+MOD(start_day+5-2,7))</f>
        <v>Ju</v>
      </c>
      <c r="X2" s="18" t="str">
        <f>INDEX({"Do";"Lu";"Ma";"Mi";"Ju";"Vi";"Sá"},1+MOD(start_day+6-2,7))</f>
        <v>Vi</v>
      </c>
      <c r="Y2" s="18" t="str">
        <f>INDEX({"Do";"Lu";"Ma";"Mi";"Ju";"Vi";"Sá"},1+MOD(start_day+7-2,7))</f>
        <v>Sá</v>
      </c>
    </row>
    <row r="3" spans="1:27" s="4" customFormat="1" ht="9" customHeight="1" x14ac:dyDescent="0.2">
      <c r="A3" s="109"/>
      <c r="B3" s="109"/>
      <c r="C3" s="109"/>
      <c r="D3" s="109"/>
      <c r="E3" s="109"/>
      <c r="F3" s="109"/>
      <c r="G3" s="109"/>
      <c r="H3" s="109"/>
      <c r="I3" s="38"/>
      <c r="J3" s="38"/>
      <c r="K3" s="41">
        <f t="shared" ref="K3:Q8" si="0">IF(MONTH($K$1)&lt;&gt;MONTH($K$1-(WEEKDAY($K$1,1)-(start_day-1))-IF((WEEKDAY($K$1,1)-(start_day-1))&lt;=0,7,0)+(ROW(K3)-ROW($K$3))*7+(COLUMN(K3)-COLUMN($K$3)+1)),"",$K$1-(WEEKDAY($K$1,1)-(start_day-1))-IF((WEEKDAY($K$1,1)-(start_day-1))&lt;=0,7,0)+(ROW(K3)-ROW($K$3))*7+(COLUMN(K3)-COLUMN($K$3)+1))</f>
        <v>45536</v>
      </c>
      <c r="L3" s="41">
        <f t="shared" si="0"/>
        <v>45537</v>
      </c>
      <c r="M3" s="41">
        <f t="shared" si="0"/>
        <v>45538</v>
      </c>
      <c r="N3" s="41">
        <f t="shared" si="0"/>
        <v>45539</v>
      </c>
      <c r="O3" s="41">
        <f t="shared" si="0"/>
        <v>45540</v>
      </c>
      <c r="P3" s="41">
        <f t="shared" si="0"/>
        <v>45541</v>
      </c>
      <c r="Q3" s="41">
        <f t="shared" si="0"/>
        <v>45542</v>
      </c>
      <c r="R3" s="3"/>
      <c r="S3" s="41" t="str">
        <f t="shared" ref="S3:Y8" si="1">IF(MONTH($S$1)&lt;&gt;MONTH($S$1-(WEEKDAY($S$1,1)-(start_day-1))-IF((WEEKDAY($S$1,1)-(start_day-1))&lt;=0,7,0)+(ROW(S3)-ROW($S$3))*7+(COLUMN(S3)-COLUMN($S$3)+1)),"",$S$1-(WEEKDAY($S$1,1)-(start_day-1))-IF((WEEKDAY($S$1,1)-(start_day-1))&lt;=0,7,0)+(ROW(S3)-ROW($S$3))*7+(COLUMN(S3)-COLUMN($S$3)+1))</f>
        <v/>
      </c>
      <c r="T3" s="41" t="str">
        <f t="shared" si="1"/>
        <v/>
      </c>
      <c r="U3" s="41" t="str">
        <f t="shared" si="1"/>
        <v/>
      </c>
      <c r="V3" s="41" t="str">
        <f t="shared" si="1"/>
        <v/>
      </c>
      <c r="W3" s="41" t="str">
        <f t="shared" si="1"/>
        <v/>
      </c>
      <c r="X3" s="41">
        <f t="shared" si="1"/>
        <v>45597</v>
      </c>
      <c r="Y3" s="41">
        <f t="shared" si="1"/>
        <v>45598</v>
      </c>
    </row>
    <row r="4" spans="1:27" s="4" customFormat="1" ht="9" customHeight="1" x14ac:dyDescent="0.2">
      <c r="A4" s="109"/>
      <c r="B4" s="109"/>
      <c r="C4" s="109"/>
      <c r="D4" s="109"/>
      <c r="E4" s="109"/>
      <c r="F4" s="109"/>
      <c r="G4" s="109"/>
      <c r="H4" s="109"/>
      <c r="I4" s="38"/>
      <c r="J4" s="38"/>
      <c r="K4" s="41">
        <f t="shared" si="0"/>
        <v>45543</v>
      </c>
      <c r="L4" s="41">
        <f t="shared" si="0"/>
        <v>45544</v>
      </c>
      <c r="M4" s="41">
        <f t="shared" si="0"/>
        <v>45545</v>
      </c>
      <c r="N4" s="41">
        <f t="shared" si="0"/>
        <v>45546</v>
      </c>
      <c r="O4" s="41">
        <f t="shared" si="0"/>
        <v>45547</v>
      </c>
      <c r="P4" s="41">
        <f t="shared" si="0"/>
        <v>45548</v>
      </c>
      <c r="Q4" s="41">
        <f t="shared" si="0"/>
        <v>45549</v>
      </c>
      <c r="R4" s="3"/>
      <c r="S4" s="41">
        <f t="shared" si="1"/>
        <v>45599</v>
      </c>
      <c r="T4" s="41">
        <f t="shared" si="1"/>
        <v>45600</v>
      </c>
      <c r="U4" s="41">
        <f t="shared" si="1"/>
        <v>45601</v>
      </c>
      <c r="V4" s="41">
        <f t="shared" si="1"/>
        <v>45602</v>
      </c>
      <c r="W4" s="41">
        <f t="shared" si="1"/>
        <v>45603</v>
      </c>
      <c r="X4" s="41">
        <f t="shared" si="1"/>
        <v>45604</v>
      </c>
      <c r="Y4" s="41">
        <f t="shared" si="1"/>
        <v>45605</v>
      </c>
    </row>
    <row r="5" spans="1:27" s="4" customFormat="1" ht="9" customHeight="1" x14ac:dyDescent="0.2">
      <c r="A5" s="109"/>
      <c r="B5" s="109"/>
      <c r="C5" s="109"/>
      <c r="D5" s="109"/>
      <c r="E5" s="109"/>
      <c r="F5" s="109"/>
      <c r="G5" s="109"/>
      <c r="H5" s="109"/>
      <c r="I5" s="38"/>
      <c r="J5" s="38"/>
      <c r="K5" s="41">
        <f t="shared" si="0"/>
        <v>45550</v>
      </c>
      <c r="L5" s="41">
        <f t="shared" si="0"/>
        <v>45551</v>
      </c>
      <c r="M5" s="41">
        <f t="shared" si="0"/>
        <v>45552</v>
      </c>
      <c r="N5" s="41">
        <f t="shared" si="0"/>
        <v>45553</v>
      </c>
      <c r="O5" s="41">
        <f t="shared" si="0"/>
        <v>45554</v>
      </c>
      <c r="P5" s="41">
        <f t="shared" si="0"/>
        <v>45555</v>
      </c>
      <c r="Q5" s="41">
        <f t="shared" si="0"/>
        <v>45556</v>
      </c>
      <c r="R5" s="3"/>
      <c r="S5" s="41">
        <f t="shared" si="1"/>
        <v>45606</v>
      </c>
      <c r="T5" s="41">
        <f t="shared" si="1"/>
        <v>45607</v>
      </c>
      <c r="U5" s="41">
        <f t="shared" si="1"/>
        <v>45608</v>
      </c>
      <c r="V5" s="41">
        <f t="shared" si="1"/>
        <v>45609</v>
      </c>
      <c r="W5" s="41">
        <f t="shared" si="1"/>
        <v>45610</v>
      </c>
      <c r="X5" s="41">
        <f t="shared" si="1"/>
        <v>45611</v>
      </c>
      <c r="Y5" s="41">
        <f t="shared" si="1"/>
        <v>45612</v>
      </c>
    </row>
    <row r="6" spans="1:27" s="4" customFormat="1" ht="9" customHeight="1" x14ac:dyDescent="0.2">
      <c r="A6" s="109"/>
      <c r="B6" s="109"/>
      <c r="C6" s="109"/>
      <c r="D6" s="109"/>
      <c r="E6" s="109"/>
      <c r="F6" s="109"/>
      <c r="G6" s="109"/>
      <c r="H6" s="109"/>
      <c r="I6" s="38"/>
      <c r="J6" s="38"/>
      <c r="K6" s="41">
        <f t="shared" si="0"/>
        <v>45557</v>
      </c>
      <c r="L6" s="41">
        <f t="shared" si="0"/>
        <v>45558</v>
      </c>
      <c r="M6" s="41">
        <f t="shared" si="0"/>
        <v>45559</v>
      </c>
      <c r="N6" s="41">
        <f t="shared" si="0"/>
        <v>45560</v>
      </c>
      <c r="O6" s="41">
        <f t="shared" si="0"/>
        <v>45561</v>
      </c>
      <c r="P6" s="41">
        <f t="shared" si="0"/>
        <v>45562</v>
      </c>
      <c r="Q6" s="41">
        <f t="shared" si="0"/>
        <v>45563</v>
      </c>
      <c r="R6" s="3"/>
      <c r="S6" s="41">
        <f t="shared" si="1"/>
        <v>45613</v>
      </c>
      <c r="T6" s="41">
        <f t="shared" si="1"/>
        <v>45614</v>
      </c>
      <c r="U6" s="41">
        <f t="shared" si="1"/>
        <v>45615</v>
      </c>
      <c r="V6" s="41">
        <f t="shared" si="1"/>
        <v>45616</v>
      </c>
      <c r="W6" s="41">
        <f t="shared" si="1"/>
        <v>45617</v>
      </c>
      <c r="X6" s="41">
        <f t="shared" si="1"/>
        <v>45618</v>
      </c>
      <c r="Y6" s="41">
        <f t="shared" si="1"/>
        <v>45619</v>
      </c>
    </row>
    <row r="7" spans="1:27" s="4" customFormat="1" ht="9" customHeight="1" x14ac:dyDescent="0.2">
      <c r="A7" s="109"/>
      <c r="B7" s="109"/>
      <c r="C7" s="109"/>
      <c r="D7" s="109"/>
      <c r="E7" s="109"/>
      <c r="F7" s="109"/>
      <c r="G7" s="109"/>
      <c r="H7" s="109"/>
      <c r="I7" s="38"/>
      <c r="J7" s="38"/>
      <c r="K7" s="41">
        <f t="shared" si="0"/>
        <v>45564</v>
      </c>
      <c r="L7" s="41">
        <f t="shared" si="0"/>
        <v>45565</v>
      </c>
      <c r="M7" s="41" t="str">
        <f t="shared" si="0"/>
        <v/>
      </c>
      <c r="N7" s="41" t="str">
        <f t="shared" si="0"/>
        <v/>
      </c>
      <c r="O7" s="41" t="str">
        <f t="shared" si="0"/>
        <v/>
      </c>
      <c r="P7" s="41" t="str">
        <f t="shared" si="0"/>
        <v/>
      </c>
      <c r="Q7" s="41" t="str">
        <f t="shared" si="0"/>
        <v/>
      </c>
      <c r="R7" s="3"/>
      <c r="S7" s="41">
        <f t="shared" si="1"/>
        <v>45620</v>
      </c>
      <c r="T7" s="41">
        <f t="shared" si="1"/>
        <v>45621</v>
      </c>
      <c r="U7" s="41">
        <f t="shared" si="1"/>
        <v>45622</v>
      </c>
      <c r="V7" s="41">
        <f t="shared" si="1"/>
        <v>45623</v>
      </c>
      <c r="W7" s="41">
        <f t="shared" si="1"/>
        <v>45624</v>
      </c>
      <c r="X7" s="41">
        <f t="shared" si="1"/>
        <v>45625</v>
      </c>
      <c r="Y7" s="41">
        <f t="shared" si="1"/>
        <v>45626</v>
      </c>
    </row>
    <row r="8" spans="1:27" s="5" customFormat="1" ht="9" customHeight="1" x14ac:dyDescent="0.2">
      <c r="A8" s="39"/>
      <c r="B8" s="39"/>
      <c r="C8" s="39"/>
      <c r="D8" s="39"/>
      <c r="E8" s="39"/>
      <c r="F8" s="39"/>
      <c r="G8" s="39"/>
      <c r="H8" s="39"/>
      <c r="I8" s="40"/>
      <c r="J8" s="40"/>
      <c r="K8" s="41" t="str">
        <f t="shared" si="0"/>
        <v/>
      </c>
      <c r="L8" s="41" t="str">
        <f t="shared" si="0"/>
        <v/>
      </c>
      <c r="M8" s="41" t="str">
        <f t="shared" si="0"/>
        <v/>
      </c>
      <c r="N8" s="41" t="str">
        <f t="shared" si="0"/>
        <v/>
      </c>
      <c r="O8" s="41" t="str">
        <f t="shared" si="0"/>
        <v/>
      </c>
      <c r="P8" s="41" t="str">
        <f t="shared" si="0"/>
        <v/>
      </c>
      <c r="Q8" s="41" t="str">
        <f t="shared" si="0"/>
        <v/>
      </c>
      <c r="R8" s="19"/>
      <c r="S8" s="41" t="str">
        <f t="shared" si="1"/>
        <v/>
      </c>
      <c r="T8" s="41" t="str">
        <f t="shared" si="1"/>
        <v/>
      </c>
      <c r="U8" s="41" t="str">
        <f t="shared" si="1"/>
        <v/>
      </c>
      <c r="V8" s="41" t="str">
        <f t="shared" si="1"/>
        <v/>
      </c>
      <c r="W8" s="41" t="str">
        <f t="shared" si="1"/>
        <v/>
      </c>
      <c r="X8" s="41" t="str">
        <f t="shared" si="1"/>
        <v/>
      </c>
      <c r="Y8" s="41" t="str">
        <f t="shared" si="1"/>
        <v/>
      </c>
      <c r="Z8" s="20"/>
    </row>
    <row r="9" spans="1:27" s="1" customFormat="1" ht="21" customHeight="1" x14ac:dyDescent="0.2">
      <c r="A9" s="110">
        <f>A10</f>
        <v>45564</v>
      </c>
      <c r="B9" s="111"/>
      <c r="C9" s="111">
        <f>C10</f>
        <v>45565</v>
      </c>
      <c r="D9" s="111"/>
      <c r="E9" s="111">
        <f>E10</f>
        <v>45566</v>
      </c>
      <c r="F9" s="111"/>
      <c r="G9" s="111">
        <f>G10</f>
        <v>45567</v>
      </c>
      <c r="H9" s="111"/>
      <c r="I9" s="111">
        <f>I10</f>
        <v>45568</v>
      </c>
      <c r="J9" s="111"/>
      <c r="K9" s="111">
        <f>K10</f>
        <v>45569</v>
      </c>
      <c r="L9" s="111"/>
      <c r="M9" s="111"/>
      <c r="N9" s="111"/>
      <c r="O9" s="111"/>
      <c r="P9" s="111"/>
      <c r="Q9" s="111"/>
      <c r="R9" s="111"/>
      <c r="S9" s="111">
        <f>S10</f>
        <v>45570</v>
      </c>
      <c r="T9" s="111"/>
      <c r="U9" s="111"/>
      <c r="V9" s="111"/>
      <c r="W9" s="111"/>
      <c r="X9" s="111"/>
      <c r="Y9" s="111"/>
      <c r="Z9" s="113"/>
    </row>
    <row r="10" spans="1:27" s="1" customFormat="1" ht="18.75" x14ac:dyDescent="0.2">
      <c r="A10" s="42">
        <f>$A$1-(WEEKDAY($A$1,1)-(start_day-1))-IF((WEEKDAY($A$1,1)-(start_day-1))&lt;=0,7,0)+1</f>
        <v>45564</v>
      </c>
      <c r="B10" s="12"/>
      <c r="C10" s="43">
        <f>A10+1</f>
        <v>45565</v>
      </c>
      <c r="D10" s="11"/>
      <c r="E10" s="43">
        <f>C10+1</f>
        <v>45566</v>
      </c>
      <c r="F10" s="11"/>
      <c r="G10" s="43">
        <f>E10+1</f>
        <v>45567</v>
      </c>
      <c r="H10" s="11"/>
      <c r="I10" s="43">
        <f>G10+1</f>
        <v>45568</v>
      </c>
      <c r="J10" s="11"/>
      <c r="K10" s="123">
        <f>I10+1</f>
        <v>45569</v>
      </c>
      <c r="L10" s="124"/>
      <c r="M10" s="125"/>
      <c r="N10" s="125"/>
      <c r="O10" s="125"/>
      <c r="P10" s="125"/>
      <c r="Q10" s="125"/>
      <c r="R10" s="126"/>
      <c r="S10" s="94">
        <f>K10+1</f>
        <v>45570</v>
      </c>
      <c r="T10" s="95"/>
      <c r="U10" s="98"/>
      <c r="V10" s="98"/>
      <c r="W10" s="98"/>
      <c r="X10" s="98"/>
      <c r="Y10" s="98"/>
      <c r="Z10" s="99"/>
    </row>
    <row r="11" spans="1:27" s="1" customFormat="1" x14ac:dyDescent="0.2">
      <c r="A11" s="61"/>
      <c r="B11" s="62"/>
      <c r="C11" s="96"/>
      <c r="D11" s="97"/>
      <c r="E11" s="96"/>
      <c r="F11" s="97"/>
      <c r="G11" s="96"/>
      <c r="H11" s="97"/>
      <c r="I11" s="96"/>
      <c r="J11" s="97"/>
      <c r="K11" s="96"/>
      <c r="L11" s="122"/>
      <c r="M11" s="122"/>
      <c r="N11" s="122"/>
      <c r="O11" s="122"/>
      <c r="P11" s="122"/>
      <c r="Q11" s="122"/>
      <c r="R11" s="97"/>
      <c r="S11" s="61"/>
      <c r="T11" s="62"/>
      <c r="U11" s="62"/>
      <c r="V11" s="62"/>
      <c r="W11" s="62"/>
      <c r="X11" s="62"/>
      <c r="Y11" s="62"/>
      <c r="Z11" s="63"/>
    </row>
    <row r="12" spans="1:27" s="1" customFormat="1" x14ac:dyDescent="0.2">
      <c r="A12" s="61"/>
      <c r="B12" s="62"/>
      <c r="C12" s="96"/>
      <c r="D12" s="97"/>
      <c r="E12" s="96"/>
      <c r="F12" s="97"/>
      <c r="G12" s="96"/>
      <c r="H12" s="97"/>
      <c r="I12" s="96"/>
      <c r="J12" s="97"/>
      <c r="K12" s="96"/>
      <c r="L12" s="122"/>
      <c r="M12" s="122"/>
      <c r="N12" s="122"/>
      <c r="O12" s="122"/>
      <c r="P12" s="122"/>
      <c r="Q12" s="122"/>
      <c r="R12" s="97"/>
      <c r="S12" s="61"/>
      <c r="T12" s="62"/>
      <c r="U12" s="62"/>
      <c r="V12" s="62"/>
      <c r="W12" s="62"/>
      <c r="X12" s="62"/>
      <c r="Y12" s="62"/>
      <c r="Z12" s="63"/>
    </row>
    <row r="13" spans="1:27" s="1" customFormat="1" x14ac:dyDescent="0.2">
      <c r="A13" s="61"/>
      <c r="B13" s="62"/>
      <c r="C13" s="96"/>
      <c r="D13" s="97"/>
      <c r="E13" s="96"/>
      <c r="F13" s="97"/>
      <c r="G13" s="96"/>
      <c r="H13" s="97"/>
      <c r="I13" s="96"/>
      <c r="J13" s="97"/>
      <c r="K13" s="96"/>
      <c r="L13" s="122"/>
      <c r="M13" s="122"/>
      <c r="N13" s="122"/>
      <c r="O13" s="122"/>
      <c r="P13" s="122"/>
      <c r="Q13" s="122"/>
      <c r="R13" s="97"/>
      <c r="S13" s="61"/>
      <c r="T13" s="62"/>
      <c r="U13" s="62"/>
      <c r="V13" s="62"/>
      <c r="W13" s="62"/>
      <c r="X13" s="62"/>
      <c r="Y13" s="62"/>
      <c r="Z13" s="63"/>
    </row>
    <row r="14" spans="1:27" s="1" customFormat="1" x14ac:dyDescent="0.2">
      <c r="A14" s="61"/>
      <c r="B14" s="62"/>
      <c r="C14" s="96"/>
      <c r="D14" s="97"/>
      <c r="E14" s="96"/>
      <c r="F14" s="97"/>
      <c r="G14" s="96"/>
      <c r="H14" s="97"/>
      <c r="I14" s="96"/>
      <c r="J14" s="97"/>
      <c r="K14" s="96"/>
      <c r="L14" s="122"/>
      <c r="M14" s="122"/>
      <c r="N14" s="122"/>
      <c r="O14" s="122"/>
      <c r="P14" s="122"/>
      <c r="Q14" s="122"/>
      <c r="R14" s="97"/>
      <c r="S14" s="61"/>
      <c r="T14" s="62"/>
      <c r="U14" s="62"/>
      <c r="V14" s="62"/>
      <c r="W14" s="62"/>
      <c r="X14" s="62"/>
      <c r="Y14" s="62"/>
      <c r="Z14" s="63"/>
    </row>
    <row r="15" spans="1:27" s="2" customFormat="1" ht="13.15" customHeight="1" x14ac:dyDescent="0.2">
      <c r="A15" s="58"/>
      <c r="B15" s="59"/>
      <c r="C15" s="85"/>
      <c r="D15" s="86"/>
      <c r="E15" s="85"/>
      <c r="F15" s="86"/>
      <c r="G15" s="85"/>
      <c r="H15" s="86"/>
      <c r="I15" s="85"/>
      <c r="J15" s="86"/>
      <c r="K15" s="85"/>
      <c r="L15" s="127"/>
      <c r="M15" s="127"/>
      <c r="N15" s="127"/>
      <c r="O15" s="127"/>
      <c r="P15" s="127"/>
      <c r="Q15" s="127"/>
      <c r="R15" s="86"/>
      <c r="S15" s="58"/>
      <c r="T15" s="59"/>
      <c r="U15" s="59"/>
      <c r="V15" s="59"/>
      <c r="W15" s="59"/>
      <c r="X15" s="59"/>
      <c r="Y15" s="59"/>
      <c r="Z15" s="60"/>
      <c r="AA15" s="1"/>
    </row>
    <row r="16" spans="1:27" s="1" customFormat="1" ht="18.75" x14ac:dyDescent="0.2">
      <c r="A16" s="42">
        <f>S10+1</f>
        <v>45571</v>
      </c>
      <c r="B16" s="12"/>
      <c r="C16" s="43">
        <f>A16+1</f>
        <v>45572</v>
      </c>
      <c r="D16" s="11"/>
      <c r="E16" s="43">
        <f>C16+1</f>
        <v>45573</v>
      </c>
      <c r="F16" s="11"/>
      <c r="G16" s="43">
        <f>E16+1</f>
        <v>45574</v>
      </c>
      <c r="H16" s="11"/>
      <c r="I16" s="43">
        <f>G16+1</f>
        <v>45575</v>
      </c>
      <c r="J16" s="11"/>
      <c r="K16" s="123">
        <f>I16+1</f>
        <v>45576</v>
      </c>
      <c r="L16" s="124"/>
      <c r="M16" s="125"/>
      <c r="N16" s="125"/>
      <c r="O16" s="125"/>
      <c r="P16" s="125"/>
      <c r="Q16" s="125"/>
      <c r="R16" s="126"/>
      <c r="S16" s="94">
        <f>K16+1</f>
        <v>45577</v>
      </c>
      <c r="T16" s="95"/>
      <c r="U16" s="98"/>
      <c r="V16" s="98"/>
      <c r="W16" s="98"/>
      <c r="X16" s="98"/>
      <c r="Y16" s="98"/>
      <c r="Z16" s="99"/>
    </row>
    <row r="17" spans="1:27" s="1" customFormat="1" x14ac:dyDescent="0.2">
      <c r="A17" s="61"/>
      <c r="B17" s="62"/>
      <c r="C17" s="96"/>
      <c r="D17" s="97"/>
      <c r="E17" s="96"/>
      <c r="F17" s="97"/>
      <c r="G17" s="96"/>
      <c r="H17" s="97"/>
      <c r="I17" s="96"/>
      <c r="J17" s="97"/>
      <c r="K17" s="96"/>
      <c r="L17" s="122"/>
      <c r="M17" s="122"/>
      <c r="N17" s="122"/>
      <c r="O17" s="122"/>
      <c r="P17" s="122"/>
      <c r="Q17" s="122"/>
      <c r="R17" s="97"/>
      <c r="S17" s="61"/>
      <c r="T17" s="62"/>
      <c r="U17" s="62"/>
      <c r="V17" s="62"/>
      <c r="W17" s="62"/>
      <c r="X17" s="62"/>
      <c r="Y17" s="62"/>
      <c r="Z17" s="63"/>
    </row>
    <row r="18" spans="1:27" s="1" customFormat="1" x14ac:dyDescent="0.2">
      <c r="A18" s="61"/>
      <c r="B18" s="62"/>
      <c r="C18" s="96"/>
      <c r="D18" s="97"/>
      <c r="E18" s="96"/>
      <c r="F18" s="97"/>
      <c r="G18" s="96"/>
      <c r="H18" s="97"/>
      <c r="I18" s="96"/>
      <c r="J18" s="97"/>
      <c r="K18" s="96"/>
      <c r="L18" s="122"/>
      <c r="M18" s="122"/>
      <c r="N18" s="122"/>
      <c r="O18" s="122"/>
      <c r="P18" s="122"/>
      <c r="Q18" s="122"/>
      <c r="R18" s="97"/>
      <c r="S18" s="61"/>
      <c r="T18" s="62"/>
      <c r="U18" s="62"/>
      <c r="V18" s="62"/>
      <c r="W18" s="62"/>
      <c r="X18" s="62"/>
      <c r="Y18" s="62"/>
      <c r="Z18" s="63"/>
    </row>
    <row r="19" spans="1:27" s="1" customFormat="1" x14ac:dyDescent="0.2">
      <c r="A19" s="61"/>
      <c r="B19" s="62"/>
      <c r="C19" s="96"/>
      <c r="D19" s="97"/>
      <c r="E19" s="96"/>
      <c r="F19" s="97"/>
      <c r="G19" s="96"/>
      <c r="H19" s="97"/>
      <c r="I19" s="96"/>
      <c r="J19" s="97"/>
      <c r="K19" s="96"/>
      <c r="L19" s="122"/>
      <c r="M19" s="122"/>
      <c r="N19" s="122"/>
      <c r="O19" s="122"/>
      <c r="P19" s="122"/>
      <c r="Q19" s="122"/>
      <c r="R19" s="97"/>
      <c r="S19" s="61"/>
      <c r="T19" s="62"/>
      <c r="U19" s="62"/>
      <c r="V19" s="62"/>
      <c r="W19" s="62"/>
      <c r="X19" s="62"/>
      <c r="Y19" s="62"/>
      <c r="Z19" s="63"/>
    </row>
    <row r="20" spans="1:27" s="1" customFormat="1" x14ac:dyDescent="0.2">
      <c r="A20" s="61"/>
      <c r="B20" s="62"/>
      <c r="C20" s="96"/>
      <c r="D20" s="97"/>
      <c r="E20" s="96"/>
      <c r="F20" s="97"/>
      <c r="G20" s="96"/>
      <c r="H20" s="97"/>
      <c r="I20" s="96"/>
      <c r="J20" s="97"/>
      <c r="K20" s="96"/>
      <c r="L20" s="122"/>
      <c r="M20" s="122"/>
      <c r="N20" s="122"/>
      <c r="O20" s="122"/>
      <c r="P20" s="122"/>
      <c r="Q20" s="122"/>
      <c r="R20" s="97"/>
      <c r="S20" s="61"/>
      <c r="T20" s="62"/>
      <c r="U20" s="62"/>
      <c r="V20" s="62"/>
      <c r="W20" s="62"/>
      <c r="X20" s="62"/>
      <c r="Y20" s="62"/>
      <c r="Z20" s="63"/>
    </row>
    <row r="21" spans="1:27" s="2" customFormat="1" ht="13.15" customHeight="1" x14ac:dyDescent="0.2">
      <c r="A21" s="58"/>
      <c r="B21" s="59"/>
      <c r="C21" s="85"/>
      <c r="D21" s="86"/>
      <c r="E21" s="85"/>
      <c r="F21" s="86"/>
      <c r="G21" s="85"/>
      <c r="H21" s="86"/>
      <c r="I21" s="85"/>
      <c r="J21" s="86"/>
      <c r="K21" s="85"/>
      <c r="L21" s="127"/>
      <c r="M21" s="127"/>
      <c r="N21" s="127"/>
      <c r="O21" s="127"/>
      <c r="P21" s="127"/>
      <c r="Q21" s="127"/>
      <c r="R21" s="86"/>
      <c r="S21" s="58"/>
      <c r="T21" s="59"/>
      <c r="U21" s="59"/>
      <c r="V21" s="59"/>
      <c r="W21" s="59"/>
      <c r="X21" s="59"/>
      <c r="Y21" s="59"/>
      <c r="Z21" s="60"/>
      <c r="AA21" s="1"/>
    </row>
    <row r="22" spans="1:27" s="1" customFormat="1" ht="18.75" x14ac:dyDescent="0.2">
      <c r="A22" s="42">
        <f>S16+1</f>
        <v>45578</v>
      </c>
      <c r="B22" s="12"/>
      <c r="C22" s="43">
        <f>A22+1</f>
        <v>45579</v>
      </c>
      <c r="D22" s="11"/>
      <c r="E22" s="43">
        <f>C22+1</f>
        <v>45580</v>
      </c>
      <c r="F22" s="11"/>
      <c r="G22" s="43">
        <f>E22+1</f>
        <v>45581</v>
      </c>
      <c r="H22" s="11"/>
      <c r="I22" s="43">
        <f>G22+1</f>
        <v>45582</v>
      </c>
      <c r="J22" s="11"/>
      <c r="K22" s="123">
        <f>I22+1</f>
        <v>45583</v>
      </c>
      <c r="L22" s="124"/>
      <c r="M22" s="125"/>
      <c r="N22" s="125"/>
      <c r="O22" s="125"/>
      <c r="P22" s="125"/>
      <c r="Q22" s="125"/>
      <c r="R22" s="126"/>
      <c r="S22" s="94">
        <f>K22+1</f>
        <v>45584</v>
      </c>
      <c r="T22" s="95"/>
      <c r="U22" s="98"/>
      <c r="V22" s="98"/>
      <c r="W22" s="98"/>
      <c r="X22" s="98"/>
      <c r="Y22" s="98"/>
      <c r="Z22" s="99"/>
    </row>
    <row r="23" spans="1:27" s="1" customFormat="1" x14ac:dyDescent="0.2">
      <c r="A23" s="61"/>
      <c r="B23" s="62"/>
      <c r="C23" s="96"/>
      <c r="D23" s="97"/>
      <c r="E23" s="96"/>
      <c r="F23" s="97"/>
      <c r="G23" s="96"/>
      <c r="H23" s="97"/>
      <c r="I23" s="96"/>
      <c r="J23" s="97"/>
      <c r="K23" s="96"/>
      <c r="L23" s="122"/>
      <c r="M23" s="122"/>
      <c r="N23" s="122"/>
      <c r="O23" s="122"/>
      <c r="P23" s="122"/>
      <c r="Q23" s="122"/>
      <c r="R23" s="97"/>
      <c r="S23" s="61"/>
      <c r="T23" s="62"/>
      <c r="U23" s="62"/>
      <c r="V23" s="62"/>
      <c r="W23" s="62"/>
      <c r="X23" s="62"/>
      <c r="Y23" s="62"/>
      <c r="Z23" s="63"/>
    </row>
    <row r="24" spans="1:27" s="1" customFormat="1" x14ac:dyDescent="0.2">
      <c r="A24" s="61"/>
      <c r="B24" s="62"/>
      <c r="C24" s="96"/>
      <c r="D24" s="97"/>
      <c r="E24" s="96"/>
      <c r="F24" s="97"/>
      <c r="G24" s="96"/>
      <c r="H24" s="97"/>
      <c r="I24" s="96"/>
      <c r="J24" s="97"/>
      <c r="K24" s="96"/>
      <c r="L24" s="122"/>
      <c r="M24" s="122"/>
      <c r="N24" s="122"/>
      <c r="O24" s="122"/>
      <c r="P24" s="122"/>
      <c r="Q24" s="122"/>
      <c r="R24" s="97"/>
      <c r="S24" s="61"/>
      <c r="T24" s="62"/>
      <c r="U24" s="62"/>
      <c r="V24" s="62"/>
      <c r="W24" s="62"/>
      <c r="X24" s="62"/>
      <c r="Y24" s="62"/>
      <c r="Z24" s="63"/>
    </row>
    <row r="25" spans="1:27" s="1" customFormat="1" x14ac:dyDescent="0.2">
      <c r="A25" s="61"/>
      <c r="B25" s="62"/>
      <c r="C25" s="96"/>
      <c r="D25" s="97"/>
      <c r="E25" s="96"/>
      <c r="F25" s="97"/>
      <c r="G25" s="96"/>
      <c r="H25" s="97"/>
      <c r="I25" s="96"/>
      <c r="J25" s="97"/>
      <c r="K25" s="96"/>
      <c r="L25" s="122"/>
      <c r="M25" s="122"/>
      <c r="N25" s="122"/>
      <c r="O25" s="122"/>
      <c r="P25" s="122"/>
      <c r="Q25" s="122"/>
      <c r="R25" s="97"/>
      <c r="S25" s="61"/>
      <c r="T25" s="62"/>
      <c r="U25" s="62"/>
      <c r="V25" s="62"/>
      <c r="W25" s="62"/>
      <c r="X25" s="62"/>
      <c r="Y25" s="62"/>
      <c r="Z25" s="63"/>
    </row>
    <row r="26" spans="1:27" s="1" customFormat="1" x14ac:dyDescent="0.2">
      <c r="A26" s="61"/>
      <c r="B26" s="62"/>
      <c r="C26" s="96"/>
      <c r="D26" s="97"/>
      <c r="E26" s="96"/>
      <c r="F26" s="97"/>
      <c r="G26" s="96"/>
      <c r="H26" s="97"/>
      <c r="I26" s="96"/>
      <c r="J26" s="97"/>
      <c r="K26" s="96"/>
      <c r="L26" s="122"/>
      <c r="M26" s="122"/>
      <c r="N26" s="122"/>
      <c r="O26" s="122"/>
      <c r="P26" s="122"/>
      <c r="Q26" s="122"/>
      <c r="R26" s="97"/>
      <c r="S26" s="61"/>
      <c r="T26" s="62"/>
      <c r="U26" s="62"/>
      <c r="V26" s="62"/>
      <c r="W26" s="62"/>
      <c r="X26" s="62"/>
      <c r="Y26" s="62"/>
      <c r="Z26" s="63"/>
    </row>
    <row r="27" spans="1:27" s="2" customFormat="1" x14ac:dyDescent="0.2">
      <c r="A27" s="58"/>
      <c r="B27" s="59"/>
      <c r="C27" s="85"/>
      <c r="D27" s="86"/>
      <c r="E27" s="85"/>
      <c r="F27" s="86"/>
      <c r="G27" s="85"/>
      <c r="H27" s="86"/>
      <c r="I27" s="85"/>
      <c r="J27" s="86"/>
      <c r="K27" s="85"/>
      <c r="L27" s="127"/>
      <c r="M27" s="127"/>
      <c r="N27" s="127"/>
      <c r="O27" s="127"/>
      <c r="P27" s="127"/>
      <c r="Q27" s="127"/>
      <c r="R27" s="86"/>
      <c r="S27" s="58"/>
      <c r="T27" s="59"/>
      <c r="U27" s="59"/>
      <c r="V27" s="59"/>
      <c r="W27" s="59"/>
      <c r="X27" s="59"/>
      <c r="Y27" s="59"/>
      <c r="Z27" s="60"/>
      <c r="AA27" s="1"/>
    </row>
    <row r="28" spans="1:27" s="1" customFormat="1" ht="18.75" x14ac:dyDescent="0.2">
      <c r="A28" s="42">
        <f>S22+1</f>
        <v>45585</v>
      </c>
      <c r="B28" s="12"/>
      <c r="C28" s="43">
        <f>A28+1</f>
        <v>45586</v>
      </c>
      <c r="D28" s="11"/>
      <c r="E28" s="43">
        <f>C28+1</f>
        <v>45587</v>
      </c>
      <c r="F28" s="11"/>
      <c r="G28" s="43">
        <f>E28+1</f>
        <v>45588</v>
      </c>
      <c r="H28" s="11"/>
      <c r="I28" s="43">
        <f>G28+1</f>
        <v>45589</v>
      </c>
      <c r="J28" s="11"/>
      <c r="K28" s="123">
        <f>I28+1</f>
        <v>45590</v>
      </c>
      <c r="L28" s="124"/>
      <c r="M28" s="125"/>
      <c r="N28" s="125"/>
      <c r="O28" s="125"/>
      <c r="P28" s="125"/>
      <c r="Q28" s="125"/>
      <c r="R28" s="126"/>
      <c r="S28" s="94">
        <f>K28+1</f>
        <v>45591</v>
      </c>
      <c r="T28" s="95"/>
      <c r="U28" s="98"/>
      <c r="V28" s="98"/>
      <c r="W28" s="98"/>
      <c r="X28" s="98"/>
      <c r="Y28" s="98"/>
      <c r="Z28" s="99"/>
    </row>
    <row r="29" spans="1:27" s="1" customFormat="1" x14ac:dyDescent="0.2">
      <c r="A29" s="61"/>
      <c r="B29" s="62"/>
      <c r="C29" s="96"/>
      <c r="D29" s="97"/>
      <c r="E29" s="96"/>
      <c r="F29" s="97"/>
      <c r="G29" s="96"/>
      <c r="H29" s="97"/>
      <c r="I29" s="96"/>
      <c r="J29" s="97"/>
      <c r="K29" s="96"/>
      <c r="L29" s="122"/>
      <c r="M29" s="122"/>
      <c r="N29" s="122"/>
      <c r="O29" s="122"/>
      <c r="P29" s="122"/>
      <c r="Q29" s="122"/>
      <c r="R29" s="97"/>
      <c r="S29" s="61"/>
      <c r="T29" s="62"/>
      <c r="U29" s="62"/>
      <c r="V29" s="62"/>
      <c r="W29" s="62"/>
      <c r="X29" s="62"/>
      <c r="Y29" s="62"/>
      <c r="Z29" s="63"/>
    </row>
    <row r="30" spans="1:27" s="1" customFormat="1" x14ac:dyDescent="0.2">
      <c r="A30" s="61"/>
      <c r="B30" s="62"/>
      <c r="C30" s="96"/>
      <c r="D30" s="97"/>
      <c r="E30" s="96"/>
      <c r="F30" s="97"/>
      <c r="G30" s="96"/>
      <c r="H30" s="97"/>
      <c r="I30" s="96"/>
      <c r="J30" s="97"/>
      <c r="K30" s="96"/>
      <c r="L30" s="122"/>
      <c r="M30" s="122"/>
      <c r="N30" s="122"/>
      <c r="O30" s="122"/>
      <c r="P30" s="122"/>
      <c r="Q30" s="122"/>
      <c r="R30" s="97"/>
      <c r="S30" s="61"/>
      <c r="T30" s="62"/>
      <c r="U30" s="62"/>
      <c r="V30" s="62"/>
      <c r="W30" s="62"/>
      <c r="X30" s="62"/>
      <c r="Y30" s="62"/>
      <c r="Z30" s="63"/>
    </row>
    <row r="31" spans="1:27" s="1" customFormat="1" x14ac:dyDescent="0.2">
      <c r="A31" s="61"/>
      <c r="B31" s="62"/>
      <c r="C31" s="96"/>
      <c r="D31" s="97"/>
      <c r="E31" s="96"/>
      <c r="F31" s="97"/>
      <c r="G31" s="96"/>
      <c r="H31" s="97"/>
      <c r="I31" s="96"/>
      <c r="J31" s="97"/>
      <c r="K31" s="96"/>
      <c r="L31" s="122"/>
      <c r="M31" s="122"/>
      <c r="N31" s="122"/>
      <c r="O31" s="122"/>
      <c r="P31" s="122"/>
      <c r="Q31" s="122"/>
      <c r="R31" s="97"/>
      <c r="S31" s="61"/>
      <c r="T31" s="62"/>
      <c r="U31" s="62"/>
      <c r="V31" s="62"/>
      <c r="W31" s="62"/>
      <c r="X31" s="62"/>
      <c r="Y31" s="62"/>
      <c r="Z31" s="63"/>
    </row>
    <row r="32" spans="1:27" s="1" customFormat="1" x14ac:dyDescent="0.2">
      <c r="A32" s="61"/>
      <c r="B32" s="62"/>
      <c r="C32" s="96"/>
      <c r="D32" s="97"/>
      <c r="E32" s="96"/>
      <c r="F32" s="97"/>
      <c r="G32" s="96"/>
      <c r="H32" s="97"/>
      <c r="I32" s="96"/>
      <c r="J32" s="97"/>
      <c r="K32" s="96"/>
      <c r="L32" s="122"/>
      <c r="M32" s="122"/>
      <c r="N32" s="122"/>
      <c r="O32" s="122"/>
      <c r="P32" s="122"/>
      <c r="Q32" s="122"/>
      <c r="R32" s="97"/>
      <c r="S32" s="61"/>
      <c r="T32" s="62"/>
      <c r="U32" s="62"/>
      <c r="V32" s="62"/>
      <c r="W32" s="62"/>
      <c r="X32" s="62"/>
      <c r="Y32" s="62"/>
      <c r="Z32" s="63"/>
    </row>
    <row r="33" spans="1:27" s="2" customFormat="1" x14ac:dyDescent="0.2">
      <c r="A33" s="58"/>
      <c r="B33" s="59"/>
      <c r="C33" s="85"/>
      <c r="D33" s="86"/>
      <c r="E33" s="85"/>
      <c r="F33" s="86"/>
      <c r="G33" s="85"/>
      <c r="H33" s="86"/>
      <c r="I33" s="85"/>
      <c r="J33" s="86"/>
      <c r="K33" s="85"/>
      <c r="L33" s="127"/>
      <c r="M33" s="127"/>
      <c r="N33" s="127"/>
      <c r="O33" s="127"/>
      <c r="P33" s="127"/>
      <c r="Q33" s="127"/>
      <c r="R33" s="86"/>
      <c r="S33" s="58"/>
      <c r="T33" s="59"/>
      <c r="U33" s="59"/>
      <c r="V33" s="59"/>
      <c r="W33" s="59"/>
      <c r="X33" s="59"/>
      <c r="Y33" s="59"/>
      <c r="Z33" s="60"/>
      <c r="AA33" s="1"/>
    </row>
    <row r="34" spans="1:27" s="1" customFormat="1" ht="18.75" x14ac:dyDescent="0.2">
      <c r="A34" s="42">
        <f>S28+1</f>
        <v>45592</v>
      </c>
      <c r="B34" s="12"/>
      <c r="C34" s="43">
        <f>A34+1</f>
        <v>45593</v>
      </c>
      <c r="D34" s="11"/>
      <c r="E34" s="43">
        <f>C34+1</f>
        <v>45594</v>
      </c>
      <c r="F34" s="11"/>
      <c r="G34" s="43">
        <f>E34+1</f>
        <v>45595</v>
      </c>
      <c r="H34" s="11"/>
      <c r="I34" s="43">
        <f>G34+1</f>
        <v>45596</v>
      </c>
      <c r="J34" s="11"/>
      <c r="K34" s="123">
        <f>I34+1</f>
        <v>45597</v>
      </c>
      <c r="L34" s="124"/>
      <c r="M34" s="125"/>
      <c r="N34" s="125"/>
      <c r="O34" s="125"/>
      <c r="P34" s="125"/>
      <c r="Q34" s="125"/>
      <c r="R34" s="126"/>
      <c r="S34" s="94">
        <f>K34+1</f>
        <v>45598</v>
      </c>
      <c r="T34" s="95"/>
      <c r="U34" s="98"/>
      <c r="V34" s="98"/>
      <c r="W34" s="98"/>
      <c r="X34" s="98"/>
      <c r="Y34" s="98"/>
      <c r="Z34" s="99"/>
    </row>
    <row r="35" spans="1:27" s="1" customFormat="1" x14ac:dyDescent="0.2">
      <c r="A35" s="61"/>
      <c r="B35" s="62"/>
      <c r="C35" s="96"/>
      <c r="D35" s="97"/>
      <c r="E35" s="96"/>
      <c r="F35" s="97"/>
      <c r="G35" s="96"/>
      <c r="H35" s="97"/>
      <c r="I35" s="96"/>
      <c r="J35" s="97"/>
      <c r="K35" s="96"/>
      <c r="L35" s="122"/>
      <c r="M35" s="122"/>
      <c r="N35" s="122"/>
      <c r="O35" s="122"/>
      <c r="P35" s="122"/>
      <c r="Q35" s="122"/>
      <c r="R35" s="97"/>
      <c r="S35" s="61"/>
      <c r="T35" s="62"/>
      <c r="U35" s="62"/>
      <c r="V35" s="62"/>
      <c r="W35" s="62"/>
      <c r="X35" s="62"/>
      <c r="Y35" s="62"/>
      <c r="Z35" s="63"/>
    </row>
    <row r="36" spans="1:27" s="1" customFormat="1" x14ac:dyDescent="0.2">
      <c r="A36" s="61"/>
      <c r="B36" s="62"/>
      <c r="C36" s="96"/>
      <c r="D36" s="97"/>
      <c r="E36" s="96"/>
      <c r="F36" s="97"/>
      <c r="G36" s="96"/>
      <c r="H36" s="97"/>
      <c r="I36" s="96"/>
      <c r="J36" s="97"/>
      <c r="K36" s="96"/>
      <c r="L36" s="122"/>
      <c r="M36" s="122"/>
      <c r="N36" s="122"/>
      <c r="O36" s="122"/>
      <c r="P36" s="122"/>
      <c r="Q36" s="122"/>
      <c r="R36" s="97"/>
      <c r="S36" s="61"/>
      <c r="T36" s="62"/>
      <c r="U36" s="62"/>
      <c r="V36" s="62"/>
      <c r="W36" s="62"/>
      <c r="X36" s="62"/>
      <c r="Y36" s="62"/>
      <c r="Z36" s="63"/>
    </row>
    <row r="37" spans="1:27" s="1" customFormat="1" x14ac:dyDescent="0.2">
      <c r="A37" s="61"/>
      <c r="B37" s="62"/>
      <c r="C37" s="96"/>
      <c r="D37" s="97"/>
      <c r="E37" s="96"/>
      <c r="F37" s="97"/>
      <c r="G37" s="96"/>
      <c r="H37" s="97"/>
      <c r="I37" s="96"/>
      <c r="J37" s="97"/>
      <c r="K37" s="96"/>
      <c r="L37" s="122"/>
      <c r="M37" s="122"/>
      <c r="N37" s="122"/>
      <c r="O37" s="122"/>
      <c r="P37" s="122"/>
      <c r="Q37" s="122"/>
      <c r="R37" s="97"/>
      <c r="S37" s="61"/>
      <c r="T37" s="62"/>
      <c r="U37" s="62"/>
      <c r="V37" s="62"/>
      <c r="W37" s="62"/>
      <c r="X37" s="62"/>
      <c r="Y37" s="62"/>
      <c r="Z37" s="63"/>
    </row>
    <row r="38" spans="1:27" s="1" customFormat="1" x14ac:dyDescent="0.2">
      <c r="A38" s="61"/>
      <c r="B38" s="62"/>
      <c r="C38" s="96"/>
      <c r="D38" s="97"/>
      <c r="E38" s="96"/>
      <c r="F38" s="97"/>
      <c r="G38" s="96"/>
      <c r="H38" s="97"/>
      <c r="I38" s="96"/>
      <c r="J38" s="97"/>
      <c r="K38" s="96"/>
      <c r="L38" s="122"/>
      <c r="M38" s="122"/>
      <c r="N38" s="122"/>
      <c r="O38" s="122"/>
      <c r="P38" s="122"/>
      <c r="Q38" s="122"/>
      <c r="R38" s="97"/>
      <c r="S38" s="61"/>
      <c r="T38" s="62"/>
      <c r="U38" s="62"/>
      <c r="V38" s="62"/>
      <c r="W38" s="62"/>
      <c r="X38" s="62"/>
      <c r="Y38" s="62"/>
      <c r="Z38" s="63"/>
    </row>
    <row r="39" spans="1:27" s="2" customFormat="1" x14ac:dyDescent="0.2">
      <c r="A39" s="58"/>
      <c r="B39" s="59"/>
      <c r="C39" s="85"/>
      <c r="D39" s="86"/>
      <c r="E39" s="85"/>
      <c r="F39" s="86"/>
      <c r="G39" s="85"/>
      <c r="H39" s="86"/>
      <c r="I39" s="85"/>
      <c r="J39" s="86"/>
      <c r="K39" s="85"/>
      <c r="L39" s="127"/>
      <c r="M39" s="127"/>
      <c r="N39" s="127"/>
      <c r="O39" s="127"/>
      <c r="P39" s="127"/>
      <c r="Q39" s="127"/>
      <c r="R39" s="86"/>
      <c r="S39" s="58"/>
      <c r="T39" s="59"/>
      <c r="U39" s="59"/>
      <c r="V39" s="59"/>
      <c r="W39" s="59"/>
      <c r="X39" s="59"/>
      <c r="Y39" s="59"/>
      <c r="Z39" s="60"/>
      <c r="AA39" s="1"/>
    </row>
    <row r="40" spans="1:27" ht="18.75" x14ac:dyDescent="0.2">
      <c r="A40" s="42">
        <f>S34+1</f>
        <v>45599</v>
      </c>
      <c r="B40" s="12"/>
      <c r="C40" s="43">
        <f>A40+1</f>
        <v>45600</v>
      </c>
      <c r="D40" s="11"/>
      <c r="E40" s="13" t="s">
        <v>0</v>
      </c>
      <c r="F40" s="14"/>
      <c r="G40" s="14"/>
      <c r="H40" s="14"/>
      <c r="I40" s="14"/>
      <c r="J40" s="14"/>
      <c r="K40" s="14"/>
      <c r="L40" s="14"/>
      <c r="M40" s="14"/>
      <c r="N40" s="14"/>
      <c r="O40" s="14"/>
      <c r="P40" s="14"/>
      <c r="Q40" s="14"/>
      <c r="R40" s="14"/>
      <c r="S40" s="14"/>
      <c r="T40" s="14"/>
      <c r="U40" s="14"/>
      <c r="V40" s="14"/>
      <c r="W40" s="14"/>
      <c r="X40" s="14"/>
      <c r="Y40" s="14"/>
      <c r="Z40" s="9"/>
    </row>
    <row r="41" spans="1:27" x14ac:dyDescent="0.2">
      <c r="A41" s="61"/>
      <c r="B41" s="62"/>
      <c r="C41" s="96"/>
      <c r="D41" s="97"/>
      <c r="E41" s="15"/>
      <c r="F41" s="6"/>
      <c r="G41" s="6"/>
      <c r="H41" s="6"/>
      <c r="I41" s="6"/>
      <c r="J41" s="6"/>
      <c r="K41" s="6"/>
      <c r="L41" s="6"/>
      <c r="M41" s="6"/>
      <c r="N41" s="6"/>
      <c r="O41" s="6"/>
      <c r="P41" s="6"/>
      <c r="Q41" s="6"/>
      <c r="R41" s="6"/>
      <c r="S41" s="6"/>
      <c r="T41" s="6"/>
      <c r="U41" s="6"/>
      <c r="V41" s="6"/>
      <c r="W41" s="6"/>
      <c r="X41" s="6"/>
      <c r="Y41" s="6"/>
      <c r="Z41" s="8"/>
    </row>
    <row r="42" spans="1:27" x14ac:dyDescent="0.2">
      <c r="A42" s="61"/>
      <c r="B42" s="62"/>
      <c r="C42" s="96"/>
      <c r="D42" s="97"/>
      <c r="E42" s="15"/>
      <c r="F42" s="6"/>
      <c r="G42" s="6"/>
      <c r="H42" s="6"/>
      <c r="I42" s="6"/>
      <c r="J42" s="6"/>
      <c r="K42" s="6"/>
      <c r="L42" s="6"/>
      <c r="M42" s="6"/>
      <c r="N42" s="6"/>
      <c r="O42" s="6"/>
      <c r="P42" s="6"/>
      <c r="Q42" s="6"/>
      <c r="R42" s="6"/>
      <c r="S42" s="6"/>
      <c r="T42" s="6"/>
      <c r="U42" s="6"/>
      <c r="V42" s="6"/>
      <c r="W42" s="6"/>
      <c r="X42" s="6"/>
      <c r="Y42" s="6"/>
      <c r="Z42" s="7"/>
    </row>
    <row r="43" spans="1:27" x14ac:dyDescent="0.2">
      <c r="A43" s="61"/>
      <c r="B43" s="62"/>
      <c r="C43" s="96"/>
      <c r="D43" s="97"/>
      <c r="E43" s="15"/>
      <c r="F43" s="6"/>
      <c r="G43" s="6"/>
      <c r="H43" s="6"/>
      <c r="I43" s="6"/>
      <c r="J43" s="6"/>
      <c r="K43" s="6"/>
      <c r="L43" s="6"/>
      <c r="M43" s="6"/>
      <c r="N43" s="6"/>
      <c r="O43" s="6"/>
      <c r="P43" s="6"/>
      <c r="Q43" s="6"/>
      <c r="R43" s="6"/>
      <c r="S43" s="6"/>
      <c r="T43" s="6"/>
      <c r="U43" s="6"/>
      <c r="V43" s="6"/>
      <c r="W43" s="6"/>
      <c r="X43" s="6"/>
      <c r="Y43" s="6"/>
      <c r="Z43" s="7"/>
    </row>
    <row r="44" spans="1:27" x14ac:dyDescent="0.2">
      <c r="A44" s="61"/>
      <c r="B44" s="62"/>
      <c r="C44" s="96"/>
      <c r="D44" s="97"/>
      <c r="E44" s="15"/>
      <c r="F44" s="6"/>
      <c r="G44" s="6"/>
      <c r="H44" s="6"/>
      <c r="I44" s="6"/>
      <c r="J44" s="6"/>
      <c r="K44" s="128" t="s">
        <v>1</v>
      </c>
      <c r="L44" s="128"/>
      <c r="M44" s="128"/>
      <c r="N44" s="128"/>
      <c r="O44" s="128"/>
      <c r="P44" s="128"/>
      <c r="Q44" s="128"/>
      <c r="R44" s="128"/>
      <c r="S44" s="128"/>
      <c r="T44" s="128"/>
      <c r="U44" s="128"/>
      <c r="V44" s="128"/>
      <c r="W44" s="128"/>
      <c r="X44" s="128"/>
      <c r="Y44" s="128"/>
      <c r="Z44" s="129"/>
    </row>
    <row r="45" spans="1:27" s="1" customFormat="1" x14ac:dyDescent="0.2">
      <c r="A45" s="58"/>
      <c r="B45" s="59"/>
      <c r="C45" s="85"/>
      <c r="D45" s="86"/>
      <c r="E45" s="16"/>
      <c r="F45" s="17"/>
      <c r="G45" s="17"/>
      <c r="H45" s="17"/>
      <c r="I45" s="17"/>
      <c r="J45" s="17"/>
      <c r="K45" s="130" t="s">
        <v>2</v>
      </c>
      <c r="L45" s="130"/>
      <c r="M45" s="130"/>
      <c r="N45" s="130"/>
      <c r="O45" s="130"/>
      <c r="P45" s="130"/>
      <c r="Q45" s="130"/>
      <c r="R45" s="130"/>
      <c r="S45" s="130"/>
      <c r="T45" s="130"/>
      <c r="U45" s="130"/>
      <c r="V45" s="130"/>
      <c r="W45" s="130"/>
      <c r="X45" s="130"/>
      <c r="Y45" s="130"/>
      <c r="Z45" s="131"/>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21" priority="3">
      <formula>MONTH(A10)&lt;&gt;MONTH($A$1)</formula>
    </cfRule>
    <cfRule type="expression" dxfId="20" priority="4">
      <formula>OR(WEEKDAY(A10,1)=1,WEEKDAY(A10,1)=7)</formula>
    </cfRule>
  </conditionalFormatting>
  <conditionalFormatting sqref="I10 I16 I22 I28 I34">
    <cfRule type="expression" dxfId="19" priority="1">
      <formula>MONTH(I10)&lt;&gt;MONTH($A$1)</formula>
    </cfRule>
    <cfRule type="expression" dxfId="18" priority="2">
      <formula>OR(WEEKDAY(I10,1)=1,WEEKDAY(I10,1)=7)</formula>
    </cfRule>
  </conditionalFormatting>
  <hyperlinks>
    <hyperlink ref="K45" r:id="rId1" xr:uid="{00000000-0004-0000-0700-000000000000}"/>
    <hyperlink ref="K44:Z44" r:id="rId2" display="Calendar Templates by Vertex42" xr:uid="{00000000-0004-0000-0700-000001000000}"/>
    <hyperlink ref="K45:Z45" r:id="rId3" display="https://www.vertex42.com/calendars/" xr:uid="{00000000-0004-0000-0700-000002000000}"/>
  </hyperlinks>
  <printOptions horizontalCentered="1"/>
  <pageMargins left="0.5" right="0.5" top="0.25" bottom="0.25" header="0.25" footer="0.25"/>
  <pageSetup paperSize="9" scale="94" orientation="landscape"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A45"/>
  <sheetViews>
    <sheetView showGridLines="0" workbookViewId="0">
      <selection sqref="A1:H7"/>
    </sheetView>
  </sheetViews>
  <sheetFormatPr baseColWidth="10" defaultColWidth="9.140625" defaultRowHeight="12.75" x14ac:dyDescent="0.2"/>
  <cols>
    <col min="1" max="1" width="4.85546875" customWidth="1"/>
    <col min="2" max="2" width="13.7109375" customWidth="1"/>
    <col min="3" max="3" width="4.85546875" customWidth="1"/>
    <col min="4" max="4" width="13.7109375" customWidth="1"/>
    <col min="5" max="5" width="4.85546875" customWidth="1"/>
    <col min="6" max="6" width="13.7109375" customWidth="1"/>
    <col min="7" max="7" width="4.85546875" customWidth="1"/>
    <col min="8" max="8" width="13.7109375" customWidth="1"/>
    <col min="9" max="9" width="4.85546875" customWidth="1"/>
    <col min="10" max="10" width="13.7109375" customWidth="1"/>
    <col min="11" max="17" width="2.85546875" customWidth="1"/>
    <col min="18" max="18" width="1.5703125" customWidth="1"/>
    <col min="19" max="25" width="2.85546875" customWidth="1"/>
    <col min="26" max="26" width="1.5703125" customWidth="1"/>
  </cols>
  <sheetData>
    <row r="1" spans="1:27" s="3" customFormat="1" ht="15" customHeight="1" x14ac:dyDescent="0.2">
      <c r="A1" s="109">
        <f>DATE('1'!AD18,'1'!AD20+8,1)</f>
        <v>45597</v>
      </c>
      <c r="B1" s="109"/>
      <c r="C1" s="109"/>
      <c r="D1" s="109"/>
      <c r="E1" s="109"/>
      <c r="F1" s="109"/>
      <c r="G1" s="109"/>
      <c r="H1" s="109"/>
      <c r="I1" s="38"/>
      <c r="J1" s="38"/>
      <c r="K1" s="112">
        <f>DATE(YEAR(A1),MONTH(A1)-1,1)</f>
        <v>45566</v>
      </c>
      <c r="L1" s="112"/>
      <c r="M1" s="112"/>
      <c r="N1" s="112"/>
      <c r="O1" s="112"/>
      <c r="P1" s="112"/>
      <c r="Q1" s="112"/>
      <c r="S1" s="112">
        <f>DATE(YEAR(A1),MONTH(A1)+1,1)</f>
        <v>45627</v>
      </c>
      <c r="T1" s="112"/>
      <c r="U1" s="112"/>
      <c r="V1" s="112"/>
      <c r="W1" s="112"/>
      <c r="X1" s="112"/>
      <c r="Y1" s="112"/>
    </row>
    <row r="2" spans="1:27" s="3" customFormat="1" ht="11.25" customHeight="1" x14ac:dyDescent="0.2">
      <c r="A2" s="109"/>
      <c r="B2" s="109"/>
      <c r="C2" s="109"/>
      <c r="D2" s="109"/>
      <c r="E2" s="109"/>
      <c r="F2" s="109"/>
      <c r="G2" s="109"/>
      <c r="H2" s="109"/>
      <c r="I2" s="38"/>
      <c r="J2" s="38"/>
      <c r="K2" s="18" t="str">
        <f>INDEX({"Do";"Lu";"Ma";"Mi";"Ju";"Vi";"Sá"},1+MOD(start_day+1-2,7))</f>
        <v>Do</v>
      </c>
      <c r="L2" s="18" t="str">
        <f>INDEX({"Do";"Lu";"Ma";"Mi";"Ju";"Vi";"Sá"},1+MOD(start_day+2-2,7))</f>
        <v>Lu</v>
      </c>
      <c r="M2" s="18" t="str">
        <f>INDEX({"Do";"Lu";"Ma";"Mi";"Ju";"Vi";"Sá"},1+MOD(start_day+3-2,7))</f>
        <v>Ma</v>
      </c>
      <c r="N2" s="18" t="str">
        <f>INDEX({"Do";"Lu";"Ma";"Mi";"Ju";"Vi";"Sá"},1+MOD(start_day+4-2,7))</f>
        <v>Mi</v>
      </c>
      <c r="O2" s="18" t="str">
        <f>INDEX({"Do";"Lu";"Ma";"Mi";"Ju";"Vi";"Sá"},1+MOD(start_day+5-2,7))</f>
        <v>Ju</v>
      </c>
      <c r="P2" s="18" t="str">
        <f>INDEX({"Do";"Lu";"Ma";"Mi";"Ju";"Vi";"Sá"},1+MOD(start_day+6-2,7))</f>
        <v>Vi</v>
      </c>
      <c r="Q2" s="18" t="str">
        <f>INDEX({"Do";"Lu";"Ma";"Mi";"Ju";"Vi";"Sá"},1+MOD(start_day+7-2,7))</f>
        <v>Sá</v>
      </c>
      <c r="S2" s="18" t="str">
        <f>INDEX({"Do";"Lu";"Ma";"Mi";"Ju";"Vi";"Sá"},1+MOD(start_day+1-2,7))</f>
        <v>Do</v>
      </c>
      <c r="T2" s="18" t="str">
        <f>INDEX({"Do";"Lu";"Ma";"Mi";"Ju";"Vi";"Sá"},1+MOD(start_day+2-2,7))</f>
        <v>Lu</v>
      </c>
      <c r="U2" s="18" t="str">
        <f>INDEX({"Do";"Lu";"Ma";"Mi";"Ju";"Vi";"Sá"},1+MOD(start_day+3-2,7))</f>
        <v>Ma</v>
      </c>
      <c r="V2" s="18" t="str">
        <f>INDEX({"Do";"Lu";"Ma";"Mi";"Ju";"Vi";"Sá"},1+MOD(start_day+4-2,7))</f>
        <v>Mi</v>
      </c>
      <c r="W2" s="18" t="str">
        <f>INDEX({"Do";"Lu";"Ma";"Mi";"Ju";"Vi";"Sá"},1+MOD(start_day+5-2,7))</f>
        <v>Ju</v>
      </c>
      <c r="X2" s="18" t="str">
        <f>INDEX({"Do";"Lu";"Ma";"Mi";"Ju";"Vi";"Sá"},1+MOD(start_day+6-2,7))</f>
        <v>Vi</v>
      </c>
      <c r="Y2" s="18" t="str">
        <f>INDEX({"Do";"Lu";"Ma";"Mi";"Ju";"Vi";"Sá"},1+MOD(start_day+7-2,7))</f>
        <v>Sá</v>
      </c>
    </row>
    <row r="3" spans="1:27" s="4" customFormat="1" ht="9" customHeight="1" x14ac:dyDescent="0.2">
      <c r="A3" s="109"/>
      <c r="B3" s="109"/>
      <c r="C3" s="109"/>
      <c r="D3" s="109"/>
      <c r="E3" s="109"/>
      <c r="F3" s="109"/>
      <c r="G3" s="109"/>
      <c r="H3" s="109"/>
      <c r="I3" s="38"/>
      <c r="J3" s="38"/>
      <c r="K3" s="41" t="str">
        <f t="shared" ref="K3:Q8" si="0">IF(MONTH($K$1)&lt;&gt;MONTH($K$1-(WEEKDAY($K$1,1)-(start_day-1))-IF((WEEKDAY($K$1,1)-(start_day-1))&lt;=0,7,0)+(ROW(K3)-ROW($K$3))*7+(COLUMN(K3)-COLUMN($K$3)+1)),"",$K$1-(WEEKDAY($K$1,1)-(start_day-1))-IF((WEEKDAY($K$1,1)-(start_day-1))&lt;=0,7,0)+(ROW(K3)-ROW($K$3))*7+(COLUMN(K3)-COLUMN($K$3)+1))</f>
        <v/>
      </c>
      <c r="L3" s="41" t="str">
        <f t="shared" si="0"/>
        <v/>
      </c>
      <c r="M3" s="41">
        <f t="shared" si="0"/>
        <v>45566</v>
      </c>
      <c r="N3" s="41">
        <f t="shared" si="0"/>
        <v>45567</v>
      </c>
      <c r="O3" s="41">
        <f t="shared" si="0"/>
        <v>45568</v>
      </c>
      <c r="P3" s="41">
        <f t="shared" si="0"/>
        <v>45569</v>
      </c>
      <c r="Q3" s="41">
        <f t="shared" si="0"/>
        <v>45570</v>
      </c>
      <c r="R3" s="3"/>
      <c r="S3" s="41">
        <f t="shared" ref="S3:Y8" si="1">IF(MONTH($S$1)&lt;&gt;MONTH($S$1-(WEEKDAY($S$1,1)-(start_day-1))-IF((WEEKDAY($S$1,1)-(start_day-1))&lt;=0,7,0)+(ROW(S3)-ROW($S$3))*7+(COLUMN(S3)-COLUMN($S$3)+1)),"",$S$1-(WEEKDAY($S$1,1)-(start_day-1))-IF((WEEKDAY($S$1,1)-(start_day-1))&lt;=0,7,0)+(ROW(S3)-ROW($S$3))*7+(COLUMN(S3)-COLUMN($S$3)+1))</f>
        <v>45627</v>
      </c>
      <c r="T3" s="41">
        <f t="shared" si="1"/>
        <v>45628</v>
      </c>
      <c r="U3" s="41">
        <f t="shared" si="1"/>
        <v>45629</v>
      </c>
      <c r="V3" s="41">
        <f t="shared" si="1"/>
        <v>45630</v>
      </c>
      <c r="W3" s="41">
        <f t="shared" si="1"/>
        <v>45631</v>
      </c>
      <c r="X3" s="41">
        <f t="shared" si="1"/>
        <v>45632</v>
      </c>
      <c r="Y3" s="41">
        <f t="shared" si="1"/>
        <v>45633</v>
      </c>
    </row>
    <row r="4" spans="1:27" s="4" customFormat="1" ht="9" customHeight="1" x14ac:dyDescent="0.2">
      <c r="A4" s="109"/>
      <c r="B4" s="109"/>
      <c r="C4" s="109"/>
      <c r="D4" s="109"/>
      <c r="E4" s="109"/>
      <c r="F4" s="109"/>
      <c r="G4" s="109"/>
      <c r="H4" s="109"/>
      <c r="I4" s="38"/>
      <c r="J4" s="38"/>
      <c r="K4" s="41">
        <f t="shared" si="0"/>
        <v>45571</v>
      </c>
      <c r="L4" s="41">
        <f t="shared" si="0"/>
        <v>45572</v>
      </c>
      <c r="M4" s="41">
        <f t="shared" si="0"/>
        <v>45573</v>
      </c>
      <c r="N4" s="41">
        <f t="shared" si="0"/>
        <v>45574</v>
      </c>
      <c r="O4" s="41">
        <f t="shared" si="0"/>
        <v>45575</v>
      </c>
      <c r="P4" s="41">
        <f t="shared" si="0"/>
        <v>45576</v>
      </c>
      <c r="Q4" s="41">
        <f t="shared" si="0"/>
        <v>45577</v>
      </c>
      <c r="R4" s="3"/>
      <c r="S4" s="41">
        <f t="shared" si="1"/>
        <v>45634</v>
      </c>
      <c r="T4" s="41">
        <f t="shared" si="1"/>
        <v>45635</v>
      </c>
      <c r="U4" s="41">
        <f t="shared" si="1"/>
        <v>45636</v>
      </c>
      <c r="V4" s="41">
        <f t="shared" si="1"/>
        <v>45637</v>
      </c>
      <c r="W4" s="41">
        <f t="shared" si="1"/>
        <v>45638</v>
      </c>
      <c r="X4" s="41">
        <f t="shared" si="1"/>
        <v>45639</v>
      </c>
      <c r="Y4" s="41">
        <f t="shared" si="1"/>
        <v>45640</v>
      </c>
    </row>
    <row r="5" spans="1:27" s="4" customFormat="1" ht="9" customHeight="1" x14ac:dyDescent="0.2">
      <c r="A5" s="109"/>
      <c r="B5" s="109"/>
      <c r="C5" s="109"/>
      <c r="D5" s="109"/>
      <c r="E5" s="109"/>
      <c r="F5" s="109"/>
      <c r="G5" s="109"/>
      <c r="H5" s="109"/>
      <c r="I5" s="38"/>
      <c r="J5" s="38"/>
      <c r="K5" s="41">
        <f t="shared" si="0"/>
        <v>45578</v>
      </c>
      <c r="L5" s="41">
        <f t="shared" si="0"/>
        <v>45579</v>
      </c>
      <c r="M5" s="41">
        <f t="shared" si="0"/>
        <v>45580</v>
      </c>
      <c r="N5" s="41">
        <f t="shared" si="0"/>
        <v>45581</v>
      </c>
      <c r="O5" s="41">
        <f t="shared" si="0"/>
        <v>45582</v>
      </c>
      <c r="P5" s="41">
        <f t="shared" si="0"/>
        <v>45583</v>
      </c>
      <c r="Q5" s="41">
        <f t="shared" si="0"/>
        <v>45584</v>
      </c>
      <c r="R5" s="3"/>
      <c r="S5" s="41">
        <f t="shared" si="1"/>
        <v>45641</v>
      </c>
      <c r="T5" s="41">
        <f t="shared" si="1"/>
        <v>45642</v>
      </c>
      <c r="U5" s="41">
        <f t="shared" si="1"/>
        <v>45643</v>
      </c>
      <c r="V5" s="41">
        <f t="shared" si="1"/>
        <v>45644</v>
      </c>
      <c r="W5" s="41">
        <f t="shared" si="1"/>
        <v>45645</v>
      </c>
      <c r="X5" s="41">
        <f t="shared" si="1"/>
        <v>45646</v>
      </c>
      <c r="Y5" s="41">
        <f t="shared" si="1"/>
        <v>45647</v>
      </c>
    </row>
    <row r="6" spans="1:27" s="4" customFormat="1" ht="9" customHeight="1" x14ac:dyDescent="0.2">
      <c r="A6" s="109"/>
      <c r="B6" s="109"/>
      <c r="C6" s="109"/>
      <c r="D6" s="109"/>
      <c r="E6" s="109"/>
      <c r="F6" s="109"/>
      <c r="G6" s="109"/>
      <c r="H6" s="109"/>
      <c r="I6" s="38"/>
      <c r="J6" s="38"/>
      <c r="K6" s="41">
        <f t="shared" si="0"/>
        <v>45585</v>
      </c>
      <c r="L6" s="41">
        <f t="shared" si="0"/>
        <v>45586</v>
      </c>
      <c r="M6" s="41">
        <f t="shared" si="0"/>
        <v>45587</v>
      </c>
      <c r="N6" s="41">
        <f t="shared" si="0"/>
        <v>45588</v>
      </c>
      <c r="O6" s="41">
        <f t="shared" si="0"/>
        <v>45589</v>
      </c>
      <c r="P6" s="41">
        <f t="shared" si="0"/>
        <v>45590</v>
      </c>
      <c r="Q6" s="41">
        <f t="shared" si="0"/>
        <v>45591</v>
      </c>
      <c r="R6" s="3"/>
      <c r="S6" s="41">
        <f t="shared" si="1"/>
        <v>45648</v>
      </c>
      <c r="T6" s="41">
        <f t="shared" si="1"/>
        <v>45649</v>
      </c>
      <c r="U6" s="41">
        <f t="shared" si="1"/>
        <v>45650</v>
      </c>
      <c r="V6" s="41">
        <f t="shared" si="1"/>
        <v>45651</v>
      </c>
      <c r="W6" s="41">
        <f t="shared" si="1"/>
        <v>45652</v>
      </c>
      <c r="X6" s="41">
        <f t="shared" si="1"/>
        <v>45653</v>
      </c>
      <c r="Y6" s="41">
        <f t="shared" si="1"/>
        <v>45654</v>
      </c>
    </row>
    <row r="7" spans="1:27" s="4" customFormat="1" ht="9" customHeight="1" x14ac:dyDescent="0.2">
      <c r="A7" s="109"/>
      <c r="B7" s="109"/>
      <c r="C7" s="109"/>
      <c r="D7" s="109"/>
      <c r="E7" s="109"/>
      <c r="F7" s="109"/>
      <c r="G7" s="109"/>
      <c r="H7" s="109"/>
      <c r="I7" s="38"/>
      <c r="J7" s="38"/>
      <c r="K7" s="41">
        <f t="shared" si="0"/>
        <v>45592</v>
      </c>
      <c r="L7" s="41">
        <f t="shared" si="0"/>
        <v>45593</v>
      </c>
      <c r="M7" s="41">
        <f t="shared" si="0"/>
        <v>45594</v>
      </c>
      <c r="N7" s="41">
        <f t="shared" si="0"/>
        <v>45595</v>
      </c>
      <c r="O7" s="41">
        <f t="shared" si="0"/>
        <v>45596</v>
      </c>
      <c r="P7" s="41" t="str">
        <f t="shared" si="0"/>
        <v/>
      </c>
      <c r="Q7" s="41" t="str">
        <f t="shared" si="0"/>
        <v/>
      </c>
      <c r="R7" s="3"/>
      <c r="S7" s="41">
        <f t="shared" si="1"/>
        <v>45655</v>
      </c>
      <c r="T7" s="41">
        <f t="shared" si="1"/>
        <v>45656</v>
      </c>
      <c r="U7" s="41">
        <f t="shared" si="1"/>
        <v>45657</v>
      </c>
      <c r="V7" s="41" t="str">
        <f t="shared" si="1"/>
        <v/>
      </c>
      <c r="W7" s="41" t="str">
        <f t="shared" si="1"/>
        <v/>
      </c>
      <c r="X7" s="41" t="str">
        <f t="shared" si="1"/>
        <v/>
      </c>
      <c r="Y7" s="41" t="str">
        <f t="shared" si="1"/>
        <v/>
      </c>
    </row>
    <row r="8" spans="1:27" s="5" customFormat="1" ht="9" customHeight="1" x14ac:dyDescent="0.2">
      <c r="A8" s="39"/>
      <c r="B8" s="39"/>
      <c r="C8" s="39"/>
      <c r="D8" s="39"/>
      <c r="E8" s="39"/>
      <c r="F8" s="39"/>
      <c r="G8" s="39"/>
      <c r="H8" s="39"/>
      <c r="I8" s="40"/>
      <c r="J8" s="40"/>
      <c r="K8" s="41" t="str">
        <f t="shared" si="0"/>
        <v/>
      </c>
      <c r="L8" s="41" t="str">
        <f t="shared" si="0"/>
        <v/>
      </c>
      <c r="M8" s="41" t="str">
        <f t="shared" si="0"/>
        <v/>
      </c>
      <c r="N8" s="41" t="str">
        <f t="shared" si="0"/>
        <v/>
      </c>
      <c r="O8" s="41" t="str">
        <f t="shared" si="0"/>
        <v/>
      </c>
      <c r="P8" s="41" t="str">
        <f t="shared" si="0"/>
        <v/>
      </c>
      <c r="Q8" s="41" t="str">
        <f t="shared" si="0"/>
        <v/>
      </c>
      <c r="R8" s="19"/>
      <c r="S8" s="41" t="str">
        <f t="shared" si="1"/>
        <v/>
      </c>
      <c r="T8" s="41" t="str">
        <f t="shared" si="1"/>
        <v/>
      </c>
      <c r="U8" s="41" t="str">
        <f t="shared" si="1"/>
        <v/>
      </c>
      <c r="V8" s="41" t="str">
        <f t="shared" si="1"/>
        <v/>
      </c>
      <c r="W8" s="41" t="str">
        <f t="shared" si="1"/>
        <v/>
      </c>
      <c r="X8" s="41" t="str">
        <f t="shared" si="1"/>
        <v/>
      </c>
      <c r="Y8" s="41" t="str">
        <f t="shared" si="1"/>
        <v/>
      </c>
      <c r="Z8" s="20"/>
    </row>
    <row r="9" spans="1:27" s="1" customFormat="1" ht="21" customHeight="1" x14ac:dyDescent="0.2">
      <c r="A9" s="110">
        <f>A10</f>
        <v>45592</v>
      </c>
      <c r="B9" s="111"/>
      <c r="C9" s="111">
        <f>C10</f>
        <v>45593</v>
      </c>
      <c r="D9" s="111"/>
      <c r="E9" s="111">
        <f>E10</f>
        <v>45594</v>
      </c>
      <c r="F9" s="111"/>
      <c r="G9" s="111">
        <f>G10</f>
        <v>45595</v>
      </c>
      <c r="H9" s="111"/>
      <c r="I9" s="111">
        <f>I10</f>
        <v>45596</v>
      </c>
      <c r="J9" s="111"/>
      <c r="K9" s="111">
        <f>K10</f>
        <v>45597</v>
      </c>
      <c r="L9" s="111"/>
      <c r="M9" s="111"/>
      <c r="N9" s="111"/>
      <c r="O9" s="111"/>
      <c r="P9" s="111"/>
      <c r="Q9" s="111"/>
      <c r="R9" s="111"/>
      <c r="S9" s="111">
        <f>S10</f>
        <v>45598</v>
      </c>
      <c r="T9" s="111"/>
      <c r="U9" s="111"/>
      <c r="V9" s="111"/>
      <c r="W9" s="111"/>
      <c r="X9" s="111"/>
      <c r="Y9" s="111"/>
      <c r="Z9" s="113"/>
    </row>
    <row r="10" spans="1:27" s="1" customFormat="1" ht="18.75" x14ac:dyDescent="0.2">
      <c r="A10" s="42">
        <f>$A$1-(WEEKDAY($A$1,1)-(start_day-1))-IF((WEEKDAY($A$1,1)-(start_day-1))&lt;=0,7,0)+1</f>
        <v>45592</v>
      </c>
      <c r="B10" s="12"/>
      <c r="C10" s="43">
        <f>A10+1</f>
        <v>45593</v>
      </c>
      <c r="D10" s="11"/>
      <c r="E10" s="43">
        <f>C10+1</f>
        <v>45594</v>
      </c>
      <c r="F10" s="11"/>
      <c r="G10" s="43">
        <f>E10+1</f>
        <v>45595</v>
      </c>
      <c r="H10" s="11"/>
      <c r="I10" s="43">
        <f>G10+1</f>
        <v>45596</v>
      </c>
      <c r="J10" s="11"/>
      <c r="K10" s="123">
        <f>I10+1</f>
        <v>45597</v>
      </c>
      <c r="L10" s="124"/>
      <c r="M10" s="125"/>
      <c r="N10" s="125"/>
      <c r="O10" s="125"/>
      <c r="P10" s="125"/>
      <c r="Q10" s="125"/>
      <c r="R10" s="126"/>
      <c r="S10" s="94">
        <f>K10+1</f>
        <v>45598</v>
      </c>
      <c r="T10" s="95"/>
      <c r="U10" s="98"/>
      <c r="V10" s="98"/>
      <c r="W10" s="98"/>
      <c r="X10" s="98"/>
      <c r="Y10" s="98"/>
      <c r="Z10" s="99"/>
    </row>
    <row r="11" spans="1:27" s="1" customFormat="1" x14ac:dyDescent="0.2">
      <c r="A11" s="61"/>
      <c r="B11" s="62"/>
      <c r="C11" s="96"/>
      <c r="D11" s="97"/>
      <c r="E11" s="96"/>
      <c r="F11" s="97"/>
      <c r="G11" s="96"/>
      <c r="H11" s="97"/>
      <c r="I11" s="96"/>
      <c r="J11" s="97"/>
      <c r="K11" s="96"/>
      <c r="L11" s="122"/>
      <c r="M11" s="122"/>
      <c r="N11" s="122"/>
      <c r="O11" s="122"/>
      <c r="P11" s="122"/>
      <c r="Q11" s="122"/>
      <c r="R11" s="97"/>
      <c r="S11" s="61"/>
      <c r="T11" s="62"/>
      <c r="U11" s="62"/>
      <c r="V11" s="62"/>
      <c r="W11" s="62"/>
      <c r="X11" s="62"/>
      <c r="Y11" s="62"/>
      <c r="Z11" s="63"/>
    </row>
    <row r="12" spans="1:27" s="1" customFormat="1" x14ac:dyDescent="0.2">
      <c r="A12" s="61"/>
      <c r="B12" s="62"/>
      <c r="C12" s="96"/>
      <c r="D12" s="97"/>
      <c r="E12" s="96"/>
      <c r="F12" s="97"/>
      <c r="G12" s="96"/>
      <c r="H12" s="97"/>
      <c r="I12" s="96"/>
      <c r="J12" s="97"/>
      <c r="K12" s="96"/>
      <c r="L12" s="122"/>
      <c r="M12" s="122"/>
      <c r="N12" s="122"/>
      <c r="O12" s="122"/>
      <c r="P12" s="122"/>
      <c r="Q12" s="122"/>
      <c r="R12" s="97"/>
      <c r="S12" s="61"/>
      <c r="T12" s="62"/>
      <c r="U12" s="62"/>
      <c r="V12" s="62"/>
      <c r="W12" s="62"/>
      <c r="X12" s="62"/>
      <c r="Y12" s="62"/>
      <c r="Z12" s="63"/>
    </row>
    <row r="13" spans="1:27" s="1" customFormat="1" x14ac:dyDescent="0.2">
      <c r="A13" s="61"/>
      <c r="B13" s="62"/>
      <c r="C13" s="96"/>
      <c r="D13" s="97"/>
      <c r="E13" s="96"/>
      <c r="F13" s="97"/>
      <c r="G13" s="96"/>
      <c r="H13" s="97"/>
      <c r="I13" s="96"/>
      <c r="J13" s="97"/>
      <c r="K13" s="96"/>
      <c r="L13" s="122"/>
      <c r="M13" s="122"/>
      <c r="N13" s="122"/>
      <c r="O13" s="122"/>
      <c r="P13" s="122"/>
      <c r="Q13" s="122"/>
      <c r="R13" s="97"/>
      <c r="S13" s="61"/>
      <c r="T13" s="62"/>
      <c r="U13" s="62"/>
      <c r="V13" s="62"/>
      <c r="W13" s="62"/>
      <c r="X13" s="62"/>
      <c r="Y13" s="62"/>
      <c r="Z13" s="63"/>
    </row>
    <row r="14" spans="1:27" s="1" customFormat="1" x14ac:dyDescent="0.2">
      <c r="A14" s="61"/>
      <c r="B14" s="62"/>
      <c r="C14" s="96"/>
      <c r="D14" s="97"/>
      <c r="E14" s="96"/>
      <c r="F14" s="97"/>
      <c r="G14" s="96"/>
      <c r="H14" s="97"/>
      <c r="I14" s="96"/>
      <c r="J14" s="97"/>
      <c r="K14" s="96"/>
      <c r="L14" s="122"/>
      <c r="M14" s="122"/>
      <c r="N14" s="122"/>
      <c r="O14" s="122"/>
      <c r="P14" s="122"/>
      <c r="Q14" s="122"/>
      <c r="R14" s="97"/>
      <c r="S14" s="61"/>
      <c r="T14" s="62"/>
      <c r="U14" s="62"/>
      <c r="V14" s="62"/>
      <c r="W14" s="62"/>
      <c r="X14" s="62"/>
      <c r="Y14" s="62"/>
      <c r="Z14" s="63"/>
    </row>
    <row r="15" spans="1:27" s="2" customFormat="1" ht="13.15" customHeight="1" x14ac:dyDescent="0.2">
      <c r="A15" s="58"/>
      <c r="B15" s="59"/>
      <c r="C15" s="85"/>
      <c r="D15" s="86"/>
      <c r="E15" s="85"/>
      <c r="F15" s="86"/>
      <c r="G15" s="85"/>
      <c r="H15" s="86"/>
      <c r="I15" s="85"/>
      <c r="J15" s="86"/>
      <c r="K15" s="85"/>
      <c r="L15" s="127"/>
      <c r="M15" s="127"/>
      <c r="N15" s="127"/>
      <c r="O15" s="127"/>
      <c r="P15" s="127"/>
      <c r="Q15" s="127"/>
      <c r="R15" s="86"/>
      <c r="S15" s="58"/>
      <c r="T15" s="59"/>
      <c r="U15" s="59"/>
      <c r="V15" s="59"/>
      <c r="W15" s="59"/>
      <c r="X15" s="59"/>
      <c r="Y15" s="59"/>
      <c r="Z15" s="60"/>
      <c r="AA15" s="1"/>
    </row>
    <row r="16" spans="1:27" s="1" customFormat="1" ht="18.75" x14ac:dyDescent="0.2">
      <c r="A16" s="42">
        <f>S10+1</f>
        <v>45599</v>
      </c>
      <c r="B16" s="12"/>
      <c r="C16" s="43">
        <f>A16+1</f>
        <v>45600</v>
      </c>
      <c r="D16" s="11"/>
      <c r="E16" s="43">
        <f>C16+1</f>
        <v>45601</v>
      </c>
      <c r="F16" s="11"/>
      <c r="G16" s="43">
        <f>E16+1</f>
        <v>45602</v>
      </c>
      <c r="H16" s="11"/>
      <c r="I16" s="43">
        <f>G16+1</f>
        <v>45603</v>
      </c>
      <c r="J16" s="11"/>
      <c r="K16" s="123">
        <f>I16+1</f>
        <v>45604</v>
      </c>
      <c r="L16" s="124"/>
      <c r="M16" s="125"/>
      <c r="N16" s="125"/>
      <c r="O16" s="125"/>
      <c r="P16" s="125"/>
      <c r="Q16" s="125"/>
      <c r="R16" s="126"/>
      <c r="S16" s="94">
        <f>K16+1</f>
        <v>45605</v>
      </c>
      <c r="T16" s="95"/>
      <c r="U16" s="98"/>
      <c r="V16" s="98"/>
      <c r="W16" s="98"/>
      <c r="X16" s="98"/>
      <c r="Y16" s="98"/>
      <c r="Z16" s="99"/>
    </row>
    <row r="17" spans="1:27" s="1" customFormat="1" x14ac:dyDescent="0.2">
      <c r="A17" s="61"/>
      <c r="B17" s="62"/>
      <c r="C17" s="96"/>
      <c r="D17" s="97"/>
      <c r="E17" s="96"/>
      <c r="F17" s="97"/>
      <c r="G17" s="96"/>
      <c r="H17" s="97"/>
      <c r="I17" s="96"/>
      <c r="J17" s="97"/>
      <c r="K17" s="96"/>
      <c r="L17" s="122"/>
      <c r="M17" s="122"/>
      <c r="N17" s="122"/>
      <c r="O17" s="122"/>
      <c r="P17" s="122"/>
      <c r="Q17" s="122"/>
      <c r="R17" s="97"/>
      <c r="S17" s="61"/>
      <c r="T17" s="62"/>
      <c r="U17" s="62"/>
      <c r="V17" s="62"/>
      <c r="W17" s="62"/>
      <c r="X17" s="62"/>
      <c r="Y17" s="62"/>
      <c r="Z17" s="63"/>
    </row>
    <row r="18" spans="1:27" s="1" customFormat="1" x14ac:dyDescent="0.2">
      <c r="A18" s="61"/>
      <c r="B18" s="62"/>
      <c r="C18" s="96"/>
      <c r="D18" s="97"/>
      <c r="E18" s="96"/>
      <c r="F18" s="97"/>
      <c r="G18" s="96"/>
      <c r="H18" s="97"/>
      <c r="I18" s="96"/>
      <c r="J18" s="97"/>
      <c r="K18" s="96"/>
      <c r="L18" s="122"/>
      <c r="M18" s="122"/>
      <c r="N18" s="122"/>
      <c r="O18" s="122"/>
      <c r="P18" s="122"/>
      <c r="Q18" s="122"/>
      <c r="R18" s="97"/>
      <c r="S18" s="61"/>
      <c r="T18" s="62"/>
      <c r="U18" s="62"/>
      <c r="V18" s="62"/>
      <c r="W18" s="62"/>
      <c r="X18" s="62"/>
      <c r="Y18" s="62"/>
      <c r="Z18" s="63"/>
    </row>
    <row r="19" spans="1:27" s="1" customFormat="1" x14ac:dyDescent="0.2">
      <c r="A19" s="61"/>
      <c r="B19" s="62"/>
      <c r="C19" s="96"/>
      <c r="D19" s="97"/>
      <c r="E19" s="96"/>
      <c r="F19" s="97"/>
      <c r="G19" s="96"/>
      <c r="H19" s="97"/>
      <c r="I19" s="96"/>
      <c r="J19" s="97"/>
      <c r="K19" s="96"/>
      <c r="L19" s="122"/>
      <c r="M19" s="122"/>
      <c r="N19" s="122"/>
      <c r="O19" s="122"/>
      <c r="P19" s="122"/>
      <c r="Q19" s="122"/>
      <c r="R19" s="97"/>
      <c r="S19" s="61"/>
      <c r="T19" s="62"/>
      <c r="U19" s="62"/>
      <c r="V19" s="62"/>
      <c r="W19" s="62"/>
      <c r="X19" s="62"/>
      <c r="Y19" s="62"/>
      <c r="Z19" s="63"/>
    </row>
    <row r="20" spans="1:27" s="1" customFormat="1" x14ac:dyDescent="0.2">
      <c r="A20" s="61"/>
      <c r="B20" s="62"/>
      <c r="C20" s="96"/>
      <c r="D20" s="97"/>
      <c r="E20" s="96"/>
      <c r="F20" s="97"/>
      <c r="G20" s="96"/>
      <c r="H20" s="97"/>
      <c r="I20" s="96"/>
      <c r="J20" s="97"/>
      <c r="K20" s="96"/>
      <c r="L20" s="122"/>
      <c r="M20" s="122"/>
      <c r="N20" s="122"/>
      <c r="O20" s="122"/>
      <c r="P20" s="122"/>
      <c r="Q20" s="122"/>
      <c r="R20" s="97"/>
      <c r="S20" s="61"/>
      <c r="T20" s="62"/>
      <c r="U20" s="62"/>
      <c r="V20" s="62"/>
      <c r="W20" s="62"/>
      <c r="X20" s="62"/>
      <c r="Y20" s="62"/>
      <c r="Z20" s="63"/>
    </row>
    <row r="21" spans="1:27" s="2" customFormat="1" ht="13.15" customHeight="1" x14ac:dyDescent="0.2">
      <c r="A21" s="58"/>
      <c r="B21" s="59"/>
      <c r="C21" s="85"/>
      <c r="D21" s="86"/>
      <c r="E21" s="85"/>
      <c r="F21" s="86"/>
      <c r="G21" s="85"/>
      <c r="H21" s="86"/>
      <c r="I21" s="85"/>
      <c r="J21" s="86"/>
      <c r="K21" s="85"/>
      <c r="L21" s="127"/>
      <c r="M21" s="127"/>
      <c r="N21" s="127"/>
      <c r="O21" s="127"/>
      <c r="P21" s="127"/>
      <c r="Q21" s="127"/>
      <c r="R21" s="86"/>
      <c r="S21" s="58"/>
      <c r="T21" s="59"/>
      <c r="U21" s="59"/>
      <c r="V21" s="59"/>
      <c r="W21" s="59"/>
      <c r="X21" s="59"/>
      <c r="Y21" s="59"/>
      <c r="Z21" s="60"/>
      <c r="AA21" s="1"/>
    </row>
    <row r="22" spans="1:27" s="1" customFormat="1" ht="18.75" x14ac:dyDescent="0.2">
      <c r="A22" s="42">
        <f>S16+1</f>
        <v>45606</v>
      </c>
      <c r="B22" s="12"/>
      <c r="C22" s="43">
        <f>A22+1</f>
        <v>45607</v>
      </c>
      <c r="D22" s="11"/>
      <c r="E22" s="43">
        <f>C22+1</f>
        <v>45608</v>
      </c>
      <c r="F22" s="11"/>
      <c r="G22" s="43">
        <f>E22+1</f>
        <v>45609</v>
      </c>
      <c r="H22" s="11"/>
      <c r="I22" s="43">
        <f>G22+1</f>
        <v>45610</v>
      </c>
      <c r="J22" s="11"/>
      <c r="K22" s="123">
        <f>I22+1</f>
        <v>45611</v>
      </c>
      <c r="L22" s="124"/>
      <c r="M22" s="125"/>
      <c r="N22" s="125"/>
      <c r="O22" s="125"/>
      <c r="P22" s="125"/>
      <c r="Q22" s="125"/>
      <c r="R22" s="126"/>
      <c r="S22" s="94">
        <f>K22+1</f>
        <v>45612</v>
      </c>
      <c r="T22" s="95"/>
      <c r="U22" s="98"/>
      <c r="V22" s="98"/>
      <c r="W22" s="98"/>
      <c r="X22" s="98"/>
      <c r="Y22" s="98"/>
      <c r="Z22" s="99"/>
    </row>
    <row r="23" spans="1:27" s="1" customFormat="1" x14ac:dyDescent="0.2">
      <c r="A23" s="61"/>
      <c r="B23" s="62"/>
      <c r="C23" s="96"/>
      <c r="D23" s="97"/>
      <c r="E23" s="96"/>
      <c r="F23" s="97"/>
      <c r="G23" s="96"/>
      <c r="H23" s="97"/>
      <c r="I23" s="96"/>
      <c r="J23" s="97"/>
      <c r="K23" s="96"/>
      <c r="L23" s="122"/>
      <c r="M23" s="122"/>
      <c r="N23" s="122"/>
      <c r="O23" s="122"/>
      <c r="P23" s="122"/>
      <c r="Q23" s="122"/>
      <c r="R23" s="97"/>
      <c r="S23" s="61"/>
      <c r="T23" s="62"/>
      <c r="U23" s="62"/>
      <c r="V23" s="62"/>
      <c r="W23" s="62"/>
      <c r="X23" s="62"/>
      <c r="Y23" s="62"/>
      <c r="Z23" s="63"/>
    </row>
    <row r="24" spans="1:27" s="1" customFormat="1" x14ac:dyDescent="0.2">
      <c r="A24" s="61"/>
      <c r="B24" s="62"/>
      <c r="C24" s="96"/>
      <c r="D24" s="97"/>
      <c r="E24" s="96"/>
      <c r="F24" s="97"/>
      <c r="G24" s="96"/>
      <c r="H24" s="97"/>
      <c r="I24" s="96"/>
      <c r="J24" s="97"/>
      <c r="K24" s="96"/>
      <c r="L24" s="122"/>
      <c r="M24" s="122"/>
      <c r="N24" s="122"/>
      <c r="O24" s="122"/>
      <c r="P24" s="122"/>
      <c r="Q24" s="122"/>
      <c r="R24" s="97"/>
      <c r="S24" s="61"/>
      <c r="T24" s="62"/>
      <c r="U24" s="62"/>
      <c r="V24" s="62"/>
      <c r="W24" s="62"/>
      <c r="X24" s="62"/>
      <c r="Y24" s="62"/>
      <c r="Z24" s="63"/>
    </row>
    <row r="25" spans="1:27" s="1" customFormat="1" x14ac:dyDescent="0.2">
      <c r="A25" s="61"/>
      <c r="B25" s="62"/>
      <c r="C25" s="96"/>
      <c r="D25" s="97"/>
      <c r="E25" s="96"/>
      <c r="F25" s="97"/>
      <c r="G25" s="96"/>
      <c r="H25" s="97"/>
      <c r="I25" s="96"/>
      <c r="J25" s="97"/>
      <c r="K25" s="96"/>
      <c r="L25" s="122"/>
      <c r="M25" s="122"/>
      <c r="N25" s="122"/>
      <c r="O25" s="122"/>
      <c r="P25" s="122"/>
      <c r="Q25" s="122"/>
      <c r="R25" s="97"/>
      <c r="S25" s="61"/>
      <c r="T25" s="62"/>
      <c r="U25" s="62"/>
      <c r="V25" s="62"/>
      <c r="W25" s="62"/>
      <c r="X25" s="62"/>
      <c r="Y25" s="62"/>
      <c r="Z25" s="63"/>
    </row>
    <row r="26" spans="1:27" s="1" customFormat="1" x14ac:dyDescent="0.2">
      <c r="A26" s="61"/>
      <c r="B26" s="62"/>
      <c r="C26" s="96"/>
      <c r="D26" s="97"/>
      <c r="E26" s="96"/>
      <c r="F26" s="97"/>
      <c r="G26" s="96"/>
      <c r="H26" s="97"/>
      <c r="I26" s="96"/>
      <c r="J26" s="97"/>
      <c r="K26" s="96"/>
      <c r="L26" s="122"/>
      <c r="M26" s="122"/>
      <c r="N26" s="122"/>
      <c r="O26" s="122"/>
      <c r="P26" s="122"/>
      <c r="Q26" s="122"/>
      <c r="R26" s="97"/>
      <c r="S26" s="61"/>
      <c r="T26" s="62"/>
      <c r="U26" s="62"/>
      <c r="V26" s="62"/>
      <c r="W26" s="62"/>
      <c r="X26" s="62"/>
      <c r="Y26" s="62"/>
      <c r="Z26" s="63"/>
    </row>
    <row r="27" spans="1:27" s="2" customFormat="1" x14ac:dyDescent="0.2">
      <c r="A27" s="58"/>
      <c r="B27" s="59"/>
      <c r="C27" s="85"/>
      <c r="D27" s="86"/>
      <c r="E27" s="85"/>
      <c r="F27" s="86"/>
      <c r="G27" s="85"/>
      <c r="H27" s="86"/>
      <c r="I27" s="85"/>
      <c r="J27" s="86"/>
      <c r="K27" s="85"/>
      <c r="L27" s="127"/>
      <c r="M27" s="127"/>
      <c r="N27" s="127"/>
      <c r="O27" s="127"/>
      <c r="P27" s="127"/>
      <c r="Q27" s="127"/>
      <c r="R27" s="86"/>
      <c r="S27" s="58"/>
      <c r="T27" s="59"/>
      <c r="U27" s="59"/>
      <c r="V27" s="59"/>
      <c r="W27" s="59"/>
      <c r="X27" s="59"/>
      <c r="Y27" s="59"/>
      <c r="Z27" s="60"/>
      <c r="AA27" s="1"/>
    </row>
    <row r="28" spans="1:27" s="1" customFormat="1" ht="18.75" x14ac:dyDescent="0.2">
      <c r="A28" s="42">
        <f>S22+1</f>
        <v>45613</v>
      </c>
      <c r="B28" s="12"/>
      <c r="C28" s="43">
        <f>A28+1</f>
        <v>45614</v>
      </c>
      <c r="D28" s="11"/>
      <c r="E28" s="43">
        <f>C28+1</f>
        <v>45615</v>
      </c>
      <c r="F28" s="11"/>
      <c r="G28" s="43">
        <f>E28+1</f>
        <v>45616</v>
      </c>
      <c r="H28" s="11"/>
      <c r="I28" s="43">
        <f>G28+1</f>
        <v>45617</v>
      </c>
      <c r="J28" s="11"/>
      <c r="K28" s="123">
        <f>I28+1</f>
        <v>45618</v>
      </c>
      <c r="L28" s="124"/>
      <c r="M28" s="125"/>
      <c r="N28" s="125"/>
      <c r="O28" s="125"/>
      <c r="P28" s="125"/>
      <c r="Q28" s="125"/>
      <c r="R28" s="126"/>
      <c r="S28" s="94">
        <f>K28+1</f>
        <v>45619</v>
      </c>
      <c r="T28" s="95"/>
      <c r="U28" s="98"/>
      <c r="V28" s="98"/>
      <c r="W28" s="98"/>
      <c r="X28" s="98"/>
      <c r="Y28" s="98"/>
      <c r="Z28" s="99"/>
    </row>
    <row r="29" spans="1:27" s="1" customFormat="1" x14ac:dyDescent="0.2">
      <c r="A29" s="61"/>
      <c r="B29" s="62"/>
      <c r="C29" s="96"/>
      <c r="D29" s="97"/>
      <c r="E29" s="96"/>
      <c r="F29" s="97"/>
      <c r="G29" s="96"/>
      <c r="H29" s="97"/>
      <c r="I29" s="96"/>
      <c r="J29" s="97"/>
      <c r="K29" s="96"/>
      <c r="L29" s="122"/>
      <c r="M29" s="122"/>
      <c r="N29" s="122"/>
      <c r="O29" s="122"/>
      <c r="P29" s="122"/>
      <c r="Q29" s="122"/>
      <c r="R29" s="97"/>
      <c r="S29" s="61"/>
      <c r="T29" s="62"/>
      <c r="U29" s="62"/>
      <c r="V29" s="62"/>
      <c r="W29" s="62"/>
      <c r="X29" s="62"/>
      <c r="Y29" s="62"/>
      <c r="Z29" s="63"/>
    </row>
    <row r="30" spans="1:27" s="1" customFormat="1" x14ac:dyDescent="0.2">
      <c r="A30" s="61"/>
      <c r="B30" s="62"/>
      <c r="C30" s="96"/>
      <c r="D30" s="97"/>
      <c r="E30" s="96"/>
      <c r="F30" s="97"/>
      <c r="G30" s="96"/>
      <c r="H30" s="97"/>
      <c r="I30" s="96"/>
      <c r="J30" s="97"/>
      <c r="K30" s="96"/>
      <c r="L30" s="122"/>
      <c r="M30" s="122"/>
      <c r="N30" s="122"/>
      <c r="O30" s="122"/>
      <c r="P30" s="122"/>
      <c r="Q30" s="122"/>
      <c r="R30" s="97"/>
      <c r="S30" s="61"/>
      <c r="T30" s="62"/>
      <c r="U30" s="62"/>
      <c r="V30" s="62"/>
      <c r="W30" s="62"/>
      <c r="X30" s="62"/>
      <c r="Y30" s="62"/>
      <c r="Z30" s="63"/>
    </row>
    <row r="31" spans="1:27" s="1" customFormat="1" x14ac:dyDescent="0.2">
      <c r="A31" s="61"/>
      <c r="B31" s="62"/>
      <c r="C31" s="96"/>
      <c r="D31" s="97"/>
      <c r="E31" s="96"/>
      <c r="F31" s="97"/>
      <c r="G31" s="96"/>
      <c r="H31" s="97"/>
      <c r="I31" s="96"/>
      <c r="J31" s="97"/>
      <c r="K31" s="96"/>
      <c r="L31" s="122"/>
      <c r="M31" s="122"/>
      <c r="N31" s="122"/>
      <c r="O31" s="122"/>
      <c r="P31" s="122"/>
      <c r="Q31" s="122"/>
      <c r="R31" s="97"/>
      <c r="S31" s="61"/>
      <c r="T31" s="62"/>
      <c r="U31" s="62"/>
      <c r="V31" s="62"/>
      <c r="W31" s="62"/>
      <c r="X31" s="62"/>
      <c r="Y31" s="62"/>
      <c r="Z31" s="63"/>
    </row>
    <row r="32" spans="1:27" s="1" customFormat="1" x14ac:dyDescent="0.2">
      <c r="A32" s="61"/>
      <c r="B32" s="62"/>
      <c r="C32" s="96"/>
      <c r="D32" s="97"/>
      <c r="E32" s="96"/>
      <c r="F32" s="97"/>
      <c r="G32" s="96"/>
      <c r="H32" s="97"/>
      <c r="I32" s="96"/>
      <c r="J32" s="97"/>
      <c r="K32" s="96"/>
      <c r="L32" s="122"/>
      <c r="M32" s="122"/>
      <c r="N32" s="122"/>
      <c r="O32" s="122"/>
      <c r="P32" s="122"/>
      <c r="Q32" s="122"/>
      <c r="R32" s="97"/>
      <c r="S32" s="61"/>
      <c r="T32" s="62"/>
      <c r="U32" s="62"/>
      <c r="V32" s="62"/>
      <c r="W32" s="62"/>
      <c r="X32" s="62"/>
      <c r="Y32" s="62"/>
      <c r="Z32" s="63"/>
    </row>
    <row r="33" spans="1:27" s="2" customFormat="1" x14ac:dyDescent="0.2">
      <c r="A33" s="58"/>
      <c r="B33" s="59"/>
      <c r="C33" s="85"/>
      <c r="D33" s="86"/>
      <c r="E33" s="85"/>
      <c r="F33" s="86"/>
      <c r="G33" s="85"/>
      <c r="H33" s="86"/>
      <c r="I33" s="85"/>
      <c r="J33" s="86"/>
      <c r="K33" s="85"/>
      <c r="L33" s="127"/>
      <c r="M33" s="127"/>
      <c r="N33" s="127"/>
      <c r="O33" s="127"/>
      <c r="P33" s="127"/>
      <c r="Q33" s="127"/>
      <c r="R33" s="86"/>
      <c r="S33" s="58"/>
      <c r="T33" s="59"/>
      <c r="U33" s="59"/>
      <c r="V33" s="59"/>
      <c r="W33" s="59"/>
      <c r="X33" s="59"/>
      <c r="Y33" s="59"/>
      <c r="Z33" s="60"/>
      <c r="AA33" s="1"/>
    </row>
    <row r="34" spans="1:27" s="1" customFormat="1" ht="18.75" x14ac:dyDescent="0.2">
      <c r="A34" s="42">
        <f>S28+1</f>
        <v>45620</v>
      </c>
      <c r="B34" s="12"/>
      <c r="C34" s="43">
        <f>A34+1</f>
        <v>45621</v>
      </c>
      <c r="D34" s="11"/>
      <c r="E34" s="43">
        <f>C34+1</f>
        <v>45622</v>
      </c>
      <c r="F34" s="11"/>
      <c r="G34" s="43">
        <f>E34+1</f>
        <v>45623</v>
      </c>
      <c r="H34" s="11"/>
      <c r="I34" s="43">
        <f>G34+1</f>
        <v>45624</v>
      </c>
      <c r="J34" s="11"/>
      <c r="K34" s="123">
        <f>I34+1</f>
        <v>45625</v>
      </c>
      <c r="L34" s="124"/>
      <c r="M34" s="125"/>
      <c r="N34" s="125"/>
      <c r="O34" s="125"/>
      <c r="P34" s="125"/>
      <c r="Q34" s="125"/>
      <c r="R34" s="126"/>
      <c r="S34" s="94">
        <f>K34+1</f>
        <v>45626</v>
      </c>
      <c r="T34" s="95"/>
      <c r="U34" s="98"/>
      <c r="V34" s="98"/>
      <c r="W34" s="98"/>
      <c r="X34" s="98"/>
      <c r="Y34" s="98"/>
      <c r="Z34" s="99"/>
    </row>
    <row r="35" spans="1:27" s="1" customFormat="1" x14ac:dyDescent="0.2">
      <c r="A35" s="61"/>
      <c r="B35" s="62"/>
      <c r="C35" s="96"/>
      <c r="D35" s="97"/>
      <c r="E35" s="96"/>
      <c r="F35" s="97"/>
      <c r="G35" s="96"/>
      <c r="H35" s="97"/>
      <c r="I35" s="96"/>
      <c r="J35" s="97"/>
      <c r="K35" s="96"/>
      <c r="L35" s="122"/>
      <c r="M35" s="122"/>
      <c r="N35" s="122"/>
      <c r="O35" s="122"/>
      <c r="P35" s="122"/>
      <c r="Q35" s="122"/>
      <c r="R35" s="97"/>
      <c r="S35" s="61"/>
      <c r="T35" s="62"/>
      <c r="U35" s="62"/>
      <c r="V35" s="62"/>
      <c r="W35" s="62"/>
      <c r="X35" s="62"/>
      <c r="Y35" s="62"/>
      <c r="Z35" s="63"/>
    </row>
    <row r="36" spans="1:27" s="1" customFormat="1" x14ac:dyDescent="0.2">
      <c r="A36" s="61"/>
      <c r="B36" s="62"/>
      <c r="C36" s="96"/>
      <c r="D36" s="97"/>
      <c r="E36" s="96"/>
      <c r="F36" s="97"/>
      <c r="G36" s="96"/>
      <c r="H36" s="97"/>
      <c r="I36" s="96"/>
      <c r="J36" s="97"/>
      <c r="K36" s="96"/>
      <c r="L36" s="122"/>
      <c r="M36" s="122"/>
      <c r="N36" s="122"/>
      <c r="O36" s="122"/>
      <c r="P36" s="122"/>
      <c r="Q36" s="122"/>
      <c r="R36" s="97"/>
      <c r="S36" s="61"/>
      <c r="T36" s="62"/>
      <c r="U36" s="62"/>
      <c r="V36" s="62"/>
      <c r="W36" s="62"/>
      <c r="X36" s="62"/>
      <c r="Y36" s="62"/>
      <c r="Z36" s="63"/>
    </row>
    <row r="37" spans="1:27" s="1" customFormat="1" x14ac:dyDescent="0.2">
      <c r="A37" s="61"/>
      <c r="B37" s="62"/>
      <c r="C37" s="96"/>
      <c r="D37" s="97"/>
      <c r="E37" s="96"/>
      <c r="F37" s="97"/>
      <c r="G37" s="96"/>
      <c r="H37" s="97"/>
      <c r="I37" s="96"/>
      <c r="J37" s="97"/>
      <c r="K37" s="96"/>
      <c r="L37" s="122"/>
      <c r="M37" s="122"/>
      <c r="N37" s="122"/>
      <c r="O37" s="122"/>
      <c r="P37" s="122"/>
      <c r="Q37" s="122"/>
      <c r="R37" s="97"/>
      <c r="S37" s="61"/>
      <c r="T37" s="62"/>
      <c r="U37" s="62"/>
      <c r="V37" s="62"/>
      <c r="W37" s="62"/>
      <c r="X37" s="62"/>
      <c r="Y37" s="62"/>
      <c r="Z37" s="63"/>
    </row>
    <row r="38" spans="1:27" s="1" customFormat="1" x14ac:dyDescent="0.2">
      <c r="A38" s="61"/>
      <c r="B38" s="62"/>
      <c r="C38" s="96"/>
      <c r="D38" s="97"/>
      <c r="E38" s="96"/>
      <c r="F38" s="97"/>
      <c r="G38" s="96"/>
      <c r="H38" s="97"/>
      <c r="I38" s="96"/>
      <c r="J38" s="97"/>
      <c r="K38" s="96"/>
      <c r="L38" s="122"/>
      <c r="M38" s="122"/>
      <c r="N38" s="122"/>
      <c r="O38" s="122"/>
      <c r="P38" s="122"/>
      <c r="Q38" s="122"/>
      <c r="R38" s="97"/>
      <c r="S38" s="61"/>
      <c r="T38" s="62"/>
      <c r="U38" s="62"/>
      <c r="V38" s="62"/>
      <c r="W38" s="62"/>
      <c r="X38" s="62"/>
      <c r="Y38" s="62"/>
      <c r="Z38" s="63"/>
    </row>
    <row r="39" spans="1:27" s="2" customFormat="1" x14ac:dyDescent="0.2">
      <c r="A39" s="58"/>
      <c r="B39" s="59"/>
      <c r="C39" s="85"/>
      <c r="D39" s="86"/>
      <c r="E39" s="85"/>
      <c r="F39" s="86"/>
      <c r="G39" s="85"/>
      <c r="H39" s="86"/>
      <c r="I39" s="85"/>
      <c r="J39" s="86"/>
      <c r="K39" s="85"/>
      <c r="L39" s="127"/>
      <c r="M39" s="127"/>
      <c r="N39" s="127"/>
      <c r="O39" s="127"/>
      <c r="P39" s="127"/>
      <c r="Q39" s="127"/>
      <c r="R39" s="86"/>
      <c r="S39" s="58"/>
      <c r="T39" s="59"/>
      <c r="U39" s="59"/>
      <c r="V39" s="59"/>
      <c r="W39" s="59"/>
      <c r="X39" s="59"/>
      <c r="Y39" s="59"/>
      <c r="Z39" s="60"/>
      <c r="AA39" s="1"/>
    </row>
    <row r="40" spans="1:27" ht="18.75" x14ac:dyDescent="0.2">
      <c r="A40" s="42">
        <f>S34+1</f>
        <v>45627</v>
      </c>
      <c r="B40" s="12"/>
      <c r="C40" s="43">
        <f>A40+1</f>
        <v>45628</v>
      </c>
      <c r="D40" s="11"/>
      <c r="E40" s="13" t="s">
        <v>0</v>
      </c>
      <c r="F40" s="14"/>
      <c r="G40" s="14"/>
      <c r="H40" s="14"/>
      <c r="I40" s="14"/>
      <c r="J40" s="14"/>
      <c r="K40" s="14"/>
      <c r="L40" s="14"/>
      <c r="M40" s="14"/>
      <c r="N40" s="14"/>
      <c r="O40" s="14"/>
      <c r="P40" s="14"/>
      <c r="Q40" s="14"/>
      <c r="R40" s="14"/>
      <c r="S40" s="14"/>
      <c r="T40" s="14"/>
      <c r="U40" s="14"/>
      <c r="V40" s="14"/>
      <c r="W40" s="14"/>
      <c r="X40" s="14"/>
      <c r="Y40" s="14"/>
      <c r="Z40" s="9"/>
    </row>
    <row r="41" spans="1:27" x14ac:dyDescent="0.2">
      <c r="A41" s="61"/>
      <c r="B41" s="62"/>
      <c r="C41" s="96"/>
      <c r="D41" s="97"/>
      <c r="E41" s="15"/>
      <c r="F41" s="6"/>
      <c r="G41" s="6"/>
      <c r="H41" s="6"/>
      <c r="I41" s="6"/>
      <c r="J41" s="6"/>
      <c r="K41" s="6"/>
      <c r="L41" s="6"/>
      <c r="M41" s="6"/>
      <c r="N41" s="6"/>
      <c r="O41" s="6"/>
      <c r="P41" s="6"/>
      <c r="Q41" s="6"/>
      <c r="R41" s="6"/>
      <c r="S41" s="6"/>
      <c r="T41" s="6"/>
      <c r="U41" s="6"/>
      <c r="V41" s="6"/>
      <c r="W41" s="6"/>
      <c r="X41" s="6"/>
      <c r="Y41" s="6"/>
      <c r="Z41" s="8"/>
    </row>
    <row r="42" spans="1:27" x14ac:dyDescent="0.2">
      <c r="A42" s="61"/>
      <c r="B42" s="62"/>
      <c r="C42" s="96"/>
      <c r="D42" s="97"/>
      <c r="E42" s="15"/>
      <c r="F42" s="6"/>
      <c r="G42" s="6"/>
      <c r="H42" s="6"/>
      <c r="I42" s="6"/>
      <c r="J42" s="6"/>
      <c r="K42" s="6"/>
      <c r="L42" s="6"/>
      <c r="M42" s="6"/>
      <c r="N42" s="6"/>
      <c r="O42" s="6"/>
      <c r="P42" s="6"/>
      <c r="Q42" s="6"/>
      <c r="R42" s="6"/>
      <c r="S42" s="6"/>
      <c r="T42" s="6"/>
      <c r="U42" s="6"/>
      <c r="V42" s="6"/>
      <c r="W42" s="6"/>
      <c r="X42" s="6"/>
      <c r="Y42" s="6"/>
      <c r="Z42" s="7"/>
    </row>
    <row r="43" spans="1:27" x14ac:dyDescent="0.2">
      <c r="A43" s="61"/>
      <c r="B43" s="62"/>
      <c r="C43" s="96"/>
      <c r="D43" s="97"/>
      <c r="E43" s="15"/>
      <c r="F43" s="6"/>
      <c r="G43" s="6"/>
      <c r="H43" s="6"/>
      <c r="I43" s="6"/>
      <c r="J43" s="6"/>
      <c r="K43" s="6"/>
      <c r="L43" s="6"/>
      <c r="M43" s="6"/>
      <c r="N43" s="6"/>
      <c r="O43" s="6"/>
      <c r="P43" s="6"/>
      <c r="Q43" s="6"/>
      <c r="R43" s="6"/>
      <c r="S43" s="6"/>
      <c r="T43" s="6"/>
      <c r="U43" s="6"/>
      <c r="V43" s="6"/>
      <c r="W43" s="6"/>
      <c r="X43" s="6"/>
      <c r="Y43" s="6"/>
      <c r="Z43" s="7"/>
    </row>
    <row r="44" spans="1:27" x14ac:dyDescent="0.2">
      <c r="A44" s="61"/>
      <c r="B44" s="62"/>
      <c r="C44" s="96"/>
      <c r="D44" s="97"/>
      <c r="E44" s="15"/>
      <c r="F44" s="6"/>
      <c r="G44" s="6"/>
      <c r="H44" s="6"/>
      <c r="I44" s="6"/>
      <c r="J44" s="6"/>
      <c r="K44" s="128" t="s">
        <v>1</v>
      </c>
      <c r="L44" s="128"/>
      <c r="M44" s="128"/>
      <c r="N44" s="128"/>
      <c r="O44" s="128"/>
      <c r="P44" s="128"/>
      <c r="Q44" s="128"/>
      <c r="R44" s="128"/>
      <c r="S44" s="128"/>
      <c r="T44" s="128"/>
      <c r="U44" s="128"/>
      <c r="V44" s="128"/>
      <c r="W44" s="128"/>
      <c r="X44" s="128"/>
      <c r="Y44" s="128"/>
      <c r="Z44" s="129"/>
    </row>
    <row r="45" spans="1:27" s="1" customFormat="1" x14ac:dyDescent="0.2">
      <c r="A45" s="58"/>
      <c r="B45" s="59"/>
      <c r="C45" s="85"/>
      <c r="D45" s="86"/>
      <c r="E45" s="16"/>
      <c r="F45" s="17"/>
      <c r="G45" s="17"/>
      <c r="H45" s="17"/>
      <c r="I45" s="17"/>
      <c r="J45" s="17"/>
      <c r="K45" s="130" t="s">
        <v>2</v>
      </c>
      <c r="L45" s="130"/>
      <c r="M45" s="130"/>
      <c r="N45" s="130"/>
      <c r="O45" s="130"/>
      <c r="P45" s="130"/>
      <c r="Q45" s="130"/>
      <c r="R45" s="130"/>
      <c r="S45" s="130"/>
      <c r="T45" s="130"/>
      <c r="U45" s="130"/>
      <c r="V45" s="130"/>
      <c r="W45" s="130"/>
      <c r="X45" s="130"/>
      <c r="Y45" s="130"/>
      <c r="Z45" s="131"/>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17" priority="3">
      <formula>MONTH(A10)&lt;&gt;MONTH($A$1)</formula>
    </cfRule>
    <cfRule type="expression" dxfId="16" priority="4">
      <formula>OR(WEEKDAY(A10,1)=1,WEEKDAY(A10,1)=7)</formula>
    </cfRule>
  </conditionalFormatting>
  <conditionalFormatting sqref="I10 I16 I22 I28 I34">
    <cfRule type="expression" dxfId="15" priority="1">
      <formula>MONTH(I10)&lt;&gt;MONTH($A$1)</formula>
    </cfRule>
    <cfRule type="expression" dxfId="14" priority="2">
      <formula>OR(WEEKDAY(I10,1)=1,WEEKDAY(I10,1)=7)</formula>
    </cfRule>
  </conditionalFormatting>
  <hyperlinks>
    <hyperlink ref="K45" r:id="rId1" xr:uid="{00000000-0004-0000-0800-000000000000}"/>
    <hyperlink ref="K44:Z44" r:id="rId2" display="Calendar Templates by Vertex42" xr:uid="{00000000-0004-0000-0800-000001000000}"/>
    <hyperlink ref="K45:Z45" r:id="rId3" display="https://www.vertex42.com/calendars/" xr:uid="{00000000-0004-0000-0800-000002000000}"/>
  </hyperlinks>
  <printOptions horizontalCentered="1"/>
  <pageMargins left="0.5" right="0.5" top="0.25" bottom="0.25" header="0.25" footer="0.25"/>
  <pageSetup paperSize="9" scale="94" orientation="landscape"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79174B4-79F5-4746-9CDB-E9C52686644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C4389F20-8AA3-4F31-8A99-4EB9AC7D8CC2}">
  <ds:schemaRefs>
    <ds:schemaRef ds:uri="http://schemas.microsoft.com/sharepoint/v3/contenttype/forms"/>
  </ds:schemaRefs>
</ds:datastoreItem>
</file>

<file path=customXml/itemProps3.xml><?xml version="1.0" encoding="utf-8"?>
<ds:datastoreItem xmlns:ds="http://schemas.openxmlformats.org/officeDocument/2006/customXml" ds:itemID="{DDBF91D4-1F5E-44A6-A437-AF1967BF56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TM16410086</Template>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13</vt:i4>
      </vt:variant>
    </vt:vector>
  </HeadingPairs>
  <TitlesOfParts>
    <vt:vector size="26" baseType="lpstr">
      <vt:lpstr>1</vt:lpstr>
      <vt:lpstr>2</vt:lpstr>
      <vt:lpstr>3</vt:lpstr>
      <vt:lpstr>4</vt:lpstr>
      <vt:lpstr>5</vt:lpstr>
      <vt:lpstr>6</vt:lpstr>
      <vt:lpstr>7</vt:lpstr>
      <vt:lpstr>8</vt:lpstr>
      <vt:lpstr>9</vt:lpstr>
      <vt:lpstr>10</vt:lpstr>
      <vt:lpstr>11</vt:lpstr>
      <vt:lpstr>12</vt:lpstr>
      <vt:lpstr>Acerca de</vt:lpstr>
      <vt:lpstr>'1'!Área_de_impresión</vt:lpstr>
      <vt:lpstr>'10'!Área_de_impresión</vt:lpstr>
      <vt:lpstr>'11'!Área_de_impresión</vt:lpstr>
      <vt:lpstr>'12'!Área_de_impresión</vt:lpstr>
      <vt:lpstr>'2'!Área_de_impresión</vt:lpstr>
      <vt:lpstr>'3'!Área_de_impresión</vt:lpstr>
      <vt:lpstr>'4'!Área_de_impresión</vt:lpstr>
      <vt:lpstr>'5'!Área_de_impresión</vt:lpstr>
      <vt:lpstr>'6'!Área_de_impresión</vt:lpstr>
      <vt:lpstr>'7'!Área_de_impresión</vt:lpstr>
      <vt:lpstr>'8'!Área_de_impresión</vt:lpstr>
      <vt:lpstr>'9'!Área_de_impresión</vt:lpstr>
      <vt:lpstr>start_day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2021-12-13T06:53:41Z</dcterms:created>
  <dcterms:modified xsi:type="dcterms:W3CDTF">2024-04-25T07:48:19Z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