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1DD389E3-4F26-477A-A134-E8A80B9C20DD}" xr6:coauthVersionLast="47" xr6:coauthVersionMax="47" xr10:uidLastSave="{00000000-0000-0000-0000-000000000000}"/>
  <bookViews>
    <workbookView xWindow="1455" yWindow="960" windowWidth="25995" windowHeight="13800" xr2:uid="{00000000-000D-0000-FFFF-FFFF00000000}"/>
  </bookViews>
  <sheets>
    <sheet name="Sheet 1" sheetId="1" r:id="rId1"/>
    <sheet name="Sheet1" sheetId="2" r:id="rId2"/>
    <sheet name="Sheet2" sheetId="3" r:id="rId3"/>
  </sheets>
  <definedNames>
    <definedName name="_xlnm._FilterDatabase" localSheetId="0" hidden="1">'Sheet 1'!$A$1:$L$425</definedName>
    <definedName name="_xlnm._FilterDatabase" localSheetId="1" hidden="1">Sheet1!$A$1:$D$534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C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C28" i="3"/>
  <c r="D28" i="3"/>
  <c r="E28" i="3"/>
  <c r="F28" i="3"/>
  <c r="G28" i="3"/>
  <c r="H28" i="3"/>
  <c r="I28" i="3"/>
  <c r="J28" i="3"/>
  <c r="K28" i="3"/>
  <c r="L28" i="3"/>
  <c r="B29" i="3"/>
  <c r="C29" i="3"/>
  <c r="D29" i="3"/>
  <c r="E29" i="3"/>
  <c r="F29" i="3"/>
  <c r="G29" i="3"/>
  <c r="H29" i="3"/>
  <c r="I29" i="3"/>
  <c r="J29" i="3"/>
  <c r="K29" i="3"/>
  <c r="L29" i="3"/>
  <c r="B30" i="3"/>
  <c r="C30" i="3"/>
  <c r="D30" i="3"/>
  <c r="E30" i="3"/>
  <c r="F30" i="3"/>
  <c r="G30" i="3"/>
  <c r="H30" i="3"/>
  <c r="I30" i="3"/>
  <c r="J30" i="3"/>
  <c r="K30" i="3"/>
  <c r="L30" i="3"/>
  <c r="B31" i="3"/>
  <c r="C31" i="3"/>
  <c r="D31" i="3"/>
  <c r="E31" i="3"/>
  <c r="F31" i="3"/>
  <c r="G31" i="3"/>
  <c r="H31" i="3"/>
  <c r="I31" i="3"/>
  <c r="J31" i="3"/>
  <c r="K31" i="3"/>
  <c r="L31" i="3"/>
  <c r="B32" i="3"/>
  <c r="C32" i="3"/>
  <c r="D32" i="3"/>
  <c r="E32" i="3"/>
  <c r="F32" i="3"/>
  <c r="G32" i="3"/>
  <c r="H32" i="3"/>
  <c r="I32" i="3"/>
  <c r="J32" i="3"/>
  <c r="K32" i="3"/>
  <c r="L32" i="3"/>
  <c r="B33" i="3"/>
  <c r="C33" i="3"/>
  <c r="D33" i="3"/>
  <c r="E33" i="3"/>
  <c r="F33" i="3"/>
  <c r="G33" i="3"/>
  <c r="H33" i="3"/>
  <c r="I33" i="3"/>
  <c r="J33" i="3"/>
  <c r="K33" i="3"/>
  <c r="L33" i="3"/>
  <c r="B34" i="3"/>
  <c r="C34" i="3"/>
  <c r="D34" i="3"/>
  <c r="E34" i="3"/>
  <c r="F34" i="3"/>
  <c r="G34" i="3"/>
  <c r="H34" i="3"/>
  <c r="I34" i="3"/>
  <c r="J34" i="3"/>
  <c r="K34" i="3"/>
  <c r="L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F36" i="3"/>
  <c r="G36" i="3"/>
  <c r="H36" i="3"/>
  <c r="I36" i="3"/>
  <c r="J36" i="3"/>
  <c r="K36" i="3"/>
  <c r="L36" i="3"/>
  <c r="B37" i="3"/>
  <c r="C37" i="3"/>
  <c r="D37" i="3"/>
  <c r="E37" i="3"/>
  <c r="F37" i="3"/>
  <c r="G37" i="3"/>
  <c r="H37" i="3"/>
  <c r="I37" i="3"/>
  <c r="J37" i="3"/>
  <c r="K37" i="3"/>
  <c r="L37" i="3"/>
  <c r="B38" i="3"/>
  <c r="C38" i="3"/>
  <c r="D38" i="3"/>
  <c r="E38" i="3"/>
  <c r="F38" i="3"/>
  <c r="G38" i="3"/>
  <c r="H38" i="3"/>
  <c r="I38" i="3"/>
  <c r="J38" i="3"/>
  <c r="K38" i="3"/>
  <c r="L38" i="3"/>
  <c r="B39" i="3"/>
  <c r="C39" i="3"/>
  <c r="D39" i="3"/>
  <c r="E39" i="3"/>
  <c r="F39" i="3"/>
  <c r="G39" i="3"/>
  <c r="H39" i="3"/>
  <c r="I39" i="3"/>
  <c r="J39" i="3"/>
  <c r="K39" i="3"/>
  <c r="L39" i="3"/>
  <c r="B40" i="3"/>
  <c r="C40" i="3"/>
  <c r="D40" i="3"/>
  <c r="E40" i="3"/>
  <c r="F40" i="3"/>
  <c r="G40" i="3"/>
  <c r="H40" i="3"/>
  <c r="I40" i="3"/>
  <c r="J40" i="3"/>
  <c r="K40" i="3"/>
  <c r="L40" i="3"/>
  <c r="B41" i="3"/>
  <c r="C41" i="3"/>
  <c r="D41" i="3"/>
  <c r="E41" i="3"/>
  <c r="F41" i="3"/>
  <c r="G41" i="3"/>
  <c r="H41" i="3"/>
  <c r="I41" i="3"/>
  <c r="J41" i="3"/>
  <c r="K41" i="3"/>
  <c r="L41" i="3"/>
  <c r="B42" i="3"/>
  <c r="C42" i="3"/>
  <c r="D42" i="3"/>
  <c r="E42" i="3"/>
  <c r="F42" i="3"/>
  <c r="G42" i="3"/>
  <c r="H42" i="3"/>
  <c r="I42" i="3"/>
  <c r="J42" i="3"/>
  <c r="K42" i="3"/>
  <c r="L42" i="3"/>
  <c r="B43" i="3"/>
  <c r="C43" i="3"/>
  <c r="D43" i="3"/>
  <c r="E43" i="3"/>
  <c r="F43" i="3"/>
  <c r="G43" i="3"/>
  <c r="H43" i="3"/>
  <c r="I43" i="3"/>
  <c r="J43" i="3"/>
  <c r="K43" i="3"/>
  <c r="L43" i="3"/>
  <c r="B44" i="3"/>
  <c r="C44" i="3"/>
  <c r="D44" i="3"/>
  <c r="E44" i="3"/>
  <c r="F44" i="3"/>
  <c r="G44" i="3"/>
  <c r="H44" i="3"/>
  <c r="I44" i="3"/>
  <c r="J44" i="3"/>
  <c r="K44" i="3"/>
  <c r="L44" i="3"/>
  <c r="B45" i="3"/>
  <c r="C45" i="3"/>
  <c r="D45" i="3"/>
  <c r="E45" i="3"/>
  <c r="F45" i="3"/>
  <c r="G45" i="3"/>
  <c r="H45" i="3"/>
  <c r="I45" i="3"/>
  <c r="J45" i="3"/>
  <c r="K45" i="3"/>
  <c r="L45" i="3"/>
  <c r="B46" i="3"/>
  <c r="C46" i="3"/>
  <c r="D46" i="3"/>
  <c r="E46" i="3"/>
  <c r="F46" i="3"/>
  <c r="G46" i="3"/>
  <c r="H46" i="3"/>
  <c r="I46" i="3"/>
  <c r="J46" i="3"/>
  <c r="K46" i="3"/>
  <c r="L46" i="3"/>
  <c r="B47" i="3"/>
  <c r="C47" i="3"/>
  <c r="D47" i="3"/>
  <c r="E47" i="3"/>
  <c r="F47" i="3"/>
  <c r="G47" i="3"/>
  <c r="H47" i="3"/>
  <c r="I47" i="3"/>
  <c r="J47" i="3"/>
  <c r="K47" i="3"/>
  <c r="L47" i="3"/>
  <c r="B48" i="3"/>
  <c r="C48" i="3"/>
  <c r="D48" i="3"/>
  <c r="E48" i="3"/>
  <c r="F48" i="3"/>
  <c r="G48" i="3"/>
  <c r="H48" i="3"/>
  <c r="I48" i="3"/>
  <c r="J48" i="3"/>
  <c r="K48" i="3"/>
  <c r="L48" i="3"/>
  <c r="B49" i="3"/>
  <c r="C49" i="3"/>
  <c r="D49" i="3"/>
  <c r="E49" i="3"/>
  <c r="F49" i="3"/>
  <c r="G49" i="3"/>
  <c r="H49" i="3"/>
  <c r="I49" i="3"/>
  <c r="J49" i="3"/>
  <c r="K49" i="3"/>
  <c r="L49" i="3"/>
  <c r="B50" i="3"/>
  <c r="C50" i="3"/>
  <c r="D50" i="3"/>
  <c r="E50" i="3"/>
  <c r="F50" i="3"/>
  <c r="G50" i="3"/>
  <c r="H50" i="3"/>
  <c r="I50" i="3"/>
  <c r="J50" i="3"/>
  <c r="K50" i="3"/>
  <c r="L50" i="3"/>
  <c r="B51" i="3"/>
  <c r="C51" i="3"/>
  <c r="D51" i="3"/>
  <c r="E51" i="3"/>
  <c r="F51" i="3"/>
  <c r="G51" i="3"/>
  <c r="H51" i="3"/>
  <c r="I51" i="3"/>
  <c r="J51" i="3"/>
  <c r="K51" i="3"/>
  <c r="L51" i="3"/>
  <c r="B52" i="3"/>
  <c r="C52" i="3"/>
  <c r="D52" i="3"/>
  <c r="E52" i="3"/>
  <c r="F52" i="3"/>
  <c r="G52" i="3"/>
  <c r="H52" i="3"/>
  <c r="I52" i="3"/>
  <c r="J52" i="3"/>
  <c r="K52" i="3"/>
  <c r="L52" i="3"/>
  <c r="B53" i="3"/>
  <c r="C53" i="3"/>
  <c r="D53" i="3"/>
  <c r="E53" i="3"/>
  <c r="F53" i="3"/>
  <c r="G53" i="3"/>
  <c r="H53" i="3"/>
  <c r="I53" i="3"/>
  <c r="J53" i="3"/>
  <c r="K53" i="3"/>
  <c r="L53" i="3"/>
  <c r="B54" i="3"/>
  <c r="C54" i="3"/>
  <c r="D54" i="3"/>
  <c r="E54" i="3"/>
  <c r="F54" i="3"/>
  <c r="G54" i="3"/>
  <c r="H54" i="3"/>
  <c r="I54" i="3"/>
  <c r="J54" i="3"/>
  <c r="K54" i="3"/>
  <c r="L54" i="3"/>
  <c r="B55" i="3"/>
  <c r="C55" i="3"/>
  <c r="D55" i="3"/>
  <c r="E55" i="3"/>
  <c r="F55" i="3"/>
  <c r="G55" i="3"/>
  <c r="H55" i="3"/>
  <c r="I55" i="3"/>
  <c r="J55" i="3"/>
  <c r="K55" i="3"/>
  <c r="L55" i="3"/>
  <c r="B56" i="3"/>
  <c r="C56" i="3"/>
  <c r="D56" i="3"/>
  <c r="E56" i="3"/>
  <c r="F56" i="3"/>
  <c r="G56" i="3"/>
  <c r="H56" i="3"/>
  <c r="I56" i="3"/>
  <c r="J56" i="3"/>
  <c r="K56" i="3"/>
  <c r="L56" i="3"/>
  <c r="B57" i="3"/>
  <c r="C57" i="3"/>
  <c r="D57" i="3"/>
  <c r="E57" i="3"/>
  <c r="F57" i="3"/>
  <c r="G57" i="3"/>
  <c r="H57" i="3"/>
  <c r="I57" i="3"/>
  <c r="J57" i="3"/>
  <c r="K57" i="3"/>
  <c r="L57" i="3"/>
  <c r="B58" i="3"/>
  <c r="C58" i="3"/>
  <c r="D58" i="3"/>
  <c r="E58" i="3"/>
  <c r="F58" i="3"/>
  <c r="G58" i="3"/>
  <c r="H58" i="3"/>
  <c r="I58" i="3"/>
  <c r="J58" i="3"/>
  <c r="K58" i="3"/>
  <c r="L58" i="3"/>
  <c r="B59" i="3"/>
  <c r="C59" i="3"/>
  <c r="D59" i="3"/>
  <c r="E59" i="3"/>
  <c r="F59" i="3"/>
  <c r="G59" i="3"/>
  <c r="H59" i="3"/>
  <c r="I59" i="3"/>
  <c r="J59" i="3"/>
  <c r="K59" i="3"/>
  <c r="L59" i="3"/>
  <c r="B60" i="3"/>
  <c r="C60" i="3"/>
  <c r="D60" i="3"/>
  <c r="E60" i="3"/>
  <c r="F60" i="3"/>
  <c r="G60" i="3"/>
  <c r="H60" i="3"/>
  <c r="I60" i="3"/>
  <c r="J60" i="3"/>
  <c r="K60" i="3"/>
  <c r="L60" i="3"/>
  <c r="B61" i="3"/>
  <c r="C61" i="3"/>
  <c r="D61" i="3"/>
  <c r="E61" i="3"/>
  <c r="F61" i="3"/>
  <c r="G61" i="3"/>
  <c r="H61" i="3"/>
  <c r="I61" i="3"/>
  <c r="J61" i="3"/>
  <c r="K61" i="3"/>
  <c r="L61" i="3"/>
  <c r="B62" i="3"/>
  <c r="C62" i="3"/>
  <c r="D62" i="3"/>
  <c r="E62" i="3"/>
  <c r="F62" i="3"/>
  <c r="G62" i="3"/>
  <c r="H62" i="3"/>
  <c r="I62" i="3"/>
  <c r="J62" i="3"/>
  <c r="K62" i="3"/>
  <c r="L62" i="3"/>
  <c r="B63" i="3"/>
  <c r="C63" i="3"/>
  <c r="D63" i="3"/>
  <c r="E63" i="3"/>
  <c r="F63" i="3"/>
  <c r="G63" i="3"/>
  <c r="H63" i="3"/>
  <c r="I63" i="3"/>
  <c r="J63" i="3"/>
  <c r="K63" i="3"/>
  <c r="L63" i="3"/>
  <c r="B64" i="3"/>
  <c r="C64" i="3"/>
  <c r="D64" i="3"/>
  <c r="E64" i="3"/>
  <c r="F64" i="3"/>
  <c r="G64" i="3"/>
  <c r="H64" i="3"/>
  <c r="I64" i="3"/>
  <c r="J64" i="3"/>
  <c r="K64" i="3"/>
  <c r="L64" i="3"/>
  <c r="B65" i="3"/>
  <c r="C65" i="3"/>
  <c r="D65" i="3"/>
  <c r="E65" i="3"/>
  <c r="F65" i="3"/>
  <c r="G65" i="3"/>
  <c r="H65" i="3"/>
  <c r="I65" i="3"/>
  <c r="J65" i="3"/>
  <c r="K65" i="3"/>
  <c r="L65" i="3"/>
  <c r="B66" i="3"/>
  <c r="C66" i="3"/>
  <c r="D66" i="3"/>
  <c r="E66" i="3"/>
  <c r="F66" i="3"/>
  <c r="G66" i="3"/>
  <c r="H66" i="3"/>
  <c r="I66" i="3"/>
  <c r="J66" i="3"/>
  <c r="K66" i="3"/>
  <c r="L66" i="3"/>
  <c r="B67" i="3"/>
  <c r="C67" i="3"/>
  <c r="D67" i="3"/>
  <c r="E67" i="3"/>
  <c r="F67" i="3"/>
  <c r="G67" i="3"/>
  <c r="H67" i="3"/>
  <c r="I67" i="3"/>
  <c r="J67" i="3"/>
  <c r="K67" i="3"/>
  <c r="L67" i="3"/>
  <c r="B68" i="3"/>
  <c r="C68" i="3"/>
  <c r="D68" i="3"/>
  <c r="E68" i="3"/>
  <c r="F68" i="3"/>
  <c r="G68" i="3"/>
  <c r="H68" i="3"/>
  <c r="I68" i="3"/>
  <c r="J68" i="3"/>
  <c r="K68" i="3"/>
  <c r="L68" i="3"/>
  <c r="B69" i="3"/>
  <c r="C69" i="3"/>
  <c r="D69" i="3"/>
  <c r="E69" i="3"/>
  <c r="F69" i="3"/>
  <c r="G69" i="3"/>
  <c r="H69" i="3"/>
  <c r="I69" i="3"/>
  <c r="J69" i="3"/>
  <c r="K69" i="3"/>
  <c r="L69" i="3"/>
  <c r="B70" i="3"/>
  <c r="C70" i="3"/>
  <c r="D70" i="3"/>
  <c r="E70" i="3"/>
  <c r="F70" i="3"/>
  <c r="G70" i="3"/>
  <c r="H70" i="3"/>
  <c r="I70" i="3"/>
  <c r="J70" i="3"/>
  <c r="K70" i="3"/>
  <c r="L70" i="3"/>
  <c r="B71" i="3"/>
  <c r="C71" i="3"/>
  <c r="D71" i="3"/>
  <c r="E71" i="3"/>
  <c r="F71" i="3"/>
  <c r="G71" i="3"/>
  <c r="H71" i="3"/>
  <c r="I71" i="3"/>
  <c r="J71" i="3"/>
  <c r="K71" i="3"/>
  <c r="L71" i="3"/>
  <c r="B72" i="3"/>
  <c r="C72" i="3"/>
  <c r="D72" i="3"/>
  <c r="E72" i="3"/>
  <c r="F72" i="3"/>
  <c r="G72" i="3"/>
  <c r="H72" i="3"/>
  <c r="I72" i="3"/>
  <c r="J72" i="3"/>
  <c r="K72" i="3"/>
  <c r="L72" i="3"/>
  <c r="B73" i="3"/>
  <c r="C73" i="3"/>
  <c r="D73" i="3"/>
  <c r="E73" i="3"/>
  <c r="F73" i="3"/>
  <c r="G73" i="3"/>
  <c r="H73" i="3"/>
  <c r="I73" i="3"/>
  <c r="J73" i="3"/>
  <c r="K73" i="3"/>
  <c r="L73" i="3"/>
  <c r="B74" i="3"/>
  <c r="C74" i="3"/>
  <c r="D74" i="3"/>
  <c r="E74" i="3"/>
  <c r="F74" i="3"/>
  <c r="G74" i="3"/>
  <c r="H74" i="3"/>
  <c r="I74" i="3"/>
  <c r="J74" i="3"/>
  <c r="K74" i="3"/>
  <c r="L74" i="3"/>
  <c r="B75" i="3"/>
  <c r="C75" i="3"/>
  <c r="D75" i="3"/>
  <c r="E75" i="3"/>
  <c r="F75" i="3"/>
  <c r="G75" i="3"/>
  <c r="H75" i="3"/>
  <c r="I75" i="3"/>
  <c r="J75" i="3"/>
  <c r="K75" i="3"/>
  <c r="L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B78" i="3"/>
  <c r="C78" i="3"/>
  <c r="D78" i="3"/>
  <c r="E78" i="3"/>
  <c r="F78" i="3"/>
  <c r="G78" i="3"/>
  <c r="H78" i="3"/>
  <c r="I78" i="3"/>
  <c r="J78" i="3"/>
  <c r="K78" i="3"/>
  <c r="L78" i="3"/>
  <c r="B79" i="3"/>
  <c r="C79" i="3"/>
  <c r="D79" i="3"/>
  <c r="E79" i="3"/>
  <c r="F79" i="3"/>
  <c r="G79" i="3"/>
  <c r="H79" i="3"/>
  <c r="I79" i="3"/>
  <c r="J79" i="3"/>
  <c r="K79" i="3"/>
  <c r="L79" i="3"/>
  <c r="B80" i="3"/>
  <c r="C80" i="3"/>
  <c r="D80" i="3"/>
  <c r="E80" i="3"/>
  <c r="F80" i="3"/>
  <c r="G80" i="3"/>
  <c r="H80" i="3"/>
  <c r="I80" i="3"/>
  <c r="J80" i="3"/>
  <c r="K80" i="3"/>
  <c r="L80" i="3"/>
  <c r="B81" i="3"/>
  <c r="C81" i="3"/>
  <c r="D81" i="3"/>
  <c r="E81" i="3"/>
  <c r="F81" i="3"/>
  <c r="G81" i="3"/>
  <c r="H81" i="3"/>
  <c r="I81" i="3"/>
  <c r="J81" i="3"/>
  <c r="K81" i="3"/>
  <c r="L81" i="3"/>
  <c r="B82" i="3"/>
  <c r="C82" i="3"/>
  <c r="D82" i="3"/>
  <c r="E82" i="3"/>
  <c r="F82" i="3"/>
  <c r="G82" i="3"/>
  <c r="H82" i="3"/>
  <c r="I82" i="3"/>
  <c r="J82" i="3"/>
  <c r="K82" i="3"/>
  <c r="L82" i="3"/>
  <c r="B83" i="3"/>
  <c r="C83" i="3"/>
  <c r="D83" i="3"/>
  <c r="E83" i="3"/>
  <c r="F83" i="3"/>
  <c r="G83" i="3"/>
  <c r="H83" i="3"/>
  <c r="I83" i="3"/>
  <c r="J83" i="3"/>
  <c r="K83" i="3"/>
  <c r="L83" i="3"/>
  <c r="B84" i="3"/>
  <c r="C84" i="3"/>
  <c r="D84" i="3"/>
  <c r="E84" i="3"/>
  <c r="F84" i="3"/>
  <c r="G84" i="3"/>
  <c r="H84" i="3"/>
  <c r="I84" i="3"/>
  <c r="J84" i="3"/>
  <c r="K84" i="3"/>
  <c r="L84" i="3"/>
  <c r="B85" i="3"/>
  <c r="C85" i="3"/>
  <c r="D85" i="3"/>
  <c r="E85" i="3"/>
  <c r="F85" i="3"/>
  <c r="G85" i="3"/>
  <c r="H85" i="3"/>
  <c r="I85" i="3"/>
  <c r="J85" i="3"/>
  <c r="K85" i="3"/>
  <c r="L85" i="3"/>
  <c r="B86" i="3"/>
  <c r="C86" i="3"/>
  <c r="D86" i="3"/>
  <c r="E86" i="3"/>
  <c r="F86" i="3"/>
  <c r="G86" i="3"/>
  <c r="H86" i="3"/>
  <c r="I86" i="3"/>
  <c r="J86" i="3"/>
  <c r="K86" i="3"/>
  <c r="L86" i="3"/>
  <c r="B87" i="3"/>
  <c r="C87" i="3"/>
  <c r="D87" i="3"/>
  <c r="E87" i="3"/>
  <c r="F87" i="3"/>
  <c r="G87" i="3"/>
  <c r="H87" i="3"/>
  <c r="I87" i="3"/>
  <c r="J87" i="3"/>
  <c r="K87" i="3"/>
  <c r="L87" i="3"/>
  <c r="B88" i="3"/>
  <c r="C88" i="3"/>
  <c r="D88" i="3"/>
  <c r="E88" i="3"/>
  <c r="F88" i="3"/>
  <c r="G88" i="3"/>
  <c r="H88" i="3"/>
  <c r="I88" i="3"/>
  <c r="J88" i="3"/>
  <c r="K88" i="3"/>
  <c r="L88" i="3"/>
  <c r="B89" i="3"/>
  <c r="C89" i="3"/>
  <c r="D89" i="3"/>
  <c r="E89" i="3"/>
  <c r="F89" i="3"/>
  <c r="G89" i="3"/>
  <c r="H89" i="3"/>
  <c r="I89" i="3"/>
  <c r="J89" i="3"/>
  <c r="K89" i="3"/>
  <c r="L89" i="3"/>
  <c r="B90" i="3"/>
  <c r="C90" i="3"/>
  <c r="D90" i="3"/>
  <c r="E90" i="3"/>
  <c r="F90" i="3"/>
  <c r="G90" i="3"/>
  <c r="H90" i="3"/>
  <c r="I90" i="3"/>
  <c r="J90" i="3"/>
  <c r="K90" i="3"/>
  <c r="L90" i="3"/>
  <c r="B91" i="3"/>
  <c r="C91" i="3"/>
  <c r="D91" i="3"/>
  <c r="E91" i="3"/>
  <c r="F91" i="3"/>
  <c r="G91" i="3"/>
  <c r="H91" i="3"/>
  <c r="I91" i="3"/>
  <c r="J91" i="3"/>
  <c r="K91" i="3"/>
  <c r="L91" i="3"/>
  <c r="B92" i="3"/>
  <c r="C92" i="3"/>
  <c r="D92" i="3"/>
  <c r="E92" i="3"/>
  <c r="F92" i="3"/>
  <c r="G92" i="3"/>
  <c r="H92" i="3"/>
  <c r="I92" i="3"/>
  <c r="J92" i="3"/>
  <c r="K92" i="3"/>
  <c r="L92" i="3"/>
  <c r="B93" i="3"/>
  <c r="C93" i="3"/>
  <c r="D93" i="3"/>
  <c r="E93" i="3"/>
  <c r="F93" i="3"/>
  <c r="G93" i="3"/>
  <c r="H93" i="3"/>
  <c r="I93" i="3"/>
  <c r="J93" i="3"/>
  <c r="K93" i="3"/>
  <c r="L93" i="3"/>
  <c r="B94" i="3"/>
  <c r="C94" i="3"/>
  <c r="D94" i="3"/>
  <c r="E94" i="3"/>
  <c r="F94" i="3"/>
  <c r="G94" i="3"/>
  <c r="H94" i="3"/>
  <c r="I94" i="3"/>
  <c r="J94" i="3"/>
  <c r="K94" i="3"/>
  <c r="L94" i="3"/>
  <c r="B95" i="3"/>
  <c r="C95" i="3"/>
  <c r="D95" i="3"/>
  <c r="E95" i="3"/>
  <c r="F95" i="3"/>
  <c r="G95" i="3"/>
  <c r="H95" i="3"/>
  <c r="I95" i="3"/>
  <c r="J95" i="3"/>
  <c r="K95" i="3"/>
  <c r="L95" i="3"/>
  <c r="B96" i="3"/>
  <c r="C96" i="3"/>
  <c r="D96" i="3"/>
  <c r="E96" i="3"/>
  <c r="F96" i="3"/>
  <c r="G96" i="3"/>
  <c r="H96" i="3"/>
  <c r="I96" i="3"/>
  <c r="J96" i="3"/>
  <c r="K96" i="3"/>
  <c r="L96" i="3"/>
  <c r="B97" i="3"/>
  <c r="C97" i="3"/>
  <c r="D97" i="3"/>
  <c r="E97" i="3"/>
  <c r="F97" i="3"/>
  <c r="G97" i="3"/>
  <c r="H97" i="3"/>
  <c r="I97" i="3"/>
  <c r="J97" i="3"/>
  <c r="K97" i="3"/>
  <c r="L97" i="3"/>
  <c r="B98" i="3"/>
  <c r="C98" i="3"/>
  <c r="D98" i="3"/>
  <c r="E98" i="3"/>
  <c r="F98" i="3"/>
  <c r="G98" i="3"/>
  <c r="H98" i="3"/>
  <c r="I98" i="3"/>
  <c r="J98" i="3"/>
  <c r="K98" i="3"/>
  <c r="L98" i="3"/>
  <c r="B99" i="3"/>
  <c r="C99" i="3"/>
  <c r="D99" i="3"/>
  <c r="E99" i="3"/>
  <c r="F99" i="3"/>
  <c r="G99" i="3"/>
  <c r="H99" i="3"/>
  <c r="I99" i="3"/>
  <c r="J99" i="3"/>
  <c r="K99" i="3"/>
  <c r="L99" i="3"/>
  <c r="B100" i="3"/>
  <c r="C100" i="3"/>
  <c r="D100" i="3"/>
  <c r="E100" i="3"/>
  <c r="F100" i="3"/>
  <c r="G100" i="3"/>
  <c r="H100" i="3"/>
  <c r="I100" i="3"/>
  <c r="J100" i="3"/>
  <c r="K100" i="3"/>
  <c r="L100" i="3"/>
  <c r="B101" i="3"/>
  <c r="C101" i="3"/>
  <c r="D101" i="3"/>
  <c r="E101" i="3"/>
  <c r="F101" i="3"/>
  <c r="G101" i="3"/>
  <c r="H101" i="3"/>
  <c r="I101" i="3"/>
  <c r="J101" i="3"/>
  <c r="K101" i="3"/>
  <c r="L101" i="3"/>
  <c r="B102" i="3"/>
  <c r="C102" i="3"/>
  <c r="D102" i="3"/>
  <c r="E102" i="3"/>
  <c r="F102" i="3"/>
  <c r="G102" i="3"/>
  <c r="H102" i="3"/>
  <c r="I102" i="3"/>
  <c r="J102" i="3"/>
  <c r="K102" i="3"/>
  <c r="L102" i="3"/>
  <c r="B103" i="3"/>
  <c r="C103" i="3"/>
  <c r="D103" i="3"/>
  <c r="E103" i="3"/>
  <c r="F103" i="3"/>
  <c r="G103" i="3"/>
  <c r="H103" i="3"/>
  <c r="I103" i="3"/>
  <c r="J103" i="3"/>
  <c r="K103" i="3"/>
  <c r="L103" i="3"/>
  <c r="B104" i="3"/>
  <c r="C104" i="3"/>
  <c r="D104" i="3"/>
  <c r="E104" i="3"/>
  <c r="F104" i="3"/>
  <c r="G104" i="3"/>
  <c r="H104" i="3"/>
  <c r="I104" i="3"/>
  <c r="J104" i="3"/>
  <c r="K104" i="3"/>
  <c r="L104" i="3"/>
  <c r="B105" i="3"/>
  <c r="C105" i="3"/>
  <c r="D105" i="3"/>
  <c r="E105" i="3"/>
  <c r="F105" i="3"/>
  <c r="G105" i="3"/>
  <c r="H105" i="3"/>
  <c r="I105" i="3"/>
  <c r="J105" i="3"/>
  <c r="K105" i="3"/>
  <c r="L105" i="3"/>
  <c r="B106" i="3"/>
  <c r="C106" i="3"/>
  <c r="D106" i="3"/>
  <c r="E106" i="3"/>
  <c r="F106" i="3"/>
  <c r="G106" i="3"/>
  <c r="H106" i="3"/>
  <c r="I106" i="3"/>
  <c r="J106" i="3"/>
  <c r="K106" i="3"/>
  <c r="L106" i="3"/>
  <c r="B107" i="3"/>
  <c r="C107" i="3"/>
  <c r="D107" i="3"/>
  <c r="E107" i="3"/>
  <c r="F107" i="3"/>
  <c r="G107" i="3"/>
  <c r="H107" i="3"/>
  <c r="I107" i="3"/>
  <c r="J107" i="3"/>
  <c r="K107" i="3"/>
  <c r="L107" i="3"/>
  <c r="B108" i="3"/>
  <c r="C108" i="3"/>
  <c r="D108" i="3"/>
  <c r="E108" i="3"/>
  <c r="F108" i="3"/>
  <c r="G108" i="3"/>
  <c r="H108" i="3"/>
  <c r="I108" i="3"/>
  <c r="J108" i="3"/>
  <c r="K108" i="3"/>
  <c r="L108" i="3"/>
  <c r="B109" i="3"/>
  <c r="C109" i="3"/>
  <c r="D109" i="3"/>
  <c r="E109" i="3"/>
  <c r="F109" i="3"/>
  <c r="G109" i="3"/>
  <c r="H109" i="3"/>
  <c r="I109" i="3"/>
  <c r="J109" i="3"/>
  <c r="K109" i="3"/>
  <c r="L109" i="3"/>
  <c r="B110" i="3"/>
  <c r="C110" i="3"/>
  <c r="D110" i="3"/>
  <c r="E110" i="3"/>
  <c r="F110" i="3"/>
  <c r="G110" i="3"/>
  <c r="H110" i="3"/>
  <c r="I110" i="3"/>
  <c r="J110" i="3"/>
  <c r="K110" i="3"/>
  <c r="L110" i="3"/>
  <c r="B111" i="3"/>
  <c r="C111" i="3"/>
  <c r="D111" i="3"/>
  <c r="E111" i="3"/>
  <c r="F111" i="3"/>
  <c r="G111" i="3"/>
  <c r="H111" i="3"/>
  <c r="I111" i="3"/>
  <c r="J111" i="3"/>
  <c r="K111" i="3"/>
  <c r="L111" i="3"/>
  <c r="B112" i="3"/>
  <c r="C112" i="3"/>
  <c r="D112" i="3"/>
  <c r="E112" i="3"/>
  <c r="F112" i="3"/>
  <c r="G112" i="3"/>
  <c r="H112" i="3"/>
  <c r="I112" i="3"/>
  <c r="J112" i="3"/>
  <c r="K112" i="3"/>
  <c r="L112" i="3"/>
  <c r="B113" i="3"/>
  <c r="C113" i="3"/>
  <c r="D113" i="3"/>
  <c r="E113" i="3"/>
  <c r="F113" i="3"/>
  <c r="G113" i="3"/>
  <c r="H113" i="3"/>
  <c r="I113" i="3"/>
  <c r="J113" i="3"/>
  <c r="K113" i="3"/>
  <c r="L113" i="3"/>
  <c r="B114" i="3"/>
  <c r="C114" i="3"/>
  <c r="D114" i="3"/>
  <c r="E114" i="3"/>
  <c r="F114" i="3"/>
  <c r="G114" i="3"/>
  <c r="H114" i="3"/>
  <c r="I114" i="3"/>
  <c r="J114" i="3"/>
  <c r="K114" i="3"/>
  <c r="L114" i="3"/>
  <c r="B115" i="3"/>
  <c r="C115" i="3"/>
  <c r="D115" i="3"/>
  <c r="E115" i="3"/>
  <c r="F115" i="3"/>
  <c r="G115" i="3"/>
  <c r="H115" i="3"/>
  <c r="I115" i="3"/>
  <c r="J115" i="3"/>
  <c r="K115" i="3"/>
  <c r="L115" i="3"/>
  <c r="B116" i="3"/>
  <c r="C116" i="3"/>
  <c r="D116" i="3"/>
  <c r="E116" i="3"/>
  <c r="F116" i="3"/>
  <c r="G116" i="3"/>
  <c r="H116" i="3"/>
  <c r="I116" i="3"/>
  <c r="J116" i="3"/>
  <c r="K116" i="3"/>
  <c r="L116" i="3"/>
  <c r="B117" i="3"/>
  <c r="C117" i="3"/>
  <c r="D117" i="3"/>
  <c r="E117" i="3"/>
  <c r="F117" i="3"/>
  <c r="G117" i="3"/>
  <c r="H117" i="3"/>
  <c r="I117" i="3"/>
  <c r="J117" i="3"/>
  <c r="K117" i="3"/>
  <c r="L117" i="3"/>
  <c r="B118" i="3"/>
  <c r="C118" i="3"/>
  <c r="D118" i="3"/>
  <c r="E118" i="3"/>
  <c r="F118" i="3"/>
  <c r="G118" i="3"/>
  <c r="H118" i="3"/>
  <c r="I118" i="3"/>
  <c r="J118" i="3"/>
  <c r="K118" i="3"/>
  <c r="L118" i="3"/>
  <c r="B119" i="3"/>
  <c r="C119" i="3"/>
  <c r="D119" i="3"/>
  <c r="E119" i="3"/>
  <c r="F119" i="3"/>
  <c r="G119" i="3"/>
  <c r="H119" i="3"/>
  <c r="I119" i="3"/>
  <c r="J119" i="3"/>
  <c r="K119" i="3"/>
  <c r="L119" i="3"/>
  <c r="B120" i="3"/>
  <c r="C120" i="3"/>
  <c r="D120" i="3"/>
  <c r="E120" i="3"/>
  <c r="F120" i="3"/>
  <c r="G120" i="3"/>
  <c r="H120" i="3"/>
  <c r="I120" i="3"/>
  <c r="J120" i="3"/>
  <c r="K120" i="3"/>
  <c r="L120" i="3"/>
  <c r="B121" i="3"/>
  <c r="C121" i="3"/>
  <c r="D121" i="3"/>
  <c r="E121" i="3"/>
  <c r="F121" i="3"/>
  <c r="G121" i="3"/>
  <c r="H121" i="3"/>
  <c r="I121" i="3"/>
  <c r="J121" i="3"/>
  <c r="K121" i="3"/>
  <c r="L121" i="3"/>
  <c r="B122" i="3"/>
  <c r="C122" i="3"/>
  <c r="D122" i="3"/>
  <c r="E122" i="3"/>
  <c r="F122" i="3"/>
  <c r="G122" i="3"/>
  <c r="H122" i="3"/>
  <c r="I122" i="3"/>
  <c r="J122" i="3"/>
  <c r="K122" i="3"/>
  <c r="L122" i="3"/>
  <c r="B123" i="3"/>
  <c r="C123" i="3"/>
  <c r="D123" i="3"/>
  <c r="E123" i="3"/>
  <c r="F123" i="3"/>
  <c r="G123" i="3"/>
  <c r="H123" i="3"/>
  <c r="I123" i="3"/>
  <c r="J123" i="3"/>
  <c r="K123" i="3"/>
  <c r="L123" i="3"/>
  <c r="B124" i="3"/>
  <c r="C124" i="3"/>
  <c r="D124" i="3"/>
  <c r="E124" i="3"/>
  <c r="F124" i="3"/>
  <c r="G124" i="3"/>
  <c r="H124" i="3"/>
  <c r="I124" i="3"/>
  <c r="J124" i="3"/>
  <c r="K124" i="3"/>
  <c r="L124" i="3"/>
  <c r="B125" i="3"/>
  <c r="C125" i="3"/>
  <c r="D125" i="3"/>
  <c r="E125" i="3"/>
  <c r="F125" i="3"/>
  <c r="G125" i="3"/>
  <c r="H125" i="3"/>
  <c r="I125" i="3"/>
  <c r="J125" i="3"/>
  <c r="K125" i="3"/>
  <c r="L125" i="3"/>
  <c r="B126" i="3"/>
  <c r="C126" i="3"/>
  <c r="D126" i="3"/>
  <c r="E126" i="3"/>
  <c r="F126" i="3"/>
  <c r="G126" i="3"/>
  <c r="H126" i="3"/>
  <c r="I126" i="3"/>
  <c r="J126" i="3"/>
  <c r="K126" i="3"/>
  <c r="L126" i="3"/>
  <c r="B127" i="3"/>
  <c r="C127" i="3"/>
  <c r="D127" i="3"/>
  <c r="E127" i="3"/>
  <c r="F127" i="3"/>
  <c r="G127" i="3"/>
  <c r="H127" i="3"/>
  <c r="I127" i="3"/>
  <c r="J127" i="3"/>
  <c r="K127" i="3"/>
  <c r="L127" i="3"/>
  <c r="B128" i="3"/>
  <c r="C128" i="3"/>
  <c r="D128" i="3"/>
  <c r="E128" i="3"/>
  <c r="F128" i="3"/>
  <c r="G128" i="3"/>
  <c r="H128" i="3"/>
  <c r="I128" i="3"/>
  <c r="J128" i="3"/>
  <c r="K128" i="3"/>
  <c r="L128" i="3"/>
  <c r="B129" i="3"/>
  <c r="C129" i="3"/>
  <c r="D129" i="3"/>
  <c r="E129" i="3"/>
  <c r="F129" i="3"/>
  <c r="G129" i="3"/>
  <c r="H129" i="3"/>
  <c r="I129" i="3"/>
  <c r="J129" i="3"/>
  <c r="K129" i="3"/>
  <c r="L129" i="3"/>
  <c r="B130" i="3"/>
  <c r="C130" i="3"/>
  <c r="D130" i="3"/>
  <c r="E130" i="3"/>
  <c r="F130" i="3"/>
  <c r="G130" i="3"/>
  <c r="H130" i="3"/>
  <c r="I130" i="3"/>
  <c r="J130" i="3"/>
  <c r="K130" i="3"/>
  <c r="L130" i="3"/>
  <c r="B131" i="3"/>
  <c r="C131" i="3"/>
  <c r="D131" i="3"/>
  <c r="E131" i="3"/>
  <c r="F131" i="3"/>
  <c r="G131" i="3"/>
  <c r="H131" i="3"/>
  <c r="I131" i="3"/>
  <c r="J131" i="3"/>
  <c r="K131" i="3"/>
  <c r="L131" i="3"/>
  <c r="B132" i="3"/>
  <c r="C132" i="3"/>
  <c r="D132" i="3"/>
  <c r="E132" i="3"/>
  <c r="F132" i="3"/>
  <c r="G132" i="3"/>
  <c r="H132" i="3"/>
  <c r="I132" i="3"/>
  <c r="J132" i="3"/>
  <c r="K132" i="3"/>
  <c r="L132" i="3"/>
  <c r="B133" i="3"/>
  <c r="C133" i="3"/>
  <c r="D133" i="3"/>
  <c r="E133" i="3"/>
  <c r="F133" i="3"/>
  <c r="G133" i="3"/>
  <c r="H133" i="3"/>
  <c r="I133" i="3"/>
  <c r="J133" i="3"/>
  <c r="K133" i="3"/>
  <c r="L133" i="3"/>
  <c r="B134" i="3"/>
  <c r="C134" i="3"/>
  <c r="D134" i="3"/>
  <c r="E134" i="3"/>
  <c r="F134" i="3"/>
  <c r="G134" i="3"/>
  <c r="H134" i="3"/>
  <c r="I134" i="3"/>
  <c r="J134" i="3"/>
  <c r="K134" i="3"/>
  <c r="L134" i="3"/>
  <c r="B135" i="3"/>
  <c r="C135" i="3"/>
  <c r="D135" i="3"/>
  <c r="E135" i="3"/>
  <c r="F135" i="3"/>
  <c r="G135" i="3"/>
  <c r="H135" i="3"/>
  <c r="I135" i="3"/>
  <c r="J135" i="3"/>
  <c r="K135" i="3"/>
  <c r="L135" i="3"/>
  <c r="B136" i="3"/>
  <c r="C136" i="3"/>
  <c r="D136" i="3"/>
  <c r="E136" i="3"/>
  <c r="F136" i="3"/>
  <c r="G136" i="3"/>
  <c r="H136" i="3"/>
  <c r="I136" i="3"/>
  <c r="J136" i="3"/>
  <c r="K136" i="3"/>
  <c r="L136" i="3"/>
  <c r="B137" i="3"/>
  <c r="C137" i="3"/>
  <c r="D137" i="3"/>
  <c r="E137" i="3"/>
  <c r="F137" i="3"/>
  <c r="G137" i="3"/>
  <c r="H137" i="3"/>
  <c r="I137" i="3"/>
  <c r="J137" i="3"/>
  <c r="K137" i="3"/>
  <c r="L137" i="3"/>
  <c r="B138" i="3"/>
  <c r="C138" i="3"/>
  <c r="D138" i="3"/>
  <c r="E138" i="3"/>
  <c r="F138" i="3"/>
  <c r="G138" i="3"/>
  <c r="H138" i="3"/>
  <c r="I138" i="3"/>
  <c r="J138" i="3"/>
  <c r="K138" i="3"/>
  <c r="L138" i="3"/>
  <c r="B139" i="3"/>
  <c r="C139" i="3"/>
  <c r="D139" i="3"/>
  <c r="E139" i="3"/>
  <c r="F139" i="3"/>
  <c r="G139" i="3"/>
  <c r="H139" i="3"/>
  <c r="I139" i="3"/>
  <c r="J139" i="3"/>
  <c r="K139" i="3"/>
  <c r="L139" i="3"/>
  <c r="B140" i="3"/>
  <c r="C140" i="3"/>
  <c r="D140" i="3"/>
  <c r="E140" i="3"/>
  <c r="F140" i="3"/>
  <c r="G140" i="3"/>
  <c r="H140" i="3"/>
  <c r="I140" i="3"/>
  <c r="J140" i="3"/>
  <c r="K140" i="3"/>
  <c r="L140" i="3"/>
  <c r="B141" i="3"/>
  <c r="C141" i="3"/>
  <c r="D141" i="3"/>
  <c r="E141" i="3"/>
  <c r="F141" i="3"/>
  <c r="G141" i="3"/>
  <c r="H141" i="3"/>
  <c r="I141" i="3"/>
  <c r="J141" i="3"/>
  <c r="K141" i="3"/>
  <c r="L141" i="3"/>
  <c r="B142" i="3"/>
  <c r="C142" i="3"/>
  <c r="D142" i="3"/>
  <c r="E142" i="3"/>
  <c r="F142" i="3"/>
  <c r="G142" i="3"/>
  <c r="H142" i="3"/>
  <c r="I142" i="3"/>
  <c r="J142" i="3"/>
  <c r="K142" i="3"/>
  <c r="L142" i="3"/>
  <c r="B143" i="3"/>
  <c r="C143" i="3"/>
  <c r="D143" i="3"/>
  <c r="E143" i="3"/>
  <c r="F143" i="3"/>
  <c r="G143" i="3"/>
  <c r="H143" i="3"/>
  <c r="I143" i="3"/>
  <c r="J143" i="3"/>
  <c r="K143" i="3"/>
  <c r="L143" i="3"/>
  <c r="B144" i="3"/>
  <c r="C144" i="3"/>
  <c r="D144" i="3"/>
  <c r="E144" i="3"/>
  <c r="F144" i="3"/>
  <c r="G144" i="3"/>
  <c r="H144" i="3"/>
  <c r="I144" i="3"/>
  <c r="J144" i="3"/>
  <c r="K144" i="3"/>
  <c r="L144" i="3"/>
  <c r="B145" i="3"/>
  <c r="C145" i="3"/>
  <c r="D145" i="3"/>
  <c r="E145" i="3"/>
  <c r="F145" i="3"/>
  <c r="G145" i="3"/>
  <c r="H145" i="3"/>
  <c r="I145" i="3"/>
  <c r="J145" i="3"/>
  <c r="K145" i="3"/>
  <c r="L145" i="3"/>
  <c r="B146" i="3"/>
  <c r="C146" i="3"/>
  <c r="D146" i="3"/>
  <c r="E146" i="3"/>
  <c r="F146" i="3"/>
  <c r="G146" i="3"/>
  <c r="H146" i="3"/>
  <c r="I146" i="3"/>
  <c r="J146" i="3"/>
  <c r="K146" i="3"/>
  <c r="L146" i="3"/>
  <c r="B147" i="3"/>
  <c r="C147" i="3"/>
  <c r="D147" i="3"/>
  <c r="E147" i="3"/>
  <c r="F147" i="3"/>
  <c r="G147" i="3"/>
  <c r="H147" i="3"/>
  <c r="I147" i="3"/>
  <c r="J147" i="3"/>
  <c r="K147" i="3"/>
  <c r="L147" i="3"/>
  <c r="B148" i="3"/>
  <c r="C148" i="3"/>
  <c r="D148" i="3"/>
  <c r="E148" i="3"/>
  <c r="F148" i="3"/>
  <c r="G148" i="3"/>
  <c r="H148" i="3"/>
  <c r="I148" i="3"/>
  <c r="J148" i="3"/>
  <c r="K148" i="3"/>
  <c r="L148" i="3"/>
  <c r="B149" i="3"/>
  <c r="C149" i="3"/>
  <c r="D149" i="3"/>
  <c r="E149" i="3"/>
  <c r="F149" i="3"/>
  <c r="G149" i="3"/>
  <c r="H149" i="3"/>
  <c r="I149" i="3"/>
  <c r="J149" i="3"/>
  <c r="K149" i="3"/>
  <c r="L149" i="3"/>
  <c r="B150" i="3"/>
  <c r="C150" i="3"/>
  <c r="D150" i="3"/>
  <c r="E150" i="3"/>
  <c r="F150" i="3"/>
  <c r="G150" i="3"/>
  <c r="H150" i="3"/>
  <c r="I150" i="3"/>
  <c r="J150" i="3"/>
  <c r="K150" i="3"/>
  <c r="L150" i="3"/>
  <c r="B151" i="3"/>
  <c r="C151" i="3"/>
  <c r="D151" i="3"/>
  <c r="E151" i="3"/>
  <c r="F151" i="3"/>
  <c r="G151" i="3"/>
  <c r="H151" i="3"/>
  <c r="I151" i="3"/>
  <c r="J151" i="3"/>
  <c r="K151" i="3"/>
  <c r="L151" i="3"/>
  <c r="B152" i="3"/>
  <c r="C152" i="3"/>
  <c r="D152" i="3"/>
  <c r="E152" i="3"/>
  <c r="F152" i="3"/>
  <c r="G152" i="3"/>
  <c r="H152" i="3"/>
  <c r="I152" i="3"/>
  <c r="J152" i="3"/>
  <c r="K152" i="3"/>
  <c r="L152" i="3"/>
  <c r="B153" i="3"/>
  <c r="C153" i="3"/>
  <c r="D153" i="3"/>
  <c r="E153" i="3"/>
  <c r="F153" i="3"/>
  <c r="G153" i="3"/>
  <c r="H153" i="3"/>
  <c r="I153" i="3"/>
  <c r="J153" i="3"/>
  <c r="K153" i="3"/>
  <c r="L153" i="3"/>
  <c r="B154" i="3"/>
  <c r="C154" i="3"/>
  <c r="D154" i="3"/>
  <c r="E154" i="3"/>
  <c r="F154" i="3"/>
  <c r="G154" i="3"/>
  <c r="H154" i="3"/>
  <c r="I154" i="3"/>
  <c r="J154" i="3"/>
  <c r="K154" i="3"/>
  <c r="L154" i="3"/>
  <c r="B155" i="3"/>
  <c r="C155" i="3"/>
  <c r="D155" i="3"/>
  <c r="E155" i="3"/>
  <c r="F155" i="3"/>
  <c r="G155" i="3"/>
  <c r="H155" i="3"/>
  <c r="I155" i="3"/>
  <c r="J155" i="3"/>
  <c r="K155" i="3"/>
  <c r="L155" i="3"/>
  <c r="B156" i="3"/>
  <c r="C156" i="3"/>
  <c r="D156" i="3"/>
  <c r="E156" i="3"/>
  <c r="F156" i="3"/>
  <c r="G156" i="3"/>
  <c r="H156" i="3"/>
  <c r="I156" i="3"/>
  <c r="J156" i="3"/>
  <c r="K156" i="3"/>
  <c r="L156" i="3"/>
  <c r="B157" i="3"/>
  <c r="C157" i="3"/>
  <c r="D157" i="3"/>
  <c r="E157" i="3"/>
  <c r="F157" i="3"/>
  <c r="G157" i="3"/>
  <c r="H157" i="3"/>
  <c r="I157" i="3"/>
  <c r="J157" i="3"/>
  <c r="K157" i="3"/>
  <c r="L157" i="3"/>
  <c r="B158" i="3"/>
  <c r="C158" i="3"/>
  <c r="D158" i="3"/>
  <c r="E158" i="3"/>
  <c r="F158" i="3"/>
  <c r="G158" i="3"/>
  <c r="H158" i="3"/>
  <c r="I158" i="3"/>
  <c r="J158" i="3"/>
  <c r="K158" i="3"/>
  <c r="L158" i="3"/>
  <c r="B159" i="3"/>
  <c r="C159" i="3"/>
  <c r="D159" i="3"/>
  <c r="E159" i="3"/>
  <c r="F159" i="3"/>
  <c r="G159" i="3"/>
  <c r="H159" i="3"/>
  <c r="I159" i="3"/>
  <c r="J159" i="3"/>
  <c r="K159" i="3"/>
  <c r="L159" i="3"/>
  <c r="B160" i="3"/>
  <c r="C160" i="3"/>
  <c r="D160" i="3"/>
  <c r="E160" i="3"/>
  <c r="F160" i="3"/>
  <c r="G160" i="3"/>
  <c r="H160" i="3"/>
  <c r="I160" i="3"/>
  <c r="J160" i="3"/>
  <c r="K160" i="3"/>
  <c r="L160" i="3"/>
  <c r="B161" i="3"/>
  <c r="C161" i="3"/>
  <c r="D161" i="3"/>
  <c r="E161" i="3"/>
  <c r="F161" i="3"/>
  <c r="G161" i="3"/>
  <c r="H161" i="3"/>
  <c r="I161" i="3"/>
  <c r="J161" i="3"/>
  <c r="K161" i="3"/>
  <c r="L161" i="3"/>
  <c r="B162" i="3"/>
  <c r="C162" i="3"/>
  <c r="D162" i="3"/>
  <c r="E162" i="3"/>
  <c r="F162" i="3"/>
  <c r="G162" i="3"/>
  <c r="H162" i="3"/>
  <c r="I162" i="3"/>
  <c r="J162" i="3"/>
  <c r="K162" i="3"/>
  <c r="L162" i="3"/>
  <c r="B163" i="3"/>
  <c r="C163" i="3"/>
  <c r="D163" i="3"/>
  <c r="E163" i="3"/>
  <c r="F163" i="3"/>
  <c r="G163" i="3"/>
  <c r="H163" i="3"/>
  <c r="I163" i="3"/>
  <c r="J163" i="3"/>
  <c r="K163" i="3"/>
  <c r="L163" i="3"/>
  <c r="B164" i="3"/>
  <c r="C164" i="3"/>
  <c r="D164" i="3"/>
  <c r="E164" i="3"/>
  <c r="F164" i="3"/>
  <c r="G164" i="3"/>
  <c r="H164" i="3"/>
  <c r="I164" i="3"/>
  <c r="J164" i="3"/>
  <c r="K164" i="3"/>
  <c r="L164" i="3"/>
  <c r="B165" i="3"/>
  <c r="C165" i="3"/>
  <c r="D165" i="3"/>
  <c r="E165" i="3"/>
  <c r="F165" i="3"/>
  <c r="G165" i="3"/>
  <c r="H165" i="3"/>
  <c r="I165" i="3"/>
  <c r="J165" i="3"/>
  <c r="K165" i="3"/>
  <c r="L165" i="3"/>
  <c r="B166" i="3"/>
  <c r="C166" i="3"/>
  <c r="D166" i="3"/>
  <c r="E166" i="3"/>
  <c r="F166" i="3"/>
  <c r="G166" i="3"/>
  <c r="H166" i="3"/>
  <c r="I166" i="3"/>
  <c r="J166" i="3"/>
  <c r="K166" i="3"/>
  <c r="L166" i="3"/>
  <c r="B167" i="3"/>
  <c r="C167" i="3"/>
  <c r="D167" i="3"/>
  <c r="E167" i="3"/>
  <c r="F167" i="3"/>
  <c r="G167" i="3"/>
  <c r="H167" i="3"/>
  <c r="I167" i="3"/>
  <c r="J167" i="3"/>
  <c r="K167" i="3"/>
  <c r="L167" i="3"/>
  <c r="B168" i="3"/>
  <c r="C168" i="3"/>
  <c r="D168" i="3"/>
  <c r="E168" i="3"/>
  <c r="F168" i="3"/>
  <c r="G168" i="3"/>
  <c r="H168" i="3"/>
  <c r="I168" i="3"/>
  <c r="J168" i="3"/>
  <c r="K168" i="3"/>
  <c r="L168" i="3"/>
  <c r="B169" i="3"/>
  <c r="C169" i="3"/>
  <c r="D169" i="3"/>
  <c r="E169" i="3"/>
  <c r="F169" i="3"/>
  <c r="G169" i="3"/>
  <c r="H169" i="3"/>
  <c r="I169" i="3"/>
  <c r="J169" i="3"/>
  <c r="K169" i="3"/>
  <c r="L169" i="3"/>
  <c r="B170" i="3"/>
  <c r="C170" i="3"/>
  <c r="D170" i="3"/>
  <c r="E170" i="3"/>
  <c r="F170" i="3"/>
  <c r="G170" i="3"/>
  <c r="H170" i="3"/>
  <c r="I170" i="3"/>
  <c r="J170" i="3"/>
  <c r="K170" i="3"/>
  <c r="L170" i="3"/>
  <c r="B171" i="3"/>
  <c r="C171" i="3"/>
  <c r="D171" i="3"/>
  <c r="E171" i="3"/>
  <c r="F171" i="3"/>
  <c r="G171" i="3"/>
  <c r="H171" i="3"/>
  <c r="I171" i="3"/>
  <c r="J171" i="3"/>
  <c r="K171" i="3"/>
  <c r="L171" i="3"/>
  <c r="B172" i="3"/>
  <c r="C172" i="3"/>
  <c r="D172" i="3"/>
  <c r="E172" i="3"/>
  <c r="F172" i="3"/>
  <c r="G172" i="3"/>
  <c r="H172" i="3"/>
  <c r="I172" i="3"/>
  <c r="J172" i="3"/>
  <c r="K172" i="3"/>
  <c r="L172" i="3"/>
  <c r="B173" i="3"/>
  <c r="C173" i="3"/>
  <c r="D173" i="3"/>
  <c r="E173" i="3"/>
  <c r="F173" i="3"/>
  <c r="G173" i="3"/>
  <c r="H173" i="3"/>
  <c r="I173" i="3"/>
  <c r="J173" i="3"/>
  <c r="K173" i="3"/>
  <c r="L173" i="3"/>
  <c r="B174" i="3"/>
  <c r="C174" i="3"/>
  <c r="D174" i="3"/>
  <c r="E174" i="3"/>
  <c r="F174" i="3"/>
  <c r="G174" i="3"/>
  <c r="H174" i="3"/>
  <c r="I174" i="3"/>
  <c r="J174" i="3"/>
  <c r="K174" i="3"/>
  <c r="L174" i="3"/>
  <c r="B175" i="3"/>
  <c r="C175" i="3"/>
  <c r="D175" i="3"/>
  <c r="E175" i="3"/>
  <c r="F175" i="3"/>
  <c r="G175" i="3"/>
  <c r="H175" i="3"/>
  <c r="I175" i="3"/>
  <c r="J175" i="3"/>
  <c r="K175" i="3"/>
  <c r="L175" i="3"/>
  <c r="B176" i="3"/>
  <c r="C176" i="3"/>
  <c r="D176" i="3"/>
  <c r="E176" i="3"/>
  <c r="F176" i="3"/>
  <c r="G176" i="3"/>
  <c r="H176" i="3"/>
  <c r="I176" i="3"/>
  <c r="J176" i="3"/>
  <c r="K176" i="3"/>
  <c r="L176" i="3"/>
  <c r="B177" i="3"/>
  <c r="C177" i="3"/>
  <c r="D177" i="3"/>
  <c r="E177" i="3"/>
  <c r="F177" i="3"/>
  <c r="G177" i="3"/>
  <c r="H177" i="3"/>
  <c r="I177" i="3"/>
  <c r="J177" i="3"/>
  <c r="K177" i="3"/>
  <c r="L177" i="3"/>
  <c r="B178" i="3"/>
  <c r="C178" i="3"/>
  <c r="D178" i="3"/>
  <c r="E178" i="3"/>
  <c r="F178" i="3"/>
  <c r="G178" i="3"/>
  <c r="H178" i="3"/>
  <c r="I178" i="3"/>
  <c r="J178" i="3"/>
  <c r="K178" i="3"/>
  <c r="L178" i="3"/>
  <c r="B179" i="3"/>
  <c r="C179" i="3"/>
  <c r="D179" i="3"/>
  <c r="E179" i="3"/>
  <c r="F179" i="3"/>
  <c r="G179" i="3"/>
  <c r="H179" i="3"/>
  <c r="I179" i="3"/>
  <c r="J179" i="3"/>
  <c r="K179" i="3"/>
  <c r="L179" i="3"/>
  <c r="B180" i="3"/>
  <c r="C180" i="3"/>
  <c r="D180" i="3"/>
  <c r="E180" i="3"/>
  <c r="F180" i="3"/>
  <c r="G180" i="3"/>
  <c r="H180" i="3"/>
  <c r="I180" i="3"/>
  <c r="J180" i="3"/>
  <c r="K180" i="3"/>
  <c r="L180" i="3"/>
  <c r="B181" i="3"/>
  <c r="C181" i="3"/>
  <c r="D181" i="3"/>
  <c r="E181" i="3"/>
  <c r="F181" i="3"/>
  <c r="G181" i="3"/>
  <c r="H181" i="3"/>
  <c r="I181" i="3"/>
  <c r="J181" i="3"/>
  <c r="K181" i="3"/>
  <c r="L181" i="3"/>
  <c r="B182" i="3"/>
  <c r="C182" i="3"/>
  <c r="D182" i="3"/>
  <c r="E182" i="3"/>
  <c r="F182" i="3"/>
  <c r="G182" i="3"/>
  <c r="H182" i="3"/>
  <c r="I182" i="3"/>
  <c r="J182" i="3"/>
  <c r="K182" i="3"/>
  <c r="L182" i="3"/>
  <c r="B183" i="3"/>
  <c r="C183" i="3"/>
  <c r="D183" i="3"/>
  <c r="E183" i="3"/>
  <c r="F183" i="3"/>
  <c r="G183" i="3"/>
  <c r="H183" i="3"/>
  <c r="I183" i="3"/>
  <c r="J183" i="3"/>
  <c r="K183" i="3"/>
  <c r="L183" i="3"/>
  <c r="B184" i="3"/>
  <c r="C184" i="3"/>
  <c r="D184" i="3"/>
  <c r="E184" i="3"/>
  <c r="F184" i="3"/>
  <c r="G184" i="3"/>
  <c r="H184" i="3"/>
  <c r="I184" i="3"/>
  <c r="J184" i="3"/>
  <c r="K184" i="3"/>
  <c r="L184" i="3"/>
  <c r="B185" i="3"/>
  <c r="C185" i="3"/>
  <c r="D185" i="3"/>
  <c r="E185" i="3"/>
  <c r="F185" i="3"/>
  <c r="G185" i="3"/>
  <c r="H185" i="3"/>
  <c r="I185" i="3"/>
  <c r="J185" i="3"/>
  <c r="K185" i="3"/>
  <c r="L185" i="3"/>
  <c r="B186" i="3"/>
  <c r="C186" i="3"/>
  <c r="D186" i="3"/>
  <c r="E186" i="3"/>
  <c r="F186" i="3"/>
  <c r="G186" i="3"/>
  <c r="H186" i="3"/>
  <c r="I186" i="3"/>
  <c r="J186" i="3"/>
  <c r="K186" i="3"/>
  <c r="L186" i="3"/>
  <c r="B187" i="3"/>
  <c r="C187" i="3"/>
  <c r="D187" i="3"/>
  <c r="E187" i="3"/>
  <c r="F187" i="3"/>
  <c r="G187" i="3"/>
  <c r="H187" i="3"/>
  <c r="I187" i="3"/>
  <c r="J187" i="3"/>
  <c r="K187" i="3"/>
  <c r="L187" i="3"/>
  <c r="B188" i="3"/>
  <c r="C188" i="3"/>
  <c r="D188" i="3"/>
  <c r="E188" i="3"/>
  <c r="F188" i="3"/>
  <c r="G188" i="3"/>
  <c r="H188" i="3"/>
  <c r="I188" i="3"/>
  <c r="J188" i="3"/>
  <c r="K188" i="3"/>
  <c r="L188" i="3"/>
  <c r="B189" i="3"/>
  <c r="C189" i="3"/>
  <c r="D189" i="3"/>
  <c r="E189" i="3"/>
  <c r="F189" i="3"/>
  <c r="G189" i="3"/>
  <c r="H189" i="3"/>
  <c r="I189" i="3"/>
  <c r="J189" i="3"/>
  <c r="K189" i="3"/>
  <c r="L189" i="3"/>
  <c r="B190" i="3"/>
  <c r="C190" i="3"/>
  <c r="D190" i="3"/>
  <c r="E190" i="3"/>
  <c r="F190" i="3"/>
  <c r="G190" i="3"/>
  <c r="H190" i="3"/>
  <c r="I190" i="3"/>
  <c r="J190" i="3"/>
  <c r="K190" i="3"/>
  <c r="L190" i="3"/>
  <c r="B191" i="3"/>
  <c r="C191" i="3"/>
  <c r="D191" i="3"/>
  <c r="E191" i="3"/>
  <c r="F191" i="3"/>
  <c r="G191" i="3"/>
  <c r="H191" i="3"/>
  <c r="I191" i="3"/>
  <c r="J191" i="3"/>
  <c r="K191" i="3"/>
  <c r="L191" i="3"/>
  <c r="B192" i="3"/>
  <c r="C192" i="3"/>
  <c r="D192" i="3"/>
  <c r="E192" i="3"/>
  <c r="F192" i="3"/>
  <c r="G192" i="3"/>
  <c r="H192" i="3"/>
  <c r="I192" i="3"/>
  <c r="J192" i="3"/>
  <c r="K192" i="3"/>
  <c r="L192" i="3"/>
  <c r="B193" i="3"/>
  <c r="C193" i="3"/>
  <c r="D193" i="3"/>
  <c r="E193" i="3"/>
  <c r="F193" i="3"/>
  <c r="G193" i="3"/>
  <c r="H193" i="3"/>
  <c r="I193" i="3"/>
  <c r="J193" i="3"/>
  <c r="K193" i="3"/>
  <c r="L193" i="3"/>
  <c r="B194" i="3"/>
  <c r="C194" i="3"/>
  <c r="D194" i="3"/>
  <c r="E194" i="3"/>
  <c r="F194" i="3"/>
  <c r="G194" i="3"/>
  <c r="H194" i="3"/>
  <c r="I194" i="3"/>
  <c r="J194" i="3"/>
  <c r="K194" i="3"/>
  <c r="L194" i="3"/>
  <c r="B195" i="3"/>
  <c r="C195" i="3"/>
  <c r="D195" i="3"/>
  <c r="E195" i="3"/>
  <c r="F195" i="3"/>
  <c r="G195" i="3"/>
  <c r="H195" i="3"/>
  <c r="I195" i="3"/>
  <c r="J195" i="3"/>
  <c r="K195" i="3"/>
  <c r="L195" i="3"/>
  <c r="B196" i="3"/>
  <c r="C196" i="3"/>
  <c r="D196" i="3"/>
  <c r="E196" i="3"/>
  <c r="F196" i="3"/>
  <c r="G196" i="3"/>
  <c r="H196" i="3"/>
  <c r="I196" i="3"/>
  <c r="J196" i="3"/>
  <c r="K196" i="3"/>
  <c r="L196" i="3"/>
  <c r="B197" i="3"/>
  <c r="C197" i="3"/>
  <c r="D197" i="3"/>
  <c r="E197" i="3"/>
  <c r="F197" i="3"/>
  <c r="G197" i="3"/>
  <c r="H197" i="3"/>
  <c r="I197" i="3"/>
  <c r="J197" i="3"/>
  <c r="K197" i="3"/>
  <c r="L197" i="3"/>
  <c r="B198" i="3"/>
  <c r="C198" i="3"/>
  <c r="D198" i="3"/>
  <c r="E198" i="3"/>
  <c r="F198" i="3"/>
  <c r="G198" i="3"/>
  <c r="H198" i="3"/>
  <c r="I198" i="3"/>
  <c r="J198" i="3"/>
  <c r="K198" i="3"/>
  <c r="L198" i="3"/>
  <c r="B199" i="3"/>
  <c r="C199" i="3"/>
  <c r="D199" i="3"/>
  <c r="E199" i="3"/>
  <c r="F199" i="3"/>
  <c r="G199" i="3"/>
  <c r="H199" i="3"/>
  <c r="I199" i="3"/>
  <c r="J199" i="3"/>
  <c r="K199" i="3"/>
  <c r="L199" i="3"/>
  <c r="B200" i="3"/>
  <c r="C200" i="3"/>
  <c r="D200" i="3"/>
  <c r="E200" i="3"/>
  <c r="F200" i="3"/>
  <c r="G200" i="3"/>
  <c r="H200" i="3"/>
  <c r="I200" i="3"/>
  <c r="J200" i="3"/>
  <c r="K200" i="3"/>
  <c r="L200" i="3"/>
  <c r="B201" i="3"/>
  <c r="C201" i="3"/>
  <c r="D201" i="3"/>
  <c r="E201" i="3"/>
  <c r="F201" i="3"/>
  <c r="G201" i="3"/>
  <c r="H201" i="3"/>
  <c r="I201" i="3"/>
  <c r="J201" i="3"/>
  <c r="K201" i="3"/>
  <c r="L201" i="3"/>
  <c r="B202" i="3"/>
  <c r="C202" i="3"/>
  <c r="D202" i="3"/>
  <c r="E202" i="3"/>
  <c r="F202" i="3"/>
  <c r="G202" i="3"/>
  <c r="H202" i="3"/>
  <c r="I202" i="3"/>
  <c r="J202" i="3"/>
  <c r="K202" i="3"/>
  <c r="L202" i="3"/>
  <c r="B203" i="3"/>
  <c r="C203" i="3"/>
  <c r="D203" i="3"/>
  <c r="E203" i="3"/>
  <c r="F203" i="3"/>
  <c r="G203" i="3"/>
  <c r="H203" i="3"/>
  <c r="I203" i="3"/>
  <c r="J203" i="3"/>
  <c r="K203" i="3"/>
  <c r="L203" i="3"/>
  <c r="B204" i="3"/>
  <c r="C204" i="3"/>
  <c r="D204" i="3"/>
  <c r="E204" i="3"/>
  <c r="F204" i="3"/>
  <c r="G204" i="3"/>
  <c r="H204" i="3"/>
  <c r="I204" i="3"/>
  <c r="J204" i="3"/>
  <c r="K204" i="3"/>
  <c r="L204" i="3"/>
  <c r="B205" i="3"/>
  <c r="C205" i="3"/>
  <c r="D205" i="3"/>
  <c r="E205" i="3"/>
  <c r="F205" i="3"/>
  <c r="G205" i="3"/>
  <c r="H205" i="3"/>
  <c r="I205" i="3"/>
  <c r="J205" i="3"/>
  <c r="K205" i="3"/>
  <c r="L205" i="3"/>
  <c r="B206" i="3"/>
  <c r="C206" i="3"/>
  <c r="D206" i="3"/>
  <c r="E206" i="3"/>
  <c r="F206" i="3"/>
  <c r="G206" i="3"/>
  <c r="H206" i="3"/>
  <c r="I206" i="3"/>
  <c r="J206" i="3"/>
  <c r="K206" i="3"/>
  <c r="L206" i="3"/>
  <c r="B207" i="3"/>
  <c r="C207" i="3"/>
  <c r="D207" i="3"/>
  <c r="E207" i="3"/>
  <c r="F207" i="3"/>
  <c r="G207" i="3"/>
  <c r="H207" i="3"/>
  <c r="I207" i="3"/>
  <c r="J207" i="3"/>
  <c r="K207" i="3"/>
  <c r="L207" i="3"/>
  <c r="B208" i="3"/>
  <c r="C208" i="3"/>
  <c r="D208" i="3"/>
  <c r="E208" i="3"/>
  <c r="F208" i="3"/>
  <c r="G208" i="3"/>
  <c r="H208" i="3"/>
  <c r="I208" i="3"/>
  <c r="J208" i="3"/>
  <c r="K208" i="3"/>
  <c r="L208" i="3"/>
  <c r="B209" i="3"/>
  <c r="C209" i="3"/>
  <c r="D209" i="3"/>
  <c r="E209" i="3"/>
  <c r="F209" i="3"/>
  <c r="G209" i="3"/>
  <c r="H209" i="3"/>
  <c r="I209" i="3"/>
  <c r="J209" i="3"/>
  <c r="K209" i="3"/>
  <c r="L209" i="3"/>
  <c r="B210" i="3"/>
  <c r="C210" i="3"/>
  <c r="D210" i="3"/>
  <c r="E210" i="3"/>
  <c r="F210" i="3"/>
  <c r="G210" i="3"/>
  <c r="H210" i="3"/>
  <c r="I210" i="3"/>
  <c r="J210" i="3"/>
  <c r="K210" i="3"/>
  <c r="L210" i="3"/>
  <c r="B211" i="3"/>
  <c r="C211" i="3"/>
  <c r="D211" i="3"/>
  <c r="E211" i="3"/>
  <c r="F211" i="3"/>
  <c r="G211" i="3"/>
  <c r="H211" i="3"/>
  <c r="I211" i="3"/>
  <c r="J211" i="3"/>
  <c r="K211" i="3"/>
  <c r="L211" i="3"/>
  <c r="B212" i="3"/>
  <c r="C212" i="3"/>
  <c r="D212" i="3"/>
  <c r="E212" i="3"/>
  <c r="F212" i="3"/>
  <c r="G212" i="3"/>
  <c r="H212" i="3"/>
  <c r="I212" i="3"/>
  <c r="J212" i="3"/>
  <c r="K212" i="3"/>
  <c r="L212" i="3"/>
  <c r="B213" i="3"/>
  <c r="C213" i="3"/>
  <c r="D213" i="3"/>
  <c r="E213" i="3"/>
  <c r="F213" i="3"/>
  <c r="G213" i="3"/>
  <c r="H213" i="3"/>
  <c r="I213" i="3"/>
  <c r="J213" i="3"/>
  <c r="K213" i="3"/>
  <c r="L213" i="3"/>
  <c r="B214" i="3"/>
  <c r="C214" i="3"/>
  <c r="D214" i="3"/>
  <c r="E214" i="3"/>
  <c r="F214" i="3"/>
  <c r="G214" i="3"/>
  <c r="H214" i="3"/>
  <c r="I214" i="3"/>
  <c r="J214" i="3"/>
  <c r="K214" i="3"/>
  <c r="L214" i="3"/>
  <c r="B215" i="3"/>
  <c r="C215" i="3"/>
  <c r="D215" i="3"/>
  <c r="E215" i="3"/>
  <c r="F215" i="3"/>
  <c r="G215" i="3"/>
  <c r="H215" i="3"/>
  <c r="I215" i="3"/>
  <c r="J215" i="3"/>
  <c r="K215" i="3"/>
  <c r="L215" i="3"/>
  <c r="B216" i="3"/>
  <c r="C216" i="3"/>
  <c r="D216" i="3"/>
  <c r="E216" i="3"/>
  <c r="F216" i="3"/>
  <c r="G216" i="3"/>
  <c r="H216" i="3"/>
  <c r="I216" i="3"/>
  <c r="J216" i="3"/>
  <c r="K216" i="3"/>
  <c r="L216" i="3"/>
  <c r="B217" i="3"/>
  <c r="C217" i="3"/>
  <c r="D217" i="3"/>
  <c r="E217" i="3"/>
  <c r="F217" i="3"/>
  <c r="G217" i="3"/>
  <c r="H217" i="3"/>
  <c r="I217" i="3"/>
  <c r="J217" i="3"/>
  <c r="K217" i="3"/>
  <c r="L217" i="3"/>
  <c r="B218" i="3"/>
  <c r="C218" i="3"/>
  <c r="D218" i="3"/>
  <c r="E218" i="3"/>
  <c r="F218" i="3"/>
  <c r="G218" i="3"/>
  <c r="H218" i="3"/>
  <c r="I218" i="3"/>
  <c r="J218" i="3"/>
  <c r="K218" i="3"/>
  <c r="L218" i="3"/>
  <c r="B219" i="3"/>
  <c r="C219" i="3"/>
  <c r="D219" i="3"/>
  <c r="E219" i="3"/>
  <c r="F219" i="3"/>
  <c r="G219" i="3"/>
  <c r="H219" i="3"/>
  <c r="I219" i="3"/>
  <c r="J219" i="3"/>
  <c r="K219" i="3"/>
  <c r="L219" i="3"/>
  <c r="B220" i="3"/>
  <c r="C220" i="3"/>
  <c r="D220" i="3"/>
  <c r="E220" i="3"/>
  <c r="F220" i="3"/>
  <c r="G220" i="3"/>
  <c r="H220" i="3"/>
  <c r="I220" i="3"/>
  <c r="J220" i="3"/>
  <c r="K220" i="3"/>
  <c r="L220" i="3"/>
  <c r="B221" i="3"/>
  <c r="C221" i="3"/>
  <c r="D221" i="3"/>
  <c r="E221" i="3"/>
  <c r="F221" i="3"/>
  <c r="G221" i="3"/>
  <c r="H221" i="3"/>
  <c r="I221" i="3"/>
  <c r="J221" i="3"/>
  <c r="K221" i="3"/>
  <c r="L221" i="3"/>
  <c r="B222" i="3"/>
  <c r="C222" i="3"/>
  <c r="D222" i="3"/>
  <c r="E222" i="3"/>
  <c r="F222" i="3"/>
  <c r="G222" i="3"/>
  <c r="H222" i="3"/>
  <c r="I222" i="3"/>
  <c r="J222" i="3"/>
  <c r="K222" i="3"/>
  <c r="L222" i="3"/>
  <c r="B223" i="3"/>
  <c r="C223" i="3"/>
  <c r="D223" i="3"/>
  <c r="E223" i="3"/>
  <c r="F223" i="3"/>
  <c r="G223" i="3"/>
  <c r="H223" i="3"/>
  <c r="I223" i="3"/>
  <c r="J223" i="3"/>
  <c r="K223" i="3"/>
  <c r="L223" i="3"/>
  <c r="B224" i="3"/>
  <c r="C224" i="3"/>
  <c r="D224" i="3"/>
  <c r="E224" i="3"/>
  <c r="F224" i="3"/>
  <c r="G224" i="3"/>
  <c r="H224" i="3"/>
  <c r="I224" i="3"/>
  <c r="J224" i="3"/>
  <c r="K224" i="3"/>
  <c r="L224" i="3"/>
  <c r="B225" i="3"/>
  <c r="C225" i="3"/>
  <c r="D225" i="3"/>
  <c r="E225" i="3"/>
  <c r="F225" i="3"/>
  <c r="G225" i="3"/>
  <c r="H225" i="3"/>
  <c r="I225" i="3"/>
  <c r="J225" i="3"/>
  <c r="K225" i="3"/>
  <c r="L225" i="3"/>
  <c r="B226" i="3"/>
  <c r="C226" i="3"/>
  <c r="D226" i="3"/>
  <c r="E226" i="3"/>
  <c r="F226" i="3"/>
  <c r="G226" i="3"/>
  <c r="H226" i="3"/>
  <c r="I226" i="3"/>
  <c r="J226" i="3"/>
  <c r="K226" i="3"/>
  <c r="L226" i="3"/>
  <c r="B227" i="3"/>
  <c r="C227" i="3"/>
  <c r="D227" i="3"/>
  <c r="E227" i="3"/>
  <c r="F227" i="3"/>
  <c r="G227" i="3"/>
  <c r="H227" i="3"/>
  <c r="I227" i="3"/>
  <c r="J227" i="3"/>
  <c r="K227" i="3"/>
  <c r="L227" i="3"/>
  <c r="B228" i="3"/>
  <c r="C228" i="3"/>
  <c r="D228" i="3"/>
  <c r="E228" i="3"/>
  <c r="F228" i="3"/>
  <c r="G228" i="3"/>
  <c r="H228" i="3"/>
  <c r="I228" i="3"/>
  <c r="J228" i="3"/>
  <c r="K228" i="3"/>
  <c r="L228" i="3"/>
  <c r="B229" i="3"/>
  <c r="C229" i="3"/>
  <c r="D229" i="3"/>
  <c r="E229" i="3"/>
  <c r="F229" i="3"/>
  <c r="G229" i="3"/>
  <c r="H229" i="3"/>
  <c r="I229" i="3"/>
  <c r="J229" i="3"/>
  <c r="K229" i="3"/>
  <c r="L229" i="3"/>
  <c r="B230" i="3"/>
  <c r="C230" i="3"/>
  <c r="D230" i="3"/>
  <c r="E230" i="3"/>
  <c r="F230" i="3"/>
  <c r="G230" i="3"/>
  <c r="H230" i="3"/>
  <c r="I230" i="3"/>
  <c r="J230" i="3"/>
  <c r="K230" i="3"/>
  <c r="L230" i="3"/>
  <c r="B231" i="3"/>
  <c r="C231" i="3"/>
  <c r="D231" i="3"/>
  <c r="E231" i="3"/>
  <c r="F231" i="3"/>
  <c r="G231" i="3"/>
  <c r="H231" i="3"/>
  <c r="I231" i="3"/>
  <c r="J231" i="3"/>
  <c r="K231" i="3"/>
  <c r="L231" i="3"/>
  <c r="B232" i="3"/>
  <c r="C232" i="3"/>
  <c r="D232" i="3"/>
  <c r="E232" i="3"/>
  <c r="F232" i="3"/>
  <c r="G232" i="3"/>
  <c r="H232" i="3"/>
  <c r="I232" i="3"/>
  <c r="J232" i="3"/>
  <c r="K232" i="3"/>
  <c r="L232" i="3"/>
  <c r="B233" i="3"/>
  <c r="C233" i="3"/>
  <c r="D233" i="3"/>
  <c r="E233" i="3"/>
  <c r="F233" i="3"/>
  <c r="G233" i="3"/>
  <c r="H233" i="3"/>
  <c r="I233" i="3"/>
  <c r="J233" i="3"/>
  <c r="K233" i="3"/>
  <c r="L233" i="3"/>
  <c r="B234" i="3"/>
  <c r="C234" i="3"/>
  <c r="D234" i="3"/>
  <c r="E234" i="3"/>
  <c r="F234" i="3"/>
  <c r="G234" i="3"/>
  <c r="H234" i="3"/>
  <c r="I234" i="3"/>
  <c r="J234" i="3"/>
  <c r="K234" i="3"/>
  <c r="L234" i="3"/>
  <c r="B235" i="3"/>
  <c r="C235" i="3"/>
  <c r="D235" i="3"/>
  <c r="E235" i="3"/>
  <c r="F235" i="3"/>
  <c r="G235" i="3"/>
  <c r="H235" i="3"/>
  <c r="I235" i="3"/>
  <c r="J235" i="3"/>
  <c r="K235" i="3"/>
  <c r="L235" i="3"/>
  <c r="B236" i="3"/>
  <c r="C236" i="3"/>
  <c r="D236" i="3"/>
  <c r="E236" i="3"/>
  <c r="F236" i="3"/>
  <c r="G236" i="3"/>
  <c r="H236" i="3"/>
  <c r="I236" i="3"/>
  <c r="J236" i="3"/>
  <c r="K236" i="3"/>
  <c r="L236" i="3"/>
  <c r="B237" i="3"/>
  <c r="C237" i="3"/>
  <c r="D237" i="3"/>
  <c r="E237" i="3"/>
  <c r="F237" i="3"/>
  <c r="G237" i="3"/>
  <c r="H237" i="3"/>
  <c r="I237" i="3"/>
  <c r="J237" i="3"/>
  <c r="K237" i="3"/>
  <c r="L237" i="3"/>
  <c r="B238" i="3"/>
  <c r="C238" i="3"/>
  <c r="D238" i="3"/>
  <c r="E238" i="3"/>
  <c r="F238" i="3"/>
  <c r="G238" i="3"/>
  <c r="H238" i="3"/>
  <c r="I238" i="3"/>
  <c r="J238" i="3"/>
  <c r="K238" i="3"/>
  <c r="L238" i="3"/>
  <c r="B239" i="3"/>
  <c r="C239" i="3"/>
  <c r="D239" i="3"/>
  <c r="E239" i="3"/>
  <c r="F239" i="3"/>
  <c r="G239" i="3"/>
  <c r="H239" i="3"/>
  <c r="I239" i="3"/>
  <c r="J239" i="3"/>
  <c r="K239" i="3"/>
  <c r="L239" i="3"/>
  <c r="B240" i="3"/>
  <c r="C240" i="3"/>
  <c r="D240" i="3"/>
  <c r="E240" i="3"/>
  <c r="F240" i="3"/>
  <c r="G240" i="3"/>
  <c r="H240" i="3"/>
  <c r="I240" i="3"/>
  <c r="J240" i="3"/>
  <c r="K240" i="3"/>
  <c r="L240" i="3"/>
  <c r="B241" i="3"/>
  <c r="C241" i="3"/>
  <c r="D241" i="3"/>
  <c r="E241" i="3"/>
  <c r="F241" i="3"/>
  <c r="G241" i="3"/>
  <c r="H241" i="3"/>
  <c r="I241" i="3"/>
  <c r="J241" i="3"/>
  <c r="K241" i="3"/>
  <c r="L241" i="3"/>
  <c r="B242" i="3"/>
  <c r="C242" i="3"/>
  <c r="D242" i="3"/>
  <c r="E242" i="3"/>
  <c r="F242" i="3"/>
  <c r="G242" i="3"/>
  <c r="H242" i="3"/>
  <c r="I242" i="3"/>
  <c r="J242" i="3"/>
  <c r="K242" i="3"/>
  <c r="L242" i="3"/>
  <c r="B243" i="3"/>
  <c r="C243" i="3"/>
  <c r="D243" i="3"/>
  <c r="E243" i="3"/>
  <c r="F243" i="3"/>
  <c r="G243" i="3"/>
  <c r="H243" i="3"/>
  <c r="I243" i="3"/>
  <c r="J243" i="3"/>
  <c r="K243" i="3"/>
  <c r="L243" i="3"/>
  <c r="B244" i="3"/>
  <c r="C244" i="3"/>
  <c r="D244" i="3"/>
  <c r="E244" i="3"/>
  <c r="F244" i="3"/>
  <c r="G244" i="3"/>
  <c r="H244" i="3"/>
  <c r="I244" i="3"/>
  <c r="J244" i="3"/>
  <c r="K244" i="3"/>
  <c r="L244" i="3"/>
  <c r="B245" i="3"/>
  <c r="C245" i="3"/>
  <c r="D245" i="3"/>
  <c r="E245" i="3"/>
  <c r="F245" i="3"/>
  <c r="G245" i="3"/>
  <c r="H245" i="3"/>
  <c r="I245" i="3"/>
  <c r="J245" i="3"/>
  <c r="K245" i="3"/>
  <c r="L245" i="3"/>
  <c r="B246" i="3"/>
  <c r="C246" i="3"/>
  <c r="D246" i="3"/>
  <c r="E246" i="3"/>
  <c r="F246" i="3"/>
  <c r="G246" i="3"/>
  <c r="H246" i="3"/>
  <c r="I246" i="3"/>
  <c r="J246" i="3"/>
  <c r="K246" i="3"/>
  <c r="L246" i="3"/>
  <c r="B247" i="3"/>
  <c r="C247" i="3"/>
  <c r="D247" i="3"/>
  <c r="E247" i="3"/>
  <c r="F247" i="3"/>
  <c r="G247" i="3"/>
  <c r="H247" i="3"/>
  <c r="I247" i="3"/>
  <c r="J247" i="3"/>
  <c r="K247" i="3"/>
  <c r="L247" i="3"/>
  <c r="B248" i="3"/>
  <c r="C248" i="3"/>
  <c r="D248" i="3"/>
  <c r="E248" i="3"/>
  <c r="F248" i="3"/>
  <c r="G248" i="3"/>
  <c r="H248" i="3"/>
  <c r="I248" i="3"/>
  <c r="J248" i="3"/>
  <c r="K248" i="3"/>
  <c r="L248" i="3"/>
  <c r="B249" i="3"/>
  <c r="C249" i="3"/>
  <c r="D249" i="3"/>
  <c r="E249" i="3"/>
  <c r="F249" i="3"/>
  <c r="G249" i="3"/>
  <c r="H249" i="3"/>
  <c r="I249" i="3"/>
  <c r="J249" i="3"/>
  <c r="K249" i="3"/>
  <c r="L249" i="3"/>
  <c r="B250" i="3"/>
  <c r="C250" i="3"/>
  <c r="D250" i="3"/>
  <c r="E250" i="3"/>
  <c r="F250" i="3"/>
  <c r="G250" i="3"/>
  <c r="H250" i="3"/>
  <c r="I250" i="3"/>
  <c r="J250" i="3"/>
  <c r="K250" i="3"/>
  <c r="L250" i="3"/>
  <c r="B251" i="3"/>
  <c r="C251" i="3"/>
  <c r="D251" i="3"/>
  <c r="E251" i="3"/>
  <c r="F251" i="3"/>
  <c r="G251" i="3"/>
  <c r="H251" i="3"/>
  <c r="I251" i="3"/>
  <c r="J251" i="3"/>
  <c r="K251" i="3"/>
  <c r="L251" i="3"/>
  <c r="B252" i="3"/>
  <c r="C252" i="3"/>
  <c r="D252" i="3"/>
  <c r="E252" i="3"/>
  <c r="F252" i="3"/>
  <c r="G252" i="3"/>
  <c r="H252" i="3"/>
  <c r="I252" i="3"/>
  <c r="J252" i="3"/>
  <c r="K252" i="3"/>
  <c r="L252" i="3"/>
  <c r="B253" i="3"/>
  <c r="C253" i="3"/>
  <c r="D253" i="3"/>
  <c r="E253" i="3"/>
  <c r="F253" i="3"/>
  <c r="G253" i="3"/>
  <c r="H253" i="3"/>
  <c r="I253" i="3"/>
  <c r="J253" i="3"/>
  <c r="K253" i="3"/>
  <c r="L253" i="3"/>
  <c r="B254" i="3"/>
  <c r="C254" i="3"/>
  <c r="D254" i="3"/>
  <c r="E254" i="3"/>
  <c r="F254" i="3"/>
  <c r="G254" i="3"/>
  <c r="H254" i="3"/>
  <c r="I254" i="3"/>
  <c r="J254" i="3"/>
  <c r="K254" i="3"/>
  <c r="L254" i="3"/>
  <c r="B255" i="3"/>
  <c r="C255" i="3"/>
  <c r="D255" i="3"/>
  <c r="E255" i="3"/>
  <c r="F255" i="3"/>
  <c r="G255" i="3"/>
  <c r="H255" i="3"/>
  <c r="I255" i="3"/>
  <c r="J255" i="3"/>
  <c r="K255" i="3"/>
  <c r="L255" i="3"/>
  <c r="B256" i="3"/>
  <c r="C256" i="3"/>
  <c r="D256" i="3"/>
  <c r="E256" i="3"/>
  <c r="F256" i="3"/>
  <c r="G256" i="3"/>
  <c r="H256" i="3"/>
  <c r="I256" i="3"/>
  <c r="J256" i="3"/>
  <c r="K256" i="3"/>
  <c r="L256" i="3"/>
  <c r="B257" i="3"/>
  <c r="C257" i="3"/>
  <c r="D257" i="3"/>
  <c r="E257" i="3"/>
  <c r="F257" i="3"/>
  <c r="G257" i="3"/>
  <c r="H257" i="3"/>
  <c r="I257" i="3"/>
  <c r="J257" i="3"/>
  <c r="K257" i="3"/>
  <c r="L257" i="3"/>
  <c r="B258" i="3"/>
  <c r="C258" i="3"/>
  <c r="D258" i="3"/>
  <c r="E258" i="3"/>
  <c r="F258" i="3"/>
  <c r="G258" i="3"/>
  <c r="H258" i="3"/>
  <c r="I258" i="3"/>
  <c r="J258" i="3"/>
  <c r="K258" i="3"/>
  <c r="L258" i="3"/>
  <c r="B259" i="3"/>
  <c r="C259" i="3"/>
  <c r="D259" i="3"/>
  <c r="E259" i="3"/>
  <c r="F259" i="3"/>
  <c r="G259" i="3"/>
  <c r="H259" i="3"/>
  <c r="I259" i="3"/>
  <c r="J259" i="3"/>
  <c r="K259" i="3"/>
  <c r="L259" i="3"/>
  <c r="B260" i="3"/>
  <c r="C260" i="3"/>
  <c r="D260" i="3"/>
  <c r="E260" i="3"/>
  <c r="F260" i="3"/>
  <c r="G260" i="3"/>
  <c r="H260" i="3"/>
  <c r="I260" i="3"/>
  <c r="J260" i="3"/>
  <c r="K260" i="3"/>
  <c r="L260" i="3"/>
  <c r="B261" i="3"/>
  <c r="C261" i="3"/>
  <c r="D261" i="3"/>
  <c r="E261" i="3"/>
  <c r="F261" i="3"/>
  <c r="G261" i="3"/>
  <c r="H261" i="3"/>
  <c r="I261" i="3"/>
  <c r="J261" i="3"/>
  <c r="K261" i="3"/>
  <c r="L261" i="3"/>
  <c r="B262" i="3"/>
  <c r="C262" i="3"/>
  <c r="D262" i="3"/>
  <c r="E262" i="3"/>
  <c r="F262" i="3"/>
  <c r="G262" i="3"/>
  <c r="H262" i="3"/>
  <c r="I262" i="3"/>
  <c r="J262" i="3"/>
  <c r="K262" i="3"/>
  <c r="L262" i="3"/>
  <c r="B263" i="3"/>
  <c r="C263" i="3"/>
  <c r="D263" i="3"/>
  <c r="E263" i="3"/>
  <c r="F263" i="3"/>
  <c r="G263" i="3"/>
  <c r="H263" i="3"/>
  <c r="I263" i="3"/>
  <c r="J263" i="3"/>
  <c r="K263" i="3"/>
  <c r="L263" i="3"/>
  <c r="B264" i="3"/>
  <c r="C264" i="3"/>
  <c r="D264" i="3"/>
  <c r="E264" i="3"/>
  <c r="F264" i="3"/>
  <c r="G264" i="3"/>
  <c r="H264" i="3"/>
  <c r="I264" i="3"/>
  <c r="J264" i="3"/>
  <c r="K264" i="3"/>
  <c r="L264" i="3"/>
  <c r="B265" i="3"/>
  <c r="C265" i="3"/>
  <c r="D265" i="3"/>
  <c r="E265" i="3"/>
  <c r="F265" i="3"/>
  <c r="G265" i="3"/>
  <c r="H265" i="3"/>
  <c r="I265" i="3"/>
  <c r="J265" i="3"/>
  <c r="K265" i="3"/>
  <c r="L265" i="3"/>
  <c r="B266" i="3"/>
  <c r="C266" i="3"/>
  <c r="D266" i="3"/>
  <c r="E266" i="3"/>
  <c r="F266" i="3"/>
  <c r="G266" i="3"/>
  <c r="H266" i="3"/>
  <c r="I266" i="3"/>
  <c r="J266" i="3"/>
  <c r="K266" i="3"/>
  <c r="L266" i="3"/>
  <c r="B267" i="3"/>
  <c r="C267" i="3"/>
  <c r="D267" i="3"/>
  <c r="E267" i="3"/>
  <c r="F267" i="3"/>
  <c r="G267" i="3"/>
  <c r="H267" i="3"/>
  <c r="I267" i="3"/>
  <c r="J267" i="3"/>
  <c r="K267" i="3"/>
  <c r="L267" i="3"/>
  <c r="B268" i="3"/>
  <c r="C268" i="3"/>
  <c r="D268" i="3"/>
  <c r="E268" i="3"/>
  <c r="F268" i="3"/>
  <c r="G268" i="3"/>
  <c r="H268" i="3"/>
  <c r="I268" i="3"/>
  <c r="J268" i="3"/>
  <c r="K268" i="3"/>
  <c r="L268" i="3"/>
  <c r="B269" i="3"/>
  <c r="C269" i="3"/>
  <c r="D269" i="3"/>
  <c r="E269" i="3"/>
  <c r="F269" i="3"/>
  <c r="G269" i="3"/>
  <c r="H269" i="3"/>
  <c r="I269" i="3"/>
  <c r="J269" i="3"/>
  <c r="K269" i="3"/>
  <c r="L269" i="3"/>
  <c r="B270" i="3"/>
  <c r="C270" i="3"/>
  <c r="D270" i="3"/>
  <c r="E270" i="3"/>
  <c r="F270" i="3"/>
  <c r="G270" i="3"/>
  <c r="H270" i="3"/>
  <c r="I270" i="3"/>
  <c r="J270" i="3"/>
  <c r="K270" i="3"/>
  <c r="L270" i="3"/>
  <c r="B271" i="3"/>
  <c r="C271" i="3"/>
  <c r="D271" i="3"/>
  <c r="E271" i="3"/>
  <c r="F271" i="3"/>
  <c r="G271" i="3"/>
  <c r="H271" i="3"/>
  <c r="I271" i="3"/>
  <c r="J271" i="3"/>
  <c r="K271" i="3"/>
  <c r="L271" i="3"/>
  <c r="B272" i="3"/>
  <c r="C272" i="3"/>
  <c r="D272" i="3"/>
  <c r="E272" i="3"/>
  <c r="F272" i="3"/>
  <c r="G272" i="3"/>
  <c r="H272" i="3"/>
  <c r="I272" i="3"/>
  <c r="J272" i="3"/>
  <c r="K272" i="3"/>
  <c r="L272" i="3"/>
  <c r="B273" i="3"/>
  <c r="C273" i="3"/>
  <c r="D273" i="3"/>
  <c r="E273" i="3"/>
  <c r="F273" i="3"/>
  <c r="G273" i="3"/>
  <c r="H273" i="3"/>
  <c r="I273" i="3"/>
  <c r="J273" i="3"/>
  <c r="K273" i="3"/>
  <c r="L273" i="3"/>
  <c r="B274" i="3"/>
  <c r="C274" i="3"/>
  <c r="D274" i="3"/>
  <c r="E274" i="3"/>
  <c r="F274" i="3"/>
  <c r="G274" i="3"/>
  <c r="H274" i="3"/>
  <c r="I274" i="3"/>
  <c r="J274" i="3"/>
  <c r="K274" i="3"/>
  <c r="L274" i="3"/>
  <c r="B275" i="3"/>
  <c r="C275" i="3"/>
  <c r="D275" i="3"/>
  <c r="E275" i="3"/>
  <c r="F275" i="3"/>
  <c r="G275" i="3"/>
  <c r="H275" i="3"/>
  <c r="I275" i="3"/>
  <c r="J275" i="3"/>
  <c r="K275" i="3"/>
  <c r="L275" i="3"/>
  <c r="B276" i="3"/>
  <c r="C276" i="3"/>
  <c r="D276" i="3"/>
  <c r="E276" i="3"/>
  <c r="F276" i="3"/>
  <c r="G276" i="3"/>
  <c r="H276" i="3"/>
  <c r="I276" i="3"/>
  <c r="J276" i="3"/>
  <c r="K276" i="3"/>
  <c r="L276" i="3"/>
  <c r="B277" i="3"/>
  <c r="C277" i="3"/>
  <c r="D277" i="3"/>
  <c r="E277" i="3"/>
  <c r="F277" i="3"/>
  <c r="G277" i="3"/>
  <c r="H277" i="3"/>
  <c r="I277" i="3"/>
  <c r="J277" i="3"/>
  <c r="K277" i="3"/>
  <c r="L277" i="3"/>
  <c r="B278" i="3"/>
  <c r="C278" i="3"/>
  <c r="D278" i="3"/>
  <c r="E278" i="3"/>
  <c r="F278" i="3"/>
  <c r="G278" i="3"/>
  <c r="H278" i="3"/>
  <c r="I278" i="3"/>
  <c r="J278" i="3"/>
  <c r="K278" i="3"/>
  <c r="L278" i="3"/>
  <c r="B279" i="3"/>
  <c r="C279" i="3"/>
  <c r="D279" i="3"/>
  <c r="E279" i="3"/>
  <c r="F279" i="3"/>
  <c r="G279" i="3"/>
  <c r="H279" i="3"/>
  <c r="I279" i="3"/>
  <c r="J279" i="3"/>
  <c r="K279" i="3"/>
  <c r="L279" i="3"/>
  <c r="B280" i="3"/>
  <c r="C280" i="3"/>
  <c r="D280" i="3"/>
  <c r="E280" i="3"/>
  <c r="F280" i="3"/>
  <c r="G280" i="3"/>
  <c r="H280" i="3"/>
  <c r="I280" i="3"/>
  <c r="J280" i="3"/>
  <c r="K280" i="3"/>
  <c r="L280" i="3"/>
  <c r="B281" i="3"/>
  <c r="C281" i="3"/>
  <c r="D281" i="3"/>
  <c r="E281" i="3"/>
  <c r="F281" i="3"/>
  <c r="G281" i="3"/>
  <c r="H281" i="3"/>
  <c r="I281" i="3"/>
  <c r="J281" i="3"/>
  <c r="K281" i="3"/>
  <c r="L281" i="3"/>
  <c r="B282" i="3"/>
  <c r="C282" i="3"/>
  <c r="D282" i="3"/>
  <c r="E282" i="3"/>
  <c r="F282" i="3"/>
  <c r="G282" i="3"/>
  <c r="H282" i="3"/>
  <c r="I282" i="3"/>
  <c r="J282" i="3"/>
  <c r="K282" i="3"/>
  <c r="L282" i="3"/>
  <c r="B283" i="3"/>
  <c r="C283" i="3"/>
  <c r="D283" i="3"/>
  <c r="E283" i="3"/>
  <c r="F283" i="3"/>
  <c r="G283" i="3"/>
  <c r="H283" i="3"/>
  <c r="I283" i="3"/>
  <c r="J283" i="3"/>
  <c r="K283" i="3"/>
  <c r="L283" i="3"/>
  <c r="B284" i="3"/>
  <c r="C284" i="3"/>
  <c r="D284" i="3"/>
  <c r="E284" i="3"/>
  <c r="F284" i="3"/>
  <c r="G284" i="3"/>
  <c r="H284" i="3"/>
  <c r="I284" i="3"/>
  <c r="J284" i="3"/>
  <c r="K284" i="3"/>
  <c r="L284" i="3"/>
  <c r="B285" i="3"/>
  <c r="C285" i="3"/>
  <c r="D285" i="3"/>
  <c r="E285" i="3"/>
  <c r="F285" i="3"/>
  <c r="G285" i="3"/>
  <c r="H285" i="3"/>
  <c r="I285" i="3"/>
  <c r="J285" i="3"/>
  <c r="K285" i="3"/>
  <c r="L285" i="3"/>
  <c r="B286" i="3"/>
  <c r="C286" i="3"/>
  <c r="D286" i="3"/>
  <c r="E286" i="3"/>
  <c r="F286" i="3"/>
  <c r="G286" i="3"/>
  <c r="H286" i="3"/>
  <c r="I286" i="3"/>
  <c r="J286" i="3"/>
  <c r="K286" i="3"/>
  <c r="L286" i="3"/>
  <c r="B287" i="3"/>
  <c r="C287" i="3"/>
  <c r="D287" i="3"/>
  <c r="E287" i="3"/>
  <c r="F287" i="3"/>
  <c r="G287" i="3"/>
  <c r="H287" i="3"/>
  <c r="I287" i="3"/>
  <c r="J287" i="3"/>
  <c r="K287" i="3"/>
  <c r="L287" i="3"/>
  <c r="B288" i="3"/>
  <c r="C288" i="3"/>
  <c r="D288" i="3"/>
  <c r="E288" i="3"/>
  <c r="F288" i="3"/>
  <c r="G288" i="3"/>
  <c r="H288" i="3"/>
  <c r="I288" i="3"/>
  <c r="J288" i="3"/>
  <c r="K288" i="3"/>
  <c r="L288" i="3"/>
  <c r="B289" i="3"/>
  <c r="C289" i="3"/>
  <c r="D289" i="3"/>
  <c r="E289" i="3"/>
  <c r="F289" i="3"/>
  <c r="G289" i="3"/>
  <c r="H289" i="3"/>
  <c r="I289" i="3"/>
  <c r="J289" i="3"/>
  <c r="K289" i="3"/>
  <c r="L289" i="3"/>
  <c r="B290" i="3"/>
  <c r="C290" i="3"/>
  <c r="D290" i="3"/>
  <c r="E290" i="3"/>
  <c r="F290" i="3"/>
  <c r="G290" i="3"/>
  <c r="H290" i="3"/>
  <c r="I290" i="3"/>
  <c r="J290" i="3"/>
  <c r="K290" i="3"/>
  <c r="L290" i="3"/>
  <c r="B291" i="3"/>
  <c r="C291" i="3"/>
  <c r="D291" i="3"/>
  <c r="E291" i="3"/>
  <c r="F291" i="3"/>
  <c r="G291" i="3"/>
  <c r="H291" i="3"/>
  <c r="I291" i="3"/>
  <c r="J291" i="3"/>
  <c r="K291" i="3"/>
  <c r="L291" i="3"/>
  <c r="B292" i="3"/>
  <c r="C292" i="3"/>
  <c r="D292" i="3"/>
  <c r="E292" i="3"/>
  <c r="F292" i="3"/>
  <c r="G292" i="3"/>
  <c r="H292" i="3"/>
  <c r="I292" i="3"/>
  <c r="J292" i="3"/>
  <c r="K292" i="3"/>
  <c r="L292" i="3"/>
  <c r="B293" i="3"/>
  <c r="C293" i="3"/>
  <c r="D293" i="3"/>
  <c r="E293" i="3"/>
  <c r="F293" i="3"/>
  <c r="G293" i="3"/>
  <c r="H293" i="3"/>
  <c r="I293" i="3"/>
  <c r="J293" i="3"/>
  <c r="K293" i="3"/>
  <c r="L293" i="3"/>
  <c r="B294" i="3"/>
  <c r="C294" i="3"/>
  <c r="D294" i="3"/>
  <c r="E294" i="3"/>
  <c r="F294" i="3"/>
  <c r="G294" i="3"/>
  <c r="H294" i="3"/>
  <c r="I294" i="3"/>
  <c r="J294" i="3"/>
  <c r="K294" i="3"/>
  <c r="L294" i="3"/>
  <c r="B295" i="3"/>
  <c r="C295" i="3"/>
  <c r="D295" i="3"/>
  <c r="E295" i="3"/>
  <c r="F295" i="3"/>
  <c r="G295" i="3"/>
  <c r="H295" i="3"/>
  <c r="I295" i="3"/>
  <c r="J295" i="3"/>
  <c r="K295" i="3"/>
  <c r="L295" i="3"/>
  <c r="B296" i="3"/>
  <c r="C296" i="3"/>
  <c r="D296" i="3"/>
  <c r="E296" i="3"/>
  <c r="F296" i="3"/>
  <c r="G296" i="3"/>
  <c r="H296" i="3"/>
  <c r="I296" i="3"/>
  <c r="J296" i="3"/>
  <c r="K296" i="3"/>
  <c r="L296" i="3"/>
  <c r="B297" i="3"/>
  <c r="C297" i="3"/>
  <c r="D297" i="3"/>
  <c r="E297" i="3"/>
  <c r="F297" i="3"/>
  <c r="G297" i="3"/>
  <c r="H297" i="3"/>
  <c r="I297" i="3"/>
  <c r="J297" i="3"/>
  <c r="K297" i="3"/>
  <c r="L297" i="3"/>
  <c r="B298" i="3"/>
  <c r="C298" i="3"/>
  <c r="D298" i="3"/>
  <c r="E298" i="3"/>
  <c r="F298" i="3"/>
  <c r="G298" i="3"/>
  <c r="H298" i="3"/>
  <c r="I298" i="3"/>
  <c r="J298" i="3"/>
  <c r="K298" i="3"/>
  <c r="L298" i="3"/>
  <c r="B299" i="3"/>
  <c r="C299" i="3"/>
  <c r="D299" i="3"/>
  <c r="E299" i="3"/>
  <c r="F299" i="3"/>
  <c r="G299" i="3"/>
  <c r="H299" i="3"/>
  <c r="I299" i="3"/>
  <c r="J299" i="3"/>
  <c r="K299" i="3"/>
  <c r="L299" i="3"/>
  <c r="B300" i="3"/>
  <c r="C300" i="3"/>
  <c r="D300" i="3"/>
  <c r="E300" i="3"/>
  <c r="F300" i="3"/>
  <c r="G300" i="3"/>
  <c r="H300" i="3"/>
  <c r="I300" i="3"/>
  <c r="J300" i="3"/>
  <c r="K300" i="3"/>
  <c r="L300" i="3"/>
  <c r="B301" i="3"/>
  <c r="C301" i="3"/>
  <c r="D301" i="3"/>
  <c r="E301" i="3"/>
  <c r="F301" i="3"/>
  <c r="G301" i="3"/>
  <c r="H301" i="3"/>
  <c r="I301" i="3"/>
  <c r="J301" i="3"/>
  <c r="K301" i="3"/>
  <c r="L301" i="3"/>
  <c r="B302" i="3"/>
  <c r="C302" i="3"/>
  <c r="D302" i="3"/>
  <c r="E302" i="3"/>
  <c r="F302" i="3"/>
  <c r="G302" i="3"/>
  <c r="H302" i="3"/>
  <c r="I302" i="3"/>
  <c r="J302" i="3"/>
  <c r="K302" i="3"/>
  <c r="L302" i="3"/>
  <c r="B303" i="3"/>
  <c r="C303" i="3"/>
  <c r="D303" i="3"/>
  <c r="E303" i="3"/>
  <c r="F303" i="3"/>
  <c r="G303" i="3"/>
  <c r="H303" i="3"/>
  <c r="I303" i="3"/>
  <c r="J303" i="3"/>
  <c r="K303" i="3"/>
  <c r="L303" i="3"/>
  <c r="B304" i="3"/>
  <c r="C304" i="3"/>
  <c r="D304" i="3"/>
  <c r="E304" i="3"/>
  <c r="F304" i="3"/>
  <c r="G304" i="3"/>
  <c r="H304" i="3"/>
  <c r="I304" i="3"/>
  <c r="J304" i="3"/>
  <c r="K304" i="3"/>
  <c r="L304" i="3"/>
  <c r="B305" i="3"/>
  <c r="C305" i="3"/>
  <c r="D305" i="3"/>
  <c r="E305" i="3"/>
  <c r="F305" i="3"/>
  <c r="G305" i="3"/>
  <c r="H305" i="3"/>
  <c r="I305" i="3"/>
  <c r="J305" i="3"/>
  <c r="K305" i="3"/>
  <c r="L305" i="3"/>
  <c r="B306" i="3"/>
  <c r="C306" i="3"/>
  <c r="D306" i="3"/>
  <c r="E306" i="3"/>
  <c r="F306" i="3"/>
  <c r="G306" i="3"/>
  <c r="H306" i="3"/>
  <c r="I306" i="3"/>
  <c r="J306" i="3"/>
  <c r="K306" i="3"/>
  <c r="L306" i="3"/>
  <c r="B307" i="3"/>
  <c r="C307" i="3"/>
  <c r="D307" i="3"/>
  <c r="E307" i="3"/>
  <c r="F307" i="3"/>
  <c r="G307" i="3"/>
  <c r="H307" i="3"/>
  <c r="I307" i="3"/>
  <c r="J307" i="3"/>
  <c r="K307" i="3"/>
  <c r="L307" i="3"/>
  <c r="B308" i="3"/>
  <c r="C308" i="3"/>
  <c r="D308" i="3"/>
  <c r="E308" i="3"/>
  <c r="F308" i="3"/>
  <c r="G308" i="3"/>
  <c r="H308" i="3"/>
  <c r="I308" i="3"/>
  <c r="J308" i="3"/>
  <c r="K308" i="3"/>
  <c r="L308" i="3"/>
  <c r="B309" i="3"/>
  <c r="C309" i="3"/>
  <c r="D309" i="3"/>
  <c r="E309" i="3"/>
  <c r="F309" i="3"/>
  <c r="G309" i="3"/>
  <c r="H309" i="3"/>
  <c r="I309" i="3"/>
  <c r="J309" i="3"/>
  <c r="K309" i="3"/>
  <c r="L309" i="3"/>
  <c r="B310" i="3"/>
  <c r="C310" i="3"/>
  <c r="D310" i="3"/>
  <c r="E310" i="3"/>
  <c r="F310" i="3"/>
  <c r="G310" i="3"/>
  <c r="H310" i="3"/>
  <c r="I310" i="3"/>
  <c r="J310" i="3"/>
  <c r="K310" i="3"/>
  <c r="L310" i="3"/>
  <c r="B311" i="3"/>
  <c r="C311" i="3"/>
  <c r="D311" i="3"/>
  <c r="E311" i="3"/>
  <c r="F311" i="3"/>
  <c r="G311" i="3"/>
  <c r="H311" i="3"/>
  <c r="I311" i="3"/>
  <c r="J311" i="3"/>
  <c r="K311" i="3"/>
  <c r="L311" i="3"/>
  <c r="B312" i="3"/>
  <c r="C312" i="3"/>
  <c r="D312" i="3"/>
  <c r="E312" i="3"/>
  <c r="F312" i="3"/>
  <c r="G312" i="3"/>
  <c r="H312" i="3"/>
  <c r="I312" i="3"/>
  <c r="J312" i="3"/>
  <c r="K312" i="3"/>
  <c r="L312" i="3"/>
  <c r="B313" i="3"/>
  <c r="C313" i="3"/>
  <c r="D313" i="3"/>
  <c r="E313" i="3"/>
  <c r="F313" i="3"/>
  <c r="G313" i="3"/>
  <c r="H313" i="3"/>
  <c r="I313" i="3"/>
  <c r="J313" i="3"/>
  <c r="K313" i="3"/>
  <c r="L313" i="3"/>
  <c r="B314" i="3"/>
  <c r="C314" i="3"/>
  <c r="D314" i="3"/>
  <c r="E314" i="3"/>
  <c r="F314" i="3"/>
  <c r="G314" i="3"/>
  <c r="H314" i="3"/>
  <c r="I314" i="3"/>
  <c r="J314" i="3"/>
  <c r="K314" i="3"/>
  <c r="L314" i="3"/>
  <c r="B315" i="3"/>
  <c r="C315" i="3"/>
  <c r="D315" i="3"/>
  <c r="E315" i="3"/>
  <c r="F315" i="3"/>
  <c r="G315" i="3"/>
  <c r="H315" i="3"/>
  <c r="I315" i="3"/>
  <c r="J315" i="3"/>
  <c r="K315" i="3"/>
  <c r="L315" i="3"/>
  <c r="B316" i="3"/>
  <c r="C316" i="3"/>
  <c r="D316" i="3"/>
  <c r="E316" i="3"/>
  <c r="F316" i="3"/>
  <c r="G316" i="3"/>
  <c r="H316" i="3"/>
  <c r="I316" i="3"/>
  <c r="J316" i="3"/>
  <c r="K316" i="3"/>
  <c r="L316" i="3"/>
  <c r="B317" i="3"/>
  <c r="C317" i="3"/>
  <c r="D317" i="3"/>
  <c r="E317" i="3"/>
  <c r="F317" i="3"/>
  <c r="G317" i="3"/>
  <c r="H317" i="3"/>
  <c r="I317" i="3"/>
  <c r="J317" i="3"/>
  <c r="K317" i="3"/>
  <c r="L317" i="3"/>
  <c r="B318" i="3"/>
  <c r="C318" i="3"/>
  <c r="D318" i="3"/>
  <c r="E318" i="3"/>
  <c r="F318" i="3"/>
  <c r="G318" i="3"/>
  <c r="H318" i="3"/>
  <c r="I318" i="3"/>
  <c r="J318" i="3"/>
  <c r="K318" i="3"/>
  <c r="L318" i="3"/>
  <c r="B319" i="3"/>
  <c r="C319" i="3"/>
  <c r="D319" i="3"/>
  <c r="E319" i="3"/>
  <c r="F319" i="3"/>
  <c r="G319" i="3"/>
  <c r="H319" i="3"/>
  <c r="I319" i="3"/>
  <c r="J319" i="3"/>
  <c r="K319" i="3"/>
  <c r="L319" i="3"/>
  <c r="B320" i="3"/>
  <c r="C320" i="3"/>
  <c r="D320" i="3"/>
  <c r="E320" i="3"/>
  <c r="F320" i="3"/>
  <c r="G320" i="3"/>
  <c r="H320" i="3"/>
  <c r="I320" i="3"/>
  <c r="J320" i="3"/>
  <c r="K320" i="3"/>
  <c r="L320" i="3"/>
  <c r="B321" i="3"/>
  <c r="C321" i="3"/>
  <c r="D321" i="3"/>
  <c r="E321" i="3"/>
  <c r="F321" i="3"/>
  <c r="G321" i="3"/>
  <c r="H321" i="3"/>
  <c r="I321" i="3"/>
  <c r="J321" i="3"/>
  <c r="K321" i="3"/>
  <c r="L321" i="3"/>
  <c r="B322" i="3"/>
  <c r="C322" i="3"/>
  <c r="D322" i="3"/>
  <c r="E322" i="3"/>
  <c r="F322" i="3"/>
  <c r="G322" i="3"/>
  <c r="H322" i="3"/>
  <c r="I322" i="3"/>
  <c r="J322" i="3"/>
  <c r="K322" i="3"/>
  <c r="L322" i="3"/>
  <c r="B323" i="3"/>
  <c r="C323" i="3"/>
  <c r="D323" i="3"/>
  <c r="E323" i="3"/>
  <c r="F323" i="3"/>
  <c r="G323" i="3"/>
  <c r="H323" i="3"/>
  <c r="I323" i="3"/>
  <c r="J323" i="3"/>
  <c r="K323" i="3"/>
  <c r="L323" i="3"/>
  <c r="B324" i="3"/>
  <c r="C324" i="3"/>
  <c r="D324" i="3"/>
  <c r="E324" i="3"/>
  <c r="F324" i="3"/>
  <c r="G324" i="3"/>
  <c r="H324" i="3"/>
  <c r="I324" i="3"/>
  <c r="J324" i="3"/>
  <c r="K324" i="3"/>
  <c r="L324" i="3"/>
  <c r="B325" i="3"/>
  <c r="C325" i="3"/>
  <c r="D325" i="3"/>
  <c r="E325" i="3"/>
  <c r="F325" i="3"/>
  <c r="G325" i="3"/>
  <c r="H325" i="3"/>
  <c r="I325" i="3"/>
  <c r="J325" i="3"/>
  <c r="K325" i="3"/>
  <c r="L325" i="3"/>
  <c r="B326" i="3"/>
  <c r="C326" i="3"/>
  <c r="D326" i="3"/>
  <c r="E326" i="3"/>
  <c r="F326" i="3"/>
  <c r="G326" i="3"/>
  <c r="H326" i="3"/>
  <c r="I326" i="3"/>
  <c r="J326" i="3"/>
  <c r="K326" i="3"/>
  <c r="L326" i="3"/>
  <c r="B327" i="3"/>
  <c r="C327" i="3"/>
  <c r="D327" i="3"/>
  <c r="E327" i="3"/>
  <c r="F327" i="3"/>
  <c r="G327" i="3"/>
  <c r="H327" i="3"/>
  <c r="I327" i="3"/>
  <c r="J327" i="3"/>
  <c r="K327" i="3"/>
  <c r="L327" i="3"/>
  <c r="B328" i="3"/>
  <c r="C328" i="3"/>
  <c r="D328" i="3"/>
  <c r="E328" i="3"/>
  <c r="F328" i="3"/>
  <c r="G328" i="3"/>
  <c r="H328" i="3"/>
  <c r="I328" i="3"/>
  <c r="J328" i="3"/>
  <c r="K328" i="3"/>
  <c r="L328" i="3"/>
  <c r="B329" i="3"/>
  <c r="C329" i="3"/>
  <c r="D329" i="3"/>
  <c r="E329" i="3"/>
  <c r="F329" i="3"/>
  <c r="G329" i="3"/>
  <c r="H329" i="3"/>
  <c r="I329" i="3"/>
  <c r="J329" i="3"/>
  <c r="K329" i="3"/>
  <c r="L329" i="3"/>
  <c r="B330" i="3"/>
  <c r="C330" i="3"/>
  <c r="D330" i="3"/>
  <c r="E330" i="3"/>
  <c r="F330" i="3"/>
  <c r="G330" i="3"/>
  <c r="H330" i="3"/>
  <c r="I330" i="3"/>
  <c r="J330" i="3"/>
  <c r="K330" i="3"/>
  <c r="L330" i="3"/>
  <c r="B331" i="3"/>
  <c r="C331" i="3"/>
  <c r="D331" i="3"/>
  <c r="E331" i="3"/>
  <c r="F331" i="3"/>
  <c r="G331" i="3"/>
  <c r="H331" i="3"/>
  <c r="I331" i="3"/>
  <c r="J331" i="3"/>
  <c r="K331" i="3"/>
  <c r="L331" i="3"/>
  <c r="B332" i="3"/>
  <c r="C332" i="3"/>
  <c r="D332" i="3"/>
  <c r="E332" i="3"/>
  <c r="F332" i="3"/>
  <c r="G332" i="3"/>
  <c r="H332" i="3"/>
  <c r="I332" i="3"/>
  <c r="J332" i="3"/>
  <c r="K332" i="3"/>
  <c r="L332" i="3"/>
  <c r="B333" i="3"/>
  <c r="C333" i="3"/>
  <c r="D333" i="3"/>
  <c r="E333" i="3"/>
  <c r="F333" i="3"/>
  <c r="G333" i="3"/>
  <c r="H333" i="3"/>
  <c r="I333" i="3"/>
  <c r="J333" i="3"/>
  <c r="K333" i="3"/>
  <c r="L333" i="3"/>
  <c r="B334" i="3"/>
  <c r="C334" i="3"/>
  <c r="D334" i="3"/>
  <c r="E334" i="3"/>
  <c r="F334" i="3"/>
  <c r="G334" i="3"/>
  <c r="H334" i="3"/>
  <c r="I334" i="3"/>
  <c r="J334" i="3"/>
  <c r="K334" i="3"/>
  <c r="L334" i="3"/>
  <c r="B335" i="3"/>
  <c r="C335" i="3"/>
  <c r="D335" i="3"/>
  <c r="E335" i="3"/>
  <c r="F335" i="3"/>
  <c r="G335" i="3"/>
  <c r="H335" i="3"/>
  <c r="I335" i="3"/>
  <c r="J335" i="3"/>
  <c r="K335" i="3"/>
  <c r="L335" i="3"/>
  <c r="B336" i="3"/>
  <c r="C336" i="3"/>
  <c r="D336" i="3"/>
  <c r="E336" i="3"/>
  <c r="F336" i="3"/>
  <c r="G336" i="3"/>
  <c r="H336" i="3"/>
  <c r="I336" i="3"/>
  <c r="J336" i="3"/>
  <c r="K336" i="3"/>
  <c r="L336" i="3"/>
  <c r="B337" i="3"/>
  <c r="C337" i="3"/>
  <c r="D337" i="3"/>
  <c r="E337" i="3"/>
  <c r="F337" i="3"/>
  <c r="G337" i="3"/>
  <c r="H337" i="3"/>
  <c r="I337" i="3"/>
  <c r="J337" i="3"/>
  <c r="K337" i="3"/>
  <c r="L337" i="3"/>
  <c r="B338" i="3"/>
  <c r="C338" i="3"/>
  <c r="D338" i="3"/>
  <c r="E338" i="3"/>
  <c r="F338" i="3"/>
  <c r="G338" i="3"/>
  <c r="H338" i="3"/>
  <c r="I338" i="3"/>
  <c r="J338" i="3"/>
  <c r="K338" i="3"/>
  <c r="L338" i="3"/>
  <c r="B339" i="3"/>
  <c r="C339" i="3"/>
  <c r="D339" i="3"/>
  <c r="E339" i="3"/>
  <c r="F339" i="3"/>
  <c r="G339" i="3"/>
  <c r="H339" i="3"/>
  <c r="I339" i="3"/>
  <c r="J339" i="3"/>
  <c r="K339" i="3"/>
  <c r="L339" i="3"/>
  <c r="B340" i="3"/>
  <c r="C340" i="3"/>
  <c r="D340" i="3"/>
  <c r="E340" i="3"/>
  <c r="F340" i="3"/>
  <c r="G340" i="3"/>
  <c r="H340" i="3"/>
  <c r="I340" i="3"/>
  <c r="J340" i="3"/>
  <c r="K340" i="3"/>
  <c r="L340" i="3"/>
  <c r="B341" i="3"/>
  <c r="C341" i="3"/>
  <c r="D341" i="3"/>
  <c r="E341" i="3"/>
  <c r="F341" i="3"/>
  <c r="G341" i="3"/>
  <c r="H341" i="3"/>
  <c r="I341" i="3"/>
  <c r="J341" i="3"/>
  <c r="K341" i="3"/>
  <c r="L341" i="3"/>
  <c r="B342" i="3"/>
  <c r="C342" i="3"/>
  <c r="D342" i="3"/>
  <c r="E342" i="3"/>
  <c r="F342" i="3"/>
  <c r="G342" i="3"/>
  <c r="H342" i="3"/>
  <c r="I342" i="3"/>
  <c r="J342" i="3"/>
  <c r="K342" i="3"/>
  <c r="L342" i="3"/>
  <c r="B343" i="3"/>
  <c r="C343" i="3"/>
  <c r="D343" i="3"/>
  <c r="E343" i="3"/>
  <c r="F343" i="3"/>
  <c r="G343" i="3"/>
  <c r="H343" i="3"/>
  <c r="I343" i="3"/>
  <c r="J343" i="3"/>
  <c r="K343" i="3"/>
  <c r="L343" i="3"/>
  <c r="B344" i="3"/>
  <c r="C344" i="3"/>
  <c r="D344" i="3"/>
  <c r="E344" i="3"/>
  <c r="F344" i="3"/>
  <c r="G344" i="3"/>
  <c r="H344" i="3"/>
  <c r="I344" i="3"/>
  <c r="J344" i="3"/>
  <c r="K344" i="3"/>
  <c r="L344" i="3"/>
  <c r="B345" i="3"/>
  <c r="C345" i="3"/>
  <c r="D345" i="3"/>
  <c r="E345" i="3"/>
  <c r="F345" i="3"/>
  <c r="G345" i="3"/>
  <c r="H345" i="3"/>
  <c r="I345" i="3"/>
  <c r="J345" i="3"/>
  <c r="K345" i="3"/>
  <c r="L345" i="3"/>
  <c r="B346" i="3"/>
  <c r="C346" i="3"/>
  <c r="D346" i="3"/>
  <c r="E346" i="3"/>
  <c r="F346" i="3"/>
  <c r="G346" i="3"/>
  <c r="H346" i="3"/>
  <c r="I346" i="3"/>
  <c r="J346" i="3"/>
  <c r="K346" i="3"/>
  <c r="L346" i="3"/>
  <c r="B347" i="3"/>
  <c r="C347" i="3"/>
  <c r="D347" i="3"/>
  <c r="E347" i="3"/>
  <c r="F347" i="3"/>
  <c r="G347" i="3"/>
  <c r="H347" i="3"/>
  <c r="I347" i="3"/>
  <c r="J347" i="3"/>
  <c r="K347" i="3"/>
  <c r="L347" i="3"/>
  <c r="B348" i="3"/>
  <c r="C348" i="3"/>
  <c r="D348" i="3"/>
  <c r="E348" i="3"/>
  <c r="F348" i="3"/>
  <c r="G348" i="3"/>
  <c r="H348" i="3"/>
  <c r="I348" i="3"/>
  <c r="J348" i="3"/>
  <c r="K348" i="3"/>
  <c r="L348" i="3"/>
  <c r="B349" i="3"/>
  <c r="C349" i="3"/>
  <c r="D349" i="3"/>
  <c r="E349" i="3"/>
  <c r="F349" i="3"/>
  <c r="G349" i="3"/>
  <c r="H349" i="3"/>
  <c r="I349" i="3"/>
  <c r="J349" i="3"/>
  <c r="K349" i="3"/>
  <c r="L349" i="3"/>
  <c r="B350" i="3"/>
  <c r="C350" i="3"/>
  <c r="D350" i="3"/>
  <c r="E350" i="3"/>
  <c r="F350" i="3"/>
  <c r="G350" i="3"/>
  <c r="H350" i="3"/>
  <c r="I350" i="3"/>
  <c r="J350" i="3"/>
  <c r="K350" i="3"/>
  <c r="L350" i="3"/>
  <c r="B351" i="3"/>
  <c r="C351" i="3"/>
  <c r="D351" i="3"/>
  <c r="E351" i="3"/>
  <c r="F351" i="3"/>
  <c r="G351" i="3"/>
  <c r="H351" i="3"/>
  <c r="I351" i="3"/>
  <c r="J351" i="3"/>
  <c r="K351" i="3"/>
  <c r="L351" i="3"/>
  <c r="B352" i="3"/>
  <c r="C352" i="3"/>
  <c r="D352" i="3"/>
  <c r="E352" i="3"/>
  <c r="F352" i="3"/>
  <c r="G352" i="3"/>
  <c r="H352" i="3"/>
  <c r="I352" i="3"/>
  <c r="J352" i="3"/>
  <c r="K352" i="3"/>
  <c r="L352" i="3"/>
  <c r="B353" i="3"/>
  <c r="C353" i="3"/>
  <c r="D353" i="3"/>
  <c r="E353" i="3"/>
  <c r="F353" i="3"/>
  <c r="G353" i="3"/>
  <c r="H353" i="3"/>
  <c r="I353" i="3"/>
  <c r="J353" i="3"/>
  <c r="K353" i="3"/>
  <c r="L353" i="3"/>
  <c r="B354" i="3"/>
  <c r="C354" i="3"/>
  <c r="D354" i="3"/>
  <c r="E354" i="3"/>
  <c r="F354" i="3"/>
  <c r="G354" i="3"/>
  <c r="H354" i="3"/>
  <c r="I354" i="3"/>
  <c r="J354" i="3"/>
  <c r="K354" i="3"/>
  <c r="L354" i="3"/>
  <c r="B355" i="3"/>
  <c r="C355" i="3"/>
  <c r="D355" i="3"/>
  <c r="E355" i="3"/>
  <c r="F355" i="3"/>
  <c r="G355" i="3"/>
  <c r="H355" i="3"/>
  <c r="I355" i="3"/>
  <c r="J355" i="3"/>
  <c r="K355" i="3"/>
  <c r="L355" i="3"/>
  <c r="B356" i="3"/>
  <c r="C356" i="3"/>
  <c r="D356" i="3"/>
  <c r="E356" i="3"/>
  <c r="F356" i="3"/>
  <c r="G356" i="3"/>
  <c r="H356" i="3"/>
  <c r="I356" i="3"/>
  <c r="J356" i="3"/>
  <c r="K356" i="3"/>
  <c r="L356" i="3"/>
  <c r="B357" i="3"/>
  <c r="C357" i="3"/>
  <c r="D357" i="3"/>
  <c r="E357" i="3"/>
  <c r="F357" i="3"/>
  <c r="G357" i="3"/>
  <c r="H357" i="3"/>
  <c r="I357" i="3"/>
  <c r="J357" i="3"/>
  <c r="K357" i="3"/>
  <c r="L357" i="3"/>
  <c r="B358" i="3"/>
  <c r="C358" i="3"/>
  <c r="D358" i="3"/>
  <c r="E358" i="3"/>
  <c r="F358" i="3"/>
  <c r="G358" i="3"/>
  <c r="H358" i="3"/>
  <c r="I358" i="3"/>
  <c r="J358" i="3"/>
  <c r="K358" i="3"/>
  <c r="L358" i="3"/>
  <c r="B359" i="3"/>
  <c r="C359" i="3"/>
  <c r="D359" i="3"/>
  <c r="E359" i="3"/>
  <c r="F359" i="3"/>
  <c r="G359" i="3"/>
  <c r="H359" i="3"/>
  <c r="I359" i="3"/>
  <c r="J359" i="3"/>
  <c r="K359" i="3"/>
  <c r="L359" i="3"/>
  <c r="B360" i="3"/>
  <c r="C360" i="3"/>
  <c r="D360" i="3"/>
  <c r="E360" i="3"/>
  <c r="F360" i="3"/>
  <c r="G360" i="3"/>
  <c r="H360" i="3"/>
  <c r="I360" i="3"/>
  <c r="J360" i="3"/>
  <c r="K360" i="3"/>
  <c r="L360" i="3"/>
  <c r="B361" i="3"/>
  <c r="C361" i="3"/>
  <c r="D361" i="3"/>
  <c r="E361" i="3"/>
  <c r="F361" i="3"/>
  <c r="G361" i="3"/>
  <c r="H361" i="3"/>
  <c r="I361" i="3"/>
  <c r="J361" i="3"/>
  <c r="K361" i="3"/>
  <c r="L361" i="3"/>
  <c r="B362" i="3"/>
  <c r="C362" i="3"/>
  <c r="D362" i="3"/>
  <c r="E362" i="3"/>
  <c r="F362" i="3"/>
  <c r="G362" i="3"/>
  <c r="H362" i="3"/>
  <c r="I362" i="3"/>
  <c r="J362" i="3"/>
  <c r="K362" i="3"/>
  <c r="L362" i="3"/>
  <c r="B363" i="3"/>
  <c r="C363" i="3"/>
  <c r="D363" i="3"/>
  <c r="E363" i="3"/>
  <c r="F363" i="3"/>
  <c r="G363" i="3"/>
  <c r="H363" i="3"/>
  <c r="I363" i="3"/>
  <c r="J363" i="3"/>
  <c r="K363" i="3"/>
  <c r="L363" i="3"/>
  <c r="B364" i="3"/>
  <c r="C364" i="3"/>
  <c r="D364" i="3"/>
  <c r="E364" i="3"/>
  <c r="F364" i="3"/>
  <c r="G364" i="3"/>
  <c r="H364" i="3"/>
  <c r="I364" i="3"/>
  <c r="J364" i="3"/>
  <c r="K364" i="3"/>
  <c r="L364" i="3"/>
  <c r="B365" i="3"/>
  <c r="C365" i="3"/>
  <c r="D365" i="3"/>
  <c r="E365" i="3"/>
  <c r="F365" i="3"/>
  <c r="G365" i="3"/>
  <c r="H365" i="3"/>
  <c r="I365" i="3"/>
  <c r="J365" i="3"/>
  <c r="K365" i="3"/>
  <c r="L365" i="3"/>
  <c r="B366" i="3"/>
  <c r="C366" i="3"/>
  <c r="D366" i="3"/>
  <c r="E366" i="3"/>
  <c r="F366" i="3"/>
  <c r="G366" i="3"/>
  <c r="H366" i="3"/>
  <c r="I366" i="3"/>
  <c r="J366" i="3"/>
  <c r="K366" i="3"/>
  <c r="L366" i="3"/>
  <c r="B367" i="3"/>
  <c r="C367" i="3"/>
  <c r="D367" i="3"/>
  <c r="E367" i="3"/>
  <c r="F367" i="3"/>
  <c r="G367" i="3"/>
  <c r="H367" i="3"/>
  <c r="I367" i="3"/>
  <c r="J367" i="3"/>
  <c r="K367" i="3"/>
  <c r="L367" i="3"/>
  <c r="B368" i="3"/>
  <c r="C368" i="3"/>
  <c r="D368" i="3"/>
  <c r="E368" i="3"/>
  <c r="F368" i="3"/>
  <c r="G368" i="3"/>
  <c r="H368" i="3"/>
  <c r="I368" i="3"/>
  <c r="J368" i="3"/>
  <c r="K368" i="3"/>
  <c r="L368" i="3"/>
  <c r="B369" i="3"/>
  <c r="C369" i="3"/>
  <c r="D369" i="3"/>
  <c r="E369" i="3"/>
  <c r="F369" i="3"/>
  <c r="G369" i="3"/>
  <c r="H369" i="3"/>
  <c r="I369" i="3"/>
  <c r="J369" i="3"/>
  <c r="K369" i="3"/>
  <c r="L369" i="3"/>
  <c r="B370" i="3"/>
  <c r="C370" i="3"/>
  <c r="D370" i="3"/>
  <c r="E370" i="3"/>
  <c r="F370" i="3"/>
  <c r="G370" i="3"/>
  <c r="H370" i="3"/>
  <c r="I370" i="3"/>
  <c r="J370" i="3"/>
  <c r="K370" i="3"/>
  <c r="L370" i="3"/>
  <c r="B371" i="3"/>
  <c r="C371" i="3"/>
  <c r="D371" i="3"/>
  <c r="E371" i="3"/>
  <c r="F371" i="3"/>
  <c r="G371" i="3"/>
  <c r="H371" i="3"/>
  <c r="I371" i="3"/>
  <c r="J371" i="3"/>
  <c r="K371" i="3"/>
  <c r="L371" i="3"/>
  <c r="B372" i="3"/>
  <c r="C372" i="3"/>
  <c r="D372" i="3"/>
  <c r="E372" i="3"/>
  <c r="F372" i="3"/>
  <c r="G372" i="3"/>
  <c r="H372" i="3"/>
  <c r="I372" i="3"/>
  <c r="J372" i="3"/>
  <c r="K372" i="3"/>
  <c r="L372" i="3"/>
  <c r="B373" i="3"/>
  <c r="C373" i="3"/>
  <c r="D373" i="3"/>
  <c r="E373" i="3"/>
  <c r="F373" i="3"/>
  <c r="G373" i="3"/>
  <c r="H373" i="3"/>
  <c r="I373" i="3"/>
  <c r="J373" i="3"/>
  <c r="K373" i="3"/>
  <c r="L373" i="3"/>
  <c r="B374" i="3"/>
  <c r="C374" i="3"/>
  <c r="D374" i="3"/>
  <c r="E374" i="3"/>
  <c r="F374" i="3"/>
  <c r="G374" i="3"/>
  <c r="H374" i="3"/>
  <c r="I374" i="3"/>
  <c r="J374" i="3"/>
  <c r="K374" i="3"/>
  <c r="L374" i="3"/>
  <c r="B375" i="3"/>
  <c r="C375" i="3"/>
  <c r="D375" i="3"/>
  <c r="E375" i="3"/>
  <c r="F375" i="3"/>
  <c r="G375" i="3"/>
  <c r="H375" i="3"/>
  <c r="I375" i="3"/>
  <c r="J375" i="3"/>
  <c r="K375" i="3"/>
  <c r="L375" i="3"/>
  <c r="B376" i="3"/>
  <c r="C376" i="3"/>
  <c r="D376" i="3"/>
  <c r="E376" i="3"/>
  <c r="F376" i="3"/>
  <c r="G376" i="3"/>
  <c r="H376" i="3"/>
  <c r="I376" i="3"/>
  <c r="J376" i="3"/>
  <c r="K376" i="3"/>
  <c r="L376" i="3"/>
  <c r="B377" i="3"/>
  <c r="C377" i="3"/>
  <c r="D377" i="3"/>
  <c r="E377" i="3"/>
  <c r="F377" i="3"/>
  <c r="G377" i="3"/>
  <c r="H377" i="3"/>
  <c r="I377" i="3"/>
  <c r="J377" i="3"/>
  <c r="K377" i="3"/>
  <c r="L377" i="3"/>
  <c r="B378" i="3"/>
  <c r="C378" i="3"/>
  <c r="D378" i="3"/>
  <c r="E378" i="3"/>
  <c r="F378" i="3"/>
  <c r="G378" i="3"/>
  <c r="H378" i="3"/>
  <c r="I378" i="3"/>
  <c r="J378" i="3"/>
  <c r="K378" i="3"/>
  <c r="L378" i="3"/>
  <c r="B379" i="3"/>
  <c r="C379" i="3"/>
  <c r="D379" i="3"/>
  <c r="E379" i="3"/>
  <c r="F379" i="3"/>
  <c r="G379" i="3"/>
  <c r="H379" i="3"/>
  <c r="I379" i="3"/>
  <c r="J379" i="3"/>
  <c r="K379" i="3"/>
  <c r="L379" i="3"/>
  <c r="B380" i="3"/>
  <c r="C380" i="3"/>
  <c r="D380" i="3"/>
  <c r="E380" i="3"/>
  <c r="F380" i="3"/>
  <c r="G380" i="3"/>
  <c r="H380" i="3"/>
  <c r="I380" i="3"/>
  <c r="J380" i="3"/>
  <c r="K380" i="3"/>
  <c r="L380" i="3"/>
  <c r="B381" i="3"/>
  <c r="C381" i="3"/>
  <c r="D381" i="3"/>
  <c r="E381" i="3"/>
  <c r="F381" i="3"/>
  <c r="G381" i="3"/>
  <c r="H381" i="3"/>
  <c r="I381" i="3"/>
  <c r="J381" i="3"/>
  <c r="K381" i="3"/>
  <c r="L381" i="3"/>
  <c r="B382" i="3"/>
  <c r="C382" i="3"/>
  <c r="D382" i="3"/>
  <c r="E382" i="3"/>
  <c r="F382" i="3"/>
  <c r="G382" i="3"/>
  <c r="H382" i="3"/>
  <c r="I382" i="3"/>
  <c r="J382" i="3"/>
  <c r="K382" i="3"/>
  <c r="L382" i="3"/>
  <c r="B383" i="3"/>
  <c r="C383" i="3"/>
  <c r="D383" i="3"/>
  <c r="E383" i="3"/>
  <c r="F383" i="3"/>
  <c r="G383" i="3"/>
  <c r="H383" i="3"/>
  <c r="I383" i="3"/>
  <c r="J383" i="3"/>
  <c r="K383" i="3"/>
  <c r="L383" i="3"/>
  <c r="B384" i="3"/>
  <c r="C384" i="3"/>
  <c r="D384" i="3"/>
  <c r="E384" i="3"/>
  <c r="F384" i="3"/>
  <c r="G384" i="3"/>
  <c r="H384" i="3"/>
  <c r="I384" i="3"/>
  <c r="J384" i="3"/>
  <c r="K384" i="3"/>
  <c r="L384" i="3"/>
  <c r="B385" i="3"/>
  <c r="C385" i="3"/>
  <c r="D385" i="3"/>
  <c r="E385" i="3"/>
  <c r="F385" i="3"/>
  <c r="G385" i="3"/>
  <c r="H385" i="3"/>
  <c r="I385" i="3"/>
  <c r="J385" i="3"/>
  <c r="K385" i="3"/>
  <c r="L385" i="3"/>
  <c r="B386" i="3"/>
  <c r="C386" i="3"/>
  <c r="D386" i="3"/>
  <c r="E386" i="3"/>
  <c r="F386" i="3"/>
  <c r="G386" i="3"/>
  <c r="H386" i="3"/>
  <c r="I386" i="3"/>
  <c r="J386" i="3"/>
  <c r="K386" i="3"/>
  <c r="L386" i="3"/>
  <c r="B387" i="3"/>
  <c r="C387" i="3"/>
  <c r="D387" i="3"/>
  <c r="E387" i="3"/>
  <c r="F387" i="3"/>
  <c r="G387" i="3"/>
  <c r="H387" i="3"/>
  <c r="I387" i="3"/>
  <c r="J387" i="3"/>
  <c r="K387" i="3"/>
  <c r="L387" i="3"/>
  <c r="B388" i="3"/>
  <c r="C388" i="3"/>
  <c r="D388" i="3"/>
  <c r="E388" i="3"/>
  <c r="F388" i="3"/>
  <c r="G388" i="3"/>
  <c r="H388" i="3"/>
  <c r="I388" i="3"/>
  <c r="J388" i="3"/>
  <c r="K388" i="3"/>
  <c r="L388" i="3"/>
  <c r="B389" i="3"/>
  <c r="C389" i="3"/>
  <c r="D389" i="3"/>
  <c r="E389" i="3"/>
  <c r="F389" i="3"/>
  <c r="G389" i="3"/>
  <c r="H389" i="3"/>
  <c r="I389" i="3"/>
  <c r="J389" i="3"/>
  <c r="K389" i="3"/>
  <c r="L389" i="3"/>
  <c r="B390" i="3"/>
  <c r="C390" i="3"/>
  <c r="D390" i="3"/>
  <c r="E390" i="3"/>
  <c r="F390" i="3"/>
  <c r="G390" i="3"/>
  <c r="H390" i="3"/>
  <c r="I390" i="3"/>
  <c r="J390" i="3"/>
  <c r="K390" i="3"/>
  <c r="L390" i="3"/>
  <c r="B391" i="3"/>
  <c r="C391" i="3"/>
  <c r="D391" i="3"/>
  <c r="E391" i="3"/>
  <c r="F391" i="3"/>
  <c r="G391" i="3"/>
  <c r="H391" i="3"/>
  <c r="I391" i="3"/>
  <c r="J391" i="3"/>
  <c r="K391" i="3"/>
  <c r="L391" i="3"/>
  <c r="B392" i="3"/>
  <c r="C392" i="3"/>
  <c r="D392" i="3"/>
  <c r="E392" i="3"/>
  <c r="F392" i="3"/>
  <c r="G392" i="3"/>
  <c r="H392" i="3"/>
  <c r="I392" i="3"/>
  <c r="J392" i="3"/>
  <c r="K392" i="3"/>
  <c r="L392" i="3"/>
  <c r="B393" i="3"/>
  <c r="C393" i="3"/>
  <c r="D393" i="3"/>
  <c r="E393" i="3"/>
  <c r="F393" i="3"/>
  <c r="G393" i="3"/>
  <c r="H393" i="3"/>
  <c r="I393" i="3"/>
  <c r="J393" i="3"/>
  <c r="K393" i="3"/>
  <c r="L393" i="3"/>
  <c r="B394" i="3"/>
  <c r="C394" i="3"/>
  <c r="D394" i="3"/>
  <c r="E394" i="3"/>
  <c r="F394" i="3"/>
  <c r="G394" i="3"/>
  <c r="H394" i="3"/>
  <c r="I394" i="3"/>
  <c r="J394" i="3"/>
  <c r="K394" i="3"/>
  <c r="L394" i="3"/>
  <c r="B395" i="3"/>
  <c r="C395" i="3"/>
  <c r="D395" i="3"/>
  <c r="E395" i="3"/>
  <c r="F395" i="3"/>
  <c r="G395" i="3"/>
  <c r="H395" i="3"/>
  <c r="I395" i="3"/>
  <c r="J395" i="3"/>
  <c r="K395" i="3"/>
  <c r="L395" i="3"/>
  <c r="B396" i="3"/>
  <c r="C396" i="3"/>
  <c r="D396" i="3"/>
  <c r="E396" i="3"/>
  <c r="F396" i="3"/>
  <c r="G396" i="3"/>
  <c r="H396" i="3"/>
  <c r="I396" i="3"/>
  <c r="J396" i="3"/>
  <c r="K396" i="3"/>
  <c r="L396" i="3"/>
  <c r="B397" i="3"/>
  <c r="C397" i="3"/>
  <c r="D397" i="3"/>
  <c r="E397" i="3"/>
  <c r="F397" i="3"/>
  <c r="G397" i="3"/>
  <c r="H397" i="3"/>
  <c r="I397" i="3"/>
  <c r="J397" i="3"/>
  <c r="K397" i="3"/>
  <c r="L397" i="3"/>
  <c r="B398" i="3"/>
  <c r="C398" i="3"/>
  <c r="D398" i="3"/>
  <c r="E398" i="3"/>
  <c r="F398" i="3"/>
  <c r="G398" i="3"/>
  <c r="H398" i="3"/>
  <c r="I398" i="3"/>
  <c r="J398" i="3"/>
  <c r="K398" i="3"/>
  <c r="L398" i="3"/>
  <c r="B399" i="3"/>
  <c r="C399" i="3"/>
  <c r="D399" i="3"/>
  <c r="E399" i="3"/>
  <c r="F399" i="3"/>
  <c r="G399" i="3"/>
  <c r="H399" i="3"/>
  <c r="I399" i="3"/>
  <c r="J399" i="3"/>
  <c r="K399" i="3"/>
  <c r="L399" i="3"/>
  <c r="B400" i="3"/>
  <c r="C400" i="3"/>
  <c r="D400" i="3"/>
  <c r="E400" i="3"/>
  <c r="F400" i="3"/>
  <c r="G400" i="3"/>
  <c r="H400" i="3"/>
  <c r="I400" i="3"/>
  <c r="J400" i="3"/>
  <c r="K400" i="3"/>
  <c r="L400" i="3"/>
  <c r="B401" i="3"/>
  <c r="C401" i="3"/>
  <c r="D401" i="3"/>
  <c r="E401" i="3"/>
  <c r="F401" i="3"/>
  <c r="G401" i="3"/>
  <c r="H401" i="3"/>
  <c r="I401" i="3"/>
  <c r="J401" i="3"/>
  <c r="K401" i="3"/>
  <c r="L401" i="3"/>
  <c r="B402" i="3"/>
  <c r="C402" i="3"/>
  <c r="D402" i="3"/>
  <c r="E402" i="3"/>
  <c r="F402" i="3"/>
  <c r="G402" i="3"/>
  <c r="H402" i="3"/>
  <c r="I402" i="3"/>
  <c r="J402" i="3"/>
  <c r="K402" i="3"/>
  <c r="L402" i="3"/>
  <c r="B403" i="3"/>
  <c r="C403" i="3"/>
  <c r="D403" i="3"/>
  <c r="E403" i="3"/>
  <c r="F403" i="3"/>
  <c r="G403" i="3"/>
  <c r="H403" i="3"/>
  <c r="I403" i="3"/>
  <c r="J403" i="3"/>
  <c r="K403" i="3"/>
  <c r="L403" i="3"/>
  <c r="B404" i="3"/>
  <c r="C404" i="3"/>
  <c r="D404" i="3"/>
  <c r="E404" i="3"/>
  <c r="F404" i="3"/>
  <c r="G404" i="3"/>
  <c r="H404" i="3"/>
  <c r="I404" i="3"/>
  <c r="J404" i="3"/>
  <c r="K404" i="3"/>
  <c r="L404" i="3"/>
  <c r="B405" i="3"/>
  <c r="C405" i="3"/>
  <c r="D405" i="3"/>
  <c r="E405" i="3"/>
  <c r="F405" i="3"/>
  <c r="G405" i="3"/>
  <c r="H405" i="3"/>
  <c r="I405" i="3"/>
  <c r="J405" i="3"/>
  <c r="K405" i="3"/>
  <c r="L405" i="3"/>
  <c r="B406" i="3"/>
  <c r="C406" i="3"/>
  <c r="D406" i="3"/>
  <c r="E406" i="3"/>
  <c r="F406" i="3"/>
  <c r="G406" i="3"/>
  <c r="H406" i="3"/>
  <c r="I406" i="3"/>
  <c r="J406" i="3"/>
  <c r="K406" i="3"/>
  <c r="L406" i="3"/>
  <c r="B407" i="3"/>
  <c r="C407" i="3"/>
  <c r="D407" i="3"/>
  <c r="E407" i="3"/>
  <c r="F407" i="3"/>
  <c r="G407" i="3"/>
  <c r="H407" i="3"/>
  <c r="I407" i="3"/>
  <c r="J407" i="3"/>
  <c r="K407" i="3"/>
  <c r="L407" i="3"/>
  <c r="B408" i="3"/>
  <c r="C408" i="3"/>
  <c r="D408" i="3"/>
  <c r="E408" i="3"/>
  <c r="F408" i="3"/>
  <c r="G408" i="3"/>
  <c r="H408" i="3"/>
  <c r="I408" i="3"/>
  <c r="J408" i="3"/>
  <c r="K408" i="3"/>
  <c r="L408" i="3"/>
  <c r="B409" i="3"/>
  <c r="C409" i="3"/>
  <c r="D409" i="3"/>
  <c r="E409" i="3"/>
  <c r="F409" i="3"/>
  <c r="G409" i="3"/>
  <c r="H409" i="3"/>
  <c r="I409" i="3"/>
  <c r="J409" i="3"/>
  <c r="K409" i="3"/>
  <c r="L409" i="3"/>
  <c r="B410" i="3"/>
  <c r="C410" i="3"/>
  <c r="D410" i="3"/>
  <c r="E410" i="3"/>
  <c r="F410" i="3"/>
  <c r="G410" i="3"/>
  <c r="H410" i="3"/>
  <c r="I410" i="3"/>
  <c r="J410" i="3"/>
  <c r="K410" i="3"/>
  <c r="L410" i="3"/>
  <c r="B411" i="3"/>
  <c r="C411" i="3"/>
  <c r="D411" i="3"/>
  <c r="E411" i="3"/>
  <c r="F411" i="3"/>
  <c r="G411" i="3"/>
  <c r="H411" i="3"/>
  <c r="I411" i="3"/>
  <c r="J411" i="3"/>
  <c r="K411" i="3"/>
  <c r="L411" i="3"/>
  <c r="B412" i="3"/>
  <c r="C412" i="3"/>
  <c r="D412" i="3"/>
  <c r="E412" i="3"/>
  <c r="F412" i="3"/>
  <c r="G412" i="3"/>
  <c r="H412" i="3"/>
  <c r="I412" i="3"/>
  <c r="J412" i="3"/>
  <c r="K412" i="3"/>
  <c r="L412" i="3"/>
  <c r="B413" i="3"/>
  <c r="C413" i="3"/>
  <c r="D413" i="3"/>
  <c r="E413" i="3"/>
  <c r="F413" i="3"/>
  <c r="G413" i="3"/>
  <c r="H413" i="3"/>
  <c r="I413" i="3"/>
  <c r="J413" i="3"/>
  <c r="K413" i="3"/>
  <c r="L413" i="3"/>
  <c r="B414" i="3"/>
  <c r="C414" i="3"/>
  <c r="D414" i="3"/>
  <c r="E414" i="3"/>
  <c r="F414" i="3"/>
  <c r="G414" i="3"/>
  <c r="H414" i="3"/>
  <c r="I414" i="3"/>
  <c r="J414" i="3"/>
  <c r="K414" i="3"/>
  <c r="L414" i="3"/>
  <c r="B415" i="3"/>
  <c r="C415" i="3"/>
  <c r="D415" i="3"/>
  <c r="E415" i="3"/>
  <c r="F415" i="3"/>
  <c r="G415" i="3"/>
  <c r="H415" i="3"/>
  <c r="I415" i="3"/>
  <c r="J415" i="3"/>
  <c r="K415" i="3"/>
  <c r="L415" i="3"/>
  <c r="B416" i="3"/>
  <c r="C416" i="3"/>
  <c r="D416" i="3"/>
  <c r="E416" i="3"/>
  <c r="F416" i="3"/>
  <c r="G416" i="3"/>
  <c r="H416" i="3"/>
  <c r="I416" i="3"/>
  <c r="J416" i="3"/>
  <c r="K416" i="3"/>
  <c r="L416" i="3"/>
  <c r="B417" i="3"/>
  <c r="C417" i="3"/>
  <c r="D417" i="3"/>
  <c r="E417" i="3"/>
  <c r="F417" i="3"/>
  <c r="G417" i="3"/>
  <c r="H417" i="3"/>
  <c r="I417" i="3"/>
  <c r="J417" i="3"/>
  <c r="K417" i="3"/>
  <c r="L417" i="3"/>
  <c r="B418" i="3"/>
  <c r="C418" i="3"/>
  <c r="D418" i="3"/>
  <c r="E418" i="3"/>
  <c r="F418" i="3"/>
  <c r="G418" i="3"/>
  <c r="H418" i="3"/>
  <c r="I418" i="3"/>
  <c r="J418" i="3"/>
  <c r="K418" i="3"/>
  <c r="L418" i="3"/>
  <c r="B419" i="3"/>
  <c r="C419" i="3"/>
  <c r="D419" i="3"/>
  <c r="E419" i="3"/>
  <c r="F419" i="3"/>
  <c r="G419" i="3"/>
  <c r="H419" i="3"/>
  <c r="I419" i="3"/>
  <c r="J419" i="3"/>
  <c r="K419" i="3"/>
  <c r="L419" i="3"/>
  <c r="B420" i="3"/>
  <c r="C420" i="3"/>
  <c r="D420" i="3"/>
  <c r="E420" i="3"/>
  <c r="F420" i="3"/>
  <c r="G420" i="3"/>
  <c r="H420" i="3"/>
  <c r="I420" i="3"/>
  <c r="J420" i="3"/>
  <c r="K420" i="3"/>
  <c r="L420" i="3"/>
  <c r="B421" i="3"/>
  <c r="C421" i="3"/>
  <c r="D421" i="3"/>
  <c r="E421" i="3"/>
  <c r="F421" i="3"/>
  <c r="G421" i="3"/>
  <c r="H421" i="3"/>
  <c r="I421" i="3"/>
  <c r="J421" i="3"/>
  <c r="K421" i="3"/>
  <c r="L421" i="3"/>
  <c r="B422" i="3"/>
  <c r="C422" i="3"/>
  <c r="D422" i="3"/>
  <c r="E422" i="3"/>
  <c r="F422" i="3"/>
  <c r="G422" i="3"/>
  <c r="H422" i="3"/>
  <c r="I422" i="3"/>
  <c r="J422" i="3"/>
  <c r="K422" i="3"/>
  <c r="L422" i="3"/>
  <c r="B423" i="3"/>
  <c r="C423" i="3"/>
  <c r="D423" i="3"/>
  <c r="E423" i="3"/>
  <c r="F423" i="3"/>
  <c r="G423" i="3"/>
  <c r="H423" i="3"/>
  <c r="I423" i="3"/>
  <c r="J423" i="3"/>
  <c r="K423" i="3"/>
  <c r="L423" i="3"/>
  <c r="B424" i="3"/>
  <c r="C424" i="3"/>
  <c r="D424" i="3"/>
  <c r="E424" i="3"/>
  <c r="F424" i="3"/>
  <c r="G424" i="3"/>
  <c r="H424" i="3"/>
  <c r="I424" i="3"/>
  <c r="J424" i="3"/>
  <c r="K424" i="3"/>
  <c r="L424" i="3"/>
  <c r="B425" i="3"/>
  <c r="C425" i="3"/>
  <c r="D425" i="3"/>
  <c r="E425" i="3"/>
  <c r="F425" i="3"/>
  <c r="G425" i="3"/>
  <c r="H425" i="3"/>
  <c r="I425" i="3"/>
  <c r="J425" i="3"/>
  <c r="K425" i="3"/>
  <c r="L425" i="3"/>
  <c r="B426" i="3"/>
  <c r="C426" i="3"/>
  <c r="D426" i="3"/>
  <c r="E426" i="3"/>
  <c r="F426" i="3"/>
  <c r="G426" i="3"/>
  <c r="H426" i="3"/>
  <c r="I426" i="3"/>
  <c r="J426" i="3"/>
  <c r="K426" i="3"/>
  <c r="L426" i="3"/>
  <c r="B427" i="3"/>
  <c r="C427" i="3"/>
  <c r="D427" i="3"/>
  <c r="E427" i="3"/>
  <c r="F427" i="3"/>
  <c r="G427" i="3"/>
  <c r="H427" i="3"/>
  <c r="I427" i="3"/>
  <c r="J427" i="3"/>
  <c r="K427" i="3"/>
  <c r="L427" i="3"/>
  <c r="B428" i="3"/>
  <c r="C428" i="3"/>
  <c r="D428" i="3"/>
  <c r="E428" i="3"/>
  <c r="F428" i="3"/>
  <c r="G428" i="3"/>
  <c r="H428" i="3"/>
  <c r="I428" i="3"/>
  <c r="J428" i="3"/>
  <c r="K428" i="3"/>
  <c r="L428" i="3"/>
  <c r="B429" i="3"/>
  <c r="C429" i="3"/>
  <c r="D429" i="3"/>
  <c r="E429" i="3"/>
  <c r="F429" i="3"/>
  <c r="G429" i="3"/>
  <c r="H429" i="3"/>
  <c r="I429" i="3"/>
  <c r="J429" i="3"/>
  <c r="K429" i="3"/>
  <c r="L429" i="3"/>
  <c r="B430" i="3"/>
  <c r="C430" i="3"/>
  <c r="D430" i="3"/>
  <c r="E430" i="3"/>
  <c r="F430" i="3"/>
  <c r="G430" i="3"/>
  <c r="H430" i="3"/>
  <c r="I430" i="3"/>
  <c r="J430" i="3"/>
  <c r="K430" i="3"/>
  <c r="L430" i="3"/>
  <c r="B431" i="3"/>
  <c r="C431" i="3"/>
  <c r="D431" i="3"/>
  <c r="E431" i="3"/>
  <c r="F431" i="3"/>
  <c r="G431" i="3"/>
  <c r="H431" i="3"/>
  <c r="I431" i="3"/>
  <c r="J431" i="3"/>
  <c r="K431" i="3"/>
  <c r="L431" i="3"/>
  <c r="B432" i="3"/>
  <c r="C432" i="3"/>
  <c r="D432" i="3"/>
  <c r="E432" i="3"/>
  <c r="F432" i="3"/>
  <c r="G432" i="3"/>
  <c r="H432" i="3"/>
  <c r="I432" i="3"/>
  <c r="J432" i="3"/>
  <c r="K432" i="3"/>
  <c r="L432" i="3"/>
  <c r="B433" i="3"/>
  <c r="C433" i="3"/>
  <c r="D433" i="3"/>
  <c r="E433" i="3"/>
  <c r="F433" i="3"/>
  <c r="G433" i="3"/>
  <c r="H433" i="3"/>
  <c r="I433" i="3"/>
  <c r="J433" i="3"/>
  <c r="K433" i="3"/>
  <c r="L433" i="3"/>
  <c r="B434" i="3"/>
  <c r="C434" i="3"/>
  <c r="D434" i="3"/>
  <c r="E434" i="3"/>
  <c r="F434" i="3"/>
  <c r="G434" i="3"/>
  <c r="H434" i="3"/>
  <c r="I434" i="3"/>
  <c r="J434" i="3"/>
  <c r="K434" i="3"/>
  <c r="L434" i="3"/>
  <c r="B435" i="3"/>
  <c r="C435" i="3"/>
  <c r="D435" i="3"/>
  <c r="E435" i="3"/>
  <c r="F435" i="3"/>
  <c r="G435" i="3"/>
  <c r="H435" i="3"/>
  <c r="I435" i="3"/>
  <c r="J435" i="3"/>
  <c r="K435" i="3"/>
  <c r="L435" i="3"/>
  <c r="B436" i="3"/>
  <c r="C436" i="3"/>
  <c r="D436" i="3"/>
  <c r="E436" i="3"/>
  <c r="F436" i="3"/>
  <c r="G436" i="3"/>
  <c r="H436" i="3"/>
  <c r="I436" i="3"/>
  <c r="J436" i="3"/>
  <c r="K436" i="3"/>
  <c r="L436" i="3"/>
  <c r="B437" i="3"/>
  <c r="C437" i="3"/>
  <c r="D437" i="3"/>
  <c r="E437" i="3"/>
  <c r="F437" i="3"/>
  <c r="G437" i="3"/>
  <c r="H437" i="3"/>
  <c r="I437" i="3"/>
  <c r="J437" i="3"/>
  <c r="K437" i="3"/>
  <c r="L437" i="3"/>
  <c r="B438" i="3"/>
  <c r="C438" i="3"/>
  <c r="D438" i="3"/>
  <c r="E438" i="3"/>
  <c r="F438" i="3"/>
  <c r="G438" i="3"/>
  <c r="H438" i="3"/>
  <c r="I438" i="3"/>
  <c r="J438" i="3"/>
  <c r="K438" i="3"/>
  <c r="L438" i="3"/>
  <c r="B439" i="3"/>
  <c r="C439" i="3"/>
  <c r="D439" i="3"/>
  <c r="E439" i="3"/>
  <c r="F439" i="3"/>
  <c r="G439" i="3"/>
  <c r="H439" i="3"/>
  <c r="I439" i="3"/>
  <c r="J439" i="3"/>
  <c r="K439" i="3"/>
  <c r="L439" i="3"/>
  <c r="B440" i="3"/>
  <c r="C440" i="3"/>
  <c r="D440" i="3"/>
  <c r="E440" i="3"/>
  <c r="F440" i="3"/>
  <c r="G440" i="3"/>
  <c r="H440" i="3"/>
  <c r="I440" i="3"/>
  <c r="J440" i="3"/>
  <c r="K440" i="3"/>
  <c r="L440" i="3"/>
  <c r="B441" i="3"/>
  <c r="C441" i="3"/>
  <c r="D441" i="3"/>
  <c r="E441" i="3"/>
  <c r="F441" i="3"/>
  <c r="G441" i="3"/>
  <c r="H441" i="3"/>
  <c r="I441" i="3"/>
  <c r="J441" i="3"/>
  <c r="K441" i="3"/>
  <c r="L441" i="3"/>
  <c r="B442" i="3"/>
  <c r="C442" i="3"/>
  <c r="D442" i="3"/>
  <c r="E442" i="3"/>
  <c r="F442" i="3"/>
  <c r="G442" i="3"/>
  <c r="H442" i="3"/>
  <c r="I442" i="3"/>
  <c r="J442" i="3"/>
  <c r="K442" i="3"/>
  <c r="L442" i="3"/>
  <c r="B443" i="3"/>
  <c r="C443" i="3"/>
  <c r="D443" i="3"/>
  <c r="E443" i="3"/>
  <c r="F443" i="3"/>
  <c r="G443" i="3"/>
  <c r="H443" i="3"/>
  <c r="I443" i="3"/>
  <c r="J443" i="3"/>
  <c r="K443" i="3"/>
  <c r="L443" i="3"/>
  <c r="B444" i="3"/>
  <c r="C444" i="3"/>
  <c r="D444" i="3"/>
  <c r="E444" i="3"/>
  <c r="F444" i="3"/>
  <c r="G444" i="3"/>
  <c r="H444" i="3"/>
  <c r="I444" i="3"/>
  <c r="J444" i="3"/>
  <c r="K444" i="3"/>
  <c r="L444" i="3"/>
  <c r="B445" i="3"/>
  <c r="C445" i="3"/>
  <c r="D445" i="3"/>
  <c r="E445" i="3"/>
  <c r="F445" i="3"/>
  <c r="G445" i="3"/>
  <c r="H445" i="3"/>
  <c r="I445" i="3"/>
  <c r="J445" i="3"/>
  <c r="K445" i="3"/>
  <c r="L445" i="3"/>
  <c r="B446" i="3"/>
  <c r="C446" i="3"/>
  <c r="D446" i="3"/>
  <c r="E446" i="3"/>
  <c r="F446" i="3"/>
  <c r="G446" i="3"/>
  <c r="H446" i="3"/>
  <c r="I446" i="3"/>
  <c r="J446" i="3"/>
  <c r="K446" i="3"/>
  <c r="L446" i="3"/>
  <c r="B447" i="3"/>
  <c r="C447" i="3"/>
  <c r="D447" i="3"/>
  <c r="E447" i="3"/>
  <c r="F447" i="3"/>
  <c r="G447" i="3"/>
  <c r="H447" i="3"/>
  <c r="I447" i="3"/>
  <c r="J447" i="3"/>
  <c r="K447" i="3"/>
  <c r="L447" i="3"/>
  <c r="B448" i="3"/>
  <c r="C448" i="3"/>
  <c r="D448" i="3"/>
  <c r="E448" i="3"/>
  <c r="F448" i="3"/>
  <c r="G448" i="3"/>
  <c r="H448" i="3"/>
  <c r="I448" i="3"/>
  <c r="J448" i="3"/>
  <c r="K448" i="3"/>
  <c r="L448" i="3"/>
  <c r="B449" i="3"/>
  <c r="C449" i="3"/>
  <c r="D449" i="3"/>
  <c r="E449" i="3"/>
  <c r="F449" i="3"/>
  <c r="G449" i="3"/>
  <c r="H449" i="3"/>
  <c r="I449" i="3"/>
  <c r="J449" i="3"/>
  <c r="K449" i="3"/>
  <c r="L449" i="3"/>
  <c r="B450" i="3"/>
  <c r="C450" i="3"/>
  <c r="D450" i="3"/>
  <c r="E450" i="3"/>
  <c r="F450" i="3"/>
  <c r="G450" i="3"/>
  <c r="H450" i="3"/>
  <c r="I450" i="3"/>
  <c r="J450" i="3"/>
  <c r="K450" i="3"/>
  <c r="L450" i="3"/>
  <c r="B451" i="3"/>
  <c r="C451" i="3"/>
  <c r="D451" i="3"/>
  <c r="E451" i="3"/>
  <c r="F451" i="3"/>
  <c r="G451" i="3"/>
  <c r="H451" i="3"/>
  <c r="I451" i="3"/>
  <c r="J451" i="3"/>
  <c r="K451" i="3"/>
  <c r="L451" i="3"/>
  <c r="B452" i="3"/>
  <c r="C452" i="3"/>
  <c r="D452" i="3"/>
  <c r="E452" i="3"/>
  <c r="F452" i="3"/>
  <c r="G452" i="3"/>
  <c r="H452" i="3"/>
  <c r="I452" i="3"/>
  <c r="J452" i="3"/>
  <c r="K452" i="3"/>
  <c r="L452" i="3"/>
  <c r="B453" i="3"/>
  <c r="C453" i="3"/>
  <c r="D453" i="3"/>
  <c r="E453" i="3"/>
  <c r="F453" i="3"/>
  <c r="G453" i="3"/>
  <c r="H453" i="3"/>
  <c r="I453" i="3"/>
  <c r="J453" i="3"/>
  <c r="K453" i="3"/>
  <c r="L453" i="3"/>
  <c r="B454" i="3"/>
  <c r="C454" i="3"/>
  <c r="D454" i="3"/>
  <c r="E454" i="3"/>
  <c r="F454" i="3"/>
  <c r="G454" i="3"/>
  <c r="H454" i="3"/>
  <c r="I454" i="3"/>
  <c r="J454" i="3"/>
  <c r="K454" i="3"/>
  <c r="L454" i="3"/>
  <c r="B455" i="3"/>
  <c r="C455" i="3"/>
  <c r="D455" i="3"/>
  <c r="E455" i="3"/>
  <c r="F455" i="3"/>
  <c r="G455" i="3"/>
  <c r="H455" i="3"/>
  <c r="I455" i="3"/>
  <c r="J455" i="3"/>
  <c r="K455" i="3"/>
  <c r="L455" i="3"/>
  <c r="B456" i="3"/>
  <c r="C456" i="3"/>
  <c r="D456" i="3"/>
  <c r="E456" i="3"/>
  <c r="F456" i="3"/>
  <c r="G456" i="3"/>
  <c r="H456" i="3"/>
  <c r="I456" i="3"/>
  <c r="J456" i="3"/>
  <c r="K456" i="3"/>
  <c r="L456" i="3"/>
  <c r="B457" i="3"/>
  <c r="C457" i="3"/>
  <c r="D457" i="3"/>
  <c r="E457" i="3"/>
  <c r="F457" i="3"/>
  <c r="G457" i="3"/>
  <c r="H457" i="3"/>
  <c r="I457" i="3"/>
  <c r="J457" i="3"/>
  <c r="K457" i="3"/>
  <c r="L457" i="3"/>
  <c r="B458" i="3"/>
  <c r="C458" i="3"/>
  <c r="D458" i="3"/>
  <c r="E458" i="3"/>
  <c r="F458" i="3"/>
  <c r="G458" i="3"/>
  <c r="H458" i="3"/>
  <c r="I458" i="3"/>
  <c r="J458" i="3"/>
  <c r="K458" i="3"/>
  <c r="L458" i="3"/>
  <c r="B459" i="3"/>
  <c r="C459" i="3"/>
  <c r="D459" i="3"/>
  <c r="E459" i="3"/>
  <c r="F459" i="3"/>
  <c r="G459" i="3"/>
  <c r="H459" i="3"/>
  <c r="I459" i="3"/>
  <c r="J459" i="3"/>
  <c r="K459" i="3"/>
  <c r="L459" i="3"/>
  <c r="B460" i="3"/>
  <c r="C460" i="3"/>
  <c r="D460" i="3"/>
  <c r="E460" i="3"/>
  <c r="F460" i="3"/>
  <c r="G460" i="3"/>
  <c r="H460" i="3"/>
  <c r="I460" i="3"/>
  <c r="J460" i="3"/>
  <c r="K460" i="3"/>
  <c r="L460" i="3"/>
  <c r="B461" i="3"/>
  <c r="C461" i="3"/>
  <c r="D461" i="3"/>
  <c r="E461" i="3"/>
  <c r="F461" i="3"/>
  <c r="G461" i="3"/>
  <c r="H461" i="3"/>
  <c r="I461" i="3"/>
  <c r="J461" i="3"/>
  <c r="K461" i="3"/>
  <c r="L461" i="3"/>
  <c r="B462" i="3"/>
  <c r="C462" i="3"/>
  <c r="D462" i="3"/>
  <c r="E462" i="3"/>
  <c r="F462" i="3"/>
  <c r="G462" i="3"/>
  <c r="H462" i="3"/>
  <c r="I462" i="3"/>
  <c r="J462" i="3"/>
  <c r="K462" i="3"/>
  <c r="L462" i="3"/>
  <c r="B463" i="3"/>
  <c r="C463" i="3"/>
  <c r="D463" i="3"/>
  <c r="E463" i="3"/>
  <c r="F463" i="3"/>
  <c r="G463" i="3"/>
  <c r="H463" i="3"/>
  <c r="I463" i="3"/>
  <c r="J463" i="3"/>
  <c r="K463" i="3"/>
  <c r="L463" i="3"/>
  <c r="B464" i="3"/>
  <c r="C464" i="3"/>
  <c r="D464" i="3"/>
  <c r="E464" i="3"/>
  <c r="F464" i="3"/>
  <c r="G464" i="3"/>
  <c r="H464" i="3"/>
  <c r="I464" i="3"/>
  <c r="J464" i="3"/>
  <c r="K464" i="3"/>
  <c r="L464" i="3"/>
  <c r="B465" i="3"/>
  <c r="C465" i="3"/>
  <c r="D465" i="3"/>
  <c r="E465" i="3"/>
  <c r="F465" i="3"/>
  <c r="G465" i="3"/>
  <c r="H465" i="3"/>
  <c r="I465" i="3"/>
  <c r="J465" i="3"/>
  <c r="K465" i="3"/>
  <c r="L465" i="3"/>
  <c r="B466" i="3"/>
  <c r="C466" i="3"/>
  <c r="D466" i="3"/>
  <c r="E466" i="3"/>
  <c r="F466" i="3"/>
  <c r="G466" i="3"/>
  <c r="H466" i="3"/>
  <c r="I466" i="3"/>
  <c r="J466" i="3"/>
  <c r="K466" i="3"/>
  <c r="L466" i="3"/>
  <c r="B467" i="3"/>
  <c r="C467" i="3"/>
  <c r="D467" i="3"/>
  <c r="E467" i="3"/>
  <c r="F467" i="3"/>
  <c r="G467" i="3"/>
  <c r="H467" i="3"/>
  <c r="I467" i="3"/>
  <c r="J467" i="3"/>
  <c r="K467" i="3"/>
  <c r="L467" i="3"/>
  <c r="B468" i="3"/>
  <c r="C468" i="3"/>
  <c r="D468" i="3"/>
  <c r="E468" i="3"/>
  <c r="F468" i="3"/>
  <c r="G468" i="3"/>
  <c r="H468" i="3"/>
  <c r="I468" i="3"/>
  <c r="J468" i="3"/>
  <c r="K468" i="3"/>
  <c r="L468" i="3"/>
  <c r="B469" i="3"/>
  <c r="C469" i="3"/>
  <c r="D469" i="3"/>
  <c r="E469" i="3"/>
  <c r="F469" i="3"/>
  <c r="G469" i="3"/>
  <c r="H469" i="3"/>
  <c r="I469" i="3"/>
  <c r="J469" i="3"/>
  <c r="K469" i="3"/>
  <c r="L469" i="3"/>
  <c r="B470" i="3"/>
  <c r="C470" i="3"/>
  <c r="D470" i="3"/>
  <c r="E470" i="3"/>
  <c r="F470" i="3"/>
  <c r="G470" i="3"/>
  <c r="H470" i="3"/>
  <c r="I470" i="3"/>
  <c r="J470" i="3"/>
  <c r="K470" i="3"/>
  <c r="L470" i="3"/>
  <c r="B471" i="3"/>
  <c r="C471" i="3"/>
  <c r="D471" i="3"/>
  <c r="E471" i="3"/>
  <c r="F471" i="3"/>
  <c r="G471" i="3"/>
  <c r="H471" i="3"/>
  <c r="I471" i="3"/>
  <c r="J471" i="3"/>
  <c r="K471" i="3"/>
  <c r="L471" i="3"/>
  <c r="B472" i="3"/>
  <c r="C472" i="3"/>
  <c r="D472" i="3"/>
  <c r="E472" i="3"/>
  <c r="F472" i="3"/>
  <c r="G472" i="3"/>
  <c r="H472" i="3"/>
  <c r="I472" i="3"/>
  <c r="J472" i="3"/>
  <c r="K472" i="3"/>
  <c r="L472" i="3"/>
  <c r="B473" i="3"/>
  <c r="C473" i="3"/>
  <c r="D473" i="3"/>
  <c r="E473" i="3"/>
  <c r="F473" i="3"/>
  <c r="G473" i="3"/>
  <c r="H473" i="3"/>
  <c r="I473" i="3"/>
  <c r="J473" i="3"/>
  <c r="K473" i="3"/>
  <c r="L473" i="3"/>
  <c r="B474" i="3"/>
  <c r="C474" i="3"/>
  <c r="D474" i="3"/>
  <c r="E474" i="3"/>
  <c r="F474" i="3"/>
  <c r="G474" i="3"/>
  <c r="H474" i="3"/>
  <c r="I474" i="3"/>
  <c r="J474" i="3"/>
  <c r="K474" i="3"/>
  <c r="L474" i="3"/>
  <c r="B475" i="3"/>
  <c r="C475" i="3"/>
  <c r="D475" i="3"/>
  <c r="E475" i="3"/>
  <c r="F475" i="3"/>
  <c r="G475" i="3"/>
  <c r="H475" i="3"/>
  <c r="I475" i="3"/>
  <c r="J475" i="3"/>
  <c r="K475" i="3"/>
  <c r="L475" i="3"/>
  <c r="B476" i="3"/>
  <c r="C476" i="3"/>
  <c r="D476" i="3"/>
  <c r="E476" i="3"/>
  <c r="F476" i="3"/>
  <c r="G476" i="3"/>
  <c r="H476" i="3"/>
  <c r="I476" i="3"/>
  <c r="J476" i="3"/>
  <c r="K476" i="3"/>
  <c r="L476" i="3"/>
  <c r="B477" i="3"/>
  <c r="C477" i="3"/>
  <c r="D477" i="3"/>
  <c r="E477" i="3"/>
  <c r="F477" i="3"/>
  <c r="G477" i="3"/>
  <c r="H477" i="3"/>
  <c r="I477" i="3"/>
  <c r="J477" i="3"/>
  <c r="K477" i="3"/>
  <c r="L477" i="3"/>
  <c r="B478" i="3"/>
  <c r="C478" i="3"/>
  <c r="D478" i="3"/>
  <c r="E478" i="3"/>
  <c r="F478" i="3"/>
  <c r="G478" i="3"/>
  <c r="H478" i="3"/>
  <c r="I478" i="3"/>
  <c r="J478" i="3"/>
  <c r="K478" i="3"/>
  <c r="L478" i="3"/>
  <c r="B479" i="3"/>
  <c r="C479" i="3"/>
  <c r="D479" i="3"/>
  <c r="E479" i="3"/>
  <c r="F479" i="3"/>
  <c r="G479" i="3"/>
  <c r="H479" i="3"/>
  <c r="I479" i="3"/>
  <c r="J479" i="3"/>
  <c r="K479" i="3"/>
  <c r="L479" i="3"/>
  <c r="B480" i="3"/>
  <c r="C480" i="3"/>
  <c r="D480" i="3"/>
  <c r="E480" i="3"/>
  <c r="F480" i="3"/>
  <c r="G480" i="3"/>
  <c r="H480" i="3"/>
  <c r="I480" i="3"/>
  <c r="J480" i="3"/>
  <c r="K480" i="3"/>
  <c r="L480" i="3"/>
  <c r="B481" i="3"/>
  <c r="C481" i="3"/>
  <c r="D481" i="3"/>
  <c r="E481" i="3"/>
  <c r="F481" i="3"/>
  <c r="G481" i="3"/>
  <c r="H481" i="3"/>
  <c r="I481" i="3"/>
  <c r="J481" i="3"/>
  <c r="K481" i="3"/>
  <c r="L481" i="3"/>
  <c r="B482" i="3"/>
  <c r="C482" i="3"/>
  <c r="D482" i="3"/>
  <c r="E482" i="3"/>
  <c r="F482" i="3"/>
  <c r="G482" i="3"/>
  <c r="H482" i="3"/>
  <c r="I482" i="3"/>
  <c r="J482" i="3"/>
  <c r="K482" i="3"/>
  <c r="L482" i="3"/>
  <c r="B483" i="3"/>
  <c r="C483" i="3"/>
  <c r="D483" i="3"/>
  <c r="E483" i="3"/>
  <c r="F483" i="3"/>
  <c r="G483" i="3"/>
  <c r="H483" i="3"/>
  <c r="I483" i="3"/>
  <c r="J483" i="3"/>
  <c r="K483" i="3"/>
  <c r="L483" i="3"/>
  <c r="B484" i="3"/>
  <c r="C484" i="3"/>
  <c r="D484" i="3"/>
  <c r="E484" i="3"/>
  <c r="F484" i="3"/>
  <c r="G484" i="3"/>
  <c r="H484" i="3"/>
  <c r="I484" i="3"/>
  <c r="J484" i="3"/>
  <c r="K484" i="3"/>
  <c r="L484" i="3"/>
  <c r="B485" i="3"/>
  <c r="C485" i="3"/>
  <c r="D485" i="3"/>
  <c r="E485" i="3"/>
  <c r="F485" i="3"/>
  <c r="G485" i="3"/>
  <c r="H485" i="3"/>
  <c r="I485" i="3"/>
  <c r="J485" i="3"/>
  <c r="K485" i="3"/>
  <c r="L485" i="3"/>
  <c r="B486" i="3"/>
  <c r="C486" i="3"/>
  <c r="D486" i="3"/>
  <c r="E486" i="3"/>
  <c r="F486" i="3"/>
  <c r="G486" i="3"/>
  <c r="H486" i="3"/>
  <c r="I486" i="3"/>
  <c r="J486" i="3"/>
  <c r="K486" i="3"/>
  <c r="L486" i="3"/>
  <c r="B487" i="3"/>
  <c r="C487" i="3"/>
  <c r="D487" i="3"/>
  <c r="E487" i="3"/>
  <c r="F487" i="3"/>
  <c r="G487" i="3"/>
  <c r="H487" i="3"/>
  <c r="I487" i="3"/>
  <c r="J487" i="3"/>
  <c r="K487" i="3"/>
  <c r="L487" i="3"/>
  <c r="B488" i="3"/>
  <c r="C488" i="3"/>
  <c r="D488" i="3"/>
  <c r="E488" i="3"/>
  <c r="F488" i="3"/>
  <c r="G488" i="3"/>
  <c r="H488" i="3"/>
  <c r="I488" i="3"/>
  <c r="J488" i="3"/>
  <c r="K488" i="3"/>
  <c r="L488" i="3"/>
  <c r="B489" i="3"/>
  <c r="C489" i="3"/>
  <c r="D489" i="3"/>
  <c r="E489" i="3"/>
  <c r="F489" i="3"/>
  <c r="G489" i="3"/>
  <c r="H489" i="3"/>
  <c r="I489" i="3"/>
  <c r="J489" i="3"/>
  <c r="K489" i="3"/>
  <c r="L489" i="3"/>
  <c r="B490" i="3"/>
  <c r="C490" i="3"/>
  <c r="D490" i="3"/>
  <c r="E490" i="3"/>
  <c r="F490" i="3"/>
  <c r="G490" i="3"/>
  <c r="H490" i="3"/>
  <c r="I490" i="3"/>
  <c r="J490" i="3"/>
  <c r="K490" i="3"/>
  <c r="L490" i="3"/>
  <c r="B491" i="3"/>
  <c r="C491" i="3"/>
  <c r="D491" i="3"/>
  <c r="E491" i="3"/>
  <c r="F491" i="3"/>
  <c r="G491" i="3"/>
  <c r="H491" i="3"/>
  <c r="I491" i="3"/>
  <c r="J491" i="3"/>
  <c r="K491" i="3"/>
  <c r="L491" i="3"/>
  <c r="B492" i="3"/>
  <c r="C492" i="3"/>
  <c r="D492" i="3"/>
  <c r="E492" i="3"/>
  <c r="F492" i="3"/>
  <c r="G492" i="3"/>
  <c r="H492" i="3"/>
  <c r="I492" i="3"/>
  <c r="J492" i="3"/>
  <c r="K492" i="3"/>
  <c r="L492" i="3"/>
  <c r="B493" i="3"/>
  <c r="C493" i="3"/>
  <c r="D493" i="3"/>
  <c r="E493" i="3"/>
  <c r="F493" i="3"/>
  <c r="G493" i="3"/>
  <c r="H493" i="3"/>
  <c r="I493" i="3"/>
  <c r="J493" i="3"/>
  <c r="K493" i="3"/>
  <c r="L493" i="3"/>
  <c r="B494" i="3"/>
  <c r="C494" i="3"/>
  <c r="D494" i="3"/>
  <c r="E494" i="3"/>
  <c r="F494" i="3"/>
  <c r="G494" i="3"/>
  <c r="H494" i="3"/>
  <c r="I494" i="3"/>
  <c r="J494" i="3"/>
  <c r="K494" i="3"/>
  <c r="L494" i="3"/>
  <c r="B495" i="3"/>
  <c r="C495" i="3"/>
  <c r="D495" i="3"/>
  <c r="E495" i="3"/>
  <c r="F495" i="3"/>
  <c r="G495" i="3"/>
  <c r="H495" i="3"/>
  <c r="I495" i="3"/>
  <c r="J495" i="3"/>
  <c r="K495" i="3"/>
  <c r="L495" i="3"/>
  <c r="B496" i="3"/>
  <c r="C496" i="3"/>
  <c r="D496" i="3"/>
  <c r="E496" i="3"/>
  <c r="F496" i="3"/>
  <c r="G496" i="3"/>
  <c r="H496" i="3"/>
  <c r="I496" i="3"/>
  <c r="J496" i="3"/>
  <c r="K496" i="3"/>
  <c r="L496" i="3"/>
  <c r="B497" i="3"/>
  <c r="C497" i="3"/>
  <c r="D497" i="3"/>
  <c r="E497" i="3"/>
  <c r="F497" i="3"/>
  <c r="G497" i="3"/>
  <c r="H497" i="3"/>
  <c r="I497" i="3"/>
  <c r="J497" i="3"/>
  <c r="K497" i="3"/>
  <c r="L497" i="3"/>
  <c r="B498" i="3"/>
  <c r="C498" i="3"/>
  <c r="D498" i="3"/>
  <c r="E498" i="3"/>
  <c r="F498" i="3"/>
  <c r="G498" i="3"/>
  <c r="H498" i="3"/>
  <c r="I498" i="3"/>
  <c r="J498" i="3"/>
  <c r="K498" i="3"/>
  <c r="L498" i="3"/>
  <c r="B499" i="3"/>
  <c r="C499" i="3"/>
  <c r="D499" i="3"/>
  <c r="E499" i="3"/>
  <c r="F499" i="3"/>
  <c r="G499" i="3"/>
  <c r="H499" i="3"/>
  <c r="I499" i="3"/>
  <c r="J499" i="3"/>
  <c r="K499" i="3"/>
  <c r="L499" i="3"/>
  <c r="B500" i="3"/>
  <c r="C500" i="3"/>
  <c r="D500" i="3"/>
  <c r="E500" i="3"/>
  <c r="F500" i="3"/>
  <c r="G500" i="3"/>
  <c r="H500" i="3"/>
  <c r="I500" i="3"/>
  <c r="J500" i="3"/>
  <c r="K500" i="3"/>
  <c r="L500" i="3"/>
  <c r="B501" i="3"/>
  <c r="C501" i="3"/>
  <c r="D501" i="3"/>
  <c r="E501" i="3"/>
  <c r="F501" i="3"/>
  <c r="G501" i="3"/>
  <c r="H501" i="3"/>
  <c r="I501" i="3"/>
  <c r="J501" i="3"/>
  <c r="K501" i="3"/>
  <c r="L501" i="3"/>
  <c r="B502" i="3"/>
  <c r="C502" i="3"/>
  <c r="D502" i="3"/>
  <c r="E502" i="3"/>
  <c r="F502" i="3"/>
  <c r="G502" i="3"/>
  <c r="H502" i="3"/>
  <c r="I502" i="3"/>
  <c r="J502" i="3"/>
  <c r="K502" i="3"/>
  <c r="L502" i="3"/>
  <c r="B503" i="3"/>
  <c r="C503" i="3"/>
  <c r="D503" i="3"/>
  <c r="E503" i="3"/>
  <c r="F503" i="3"/>
  <c r="G503" i="3"/>
  <c r="H503" i="3"/>
  <c r="I503" i="3"/>
  <c r="J503" i="3"/>
  <c r="K503" i="3"/>
  <c r="L503" i="3"/>
  <c r="B504" i="3"/>
  <c r="C504" i="3"/>
  <c r="D504" i="3"/>
  <c r="E504" i="3"/>
  <c r="F504" i="3"/>
  <c r="G504" i="3"/>
  <c r="H504" i="3"/>
  <c r="I504" i="3"/>
  <c r="J504" i="3"/>
  <c r="K504" i="3"/>
  <c r="L504" i="3"/>
  <c r="B505" i="3"/>
  <c r="C505" i="3"/>
  <c r="D505" i="3"/>
  <c r="E505" i="3"/>
  <c r="F505" i="3"/>
  <c r="G505" i="3"/>
  <c r="H505" i="3"/>
  <c r="I505" i="3"/>
  <c r="J505" i="3"/>
  <c r="K505" i="3"/>
  <c r="L505" i="3"/>
  <c r="B506" i="3"/>
  <c r="C506" i="3"/>
  <c r="D506" i="3"/>
  <c r="E506" i="3"/>
  <c r="F506" i="3"/>
  <c r="G506" i="3"/>
  <c r="H506" i="3"/>
  <c r="I506" i="3"/>
  <c r="J506" i="3"/>
  <c r="K506" i="3"/>
  <c r="L506" i="3"/>
  <c r="B507" i="3"/>
  <c r="C507" i="3"/>
  <c r="D507" i="3"/>
  <c r="E507" i="3"/>
  <c r="F507" i="3"/>
  <c r="G507" i="3"/>
  <c r="H507" i="3"/>
  <c r="I507" i="3"/>
  <c r="J507" i="3"/>
  <c r="K507" i="3"/>
  <c r="L507" i="3"/>
  <c r="B508" i="3"/>
  <c r="C508" i="3"/>
  <c r="D508" i="3"/>
  <c r="E508" i="3"/>
  <c r="F508" i="3"/>
  <c r="G508" i="3"/>
  <c r="H508" i="3"/>
  <c r="I508" i="3"/>
  <c r="J508" i="3"/>
  <c r="K508" i="3"/>
  <c r="L508" i="3"/>
  <c r="B509" i="3"/>
  <c r="C509" i="3"/>
  <c r="D509" i="3"/>
  <c r="E509" i="3"/>
  <c r="F509" i="3"/>
  <c r="G509" i="3"/>
  <c r="H509" i="3"/>
  <c r="I509" i="3"/>
  <c r="J509" i="3"/>
  <c r="K509" i="3"/>
  <c r="L509" i="3"/>
  <c r="B510" i="3"/>
  <c r="C510" i="3"/>
  <c r="D510" i="3"/>
  <c r="E510" i="3"/>
  <c r="F510" i="3"/>
  <c r="G510" i="3"/>
  <c r="H510" i="3"/>
  <c r="I510" i="3"/>
  <c r="J510" i="3"/>
  <c r="K510" i="3"/>
  <c r="L510" i="3"/>
  <c r="B511" i="3"/>
  <c r="C511" i="3"/>
  <c r="D511" i="3"/>
  <c r="E511" i="3"/>
  <c r="F511" i="3"/>
  <c r="G511" i="3"/>
  <c r="H511" i="3"/>
  <c r="I511" i="3"/>
  <c r="J511" i="3"/>
  <c r="K511" i="3"/>
  <c r="L511" i="3"/>
  <c r="B512" i="3"/>
  <c r="C512" i="3"/>
  <c r="D512" i="3"/>
  <c r="E512" i="3"/>
  <c r="F512" i="3"/>
  <c r="G512" i="3"/>
  <c r="H512" i="3"/>
  <c r="I512" i="3"/>
  <c r="J512" i="3"/>
  <c r="K512" i="3"/>
  <c r="L512" i="3"/>
  <c r="B513" i="3"/>
  <c r="C513" i="3"/>
  <c r="D513" i="3"/>
  <c r="E513" i="3"/>
  <c r="F513" i="3"/>
  <c r="G513" i="3"/>
  <c r="H513" i="3"/>
  <c r="I513" i="3"/>
  <c r="J513" i="3"/>
  <c r="K513" i="3"/>
  <c r="L513" i="3"/>
  <c r="B514" i="3"/>
  <c r="C514" i="3"/>
  <c r="D514" i="3"/>
  <c r="E514" i="3"/>
  <c r="F514" i="3"/>
  <c r="G514" i="3"/>
  <c r="H514" i="3"/>
  <c r="I514" i="3"/>
  <c r="J514" i="3"/>
  <c r="K514" i="3"/>
  <c r="L514" i="3"/>
  <c r="B515" i="3"/>
  <c r="C515" i="3"/>
  <c r="D515" i="3"/>
  <c r="E515" i="3"/>
  <c r="F515" i="3"/>
  <c r="G515" i="3"/>
  <c r="H515" i="3"/>
  <c r="I515" i="3"/>
  <c r="J515" i="3"/>
  <c r="K515" i="3"/>
  <c r="L515" i="3"/>
  <c r="B516" i="3"/>
  <c r="C516" i="3"/>
  <c r="D516" i="3"/>
  <c r="E516" i="3"/>
  <c r="F516" i="3"/>
  <c r="G516" i="3"/>
  <c r="H516" i="3"/>
  <c r="I516" i="3"/>
  <c r="J516" i="3"/>
  <c r="K516" i="3"/>
  <c r="L516" i="3"/>
  <c r="B517" i="3"/>
  <c r="C517" i="3"/>
  <c r="D517" i="3"/>
  <c r="E517" i="3"/>
  <c r="F517" i="3"/>
  <c r="G517" i="3"/>
  <c r="H517" i="3"/>
  <c r="I517" i="3"/>
  <c r="J517" i="3"/>
  <c r="K517" i="3"/>
  <c r="L517" i="3"/>
  <c r="B518" i="3"/>
  <c r="C518" i="3"/>
  <c r="D518" i="3"/>
  <c r="E518" i="3"/>
  <c r="F518" i="3"/>
  <c r="G518" i="3"/>
  <c r="H518" i="3"/>
  <c r="I518" i="3"/>
  <c r="J518" i="3"/>
  <c r="K518" i="3"/>
  <c r="L518" i="3"/>
  <c r="B519" i="3"/>
  <c r="C519" i="3"/>
  <c r="D519" i="3"/>
  <c r="E519" i="3"/>
  <c r="F519" i="3"/>
  <c r="G519" i="3"/>
  <c r="H519" i="3"/>
  <c r="I519" i="3"/>
  <c r="J519" i="3"/>
  <c r="K519" i="3"/>
  <c r="L519" i="3"/>
  <c r="B520" i="3"/>
  <c r="C520" i="3"/>
  <c r="D520" i="3"/>
  <c r="E520" i="3"/>
  <c r="F520" i="3"/>
  <c r="G520" i="3"/>
  <c r="H520" i="3"/>
  <c r="I520" i="3"/>
  <c r="J520" i="3"/>
  <c r="K520" i="3"/>
  <c r="L520" i="3"/>
  <c r="B521" i="3"/>
  <c r="C521" i="3"/>
  <c r="D521" i="3"/>
  <c r="E521" i="3"/>
  <c r="F521" i="3"/>
  <c r="G521" i="3"/>
  <c r="H521" i="3"/>
  <c r="I521" i="3"/>
  <c r="J521" i="3"/>
  <c r="K521" i="3"/>
  <c r="L521" i="3"/>
  <c r="B522" i="3"/>
  <c r="C522" i="3"/>
  <c r="D522" i="3"/>
  <c r="E522" i="3"/>
  <c r="F522" i="3"/>
  <c r="G522" i="3"/>
  <c r="H522" i="3"/>
  <c r="I522" i="3"/>
  <c r="J522" i="3"/>
  <c r="K522" i="3"/>
  <c r="L522" i="3"/>
  <c r="B523" i="3"/>
  <c r="C523" i="3"/>
  <c r="D523" i="3"/>
  <c r="E523" i="3"/>
  <c r="F523" i="3"/>
  <c r="G523" i="3"/>
  <c r="H523" i="3"/>
  <c r="I523" i="3"/>
  <c r="J523" i="3"/>
  <c r="K523" i="3"/>
  <c r="L523" i="3"/>
  <c r="B524" i="3"/>
  <c r="C524" i="3"/>
  <c r="D524" i="3"/>
  <c r="E524" i="3"/>
  <c r="F524" i="3"/>
  <c r="G524" i="3"/>
  <c r="H524" i="3"/>
  <c r="I524" i="3"/>
  <c r="J524" i="3"/>
  <c r="K524" i="3"/>
  <c r="L524" i="3"/>
  <c r="B525" i="3"/>
  <c r="C525" i="3"/>
  <c r="D525" i="3"/>
  <c r="E525" i="3"/>
  <c r="F525" i="3"/>
  <c r="G525" i="3"/>
  <c r="H525" i="3"/>
  <c r="I525" i="3"/>
  <c r="J525" i="3"/>
  <c r="K525" i="3"/>
  <c r="L525" i="3"/>
  <c r="B526" i="3"/>
  <c r="C526" i="3"/>
  <c r="D526" i="3"/>
  <c r="E526" i="3"/>
  <c r="F526" i="3"/>
  <c r="G526" i="3"/>
  <c r="H526" i="3"/>
  <c r="I526" i="3"/>
  <c r="J526" i="3"/>
  <c r="K526" i="3"/>
  <c r="L526" i="3"/>
  <c r="B527" i="3"/>
  <c r="C527" i="3"/>
  <c r="D527" i="3"/>
  <c r="E527" i="3"/>
  <c r="F527" i="3"/>
  <c r="G527" i="3"/>
  <c r="H527" i="3"/>
  <c r="I527" i="3"/>
  <c r="J527" i="3"/>
  <c r="K527" i="3"/>
  <c r="L527" i="3"/>
  <c r="B528" i="3"/>
  <c r="C528" i="3"/>
  <c r="D528" i="3"/>
  <c r="E528" i="3"/>
  <c r="F528" i="3"/>
  <c r="G528" i="3"/>
  <c r="H528" i="3"/>
  <c r="I528" i="3"/>
  <c r="J528" i="3"/>
  <c r="K528" i="3"/>
  <c r="L528" i="3"/>
  <c r="B529" i="3"/>
  <c r="C529" i="3"/>
  <c r="D529" i="3"/>
  <c r="E529" i="3"/>
  <c r="F529" i="3"/>
  <c r="G529" i="3"/>
  <c r="H529" i="3"/>
  <c r="I529" i="3"/>
  <c r="J529" i="3"/>
  <c r="K529" i="3"/>
  <c r="L529" i="3"/>
  <c r="B530" i="3"/>
  <c r="C530" i="3"/>
  <c r="D530" i="3"/>
  <c r="E530" i="3"/>
  <c r="F530" i="3"/>
  <c r="G530" i="3"/>
  <c r="H530" i="3"/>
  <c r="I530" i="3"/>
  <c r="J530" i="3"/>
  <c r="K530" i="3"/>
  <c r="L530" i="3"/>
  <c r="B531" i="3"/>
  <c r="C531" i="3"/>
  <c r="D531" i="3"/>
  <c r="E531" i="3"/>
  <c r="F531" i="3"/>
  <c r="G531" i="3"/>
  <c r="H531" i="3"/>
  <c r="I531" i="3"/>
  <c r="J531" i="3"/>
  <c r="K531" i="3"/>
  <c r="L531" i="3"/>
  <c r="B532" i="3"/>
  <c r="C532" i="3"/>
  <c r="D532" i="3"/>
  <c r="E532" i="3"/>
  <c r="F532" i="3"/>
  <c r="G532" i="3"/>
  <c r="H532" i="3"/>
  <c r="I532" i="3"/>
  <c r="J532" i="3"/>
  <c r="K532" i="3"/>
  <c r="L532" i="3"/>
  <c r="B533" i="3"/>
  <c r="C533" i="3"/>
  <c r="D533" i="3"/>
  <c r="E533" i="3"/>
  <c r="F533" i="3"/>
  <c r="G533" i="3"/>
  <c r="H533" i="3"/>
  <c r="I533" i="3"/>
  <c r="J533" i="3"/>
  <c r="K533" i="3"/>
  <c r="L533" i="3"/>
  <c r="B534" i="3"/>
  <c r="C534" i="3"/>
  <c r="D534" i="3"/>
  <c r="E534" i="3"/>
  <c r="F534" i="3"/>
  <c r="G534" i="3"/>
  <c r="H534" i="3"/>
  <c r="I534" i="3"/>
  <c r="J534" i="3"/>
  <c r="K534" i="3"/>
  <c r="L534" i="3"/>
  <c r="B535" i="3"/>
  <c r="C535" i="3"/>
  <c r="D535" i="3"/>
  <c r="E535" i="3"/>
  <c r="F535" i="3"/>
  <c r="G535" i="3"/>
  <c r="H535" i="3"/>
  <c r="I535" i="3"/>
  <c r="J535" i="3"/>
  <c r="K535" i="3"/>
  <c r="L535" i="3"/>
  <c r="B536" i="3"/>
  <c r="C536" i="3"/>
  <c r="D536" i="3"/>
  <c r="E536" i="3"/>
  <c r="F536" i="3"/>
  <c r="G536" i="3"/>
  <c r="H536" i="3"/>
  <c r="I536" i="3"/>
  <c r="J536" i="3"/>
  <c r="K536" i="3"/>
  <c r="L536" i="3"/>
  <c r="B537" i="3"/>
  <c r="C537" i="3"/>
  <c r="D537" i="3"/>
  <c r="E537" i="3"/>
  <c r="F537" i="3"/>
  <c r="G537" i="3"/>
  <c r="H537" i="3"/>
  <c r="I537" i="3"/>
  <c r="J537" i="3"/>
  <c r="K537" i="3"/>
  <c r="L537" i="3"/>
  <c r="B538" i="3"/>
  <c r="C538" i="3"/>
  <c r="D538" i="3"/>
  <c r="E538" i="3"/>
  <c r="F538" i="3"/>
  <c r="G538" i="3"/>
  <c r="H538" i="3"/>
  <c r="I538" i="3"/>
  <c r="J538" i="3"/>
  <c r="K538" i="3"/>
  <c r="L538" i="3"/>
  <c r="B539" i="3"/>
  <c r="C539" i="3"/>
  <c r="D539" i="3"/>
  <c r="E539" i="3"/>
  <c r="F539" i="3"/>
  <c r="G539" i="3"/>
  <c r="H539" i="3"/>
  <c r="I539" i="3"/>
  <c r="J539" i="3"/>
  <c r="K539" i="3"/>
  <c r="L539" i="3"/>
  <c r="B540" i="3"/>
  <c r="C540" i="3"/>
  <c r="D540" i="3"/>
  <c r="E540" i="3"/>
  <c r="F540" i="3"/>
  <c r="G540" i="3"/>
  <c r="H540" i="3"/>
  <c r="I540" i="3"/>
  <c r="J540" i="3"/>
  <c r="K540" i="3"/>
  <c r="L540" i="3"/>
  <c r="B541" i="3"/>
  <c r="C541" i="3"/>
  <c r="D541" i="3"/>
  <c r="E541" i="3"/>
  <c r="F541" i="3"/>
  <c r="G541" i="3"/>
  <c r="H541" i="3"/>
  <c r="I541" i="3"/>
  <c r="J541" i="3"/>
  <c r="K541" i="3"/>
  <c r="L541" i="3"/>
  <c r="B542" i="3"/>
  <c r="C542" i="3"/>
  <c r="D542" i="3"/>
  <c r="E542" i="3"/>
  <c r="F542" i="3"/>
  <c r="G542" i="3"/>
  <c r="H542" i="3"/>
  <c r="I542" i="3"/>
  <c r="J542" i="3"/>
  <c r="K542" i="3"/>
  <c r="L542" i="3"/>
  <c r="B543" i="3"/>
  <c r="C543" i="3"/>
  <c r="D543" i="3"/>
  <c r="E543" i="3"/>
  <c r="F543" i="3"/>
  <c r="G543" i="3"/>
  <c r="H543" i="3"/>
  <c r="I543" i="3"/>
  <c r="J543" i="3"/>
  <c r="K543" i="3"/>
  <c r="L543" i="3"/>
  <c r="B544" i="3"/>
  <c r="C544" i="3"/>
  <c r="D544" i="3"/>
  <c r="E544" i="3"/>
  <c r="F544" i="3"/>
  <c r="G544" i="3"/>
  <c r="H544" i="3"/>
  <c r="I544" i="3"/>
  <c r="J544" i="3"/>
  <c r="K544" i="3"/>
  <c r="L544" i="3"/>
  <c r="B545" i="3"/>
  <c r="C545" i="3"/>
  <c r="D545" i="3"/>
  <c r="E545" i="3"/>
  <c r="F545" i="3"/>
  <c r="G545" i="3"/>
  <c r="H545" i="3"/>
  <c r="I545" i="3"/>
  <c r="J545" i="3"/>
  <c r="K545" i="3"/>
  <c r="L545" i="3"/>
  <c r="B546" i="3"/>
  <c r="C546" i="3"/>
  <c r="D546" i="3"/>
  <c r="E546" i="3"/>
  <c r="F546" i="3"/>
  <c r="G546" i="3"/>
  <c r="H546" i="3"/>
  <c r="I546" i="3"/>
  <c r="J546" i="3"/>
  <c r="K546" i="3"/>
  <c r="L546" i="3"/>
  <c r="B547" i="3"/>
  <c r="C547" i="3"/>
  <c r="D547" i="3"/>
  <c r="E547" i="3"/>
  <c r="F547" i="3"/>
  <c r="G547" i="3"/>
  <c r="H547" i="3"/>
  <c r="I547" i="3"/>
  <c r="J547" i="3"/>
  <c r="K547" i="3"/>
  <c r="L547" i="3"/>
  <c r="B548" i="3"/>
  <c r="C548" i="3"/>
  <c r="D548" i="3"/>
  <c r="E548" i="3"/>
  <c r="F548" i="3"/>
  <c r="G548" i="3"/>
  <c r="H548" i="3"/>
  <c r="I548" i="3"/>
  <c r="J548" i="3"/>
  <c r="K548" i="3"/>
  <c r="L548" i="3"/>
  <c r="B549" i="3"/>
  <c r="C549" i="3"/>
  <c r="D549" i="3"/>
  <c r="E549" i="3"/>
  <c r="F549" i="3"/>
  <c r="G549" i="3"/>
  <c r="H549" i="3"/>
  <c r="I549" i="3"/>
  <c r="J549" i="3"/>
  <c r="K549" i="3"/>
  <c r="L549" i="3"/>
  <c r="B550" i="3"/>
  <c r="C550" i="3"/>
  <c r="D550" i="3"/>
  <c r="E550" i="3"/>
  <c r="F550" i="3"/>
  <c r="G550" i="3"/>
  <c r="H550" i="3"/>
  <c r="I550" i="3"/>
  <c r="J550" i="3"/>
  <c r="K550" i="3"/>
  <c r="L550" i="3"/>
  <c r="B551" i="3"/>
  <c r="C551" i="3"/>
  <c r="D551" i="3"/>
  <c r="E551" i="3"/>
  <c r="F551" i="3"/>
  <c r="G551" i="3"/>
  <c r="H551" i="3"/>
  <c r="I551" i="3"/>
  <c r="J551" i="3"/>
  <c r="K551" i="3"/>
  <c r="L551" i="3"/>
  <c r="B552" i="3"/>
  <c r="C552" i="3"/>
  <c r="D552" i="3"/>
  <c r="E552" i="3"/>
  <c r="F552" i="3"/>
  <c r="G552" i="3"/>
  <c r="H552" i="3"/>
  <c r="I552" i="3"/>
  <c r="J552" i="3"/>
  <c r="K552" i="3"/>
  <c r="L552" i="3"/>
  <c r="B553" i="3"/>
  <c r="C553" i="3"/>
  <c r="D553" i="3"/>
  <c r="E553" i="3"/>
  <c r="F553" i="3"/>
  <c r="G553" i="3"/>
  <c r="H553" i="3"/>
  <c r="I553" i="3"/>
  <c r="J553" i="3"/>
  <c r="K553" i="3"/>
  <c r="L553" i="3"/>
  <c r="B554" i="3"/>
  <c r="C554" i="3"/>
  <c r="D554" i="3"/>
  <c r="E554" i="3"/>
  <c r="F554" i="3"/>
  <c r="G554" i="3"/>
  <c r="H554" i="3"/>
  <c r="I554" i="3"/>
  <c r="J554" i="3"/>
  <c r="K554" i="3"/>
  <c r="L554" i="3"/>
  <c r="B555" i="3"/>
  <c r="C555" i="3"/>
  <c r="D555" i="3"/>
  <c r="E555" i="3"/>
  <c r="F555" i="3"/>
  <c r="G555" i="3"/>
  <c r="H555" i="3"/>
  <c r="I555" i="3"/>
  <c r="J555" i="3"/>
  <c r="K555" i="3"/>
  <c r="L555" i="3"/>
  <c r="B556" i="3"/>
  <c r="C556" i="3"/>
  <c r="D556" i="3"/>
  <c r="E556" i="3"/>
  <c r="F556" i="3"/>
  <c r="G556" i="3"/>
  <c r="H556" i="3"/>
  <c r="I556" i="3"/>
  <c r="J556" i="3"/>
  <c r="K556" i="3"/>
  <c r="L556" i="3"/>
  <c r="B557" i="3"/>
  <c r="C557" i="3"/>
  <c r="D557" i="3"/>
  <c r="E557" i="3"/>
  <c r="F557" i="3"/>
  <c r="G557" i="3"/>
  <c r="H557" i="3"/>
  <c r="I557" i="3"/>
  <c r="J557" i="3"/>
  <c r="K557" i="3"/>
  <c r="L557" i="3"/>
  <c r="B558" i="3"/>
  <c r="C558" i="3"/>
  <c r="D558" i="3"/>
  <c r="E558" i="3"/>
  <c r="F558" i="3"/>
  <c r="G558" i="3"/>
  <c r="H558" i="3"/>
  <c r="I558" i="3"/>
  <c r="J558" i="3"/>
  <c r="K558" i="3"/>
  <c r="L558" i="3"/>
  <c r="B559" i="3"/>
  <c r="C559" i="3"/>
  <c r="D559" i="3"/>
  <c r="E559" i="3"/>
  <c r="F559" i="3"/>
  <c r="G559" i="3"/>
  <c r="H559" i="3"/>
  <c r="I559" i="3"/>
  <c r="J559" i="3"/>
  <c r="K559" i="3"/>
  <c r="L559" i="3"/>
  <c r="B560" i="3"/>
  <c r="C560" i="3"/>
  <c r="D560" i="3"/>
  <c r="E560" i="3"/>
  <c r="F560" i="3"/>
  <c r="G560" i="3"/>
  <c r="H560" i="3"/>
  <c r="I560" i="3"/>
  <c r="J560" i="3"/>
  <c r="K560" i="3"/>
  <c r="L560" i="3"/>
  <c r="B561" i="3"/>
  <c r="C561" i="3"/>
  <c r="D561" i="3"/>
  <c r="E561" i="3"/>
  <c r="F561" i="3"/>
  <c r="G561" i="3"/>
  <c r="H561" i="3"/>
  <c r="I561" i="3"/>
  <c r="J561" i="3"/>
  <c r="K561" i="3"/>
  <c r="L561" i="3"/>
  <c r="B562" i="3"/>
  <c r="C562" i="3"/>
  <c r="D562" i="3"/>
  <c r="E562" i="3"/>
  <c r="F562" i="3"/>
  <c r="G562" i="3"/>
  <c r="H562" i="3"/>
  <c r="I562" i="3"/>
  <c r="J562" i="3"/>
  <c r="K562" i="3"/>
  <c r="L562" i="3"/>
  <c r="B563" i="3"/>
  <c r="C563" i="3"/>
  <c r="D563" i="3"/>
  <c r="E563" i="3"/>
  <c r="F563" i="3"/>
  <c r="G563" i="3"/>
  <c r="H563" i="3"/>
  <c r="I563" i="3"/>
  <c r="J563" i="3"/>
  <c r="K563" i="3"/>
  <c r="L563" i="3"/>
  <c r="B564" i="3"/>
  <c r="C564" i="3"/>
  <c r="D564" i="3"/>
  <c r="E564" i="3"/>
  <c r="F564" i="3"/>
  <c r="G564" i="3"/>
  <c r="H564" i="3"/>
  <c r="I564" i="3"/>
  <c r="J564" i="3"/>
  <c r="K564" i="3"/>
  <c r="L564" i="3"/>
  <c r="B565" i="3"/>
  <c r="C565" i="3"/>
  <c r="D565" i="3"/>
  <c r="E565" i="3"/>
  <c r="F565" i="3"/>
  <c r="G565" i="3"/>
  <c r="H565" i="3"/>
  <c r="I565" i="3"/>
  <c r="J565" i="3"/>
  <c r="K565" i="3"/>
  <c r="L565" i="3"/>
  <c r="B566" i="3"/>
  <c r="C566" i="3"/>
  <c r="D566" i="3"/>
  <c r="E566" i="3"/>
  <c r="F566" i="3"/>
  <c r="G566" i="3"/>
  <c r="H566" i="3"/>
  <c r="I566" i="3"/>
  <c r="J566" i="3"/>
  <c r="K566" i="3"/>
  <c r="L566" i="3"/>
  <c r="B567" i="3"/>
  <c r="C567" i="3"/>
  <c r="D567" i="3"/>
  <c r="E567" i="3"/>
  <c r="F567" i="3"/>
  <c r="G567" i="3"/>
  <c r="H567" i="3"/>
  <c r="I567" i="3"/>
  <c r="J567" i="3"/>
  <c r="K567" i="3"/>
  <c r="L567" i="3"/>
  <c r="B568" i="3"/>
  <c r="C568" i="3"/>
  <c r="D568" i="3"/>
  <c r="E568" i="3"/>
  <c r="F568" i="3"/>
  <c r="G568" i="3"/>
  <c r="H568" i="3"/>
  <c r="I568" i="3"/>
  <c r="J568" i="3"/>
  <c r="K568" i="3"/>
  <c r="L568" i="3"/>
  <c r="B569" i="3"/>
  <c r="C569" i="3"/>
  <c r="D569" i="3"/>
  <c r="E569" i="3"/>
  <c r="F569" i="3"/>
  <c r="G569" i="3"/>
  <c r="H569" i="3"/>
  <c r="I569" i="3"/>
  <c r="J569" i="3"/>
  <c r="K569" i="3"/>
  <c r="L569" i="3"/>
  <c r="B570" i="3"/>
  <c r="C570" i="3"/>
  <c r="D570" i="3"/>
  <c r="E570" i="3"/>
  <c r="F570" i="3"/>
  <c r="G570" i="3"/>
  <c r="H570" i="3"/>
  <c r="I570" i="3"/>
  <c r="J570" i="3"/>
  <c r="K570" i="3"/>
  <c r="L570" i="3"/>
  <c r="B571" i="3"/>
  <c r="C571" i="3"/>
  <c r="D571" i="3"/>
  <c r="E571" i="3"/>
  <c r="F571" i="3"/>
  <c r="G571" i="3"/>
  <c r="H571" i="3"/>
  <c r="I571" i="3"/>
  <c r="J571" i="3"/>
  <c r="K571" i="3"/>
  <c r="L571" i="3"/>
  <c r="B572" i="3"/>
  <c r="C572" i="3"/>
  <c r="D572" i="3"/>
  <c r="E572" i="3"/>
  <c r="F572" i="3"/>
  <c r="G572" i="3"/>
  <c r="H572" i="3"/>
  <c r="I572" i="3"/>
  <c r="J572" i="3"/>
  <c r="K572" i="3"/>
  <c r="L572" i="3"/>
  <c r="B573" i="3"/>
  <c r="C573" i="3"/>
  <c r="D573" i="3"/>
  <c r="E573" i="3"/>
  <c r="F573" i="3"/>
  <c r="G573" i="3"/>
  <c r="H573" i="3"/>
  <c r="I573" i="3"/>
  <c r="J573" i="3"/>
  <c r="K573" i="3"/>
  <c r="L573" i="3"/>
  <c r="B574" i="3"/>
  <c r="C574" i="3"/>
  <c r="D574" i="3"/>
  <c r="E574" i="3"/>
  <c r="F574" i="3"/>
  <c r="G574" i="3"/>
  <c r="H574" i="3"/>
  <c r="I574" i="3"/>
  <c r="J574" i="3"/>
  <c r="K574" i="3"/>
  <c r="L574" i="3"/>
  <c r="B575" i="3"/>
  <c r="C575" i="3"/>
  <c r="D575" i="3"/>
  <c r="E575" i="3"/>
  <c r="F575" i="3"/>
  <c r="G575" i="3"/>
  <c r="H575" i="3"/>
  <c r="I575" i="3"/>
  <c r="J575" i="3"/>
  <c r="K575" i="3"/>
  <c r="L575" i="3"/>
  <c r="B576" i="3"/>
  <c r="C576" i="3"/>
  <c r="D576" i="3"/>
  <c r="E576" i="3"/>
  <c r="F576" i="3"/>
  <c r="G576" i="3"/>
  <c r="H576" i="3"/>
  <c r="I576" i="3"/>
  <c r="J576" i="3"/>
  <c r="K576" i="3"/>
  <c r="L576" i="3"/>
  <c r="B577" i="3"/>
  <c r="C577" i="3"/>
  <c r="D577" i="3"/>
  <c r="E577" i="3"/>
  <c r="F577" i="3"/>
  <c r="G577" i="3"/>
  <c r="H577" i="3"/>
  <c r="I577" i="3"/>
  <c r="J577" i="3"/>
  <c r="K577" i="3"/>
  <c r="L577" i="3"/>
  <c r="B578" i="3"/>
  <c r="C578" i="3"/>
  <c r="D578" i="3"/>
  <c r="E578" i="3"/>
  <c r="F578" i="3"/>
  <c r="G578" i="3"/>
  <c r="H578" i="3"/>
  <c r="I578" i="3"/>
  <c r="J578" i="3"/>
  <c r="K578" i="3"/>
  <c r="L578" i="3"/>
  <c r="B579" i="3"/>
  <c r="C579" i="3"/>
  <c r="D579" i="3"/>
  <c r="E579" i="3"/>
  <c r="F579" i="3"/>
  <c r="G579" i="3"/>
  <c r="H579" i="3"/>
  <c r="I579" i="3"/>
  <c r="J579" i="3"/>
  <c r="K579" i="3"/>
  <c r="L579" i="3"/>
  <c r="B580" i="3"/>
  <c r="C580" i="3"/>
  <c r="D580" i="3"/>
  <c r="E580" i="3"/>
  <c r="F580" i="3"/>
  <c r="G580" i="3"/>
  <c r="H580" i="3"/>
  <c r="I580" i="3"/>
  <c r="J580" i="3"/>
  <c r="K580" i="3"/>
  <c r="L580" i="3"/>
  <c r="B581" i="3"/>
  <c r="C581" i="3"/>
  <c r="D581" i="3"/>
  <c r="E581" i="3"/>
  <c r="F581" i="3"/>
  <c r="G581" i="3"/>
  <c r="H581" i="3"/>
  <c r="I581" i="3"/>
  <c r="J581" i="3"/>
  <c r="K581" i="3"/>
  <c r="L581" i="3"/>
  <c r="B582" i="3"/>
  <c r="C582" i="3"/>
  <c r="D582" i="3"/>
  <c r="E582" i="3"/>
  <c r="F582" i="3"/>
  <c r="G582" i="3"/>
  <c r="H582" i="3"/>
  <c r="I582" i="3"/>
  <c r="J582" i="3"/>
  <c r="K582" i="3"/>
  <c r="L582" i="3"/>
  <c r="B583" i="3"/>
  <c r="C583" i="3"/>
  <c r="D583" i="3"/>
  <c r="E583" i="3"/>
  <c r="F583" i="3"/>
  <c r="G583" i="3"/>
  <c r="H583" i="3"/>
  <c r="I583" i="3"/>
  <c r="J583" i="3"/>
  <c r="K583" i="3"/>
  <c r="L583" i="3"/>
  <c r="B584" i="3"/>
  <c r="C584" i="3"/>
  <c r="D584" i="3"/>
  <c r="E584" i="3"/>
  <c r="F584" i="3"/>
  <c r="G584" i="3"/>
  <c r="H584" i="3"/>
  <c r="I584" i="3"/>
  <c r="J584" i="3"/>
  <c r="K584" i="3"/>
  <c r="L584" i="3"/>
  <c r="B585" i="3"/>
  <c r="C585" i="3"/>
  <c r="D585" i="3"/>
  <c r="E585" i="3"/>
  <c r="F585" i="3"/>
  <c r="G585" i="3"/>
  <c r="H585" i="3"/>
  <c r="I585" i="3"/>
  <c r="J585" i="3"/>
  <c r="K585" i="3"/>
  <c r="L585" i="3"/>
  <c r="B586" i="3"/>
  <c r="C586" i="3"/>
  <c r="D586" i="3"/>
  <c r="E586" i="3"/>
  <c r="F586" i="3"/>
  <c r="G586" i="3"/>
  <c r="H586" i="3"/>
  <c r="I586" i="3"/>
  <c r="J586" i="3"/>
  <c r="K586" i="3"/>
  <c r="L586" i="3"/>
  <c r="B587" i="3"/>
  <c r="C587" i="3"/>
  <c r="D587" i="3"/>
  <c r="E587" i="3"/>
  <c r="F587" i="3"/>
  <c r="G587" i="3"/>
  <c r="H587" i="3"/>
  <c r="I587" i="3"/>
  <c r="J587" i="3"/>
  <c r="K587" i="3"/>
  <c r="L587" i="3"/>
  <c r="B588" i="3"/>
  <c r="C588" i="3"/>
  <c r="D588" i="3"/>
  <c r="E588" i="3"/>
  <c r="F588" i="3"/>
  <c r="G588" i="3"/>
  <c r="H588" i="3"/>
  <c r="I588" i="3"/>
  <c r="J588" i="3"/>
  <c r="K588" i="3"/>
  <c r="L588" i="3"/>
  <c r="B589" i="3"/>
  <c r="C589" i="3"/>
  <c r="D589" i="3"/>
  <c r="E589" i="3"/>
  <c r="F589" i="3"/>
  <c r="G589" i="3"/>
  <c r="H589" i="3"/>
  <c r="I589" i="3"/>
  <c r="J589" i="3"/>
  <c r="K589" i="3"/>
  <c r="L589" i="3"/>
  <c r="B590" i="3"/>
  <c r="C590" i="3"/>
  <c r="D590" i="3"/>
  <c r="E590" i="3"/>
  <c r="F590" i="3"/>
  <c r="G590" i="3"/>
  <c r="H590" i="3"/>
  <c r="I590" i="3"/>
  <c r="J590" i="3"/>
  <c r="K590" i="3"/>
  <c r="L590" i="3"/>
  <c r="B591" i="3"/>
  <c r="C591" i="3"/>
  <c r="D591" i="3"/>
  <c r="E591" i="3"/>
  <c r="F591" i="3"/>
  <c r="G591" i="3"/>
  <c r="H591" i="3"/>
  <c r="I591" i="3"/>
  <c r="J591" i="3"/>
  <c r="K591" i="3"/>
  <c r="L591" i="3"/>
  <c r="B592" i="3"/>
  <c r="C592" i="3"/>
  <c r="D592" i="3"/>
  <c r="E592" i="3"/>
  <c r="F592" i="3"/>
  <c r="G592" i="3"/>
  <c r="H592" i="3"/>
  <c r="I592" i="3"/>
  <c r="J592" i="3"/>
  <c r="K592" i="3"/>
  <c r="L592" i="3"/>
  <c r="B593" i="3"/>
  <c r="C593" i="3"/>
  <c r="D593" i="3"/>
  <c r="E593" i="3"/>
  <c r="F593" i="3"/>
  <c r="G593" i="3"/>
  <c r="H593" i="3"/>
  <c r="I593" i="3"/>
  <c r="J593" i="3"/>
  <c r="K593" i="3"/>
  <c r="L593" i="3"/>
  <c r="B594" i="3"/>
  <c r="C594" i="3"/>
  <c r="D594" i="3"/>
  <c r="E594" i="3"/>
  <c r="F594" i="3"/>
  <c r="G594" i="3"/>
  <c r="H594" i="3"/>
  <c r="I594" i="3"/>
  <c r="J594" i="3"/>
  <c r="K594" i="3"/>
  <c r="L594" i="3"/>
  <c r="B595" i="3"/>
  <c r="C595" i="3"/>
  <c r="D595" i="3"/>
  <c r="E595" i="3"/>
  <c r="F595" i="3"/>
  <c r="G595" i="3"/>
  <c r="H595" i="3"/>
  <c r="I595" i="3"/>
  <c r="J595" i="3"/>
  <c r="K595" i="3"/>
  <c r="L595" i="3"/>
  <c r="B596" i="3"/>
  <c r="C596" i="3"/>
  <c r="D596" i="3"/>
  <c r="E596" i="3"/>
  <c r="F596" i="3"/>
  <c r="G596" i="3"/>
  <c r="H596" i="3"/>
  <c r="I596" i="3"/>
  <c r="J596" i="3"/>
  <c r="K596" i="3"/>
  <c r="L596" i="3"/>
  <c r="B597" i="3"/>
  <c r="C597" i="3"/>
  <c r="D597" i="3"/>
  <c r="E597" i="3"/>
  <c r="F597" i="3"/>
  <c r="G597" i="3"/>
  <c r="H597" i="3"/>
  <c r="I597" i="3"/>
  <c r="J597" i="3"/>
  <c r="K597" i="3"/>
  <c r="L597" i="3"/>
  <c r="B598" i="3"/>
  <c r="C598" i="3"/>
  <c r="D598" i="3"/>
  <c r="E598" i="3"/>
  <c r="F598" i="3"/>
  <c r="G598" i="3"/>
  <c r="H598" i="3"/>
  <c r="I598" i="3"/>
  <c r="J598" i="3"/>
  <c r="K598" i="3"/>
  <c r="L598" i="3"/>
  <c r="B599" i="3"/>
  <c r="C599" i="3"/>
  <c r="D599" i="3"/>
  <c r="E599" i="3"/>
  <c r="F599" i="3"/>
  <c r="G599" i="3"/>
  <c r="H599" i="3"/>
  <c r="I599" i="3"/>
  <c r="J599" i="3"/>
  <c r="K599" i="3"/>
  <c r="L599" i="3"/>
  <c r="B600" i="3"/>
  <c r="C600" i="3"/>
  <c r="D600" i="3"/>
  <c r="E600" i="3"/>
  <c r="F600" i="3"/>
  <c r="G600" i="3"/>
  <c r="H600" i="3"/>
  <c r="I600" i="3"/>
  <c r="J600" i="3"/>
  <c r="K600" i="3"/>
  <c r="L600" i="3"/>
  <c r="B601" i="3"/>
  <c r="C601" i="3"/>
  <c r="D601" i="3"/>
  <c r="E601" i="3"/>
  <c r="F601" i="3"/>
  <c r="G601" i="3"/>
  <c r="H601" i="3"/>
  <c r="I601" i="3"/>
  <c r="J601" i="3"/>
  <c r="K601" i="3"/>
  <c r="L601" i="3"/>
  <c r="B602" i="3"/>
  <c r="C602" i="3"/>
  <c r="D602" i="3"/>
  <c r="E602" i="3"/>
  <c r="F602" i="3"/>
  <c r="G602" i="3"/>
  <c r="H602" i="3"/>
  <c r="I602" i="3"/>
  <c r="J602" i="3"/>
  <c r="K602" i="3"/>
  <c r="L602" i="3"/>
  <c r="B603" i="3"/>
  <c r="C603" i="3"/>
  <c r="D603" i="3"/>
  <c r="E603" i="3"/>
  <c r="F603" i="3"/>
  <c r="G603" i="3"/>
  <c r="H603" i="3"/>
  <c r="I603" i="3"/>
  <c r="J603" i="3"/>
  <c r="K603" i="3"/>
  <c r="L603" i="3"/>
  <c r="B604" i="3"/>
  <c r="C604" i="3"/>
  <c r="D604" i="3"/>
  <c r="E604" i="3"/>
  <c r="F604" i="3"/>
  <c r="G604" i="3"/>
  <c r="H604" i="3"/>
  <c r="I604" i="3"/>
  <c r="J604" i="3"/>
  <c r="K604" i="3"/>
  <c r="L604" i="3"/>
  <c r="B605" i="3"/>
  <c r="C605" i="3"/>
  <c r="D605" i="3"/>
  <c r="E605" i="3"/>
  <c r="F605" i="3"/>
  <c r="G605" i="3"/>
  <c r="H605" i="3"/>
  <c r="I605" i="3"/>
  <c r="J605" i="3"/>
  <c r="K605" i="3"/>
  <c r="L605" i="3"/>
  <c r="B606" i="3"/>
  <c r="C606" i="3"/>
  <c r="D606" i="3"/>
  <c r="E606" i="3"/>
  <c r="F606" i="3"/>
  <c r="G606" i="3"/>
  <c r="H606" i="3"/>
  <c r="I606" i="3"/>
  <c r="J606" i="3"/>
  <c r="K606" i="3"/>
  <c r="L606" i="3"/>
  <c r="B607" i="3"/>
  <c r="C607" i="3"/>
  <c r="D607" i="3"/>
  <c r="E607" i="3"/>
  <c r="F607" i="3"/>
  <c r="G607" i="3"/>
  <c r="H607" i="3"/>
  <c r="I607" i="3"/>
  <c r="J607" i="3"/>
  <c r="K607" i="3"/>
  <c r="L607" i="3"/>
  <c r="B608" i="3"/>
  <c r="C608" i="3"/>
  <c r="D608" i="3"/>
  <c r="E608" i="3"/>
  <c r="F608" i="3"/>
  <c r="G608" i="3"/>
  <c r="H608" i="3"/>
  <c r="I608" i="3"/>
  <c r="J608" i="3"/>
  <c r="K608" i="3"/>
  <c r="L608" i="3"/>
  <c r="B609" i="3"/>
  <c r="C609" i="3"/>
  <c r="D609" i="3"/>
  <c r="E609" i="3"/>
  <c r="F609" i="3"/>
  <c r="G609" i="3"/>
  <c r="H609" i="3"/>
  <c r="I609" i="3"/>
  <c r="J609" i="3"/>
  <c r="K609" i="3"/>
  <c r="L609" i="3"/>
  <c r="B610" i="3"/>
  <c r="C610" i="3"/>
  <c r="D610" i="3"/>
  <c r="E610" i="3"/>
  <c r="F610" i="3"/>
  <c r="G610" i="3"/>
  <c r="H610" i="3"/>
  <c r="I610" i="3"/>
  <c r="J610" i="3"/>
  <c r="K610" i="3"/>
  <c r="L610" i="3"/>
  <c r="B611" i="3"/>
  <c r="C611" i="3"/>
  <c r="D611" i="3"/>
  <c r="E611" i="3"/>
  <c r="F611" i="3"/>
  <c r="G611" i="3"/>
  <c r="H611" i="3"/>
  <c r="I611" i="3"/>
  <c r="J611" i="3"/>
  <c r="K611" i="3"/>
  <c r="L611" i="3"/>
  <c r="B612" i="3"/>
  <c r="C612" i="3"/>
  <c r="D612" i="3"/>
  <c r="E612" i="3"/>
  <c r="F612" i="3"/>
  <c r="G612" i="3"/>
  <c r="H612" i="3"/>
  <c r="I612" i="3"/>
  <c r="J612" i="3"/>
  <c r="K612" i="3"/>
  <c r="L612" i="3"/>
  <c r="B613" i="3"/>
  <c r="C613" i="3"/>
  <c r="D613" i="3"/>
  <c r="E613" i="3"/>
  <c r="F613" i="3"/>
  <c r="G613" i="3"/>
  <c r="H613" i="3"/>
  <c r="I613" i="3"/>
  <c r="J613" i="3"/>
  <c r="K613" i="3"/>
  <c r="L613" i="3"/>
  <c r="B614" i="3"/>
  <c r="C614" i="3"/>
  <c r="D614" i="3"/>
  <c r="E614" i="3"/>
  <c r="F614" i="3"/>
  <c r="G614" i="3"/>
  <c r="H614" i="3"/>
  <c r="I614" i="3"/>
  <c r="J614" i="3"/>
  <c r="K614" i="3"/>
  <c r="L614" i="3"/>
  <c r="B615" i="3"/>
  <c r="C615" i="3"/>
  <c r="D615" i="3"/>
  <c r="E615" i="3"/>
  <c r="F615" i="3"/>
  <c r="G615" i="3"/>
  <c r="H615" i="3"/>
  <c r="I615" i="3"/>
  <c r="J615" i="3"/>
  <c r="K615" i="3"/>
  <c r="L615" i="3"/>
  <c r="B616" i="3"/>
  <c r="C616" i="3"/>
  <c r="D616" i="3"/>
  <c r="E616" i="3"/>
  <c r="F616" i="3"/>
  <c r="G616" i="3"/>
  <c r="H616" i="3"/>
  <c r="I616" i="3"/>
  <c r="J616" i="3"/>
  <c r="K616" i="3"/>
  <c r="L616" i="3"/>
  <c r="B617" i="3"/>
  <c r="C617" i="3"/>
  <c r="D617" i="3"/>
  <c r="E617" i="3"/>
  <c r="F617" i="3"/>
  <c r="G617" i="3"/>
  <c r="H617" i="3"/>
  <c r="I617" i="3"/>
  <c r="J617" i="3"/>
  <c r="K617" i="3"/>
  <c r="L617" i="3"/>
  <c r="B618" i="3"/>
  <c r="C618" i="3"/>
  <c r="D618" i="3"/>
  <c r="E618" i="3"/>
  <c r="F618" i="3"/>
  <c r="G618" i="3"/>
  <c r="H618" i="3"/>
  <c r="I618" i="3"/>
  <c r="J618" i="3"/>
  <c r="K618" i="3"/>
  <c r="L618" i="3"/>
  <c r="B619" i="3"/>
  <c r="C619" i="3"/>
  <c r="D619" i="3"/>
  <c r="E619" i="3"/>
  <c r="F619" i="3"/>
  <c r="G619" i="3"/>
  <c r="H619" i="3"/>
  <c r="I619" i="3"/>
  <c r="J619" i="3"/>
  <c r="K619" i="3"/>
  <c r="L619" i="3"/>
  <c r="B620" i="3"/>
  <c r="C620" i="3"/>
  <c r="D620" i="3"/>
  <c r="E620" i="3"/>
  <c r="F620" i="3"/>
  <c r="G620" i="3"/>
  <c r="H620" i="3"/>
  <c r="I620" i="3"/>
  <c r="J620" i="3"/>
  <c r="K620" i="3"/>
  <c r="L620" i="3"/>
  <c r="B621" i="3"/>
  <c r="C621" i="3"/>
  <c r="D621" i="3"/>
  <c r="E621" i="3"/>
  <c r="F621" i="3"/>
  <c r="G621" i="3"/>
  <c r="H621" i="3"/>
  <c r="I621" i="3"/>
  <c r="J621" i="3"/>
  <c r="K621" i="3"/>
  <c r="L621" i="3"/>
  <c r="B622" i="3"/>
  <c r="C622" i="3"/>
  <c r="D622" i="3"/>
  <c r="E622" i="3"/>
  <c r="F622" i="3"/>
  <c r="G622" i="3"/>
  <c r="H622" i="3"/>
  <c r="I622" i="3"/>
  <c r="J622" i="3"/>
  <c r="K622" i="3"/>
  <c r="L622" i="3"/>
  <c r="B623" i="3"/>
  <c r="C623" i="3"/>
  <c r="D623" i="3"/>
  <c r="E623" i="3"/>
  <c r="F623" i="3"/>
  <c r="G623" i="3"/>
  <c r="H623" i="3"/>
  <c r="I623" i="3"/>
  <c r="J623" i="3"/>
  <c r="K623" i="3"/>
  <c r="L623" i="3"/>
  <c r="B624" i="3"/>
  <c r="C624" i="3"/>
  <c r="D624" i="3"/>
  <c r="E624" i="3"/>
  <c r="F624" i="3"/>
  <c r="G624" i="3"/>
  <c r="H624" i="3"/>
  <c r="I624" i="3"/>
  <c r="J624" i="3"/>
  <c r="K624" i="3"/>
  <c r="L624" i="3"/>
  <c r="B625" i="3"/>
  <c r="C625" i="3"/>
  <c r="D625" i="3"/>
  <c r="E625" i="3"/>
  <c r="F625" i="3"/>
  <c r="G625" i="3"/>
  <c r="H625" i="3"/>
  <c r="I625" i="3"/>
  <c r="J625" i="3"/>
  <c r="K625" i="3"/>
  <c r="L625" i="3"/>
  <c r="B626" i="3"/>
  <c r="C626" i="3"/>
  <c r="D626" i="3"/>
  <c r="E626" i="3"/>
  <c r="F626" i="3"/>
  <c r="G626" i="3"/>
  <c r="H626" i="3"/>
  <c r="I626" i="3"/>
  <c r="J626" i="3"/>
  <c r="K626" i="3"/>
  <c r="L626" i="3"/>
  <c r="B627" i="3"/>
  <c r="C627" i="3"/>
  <c r="D627" i="3"/>
  <c r="E627" i="3"/>
  <c r="F627" i="3"/>
  <c r="G627" i="3"/>
  <c r="H627" i="3"/>
  <c r="I627" i="3"/>
  <c r="J627" i="3"/>
  <c r="K627" i="3"/>
  <c r="L627" i="3"/>
  <c r="B628" i="3"/>
  <c r="C628" i="3"/>
  <c r="D628" i="3"/>
  <c r="E628" i="3"/>
  <c r="F628" i="3"/>
  <c r="G628" i="3"/>
  <c r="H628" i="3"/>
  <c r="I628" i="3"/>
  <c r="J628" i="3"/>
  <c r="K628" i="3"/>
  <c r="L628" i="3"/>
  <c r="B629" i="3"/>
  <c r="C629" i="3"/>
  <c r="D629" i="3"/>
  <c r="E629" i="3"/>
  <c r="F629" i="3"/>
  <c r="G629" i="3"/>
  <c r="H629" i="3"/>
  <c r="I629" i="3"/>
  <c r="J629" i="3"/>
  <c r="K629" i="3"/>
  <c r="L629" i="3"/>
  <c r="B630" i="3"/>
  <c r="C630" i="3"/>
  <c r="D630" i="3"/>
  <c r="E630" i="3"/>
  <c r="F630" i="3"/>
  <c r="G630" i="3"/>
  <c r="H630" i="3"/>
  <c r="I630" i="3"/>
  <c r="J630" i="3"/>
  <c r="K630" i="3"/>
  <c r="L630" i="3"/>
  <c r="B631" i="3"/>
  <c r="C631" i="3"/>
  <c r="D631" i="3"/>
  <c r="E631" i="3"/>
  <c r="F631" i="3"/>
  <c r="G631" i="3"/>
  <c r="H631" i="3"/>
  <c r="I631" i="3"/>
  <c r="J631" i="3"/>
  <c r="K631" i="3"/>
  <c r="L631" i="3"/>
  <c r="B632" i="3"/>
  <c r="C632" i="3"/>
  <c r="D632" i="3"/>
  <c r="E632" i="3"/>
  <c r="F632" i="3"/>
  <c r="G632" i="3"/>
  <c r="H632" i="3"/>
  <c r="I632" i="3"/>
  <c r="J632" i="3"/>
  <c r="K632" i="3"/>
  <c r="L632" i="3"/>
  <c r="B633" i="3"/>
  <c r="C633" i="3"/>
  <c r="D633" i="3"/>
  <c r="E633" i="3"/>
  <c r="F633" i="3"/>
  <c r="G633" i="3"/>
  <c r="H633" i="3"/>
  <c r="I633" i="3"/>
  <c r="J633" i="3"/>
  <c r="K633" i="3"/>
  <c r="L633" i="3"/>
  <c r="B634" i="3"/>
  <c r="C634" i="3"/>
  <c r="D634" i="3"/>
  <c r="E634" i="3"/>
  <c r="F634" i="3"/>
  <c r="G634" i="3"/>
  <c r="H634" i="3"/>
  <c r="I634" i="3"/>
  <c r="J634" i="3"/>
  <c r="K634" i="3"/>
  <c r="L634" i="3"/>
  <c r="B635" i="3"/>
  <c r="C635" i="3"/>
  <c r="D635" i="3"/>
  <c r="E635" i="3"/>
  <c r="F635" i="3"/>
  <c r="G635" i="3"/>
  <c r="H635" i="3"/>
  <c r="I635" i="3"/>
  <c r="J635" i="3"/>
  <c r="K635" i="3"/>
  <c r="L635" i="3"/>
  <c r="B636" i="3"/>
  <c r="C636" i="3"/>
  <c r="D636" i="3"/>
  <c r="E636" i="3"/>
  <c r="F636" i="3"/>
  <c r="G636" i="3"/>
  <c r="H636" i="3"/>
  <c r="I636" i="3"/>
  <c r="J636" i="3"/>
  <c r="K636" i="3"/>
  <c r="L636" i="3"/>
  <c r="B637" i="3"/>
  <c r="C637" i="3"/>
  <c r="D637" i="3"/>
  <c r="E637" i="3"/>
  <c r="F637" i="3"/>
  <c r="G637" i="3"/>
  <c r="H637" i="3"/>
  <c r="I637" i="3"/>
  <c r="J637" i="3"/>
  <c r="K637" i="3"/>
  <c r="L637" i="3"/>
  <c r="B638" i="3"/>
  <c r="C638" i="3"/>
  <c r="D638" i="3"/>
  <c r="E638" i="3"/>
  <c r="F638" i="3"/>
  <c r="G638" i="3"/>
  <c r="H638" i="3"/>
  <c r="I638" i="3"/>
  <c r="J638" i="3"/>
  <c r="K638" i="3"/>
  <c r="L638" i="3"/>
  <c r="B639" i="3"/>
  <c r="C639" i="3"/>
  <c r="D639" i="3"/>
  <c r="E639" i="3"/>
  <c r="F639" i="3"/>
  <c r="G639" i="3"/>
  <c r="H639" i="3"/>
  <c r="I639" i="3"/>
  <c r="J639" i="3"/>
  <c r="K639" i="3"/>
  <c r="L639" i="3"/>
  <c r="B640" i="3"/>
  <c r="C640" i="3"/>
  <c r="D640" i="3"/>
  <c r="E640" i="3"/>
  <c r="F640" i="3"/>
  <c r="G640" i="3"/>
  <c r="H640" i="3"/>
  <c r="I640" i="3"/>
  <c r="J640" i="3"/>
  <c r="K640" i="3"/>
  <c r="L640" i="3"/>
  <c r="B641" i="3"/>
  <c r="C641" i="3"/>
  <c r="D641" i="3"/>
  <c r="E641" i="3"/>
  <c r="F641" i="3"/>
  <c r="G641" i="3"/>
  <c r="H641" i="3"/>
  <c r="I641" i="3"/>
  <c r="J641" i="3"/>
  <c r="K641" i="3"/>
  <c r="L641" i="3"/>
  <c r="B642" i="3"/>
  <c r="C642" i="3"/>
  <c r="D642" i="3"/>
  <c r="E642" i="3"/>
  <c r="F642" i="3"/>
  <c r="G642" i="3"/>
  <c r="H642" i="3"/>
  <c r="I642" i="3"/>
  <c r="J642" i="3"/>
  <c r="K642" i="3"/>
  <c r="L642" i="3"/>
  <c r="B643" i="3"/>
  <c r="C643" i="3"/>
  <c r="D643" i="3"/>
  <c r="E643" i="3"/>
  <c r="F643" i="3"/>
  <c r="G643" i="3"/>
  <c r="H643" i="3"/>
  <c r="I643" i="3"/>
  <c r="J643" i="3"/>
  <c r="K643" i="3"/>
  <c r="L643" i="3"/>
  <c r="B644" i="3"/>
  <c r="C644" i="3"/>
  <c r="D644" i="3"/>
  <c r="E644" i="3"/>
  <c r="F644" i="3"/>
  <c r="G644" i="3"/>
  <c r="H644" i="3"/>
  <c r="I644" i="3"/>
  <c r="J644" i="3"/>
  <c r="K644" i="3"/>
  <c r="L644" i="3"/>
  <c r="B645" i="3"/>
  <c r="C645" i="3"/>
  <c r="D645" i="3"/>
  <c r="E645" i="3"/>
  <c r="F645" i="3"/>
  <c r="G645" i="3"/>
  <c r="H645" i="3"/>
  <c r="I645" i="3"/>
  <c r="J645" i="3"/>
  <c r="K645" i="3"/>
  <c r="L645" i="3"/>
  <c r="B646" i="3"/>
  <c r="C646" i="3"/>
  <c r="D646" i="3"/>
  <c r="E646" i="3"/>
  <c r="F646" i="3"/>
  <c r="G646" i="3"/>
  <c r="H646" i="3"/>
  <c r="I646" i="3"/>
  <c r="J646" i="3"/>
  <c r="K646" i="3"/>
  <c r="L646" i="3"/>
  <c r="B647" i="3"/>
  <c r="C647" i="3"/>
  <c r="D647" i="3"/>
  <c r="E647" i="3"/>
  <c r="F647" i="3"/>
  <c r="G647" i="3"/>
  <c r="H647" i="3"/>
  <c r="I647" i="3"/>
  <c r="J647" i="3"/>
  <c r="K647" i="3"/>
  <c r="L647" i="3"/>
  <c r="B648" i="3"/>
  <c r="C648" i="3"/>
  <c r="D648" i="3"/>
  <c r="E648" i="3"/>
  <c r="F648" i="3"/>
  <c r="G648" i="3"/>
  <c r="H648" i="3"/>
  <c r="I648" i="3"/>
  <c r="J648" i="3"/>
  <c r="K648" i="3"/>
  <c r="L648" i="3"/>
  <c r="B649" i="3"/>
  <c r="C649" i="3"/>
  <c r="D649" i="3"/>
  <c r="E649" i="3"/>
  <c r="F649" i="3"/>
  <c r="G649" i="3"/>
  <c r="H649" i="3"/>
  <c r="I649" i="3"/>
  <c r="J649" i="3"/>
  <c r="K649" i="3"/>
  <c r="L649" i="3"/>
  <c r="B650" i="3"/>
  <c r="C650" i="3"/>
  <c r="D650" i="3"/>
  <c r="E650" i="3"/>
  <c r="F650" i="3"/>
  <c r="G650" i="3"/>
  <c r="H650" i="3"/>
  <c r="I650" i="3"/>
  <c r="J650" i="3"/>
  <c r="K650" i="3"/>
  <c r="L650" i="3"/>
  <c r="B651" i="3"/>
  <c r="C651" i="3"/>
  <c r="D651" i="3"/>
  <c r="E651" i="3"/>
  <c r="F651" i="3"/>
  <c r="G651" i="3"/>
  <c r="H651" i="3"/>
  <c r="I651" i="3"/>
  <c r="J651" i="3"/>
  <c r="K651" i="3"/>
  <c r="L651" i="3"/>
  <c r="B652" i="3"/>
  <c r="C652" i="3"/>
  <c r="D652" i="3"/>
  <c r="E652" i="3"/>
  <c r="F652" i="3"/>
  <c r="G652" i="3"/>
  <c r="H652" i="3"/>
  <c r="I652" i="3"/>
  <c r="J652" i="3"/>
  <c r="K652" i="3"/>
  <c r="L652" i="3"/>
  <c r="B653" i="3"/>
  <c r="C653" i="3"/>
  <c r="D653" i="3"/>
  <c r="E653" i="3"/>
  <c r="F653" i="3"/>
  <c r="G653" i="3"/>
  <c r="H653" i="3"/>
  <c r="I653" i="3"/>
  <c r="J653" i="3"/>
  <c r="K653" i="3"/>
  <c r="L653" i="3"/>
  <c r="B654" i="3"/>
  <c r="C654" i="3"/>
  <c r="D654" i="3"/>
  <c r="E654" i="3"/>
  <c r="F654" i="3"/>
  <c r="G654" i="3"/>
  <c r="H654" i="3"/>
  <c r="I654" i="3"/>
  <c r="J654" i="3"/>
  <c r="K654" i="3"/>
  <c r="L654" i="3"/>
  <c r="B655" i="3"/>
  <c r="C655" i="3"/>
  <c r="D655" i="3"/>
  <c r="E655" i="3"/>
  <c r="F655" i="3"/>
  <c r="G655" i="3"/>
  <c r="H655" i="3"/>
  <c r="I655" i="3"/>
  <c r="J655" i="3"/>
  <c r="K655" i="3"/>
  <c r="L655" i="3"/>
  <c r="B656" i="3"/>
  <c r="C656" i="3"/>
  <c r="D656" i="3"/>
  <c r="E656" i="3"/>
  <c r="F656" i="3"/>
  <c r="G656" i="3"/>
  <c r="H656" i="3"/>
  <c r="I656" i="3"/>
  <c r="J656" i="3"/>
  <c r="K656" i="3"/>
  <c r="L656" i="3"/>
  <c r="B657" i="3"/>
  <c r="C657" i="3"/>
  <c r="D657" i="3"/>
  <c r="E657" i="3"/>
  <c r="F657" i="3"/>
  <c r="G657" i="3"/>
  <c r="H657" i="3"/>
  <c r="I657" i="3"/>
  <c r="J657" i="3"/>
  <c r="K657" i="3"/>
  <c r="L657" i="3"/>
  <c r="B658" i="3"/>
  <c r="C658" i="3"/>
  <c r="D658" i="3"/>
  <c r="E658" i="3"/>
  <c r="F658" i="3"/>
  <c r="G658" i="3"/>
  <c r="H658" i="3"/>
  <c r="I658" i="3"/>
  <c r="J658" i="3"/>
  <c r="K658" i="3"/>
  <c r="L658" i="3"/>
  <c r="B659" i="3"/>
  <c r="C659" i="3"/>
  <c r="D659" i="3"/>
  <c r="E659" i="3"/>
  <c r="F659" i="3"/>
  <c r="G659" i="3"/>
  <c r="H659" i="3"/>
  <c r="I659" i="3"/>
  <c r="J659" i="3"/>
  <c r="K659" i="3"/>
  <c r="L659" i="3"/>
  <c r="B660" i="3"/>
  <c r="C660" i="3"/>
  <c r="D660" i="3"/>
  <c r="E660" i="3"/>
  <c r="F660" i="3"/>
  <c r="G660" i="3"/>
  <c r="H660" i="3"/>
  <c r="I660" i="3"/>
  <c r="J660" i="3"/>
  <c r="K660" i="3"/>
  <c r="L660" i="3"/>
  <c r="B661" i="3"/>
  <c r="C661" i="3"/>
  <c r="D661" i="3"/>
  <c r="E661" i="3"/>
  <c r="F661" i="3"/>
  <c r="G661" i="3"/>
  <c r="H661" i="3"/>
  <c r="I661" i="3"/>
  <c r="J661" i="3"/>
  <c r="K661" i="3"/>
  <c r="L661" i="3"/>
  <c r="B662" i="3"/>
  <c r="C662" i="3"/>
  <c r="D662" i="3"/>
  <c r="E662" i="3"/>
  <c r="F662" i="3"/>
  <c r="G662" i="3"/>
  <c r="H662" i="3"/>
  <c r="I662" i="3"/>
  <c r="J662" i="3"/>
  <c r="K662" i="3"/>
  <c r="L662" i="3"/>
  <c r="B663" i="3"/>
  <c r="C663" i="3"/>
  <c r="D663" i="3"/>
  <c r="E663" i="3"/>
  <c r="F663" i="3"/>
  <c r="G663" i="3"/>
  <c r="H663" i="3"/>
  <c r="I663" i="3"/>
  <c r="J663" i="3"/>
  <c r="K663" i="3"/>
  <c r="L663" i="3"/>
  <c r="B664" i="3"/>
  <c r="C664" i="3"/>
  <c r="D664" i="3"/>
  <c r="E664" i="3"/>
  <c r="F664" i="3"/>
  <c r="G664" i="3"/>
  <c r="H664" i="3"/>
  <c r="I664" i="3"/>
  <c r="J664" i="3"/>
  <c r="K664" i="3"/>
  <c r="L664" i="3"/>
  <c r="B665" i="3"/>
  <c r="C665" i="3"/>
  <c r="D665" i="3"/>
  <c r="E665" i="3"/>
  <c r="F665" i="3"/>
  <c r="G665" i="3"/>
  <c r="H665" i="3"/>
  <c r="I665" i="3"/>
  <c r="J665" i="3"/>
  <c r="K665" i="3"/>
  <c r="L665" i="3"/>
  <c r="B666" i="3"/>
  <c r="C666" i="3"/>
  <c r="D666" i="3"/>
  <c r="E666" i="3"/>
  <c r="F666" i="3"/>
  <c r="G666" i="3"/>
  <c r="H666" i="3"/>
  <c r="I666" i="3"/>
  <c r="J666" i="3"/>
  <c r="K666" i="3"/>
  <c r="L666" i="3"/>
  <c r="B667" i="3"/>
  <c r="C667" i="3"/>
  <c r="D667" i="3"/>
  <c r="E667" i="3"/>
  <c r="F667" i="3"/>
  <c r="G667" i="3"/>
  <c r="H667" i="3"/>
  <c r="I667" i="3"/>
  <c r="J667" i="3"/>
  <c r="K667" i="3"/>
  <c r="L667" i="3"/>
  <c r="B668" i="3"/>
  <c r="C668" i="3"/>
  <c r="D668" i="3"/>
  <c r="E668" i="3"/>
  <c r="F668" i="3"/>
  <c r="G668" i="3"/>
  <c r="H668" i="3"/>
  <c r="I668" i="3"/>
  <c r="J668" i="3"/>
  <c r="K668" i="3"/>
  <c r="L668" i="3"/>
  <c r="B669" i="3"/>
  <c r="C669" i="3"/>
  <c r="D669" i="3"/>
  <c r="E669" i="3"/>
  <c r="F669" i="3"/>
  <c r="G669" i="3"/>
  <c r="H669" i="3"/>
  <c r="I669" i="3"/>
  <c r="J669" i="3"/>
  <c r="K669" i="3"/>
  <c r="L669" i="3"/>
  <c r="B670" i="3"/>
  <c r="C670" i="3"/>
  <c r="D670" i="3"/>
  <c r="E670" i="3"/>
  <c r="F670" i="3"/>
  <c r="G670" i="3"/>
  <c r="H670" i="3"/>
  <c r="I670" i="3"/>
  <c r="J670" i="3"/>
  <c r="K670" i="3"/>
  <c r="L670" i="3"/>
  <c r="B671" i="3"/>
  <c r="C671" i="3"/>
  <c r="D671" i="3"/>
  <c r="E671" i="3"/>
  <c r="F671" i="3"/>
  <c r="G671" i="3"/>
  <c r="H671" i="3"/>
  <c r="I671" i="3"/>
  <c r="J671" i="3"/>
  <c r="K671" i="3"/>
  <c r="L671" i="3"/>
  <c r="B672" i="3"/>
  <c r="C672" i="3"/>
  <c r="D672" i="3"/>
  <c r="E672" i="3"/>
  <c r="F672" i="3"/>
  <c r="G672" i="3"/>
  <c r="H672" i="3"/>
  <c r="I672" i="3"/>
  <c r="J672" i="3"/>
  <c r="K672" i="3"/>
  <c r="L672" i="3"/>
  <c r="B673" i="3"/>
  <c r="C673" i="3"/>
  <c r="D673" i="3"/>
  <c r="E673" i="3"/>
  <c r="F673" i="3"/>
  <c r="G673" i="3"/>
  <c r="H673" i="3"/>
  <c r="I673" i="3"/>
  <c r="J673" i="3"/>
  <c r="K673" i="3"/>
  <c r="L673" i="3"/>
  <c r="B674" i="3"/>
  <c r="C674" i="3"/>
  <c r="D674" i="3"/>
  <c r="E674" i="3"/>
  <c r="F674" i="3"/>
  <c r="G674" i="3"/>
  <c r="H674" i="3"/>
  <c r="I674" i="3"/>
  <c r="J674" i="3"/>
  <c r="K674" i="3"/>
  <c r="L674" i="3"/>
  <c r="B675" i="3"/>
  <c r="C675" i="3"/>
  <c r="D675" i="3"/>
  <c r="E675" i="3"/>
  <c r="F675" i="3"/>
  <c r="G675" i="3"/>
  <c r="H675" i="3"/>
  <c r="I675" i="3"/>
  <c r="J675" i="3"/>
  <c r="K675" i="3"/>
  <c r="L675" i="3"/>
  <c r="B676" i="3"/>
  <c r="C676" i="3"/>
  <c r="D676" i="3"/>
  <c r="E676" i="3"/>
  <c r="F676" i="3"/>
  <c r="G676" i="3"/>
  <c r="H676" i="3"/>
  <c r="I676" i="3"/>
  <c r="J676" i="3"/>
  <c r="K676" i="3"/>
  <c r="L676" i="3"/>
  <c r="B677" i="3"/>
  <c r="C677" i="3"/>
  <c r="D677" i="3"/>
  <c r="E677" i="3"/>
  <c r="F677" i="3"/>
  <c r="G677" i="3"/>
  <c r="H677" i="3"/>
  <c r="I677" i="3"/>
  <c r="J677" i="3"/>
  <c r="K677" i="3"/>
  <c r="L677" i="3"/>
  <c r="B678" i="3"/>
  <c r="C678" i="3"/>
  <c r="D678" i="3"/>
  <c r="E678" i="3"/>
  <c r="F678" i="3"/>
  <c r="G678" i="3"/>
  <c r="H678" i="3"/>
  <c r="I678" i="3"/>
  <c r="J678" i="3"/>
  <c r="K678" i="3"/>
  <c r="L678" i="3"/>
  <c r="B679" i="3"/>
  <c r="C679" i="3"/>
  <c r="D679" i="3"/>
  <c r="E679" i="3"/>
  <c r="F679" i="3"/>
  <c r="G679" i="3"/>
  <c r="H679" i="3"/>
  <c r="I679" i="3"/>
  <c r="J679" i="3"/>
  <c r="K679" i="3"/>
  <c r="L679" i="3"/>
  <c r="B680" i="3"/>
  <c r="C680" i="3"/>
  <c r="D680" i="3"/>
  <c r="E680" i="3"/>
  <c r="F680" i="3"/>
  <c r="G680" i="3"/>
  <c r="H680" i="3"/>
  <c r="I680" i="3"/>
  <c r="J680" i="3"/>
  <c r="K680" i="3"/>
  <c r="L680" i="3"/>
  <c r="B681" i="3"/>
  <c r="C681" i="3"/>
  <c r="D681" i="3"/>
  <c r="E681" i="3"/>
  <c r="F681" i="3"/>
  <c r="G681" i="3"/>
  <c r="H681" i="3"/>
  <c r="I681" i="3"/>
  <c r="J681" i="3"/>
  <c r="K681" i="3"/>
  <c r="L681" i="3"/>
  <c r="B682" i="3"/>
  <c r="C682" i="3"/>
  <c r="D682" i="3"/>
  <c r="E682" i="3"/>
  <c r="F682" i="3"/>
  <c r="G682" i="3"/>
  <c r="H682" i="3"/>
  <c r="I682" i="3"/>
  <c r="J682" i="3"/>
  <c r="K682" i="3"/>
  <c r="L682" i="3"/>
  <c r="B683" i="3"/>
  <c r="C683" i="3"/>
  <c r="D683" i="3"/>
  <c r="E683" i="3"/>
  <c r="F683" i="3"/>
  <c r="G683" i="3"/>
  <c r="H683" i="3"/>
  <c r="I683" i="3"/>
  <c r="J683" i="3"/>
  <c r="K683" i="3"/>
  <c r="L683" i="3"/>
  <c r="B684" i="3"/>
  <c r="C684" i="3"/>
  <c r="D684" i="3"/>
  <c r="E684" i="3"/>
  <c r="F684" i="3"/>
  <c r="G684" i="3"/>
  <c r="H684" i="3"/>
  <c r="I684" i="3"/>
  <c r="J684" i="3"/>
  <c r="K684" i="3"/>
  <c r="L684" i="3"/>
  <c r="B685" i="3"/>
  <c r="C685" i="3"/>
  <c r="D685" i="3"/>
  <c r="E685" i="3"/>
  <c r="F685" i="3"/>
  <c r="G685" i="3"/>
  <c r="H685" i="3"/>
  <c r="I685" i="3"/>
  <c r="J685" i="3"/>
  <c r="K685" i="3"/>
  <c r="L685" i="3"/>
  <c r="B686" i="3"/>
  <c r="C686" i="3"/>
  <c r="D686" i="3"/>
  <c r="E686" i="3"/>
  <c r="F686" i="3"/>
  <c r="G686" i="3"/>
  <c r="H686" i="3"/>
  <c r="I686" i="3"/>
  <c r="J686" i="3"/>
  <c r="K686" i="3"/>
  <c r="L686" i="3"/>
  <c r="B687" i="3"/>
  <c r="C687" i="3"/>
  <c r="D687" i="3"/>
  <c r="E687" i="3"/>
  <c r="F687" i="3"/>
  <c r="G687" i="3"/>
  <c r="H687" i="3"/>
  <c r="I687" i="3"/>
  <c r="J687" i="3"/>
  <c r="K687" i="3"/>
  <c r="L687" i="3"/>
  <c r="B688" i="3"/>
  <c r="C688" i="3"/>
  <c r="D688" i="3"/>
  <c r="E688" i="3"/>
  <c r="F688" i="3"/>
  <c r="G688" i="3"/>
  <c r="H688" i="3"/>
  <c r="I688" i="3"/>
  <c r="J688" i="3"/>
  <c r="K688" i="3"/>
  <c r="L688" i="3"/>
  <c r="B689" i="3"/>
  <c r="C689" i="3"/>
  <c r="D689" i="3"/>
  <c r="E689" i="3"/>
  <c r="F689" i="3"/>
  <c r="G689" i="3"/>
  <c r="H689" i="3"/>
  <c r="I689" i="3"/>
  <c r="J689" i="3"/>
  <c r="K689" i="3"/>
  <c r="L689" i="3"/>
  <c r="B690" i="3"/>
  <c r="C690" i="3"/>
  <c r="D690" i="3"/>
  <c r="E690" i="3"/>
  <c r="F690" i="3"/>
  <c r="G690" i="3"/>
  <c r="H690" i="3"/>
  <c r="I690" i="3"/>
  <c r="J690" i="3"/>
  <c r="K690" i="3"/>
  <c r="L690" i="3"/>
  <c r="B691" i="3"/>
  <c r="C691" i="3"/>
  <c r="D691" i="3"/>
  <c r="E691" i="3"/>
  <c r="F691" i="3"/>
  <c r="G691" i="3"/>
  <c r="H691" i="3"/>
  <c r="I691" i="3"/>
  <c r="J691" i="3"/>
  <c r="K691" i="3"/>
  <c r="L691" i="3"/>
  <c r="B692" i="3"/>
  <c r="C692" i="3"/>
  <c r="D692" i="3"/>
  <c r="E692" i="3"/>
  <c r="F692" i="3"/>
  <c r="G692" i="3"/>
  <c r="H692" i="3"/>
  <c r="I692" i="3"/>
  <c r="J692" i="3"/>
  <c r="K692" i="3"/>
  <c r="L692" i="3"/>
  <c r="B693" i="3"/>
  <c r="C693" i="3"/>
  <c r="D693" i="3"/>
  <c r="E693" i="3"/>
  <c r="F693" i="3"/>
  <c r="G693" i="3"/>
  <c r="H693" i="3"/>
  <c r="I693" i="3"/>
  <c r="J693" i="3"/>
  <c r="K693" i="3"/>
  <c r="L693" i="3"/>
  <c r="B694" i="3"/>
  <c r="C694" i="3"/>
  <c r="D694" i="3"/>
  <c r="E694" i="3"/>
  <c r="F694" i="3"/>
  <c r="G694" i="3"/>
  <c r="H694" i="3"/>
  <c r="I694" i="3"/>
  <c r="J694" i="3"/>
  <c r="K694" i="3"/>
  <c r="L694" i="3"/>
  <c r="B695" i="3"/>
  <c r="C695" i="3"/>
  <c r="D695" i="3"/>
  <c r="E695" i="3"/>
  <c r="F695" i="3"/>
  <c r="G695" i="3"/>
  <c r="H695" i="3"/>
  <c r="I695" i="3"/>
  <c r="J695" i="3"/>
  <c r="K695" i="3"/>
  <c r="L695" i="3"/>
  <c r="B696" i="3"/>
  <c r="C696" i="3"/>
  <c r="D696" i="3"/>
  <c r="E696" i="3"/>
  <c r="F696" i="3"/>
  <c r="G696" i="3"/>
  <c r="H696" i="3"/>
  <c r="I696" i="3"/>
  <c r="J696" i="3"/>
  <c r="K696" i="3"/>
  <c r="L696" i="3"/>
  <c r="B697" i="3"/>
  <c r="C697" i="3"/>
  <c r="D697" i="3"/>
  <c r="E697" i="3"/>
  <c r="F697" i="3"/>
  <c r="G697" i="3"/>
  <c r="H697" i="3"/>
  <c r="I697" i="3"/>
  <c r="J697" i="3"/>
  <c r="K697" i="3"/>
  <c r="L697" i="3"/>
  <c r="B698" i="3"/>
  <c r="C698" i="3"/>
  <c r="D698" i="3"/>
  <c r="E698" i="3"/>
  <c r="F698" i="3"/>
  <c r="G698" i="3"/>
  <c r="H698" i="3"/>
  <c r="I698" i="3"/>
  <c r="J698" i="3"/>
  <c r="K698" i="3"/>
  <c r="L698" i="3"/>
  <c r="B699" i="3"/>
  <c r="C699" i="3"/>
  <c r="D699" i="3"/>
  <c r="E699" i="3"/>
  <c r="F699" i="3"/>
  <c r="G699" i="3"/>
  <c r="H699" i="3"/>
  <c r="I699" i="3"/>
  <c r="J699" i="3"/>
  <c r="K699" i="3"/>
  <c r="L699" i="3"/>
  <c r="B700" i="3"/>
  <c r="C700" i="3"/>
  <c r="D700" i="3"/>
  <c r="E700" i="3"/>
  <c r="F700" i="3"/>
  <c r="G700" i="3"/>
  <c r="H700" i="3"/>
  <c r="I700" i="3"/>
  <c r="J700" i="3"/>
  <c r="K700" i="3"/>
  <c r="L700" i="3"/>
  <c r="B701" i="3"/>
  <c r="C701" i="3"/>
  <c r="D701" i="3"/>
  <c r="E701" i="3"/>
  <c r="F701" i="3"/>
  <c r="G701" i="3"/>
  <c r="H701" i="3"/>
  <c r="I701" i="3"/>
  <c r="J701" i="3"/>
  <c r="K701" i="3"/>
  <c r="L701" i="3"/>
  <c r="B702" i="3"/>
  <c r="C702" i="3"/>
  <c r="D702" i="3"/>
  <c r="E702" i="3"/>
  <c r="F702" i="3"/>
  <c r="G702" i="3"/>
  <c r="H702" i="3"/>
  <c r="I702" i="3"/>
  <c r="J702" i="3"/>
  <c r="K702" i="3"/>
  <c r="L702" i="3"/>
  <c r="B703" i="3"/>
  <c r="C703" i="3"/>
  <c r="D703" i="3"/>
  <c r="E703" i="3"/>
  <c r="F703" i="3"/>
  <c r="G703" i="3"/>
  <c r="H703" i="3"/>
  <c r="I703" i="3"/>
  <c r="J703" i="3"/>
  <c r="K703" i="3"/>
  <c r="L703" i="3"/>
  <c r="B704" i="3"/>
  <c r="C704" i="3"/>
  <c r="D704" i="3"/>
  <c r="E704" i="3"/>
  <c r="F704" i="3"/>
  <c r="G704" i="3"/>
  <c r="H704" i="3"/>
  <c r="I704" i="3"/>
  <c r="J704" i="3"/>
  <c r="K704" i="3"/>
  <c r="L704" i="3"/>
  <c r="B705" i="3"/>
  <c r="C705" i="3"/>
  <c r="D705" i="3"/>
  <c r="E705" i="3"/>
  <c r="F705" i="3"/>
  <c r="G705" i="3"/>
  <c r="H705" i="3"/>
  <c r="I705" i="3"/>
  <c r="J705" i="3"/>
  <c r="K705" i="3"/>
  <c r="L705" i="3"/>
  <c r="B706" i="3"/>
  <c r="C706" i="3"/>
  <c r="D706" i="3"/>
  <c r="E706" i="3"/>
  <c r="F706" i="3"/>
  <c r="G706" i="3"/>
  <c r="H706" i="3"/>
  <c r="I706" i="3"/>
  <c r="J706" i="3"/>
  <c r="K706" i="3"/>
  <c r="L706" i="3"/>
  <c r="B707" i="3"/>
  <c r="C707" i="3"/>
  <c r="D707" i="3"/>
  <c r="E707" i="3"/>
  <c r="F707" i="3"/>
  <c r="G707" i="3"/>
  <c r="H707" i="3"/>
  <c r="I707" i="3"/>
  <c r="J707" i="3"/>
  <c r="K707" i="3"/>
  <c r="L707" i="3"/>
  <c r="B708" i="3"/>
  <c r="C708" i="3"/>
  <c r="D708" i="3"/>
  <c r="E708" i="3"/>
  <c r="F708" i="3"/>
  <c r="G708" i="3"/>
  <c r="H708" i="3"/>
  <c r="I708" i="3"/>
  <c r="J708" i="3"/>
  <c r="K708" i="3"/>
  <c r="L708" i="3"/>
  <c r="B709" i="3"/>
  <c r="C709" i="3"/>
  <c r="D709" i="3"/>
  <c r="E709" i="3"/>
  <c r="F709" i="3"/>
  <c r="G709" i="3"/>
  <c r="H709" i="3"/>
  <c r="I709" i="3"/>
  <c r="J709" i="3"/>
  <c r="K709" i="3"/>
  <c r="L709" i="3"/>
  <c r="B710" i="3"/>
  <c r="C710" i="3"/>
  <c r="D710" i="3"/>
  <c r="E710" i="3"/>
  <c r="F710" i="3"/>
  <c r="G710" i="3"/>
  <c r="H710" i="3"/>
  <c r="I710" i="3"/>
  <c r="J710" i="3"/>
  <c r="K710" i="3"/>
  <c r="L710" i="3"/>
  <c r="B711" i="3"/>
  <c r="C711" i="3"/>
  <c r="D711" i="3"/>
  <c r="E711" i="3"/>
  <c r="F711" i="3"/>
  <c r="G711" i="3"/>
  <c r="H711" i="3"/>
  <c r="I711" i="3"/>
  <c r="J711" i="3"/>
  <c r="K711" i="3"/>
  <c r="L711" i="3"/>
  <c r="B712" i="3"/>
  <c r="C712" i="3"/>
  <c r="D712" i="3"/>
  <c r="E712" i="3"/>
  <c r="F712" i="3"/>
  <c r="G712" i="3"/>
  <c r="H712" i="3"/>
  <c r="I712" i="3"/>
  <c r="J712" i="3"/>
  <c r="K712" i="3"/>
  <c r="L712" i="3"/>
  <c r="B713" i="3"/>
  <c r="C713" i="3"/>
  <c r="D713" i="3"/>
  <c r="E713" i="3"/>
  <c r="F713" i="3"/>
  <c r="G713" i="3"/>
  <c r="H713" i="3"/>
  <c r="I713" i="3"/>
  <c r="J713" i="3"/>
  <c r="K713" i="3"/>
  <c r="L713" i="3"/>
  <c r="B714" i="3"/>
  <c r="C714" i="3"/>
  <c r="D714" i="3"/>
  <c r="E714" i="3"/>
  <c r="F714" i="3"/>
  <c r="G714" i="3"/>
  <c r="H714" i="3"/>
  <c r="I714" i="3"/>
  <c r="J714" i="3"/>
  <c r="K714" i="3"/>
  <c r="L714" i="3"/>
  <c r="B715" i="3"/>
  <c r="C715" i="3"/>
  <c r="D715" i="3"/>
  <c r="E715" i="3"/>
  <c r="F715" i="3"/>
  <c r="G715" i="3"/>
  <c r="H715" i="3"/>
  <c r="I715" i="3"/>
  <c r="J715" i="3"/>
  <c r="K715" i="3"/>
  <c r="L715" i="3"/>
  <c r="B716" i="3"/>
  <c r="C716" i="3"/>
  <c r="D716" i="3"/>
  <c r="E716" i="3"/>
  <c r="F716" i="3"/>
  <c r="G716" i="3"/>
  <c r="H716" i="3"/>
  <c r="I716" i="3"/>
  <c r="J716" i="3"/>
  <c r="K716" i="3"/>
  <c r="L716" i="3"/>
  <c r="B717" i="3"/>
  <c r="C717" i="3"/>
  <c r="D717" i="3"/>
  <c r="E717" i="3"/>
  <c r="F717" i="3"/>
  <c r="G717" i="3"/>
  <c r="H717" i="3"/>
  <c r="I717" i="3"/>
  <c r="J717" i="3"/>
  <c r="K717" i="3"/>
  <c r="L717" i="3"/>
  <c r="B718" i="3"/>
  <c r="C718" i="3"/>
  <c r="D718" i="3"/>
  <c r="E718" i="3"/>
  <c r="F718" i="3"/>
  <c r="G718" i="3"/>
  <c r="H718" i="3"/>
  <c r="I718" i="3"/>
  <c r="J718" i="3"/>
  <c r="K718" i="3"/>
  <c r="L718" i="3"/>
  <c r="B719" i="3"/>
  <c r="C719" i="3"/>
  <c r="D719" i="3"/>
  <c r="E719" i="3"/>
  <c r="F719" i="3"/>
  <c r="G719" i="3"/>
  <c r="H719" i="3"/>
  <c r="I719" i="3"/>
  <c r="J719" i="3"/>
  <c r="K719" i="3"/>
  <c r="L719" i="3"/>
  <c r="B720" i="3"/>
  <c r="C720" i="3"/>
  <c r="D720" i="3"/>
  <c r="E720" i="3"/>
  <c r="F720" i="3"/>
  <c r="G720" i="3"/>
  <c r="H720" i="3"/>
  <c r="I720" i="3"/>
  <c r="J720" i="3"/>
  <c r="K720" i="3"/>
  <c r="L720" i="3"/>
  <c r="B721" i="3"/>
  <c r="C721" i="3"/>
  <c r="D721" i="3"/>
  <c r="E721" i="3"/>
  <c r="F721" i="3"/>
  <c r="G721" i="3"/>
  <c r="H721" i="3"/>
  <c r="I721" i="3"/>
  <c r="J721" i="3"/>
  <c r="K721" i="3"/>
  <c r="L721" i="3"/>
  <c r="B722" i="3"/>
  <c r="C722" i="3"/>
  <c r="D722" i="3"/>
  <c r="E722" i="3"/>
  <c r="F722" i="3"/>
  <c r="G722" i="3"/>
  <c r="H722" i="3"/>
  <c r="I722" i="3"/>
  <c r="J722" i="3"/>
  <c r="K722" i="3"/>
  <c r="L722" i="3"/>
  <c r="B723" i="3"/>
  <c r="C723" i="3"/>
  <c r="D723" i="3"/>
  <c r="E723" i="3"/>
  <c r="F723" i="3"/>
  <c r="G723" i="3"/>
  <c r="H723" i="3"/>
  <c r="I723" i="3"/>
  <c r="J723" i="3"/>
  <c r="K723" i="3"/>
  <c r="L723" i="3"/>
  <c r="B724" i="3"/>
  <c r="C724" i="3"/>
  <c r="D724" i="3"/>
  <c r="E724" i="3"/>
  <c r="F724" i="3"/>
  <c r="G724" i="3"/>
  <c r="H724" i="3"/>
  <c r="I724" i="3"/>
  <c r="J724" i="3"/>
  <c r="K724" i="3"/>
  <c r="L724" i="3"/>
  <c r="B725" i="3"/>
  <c r="C725" i="3"/>
  <c r="D725" i="3"/>
  <c r="E725" i="3"/>
  <c r="F725" i="3"/>
  <c r="G725" i="3"/>
  <c r="H725" i="3"/>
  <c r="I725" i="3"/>
  <c r="J725" i="3"/>
  <c r="K725" i="3"/>
  <c r="L725" i="3"/>
  <c r="B726" i="3"/>
  <c r="C726" i="3"/>
  <c r="D726" i="3"/>
  <c r="E726" i="3"/>
  <c r="F726" i="3"/>
  <c r="G726" i="3"/>
  <c r="H726" i="3"/>
  <c r="I726" i="3"/>
  <c r="J726" i="3"/>
  <c r="K726" i="3"/>
  <c r="L726" i="3"/>
  <c r="B727" i="3"/>
  <c r="C727" i="3"/>
  <c r="D727" i="3"/>
  <c r="E727" i="3"/>
  <c r="F727" i="3"/>
  <c r="G727" i="3"/>
  <c r="H727" i="3"/>
  <c r="I727" i="3"/>
  <c r="J727" i="3"/>
  <c r="K727" i="3"/>
  <c r="L727" i="3"/>
  <c r="B728" i="3"/>
  <c r="C728" i="3"/>
  <c r="D728" i="3"/>
  <c r="E728" i="3"/>
  <c r="F728" i="3"/>
  <c r="G728" i="3"/>
  <c r="H728" i="3"/>
  <c r="I728" i="3"/>
  <c r="J728" i="3"/>
  <c r="K728" i="3"/>
  <c r="L728" i="3"/>
  <c r="B729" i="3"/>
  <c r="C729" i="3"/>
  <c r="D729" i="3"/>
  <c r="E729" i="3"/>
  <c r="F729" i="3"/>
  <c r="G729" i="3"/>
  <c r="H729" i="3"/>
  <c r="I729" i="3"/>
  <c r="J729" i="3"/>
  <c r="K729" i="3"/>
  <c r="L729" i="3"/>
  <c r="B730" i="3"/>
  <c r="C730" i="3"/>
  <c r="D730" i="3"/>
  <c r="E730" i="3"/>
  <c r="F730" i="3"/>
  <c r="G730" i="3"/>
  <c r="H730" i="3"/>
  <c r="I730" i="3"/>
  <c r="J730" i="3"/>
  <c r="K730" i="3"/>
  <c r="L730" i="3"/>
  <c r="B731" i="3"/>
  <c r="C731" i="3"/>
  <c r="D731" i="3"/>
  <c r="E731" i="3"/>
  <c r="F731" i="3"/>
  <c r="G731" i="3"/>
  <c r="H731" i="3"/>
  <c r="I731" i="3"/>
  <c r="J731" i="3"/>
  <c r="K731" i="3"/>
  <c r="L731" i="3"/>
  <c r="B732" i="3"/>
  <c r="C732" i="3"/>
  <c r="D732" i="3"/>
  <c r="E732" i="3"/>
  <c r="F732" i="3"/>
  <c r="G732" i="3"/>
  <c r="H732" i="3"/>
  <c r="I732" i="3"/>
  <c r="J732" i="3"/>
  <c r="K732" i="3"/>
  <c r="L732" i="3"/>
  <c r="B733" i="3"/>
  <c r="C733" i="3"/>
  <c r="D733" i="3"/>
  <c r="E733" i="3"/>
  <c r="F733" i="3"/>
  <c r="G733" i="3"/>
  <c r="H733" i="3"/>
  <c r="I733" i="3"/>
  <c r="J733" i="3"/>
  <c r="K733" i="3"/>
  <c r="L733" i="3"/>
  <c r="B734" i="3"/>
  <c r="C734" i="3"/>
  <c r="D734" i="3"/>
  <c r="E734" i="3"/>
  <c r="F734" i="3"/>
  <c r="G734" i="3"/>
  <c r="H734" i="3"/>
  <c r="I734" i="3"/>
  <c r="J734" i="3"/>
  <c r="K734" i="3"/>
  <c r="L734" i="3"/>
  <c r="B735" i="3"/>
  <c r="C735" i="3"/>
  <c r="D735" i="3"/>
  <c r="E735" i="3"/>
  <c r="F735" i="3"/>
  <c r="G735" i="3"/>
  <c r="H735" i="3"/>
  <c r="I735" i="3"/>
  <c r="J735" i="3"/>
  <c r="K735" i="3"/>
  <c r="L735" i="3"/>
  <c r="B736" i="3"/>
  <c r="C736" i="3"/>
  <c r="D736" i="3"/>
  <c r="E736" i="3"/>
  <c r="F736" i="3"/>
  <c r="G736" i="3"/>
  <c r="H736" i="3"/>
  <c r="I736" i="3"/>
  <c r="J736" i="3"/>
  <c r="K736" i="3"/>
  <c r="L736" i="3"/>
  <c r="B737" i="3"/>
  <c r="C737" i="3"/>
  <c r="D737" i="3"/>
  <c r="E737" i="3"/>
  <c r="F737" i="3"/>
  <c r="G737" i="3"/>
  <c r="H737" i="3"/>
  <c r="I737" i="3"/>
  <c r="J737" i="3"/>
  <c r="K737" i="3"/>
  <c r="L737" i="3"/>
  <c r="B738" i="3"/>
  <c r="C738" i="3"/>
  <c r="D738" i="3"/>
  <c r="E738" i="3"/>
  <c r="F738" i="3"/>
  <c r="G738" i="3"/>
  <c r="H738" i="3"/>
  <c r="I738" i="3"/>
  <c r="J738" i="3"/>
  <c r="K738" i="3"/>
  <c r="L738" i="3"/>
  <c r="L2" i="3"/>
  <c r="K2" i="3"/>
  <c r="J2" i="3"/>
  <c r="I2" i="3"/>
  <c r="H2" i="3"/>
  <c r="G2" i="3"/>
  <c r="F2" i="3"/>
  <c r="E2" i="3"/>
  <c r="D2" i="3"/>
  <c r="C2" i="3"/>
  <c r="B2" i="3"/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2" i="2"/>
  <c r="D2" i="2" s="1"/>
</calcChain>
</file>

<file path=xl/sharedStrings.xml><?xml version="1.0" encoding="utf-8"?>
<sst xmlns="http://schemas.openxmlformats.org/spreadsheetml/2006/main" count="2570" uniqueCount="828">
  <si>
    <t>ReachName</t>
  </si>
  <si>
    <t>Basin</t>
  </si>
  <si>
    <t>Assessment.Unit</t>
  </si>
  <si>
    <t>Unconfined_Percent</t>
  </si>
  <si>
    <t>Habitat_Degradation_Percent</t>
  </si>
  <si>
    <t>Life_Stage_Habitat_Degradation</t>
  </si>
  <si>
    <t>Reach_Rank_Total_Score</t>
  </si>
  <si>
    <t>AU_level_Reach_Rank</t>
  </si>
  <si>
    <t>Fish_Barrier_Filter</t>
  </si>
  <si>
    <t>De_Watering_Human_Activity</t>
  </si>
  <si>
    <t>EDT_reach_rank</t>
  </si>
  <si>
    <t>Rank_Across_All_Reaches</t>
  </si>
  <si>
    <t>Aeneas 16-1</t>
  </si>
  <si>
    <t>Okanogan</t>
  </si>
  <si>
    <t>Aeneas Creek-DS</t>
  </si>
  <si>
    <t>Aeneas 16-2</t>
  </si>
  <si>
    <t>Alder Creek 01</t>
  </si>
  <si>
    <t>Wenatchee</t>
  </si>
  <si>
    <t>Lower Chiwawa River</t>
  </si>
  <si>
    <t>Antoine 16-1</t>
  </si>
  <si>
    <t>Antoine Creek-Lower</t>
  </si>
  <si>
    <t>Antoine 16-2</t>
  </si>
  <si>
    <t>Antoine 16-3</t>
  </si>
  <si>
    <t>Antoine 16-4</t>
  </si>
  <si>
    <t>Antoine 16-5</t>
  </si>
  <si>
    <t>Antoine 16-6</t>
  </si>
  <si>
    <t>Beaver Creek 01</t>
  </si>
  <si>
    <t>Wenatchee River-Beaver Creek</t>
  </si>
  <si>
    <t>Beaver Creek Lower 01</t>
  </si>
  <si>
    <t>Methow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</si>
  <si>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</si>
  <si>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</si>
  <si>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</si>
  <si>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</si>
  <si>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</si>
  <si>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</si>
  <si>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</si>
  <si>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</si>
  <si>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</si>
  <si>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</si>
  <si>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Upper Beaver Creek</t>
  </si>
  <si>
    <t>Beaver Creek North Fork 02</t>
  </si>
  <si>
    <t>Beaver Creek North Fork 03</t>
  </si>
  <si>
    <t>Big Meadow Creek 01</t>
  </si>
  <si>
    <t>Big Meadow Creek</t>
  </si>
  <si>
    <t>Big Meadow Creek 02</t>
  </si>
  <si>
    <t>Big Meadow Creek 03</t>
  </si>
  <si>
    <t>Blue Buck Creek 01</t>
  </si>
  <si>
    <t>Bonaparte 16-1</t>
  </si>
  <si>
    <t>Bonaparte Creek-Lower DS</t>
  </si>
  <si>
    <t>Boulder Creek 01</t>
  </si>
  <si>
    <t>Boulder Creek</t>
  </si>
  <si>
    <t>Brennegan Creek 01</t>
  </si>
  <si>
    <t>Entiat</t>
  </si>
  <si>
    <t>Entiat River-Preston Creek</t>
  </si>
  <si>
    <t>Chewuch River Doe 01</t>
  </si>
  <si>
    <t>Chewuch River-Doe Creek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</si>
  <si>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</si>
  <si>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</si>
  <si>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</si>
  <si>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</si>
  <si>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</si>
  <si>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</si>
  <si>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</si>
  <si>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</si>
  <si>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</si>
  <si>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</si>
  <si>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</si>
  <si>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</si>
  <si>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</si>
  <si>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</si>
  <si>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</si>
  <si>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</si>
  <si>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</si>
  <si>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</si>
  <si>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</si>
  <si>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</si>
  <si>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</si>
  <si>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</si>
  <si>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04</t>
  </si>
  <si>
    <t>Chikamin Creek 01</t>
  </si>
  <si>
    <t>Chikamin Creek</t>
  </si>
  <si>
    <t>Chikamin Creek 02</t>
  </si>
  <si>
    <t>Chikamin Creek 03</t>
  </si>
  <si>
    <t>Chikamin Creek 04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</si>
  <si>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</si>
  <si>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</si>
  <si>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</si>
  <si>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</si>
  <si>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</si>
  <si>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</si>
  <si>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</si>
  <si>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</si>
  <si>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</si>
  <si>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</si>
  <si>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</si>
  <si>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</si>
  <si>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</si>
  <si>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</si>
  <si>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</si>
  <si>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</si>
  <si>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04</t>
  </si>
  <si>
    <t>Chiwawa River Upper 02</t>
  </si>
  <si>
    <t>Upper Chiwawa River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</si>
  <si>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</si>
  <si>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</si>
  <si>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</si>
  <si>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</si>
  <si>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</si>
  <si>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</si>
  <si>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</si>
  <si>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</si>
  <si>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Clear Creek 01</t>
  </si>
  <si>
    <t>Clear Creek 02</t>
  </si>
  <si>
    <t>Cougar Creek 01</t>
  </si>
  <si>
    <t>Upper Mad River</t>
  </si>
  <si>
    <t>Eight Mile Creek 01</t>
  </si>
  <si>
    <t>Eight Mile Creek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</si>
  <si>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</si>
  <si>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</si>
  <si>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</si>
  <si>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</si>
  <si>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</si>
  <si>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</si>
  <si>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</si>
  <si>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</si>
  <si>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</si>
  <si>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</si>
  <si>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</si>
  <si>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</si>
  <si>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</si>
  <si>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</si>
  <si>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</si>
  <si>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</si>
  <si>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</si>
  <si>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</si>
  <si>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</si>
  <si>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</si>
  <si>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</si>
  <si>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</si>
  <si>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</si>
  <si>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</si>
  <si>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</si>
  <si>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</si>
  <si>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</si>
  <si>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</si>
  <si>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</si>
  <si>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</si>
  <si>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</si>
  <si>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</si>
  <si>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</si>
  <si>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</si>
  <si>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</si>
  <si>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</si>
  <si>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</si>
  <si>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</si>
  <si>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</si>
  <si>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</si>
  <si>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</si>
  <si>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</si>
  <si>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</si>
  <si>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</si>
  <si>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</si>
  <si>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Foggy Dew Creek 01</t>
  </si>
  <si>
    <t>Gold Creek</t>
  </si>
  <si>
    <t>Frazer Creek 01</t>
  </si>
  <si>
    <t>Gold Creek 01</t>
  </si>
  <si>
    <t>Gold Creek 02</t>
  </si>
  <si>
    <t>Gold Creek 03</t>
  </si>
  <si>
    <t>Gold Creek 04</t>
  </si>
  <si>
    <t>Gold Creek 05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</si>
  <si>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</si>
  <si>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</si>
  <si>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</si>
  <si>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</si>
  <si>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</si>
  <si>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</si>
  <si>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</si>
  <si>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Methow River-Fawn Creek</t>
  </si>
  <si>
    <t>Hansel Creek 01</t>
  </si>
  <si>
    <t>Lower Peshastin Creek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</si>
  <si>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</si>
  <si>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</si>
  <si>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</si>
  <si>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</si>
  <si>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</si>
  <si>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</si>
  <si>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07</t>
  </si>
  <si>
    <t>Icicle Creek Lower 08</t>
  </si>
  <si>
    <t>Johnson 16-1</t>
  </si>
  <si>
    <t>Johnson Creek</t>
  </si>
  <si>
    <t>Lake Creek Entiat 01</t>
  </si>
  <si>
    <t>Lake Creek Methow 01</t>
  </si>
  <si>
    <t>Lake Creek (Methow)</t>
  </si>
  <si>
    <t>Lake Creek Methow 02</t>
  </si>
  <si>
    <t>Lake Wenatchee 01</t>
  </si>
  <si>
    <t>Lake Wenatchee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</si>
  <si>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</si>
  <si>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</si>
  <si>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</si>
  <si>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</si>
  <si>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</si>
  <si>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</si>
  <si>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</si>
  <si>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</si>
  <si>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</si>
  <si>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</si>
  <si>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</si>
  <si>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</si>
  <si>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</si>
  <si>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Loup Loup 16-1</t>
  </si>
  <si>
    <t>Loup Loup Creek-Lower DS</t>
  </si>
  <si>
    <t>Loup Loup 16-2</t>
  </si>
  <si>
    <t>Loup Loup 16-3</t>
  </si>
  <si>
    <t>Mad River Lower 01</t>
  </si>
  <si>
    <t>Lower Mad River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</si>
  <si>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</si>
  <si>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</si>
  <si>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</si>
  <si>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</si>
  <si>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</si>
  <si>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</si>
  <si>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</si>
  <si>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</si>
  <si>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</si>
  <si>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</si>
  <si>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</si>
  <si>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</si>
  <si>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</si>
  <si>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</si>
  <si>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</si>
  <si>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</si>
  <si>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</si>
  <si>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</si>
  <si>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</si>
  <si>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</si>
  <si>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</si>
  <si>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</si>
  <si>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</si>
  <si>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02</t>
  </si>
  <si>
    <t>Methow River-Alta Coulee</t>
  </si>
  <si>
    <t>Methow River Alta Coulee 03</t>
  </si>
  <si>
    <t>Methow River Alta Coulee 04</t>
  </si>
  <si>
    <t>Methow River Alta Coulee 05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</si>
  <si>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</si>
  <si>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</si>
  <si>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</si>
  <si>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</si>
  <si>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</si>
  <si>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</si>
  <si>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</si>
  <si>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</si>
  <si>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</si>
  <si>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</si>
  <si>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</si>
  <si>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</si>
  <si>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</si>
  <si>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</si>
  <si>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</si>
  <si>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</si>
  <si>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</si>
  <si>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</si>
  <si>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</si>
  <si>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</si>
  <si>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</si>
  <si>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</si>
  <si>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</si>
  <si>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</si>
  <si>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</si>
  <si>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</si>
  <si>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</si>
  <si>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</si>
  <si>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</si>
  <si>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</si>
  <si>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</si>
  <si>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</si>
  <si>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</si>
  <si>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</si>
  <si>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</si>
  <si>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</si>
  <si>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</si>
  <si>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</si>
  <si>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</si>
  <si>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Middle Shaser Creek 01</t>
  </si>
  <si>
    <t>Mill Creek Nason 01</t>
  </si>
  <si>
    <t>Upper Nason Creek</t>
  </si>
  <si>
    <t>Mill Creek Peshastin 01</t>
  </si>
  <si>
    <t>Mission Creek 01</t>
  </si>
  <si>
    <t>Mission Creek-Brender Creek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</si>
  <si>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</si>
  <si>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</si>
  <si>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</si>
  <si>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</si>
  <si>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</si>
  <si>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</si>
  <si>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</si>
  <si>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</si>
  <si>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Nason Creek Lower 01</t>
  </si>
  <si>
    <t>Lower Nason Creek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</si>
  <si>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</si>
  <si>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</si>
  <si>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</si>
  <si>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</si>
  <si>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</si>
  <si>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</si>
  <si>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</si>
  <si>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</si>
  <si>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</si>
  <si>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</si>
  <si>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</si>
  <si>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</si>
  <si>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</si>
  <si>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</si>
  <si>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</si>
  <si>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</si>
  <si>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</si>
  <si>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</si>
  <si>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</si>
  <si>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</si>
  <si>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</si>
  <si>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Creek DS</t>
  </si>
  <si>
    <t>Ninemile 16-2</t>
  </si>
  <si>
    <t>Ninemile 16-3</t>
  </si>
  <si>
    <t>Ninemile 16-4</t>
  </si>
  <si>
    <t>Ninemile 16-5</t>
  </si>
  <si>
    <t>North Shaser Creek 01</t>
  </si>
  <si>
    <t>Okanagan 16-48</t>
  </si>
  <si>
    <t>Okanogan-Haynes Creek North</t>
  </si>
  <si>
    <t>Okanogan 16-10</t>
  </si>
  <si>
    <t>Okanogan-Talant Creek</t>
  </si>
  <si>
    <t>Okanogan 16-16</t>
  </si>
  <si>
    <t>Okanogan-Swipkin Canyon</t>
  </si>
  <si>
    <t>Okanogan 16-17</t>
  </si>
  <si>
    <t>Okanogan 16-20</t>
  </si>
  <si>
    <t>Okanogan 16-25</t>
  </si>
  <si>
    <t>Okanogan-Alkali Lake</t>
  </si>
  <si>
    <t>Okanogan 16-29</t>
  </si>
  <si>
    <t>Okanogan-Whitestone Coulee</t>
  </si>
  <si>
    <t>Okanogan 16-30</t>
  </si>
  <si>
    <t>Okanogan 16-31</t>
  </si>
  <si>
    <t>Okanogan 16-32</t>
  </si>
  <si>
    <t>Okanogan 16-39</t>
  </si>
  <si>
    <t>Okanogan-Mosquito Creek</t>
  </si>
  <si>
    <t>Okanogan 16-40</t>
  </si>
  <si>
    <t>Okanogan 16-41</t>
  </si>
  <si>
    <t>Okanogan 16-43</t>
  </si>
  <si>
    <t>Okanogan-Haynes Creek South</t>
  </si>
  <si>
    <t>Okanogan 16-44</t>
  </si>
  <si>
    <t>Okanogan 16-45</t>
  </si>
  <si>
    <t>Okanogan 16-47</t>
  </si>
  <si>
    <t>Omak 16-1</t>
  </si>
  <si>
    <t>Omak Creek-Lower US</t>
  </si>
  <si>
    <t>Omak 16-10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</si>
  <si>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</si>
  <si>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</si>
  <si>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</si>
  <si>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</si>
  <si>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</si>
  <si>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</si>
  <si>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</si>
  <si>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</si>
  <si>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</si>
  <si>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</si>
  <si>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</si>
  <si>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</si>
  <si>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</si>
  <si>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</si>
  <si>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</si>
  <si>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</si>
  <si>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</si>
  <si>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</si>
  <si>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</si>
  <si>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</si>
  <si>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</si>
  <si>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</si>
  <si>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</si>
  <si>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</si>
  <si>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</si>
  <si>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</si>
  <si>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</si>
  <si>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</si>
  <si>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</si>
  <si>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</si>
  <si>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</si>
  <si>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</si>
  <si>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</si>
  <si>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</si>
  <si>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Poorman Creek 01</t>
  </si>
  <si>
    <t>Lower Twisp River</t>
  </si>
  <si>
    <t>Potato Creek 01</t>
  </si>
  <si>
    <t>Roaring Creek Entiat 01</t>
  </si>
  <si>
    <t>Roaring Creek</t>
  </si>
  <si>
    <t>Roaring Creek Entiat 02</t>
  </si>
  <si>
    <t>Roaring Creek Entiat 03</t>
  </si>
  <si>
    <t>Roaring Creek Nason 01</t>
  </si>
  <si>
    <t>Roaring Creek Nason 02</t>
  </si>
  <si>
    <t>Rock Creek 01</t>
  </si>
  <si>
    <t>Salmon 16-1</t>
  </si>
  <si>
    <t>Salmon Creek-Lower</t>
  </si>
  <si>
    <t>Salmon 16-10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</si>
  <si>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</si>
  <si>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</si>
  <si>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</si>
  <si>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</si>
  <si>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</si>
  <si>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</si>
  <si>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</si>
  <si>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</si>
  <si>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</si>
  <si>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</si>
  <si>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</si>
  <si>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</si>
  <si>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</si>
  <si>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</si>
  <si>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</si>
  <si>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</si>
  <si>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</si>
  <si>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Similkameen 16-6</t>
  </si>
  <si>
    <t>Stapaloop 16-1</t>
  </si>
  <si>
    <t>Stapaloop 16-2</t>
  </si>
  <si>
    <t>Stormy Creek 01</t>
  </si>
  <si>
    <t>Sunitsch Canyon 01</t>
  </si>
  <si>
    <t>Swimptkin 16-1</t>
  </si>
  <si>
    <t>Tonasket 16-1</t>
  </si>
  <si>
    <t>Tonasket Creek DS</t>
  </si>
  <si>
    <t>Trail 16-1</t>
  </si>
  <si>
    <t>Tronsen Creek 01</t>
  </si>
  <si>
    <t>Tronsen Creek 02</t>
  </si>
  <si>
    <t>Tronsen Creek 03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</si>
  <si>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</si>
  <si>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</si>
  <si>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</si>
  <si>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</si>
  <si>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</si>
  <si>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</si>
  <si>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</si>
  <si>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</si>
  <si>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</si>
  <si>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</si>
  <si>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</si>
  <si>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</si>
  <si>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Middle Twisp River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</si>
  <si>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</si>
  <si>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</si>
  <si>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</si>
  <si>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</si>
  <si>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</si>
  <si>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</si>
  <si>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</si>
  <si>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</si>
  <si>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Upper Twisp River</t>
  </si>
  <si>
    <t>Tyee Creek 01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</si>
  <si>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</si>
  <si>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</si>
  <si>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</si>
  <si>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</si>
  <si>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</si>
  <si>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</si>
  <si>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</si>
  <si>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</si>
  <si>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</si>
  <si>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</si>
  <si>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</si>
  <si>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</si>
  <si>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</si>
  <si>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</si>
  <si>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River-Derby Canyon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</si>
  <si>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</si>
  <si>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</si>
  <si>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</si>
  <si>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</si>
  <si>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</si>
  <si>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</si>
  <si>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</si>
  <si>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</si>
  <si>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</si>
  <si>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</si>
  <si>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</si>
  <si>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</si>
  <si>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</si>
  <si>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</si>
  <si>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</si>
  <si>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</si>
  <si>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</si>
  <si>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</si>
  <si>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</si>
  <si>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</si>
  <si>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</si>
  <si>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</si>
  <si>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</si>
  <si>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</si>
  <si>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</si>
  <si>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</si>
  <si>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White River Lower 01</t>
  </si>
  <si>
    <t>Lower White River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</si>
  <si>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</si>
  <si>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</si>
  <si>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</si>
  <si>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</si>
  <si>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</si>
  <si>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</si>
  <si>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</si>
  <si>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</si>
  <si>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Wildhorse 16-1</t>
  </si>
  <si>
    <t>Wildhorse Spring Creek DS</t>
  </si>
  <si>
    <t>Wolf Creek 01</t>
  </si>
  <si>
    <t>Wolf Creek</t>
  </si>
  <si>
    <t>Wolf Creek 02</t>
  </si>
  <si>
    <t>Johnson 16-3</t>
  </si>
  <si>
    <t>Johnson 16-2</t>
  </si>
  <si>
    <t>Johnson 16-4</t>
  </si>
  <si>
    <t>Black Canyon Creek 01</t>
  </si>
  <si>
    <t>Black Canyon Creek 02</t>
  </si>
  <si>
    <t>Black Canyon Creek 03</t>
  </si>
  <si>
    <t>Chewuch River Kay 01</t>
  </si>
  <si>
    <t>Chewuch River Kay 02</t>
  </si>
  <si>
    <t>Chewuch River Kay 03</t>
  </si>
  <si>
    <t>Chewuch River Thirtymile 02</t>
  </si>
  <si>
    <t>Chewuch River Thirtymile 03</t>
  </si>
  <si>
    <t>Chewuch River Thirtymile 05</t>
  </si>
  <si>
    <t>Chiwawa River Middle 03</t>
  </si>
  <si>
    <t>Chiwawa River Middle 05</t>
  </si>
  <si>
    <t>Chiwawa River Upper 01</t>
  </si>
  <si>
    <t>Chiwawa River Upper 03</t>
  </si>
  <si>
    <t>Chiwawa River Upper 04</t>
  </si>
  <si>
    <t>Chiwawa River Upper 05</t>
  </si>
  <si>
    <t>Chumstick Creek 08</t>
  </si>
  <si>
    <t>Chumstick Creek 09</t>
  </si>
  <si>
    <t>Crater Creek 01</t>
  </si>
  <si>
    <t>Crater Creek 02</t>
  </si>
  <si>
    <t>Crater Creek 03</t>
  </si>
  <si>
    <t>Cub Creek 01</t>
  </si>
  <si>
    <t>Early Winters Creek 01</t>
  </si>
  <si>
    <t>Early Winters Creek 02</t>
  </si>
  <si>
    <t>Early Winters Creek 03</t>
  </si>
  <si>
    <t>Early Winters Creek 04</t>
  </si>
  <si>
    <t>Early Winters Creek 05</t>
  </si>
  <si>
    <t>Eight Mile Creek 02</t>
  </si>
  <si>
    <t>Farewell Creek 01</t>
  </si>
  <si>
    <t>Fawn Creek 01</t>
  </si>
  <si>
    <t>Foggy Dew Creek 02</t>
  </si>
  <si>
    <t>Foggy Dew Creek 03</t>
  </si>
  <si>
    <t>Foggy Dew Creek 04</t>
  </si>
  <si>
    <t>Goat Creek 01</t>
  </si>
  <si>
    <t>Goat Creek 02</t>
  </si>
  <si>
    <t>Goat Creek 03</t>
  </si>
  <si>
    <t>Goat Creek 08</t>
  </si>
  <si>
    <t>Goat Creek 09</t>
  </si>
  <si>
    <t>Icicle Creek Lower 06</t>
  </si>
  <si>
    <t>Lake Creek Methow 03</t>
  </si>
  <si>
    <t>Lake Creek Methow 04</t>
  </si>
  <si>
    <t>Lake Creek Methow 05</t>
  </si>
  <si>
    <t>Lake Creek Methow 06</t>
  </si>
  <si>
    <t>Larsen Creek 01</t>
  </si>
  <si>
    <t>Libby Creek 01</t>
  </si>
  <si>
    <t>Libby Creek 02</t>
  </si>
  <si>
    <t>Libby Creek 03</t>
  </si>
  <si>
    <t>Libby Creek 04</t>
  </si>
  <si>
    <t>Libby Creek 05</t>
  </si>
  <si>
    <t>Libby Creek 06</t>
  </si>
  <si>
    <t>Little Boulder Creek 01</t>
  </si>
  <si>
    <t>Little Giant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</si>
  <si>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</si>
  <si>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</si>
  <si>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</si>
  <si>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</si>
  <si>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</si>
  <si>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</si>
  <si>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Maple Creek 01</t>
  </si>
  <si>
    <t>Methow River Alta Coulee 01</t>
  </si>
  <si>
    <t>Methow River Alta Coulee 06</t>
  </si>
  <si>
    <t>Methow River Rattlesnake 06</t>
  </si>
  <si>
    <t>Methow River West Fork 03</t>
  </si>
  <si>
    <t>Methow River West Fork 04</t>
  </si>
  <si>
    <t>Mission Creek 09</t>
  </si>
  <si>
    <t>Mission Creek East Fork 01</t>
  </si>
  <si>
    <t>Mud Creek 01</t>
  </si>
  <si>
    <t>Okanogan 16-1</t>
  </si>
  <si>
    <t>Okanogan 16-12</t>
  </si>
  <si>
    <t>Okanogan 16-13</t>
  </si>
  <si>
    <t>Okanogan 16-15</t>
  </si>
  <si>
    <t>Okanogan 16-18</t>
  </si>
  <si>
    <t>Okanogan 16-19</t>
  </si>
  <si>
    <t>Okanogan 16-21</t>
  </si>
  <si>
    <t>Okanogan 16-23</t>
  </si>
  <si>
    <t>Okanogan 16-24</t>
  </si>
  <si>
    <t>Okanogan 16-26</t>
  </si>
  <si>
    <t>Okanogan 16-27</t>
  </si>
  <si>
    <t>Okanogan 16-3</t>
  </si>
  <si>
    <t>Okanogan 16-34</t>
  </si>
  <si>
    <t>Okanogan 16-35</t>
  </si>
  <si>
    <t>Okanogan 16-37</t>
  </si>
  <si>
    <t>Okanogan 16-38</t>
  </si>
  <si>
    <t>Okanogan 16-4</t>
  </si>
  <si>
    <t>Okanogan 16-42</t>
  </si>
  <si>
    <t>Okanogan 16-46</t>
  </si>
  <si>
    <t>Okanogan 16-5</t>
  </si>
  <si>
    <t>Okanogan 16-6</t>
  </si>
  <si>
    <t>Okanogan 16-9</t>
  </si>
  <si>
    <t>Raging Creek 01</t>
  </si>
  <si>
    <t>Skinney Creek 01</t>
  </si>
  <si>
    <t>Skinney Creek 02</t>
  </si>
  <si>
    <t>Skinney Creek 03</t>
  </si>
  <si>
    <t>Skinney Creek 04</t>
  </si>
  <si>
    <t>Spromberg Canyon 01</t>
  </si>
  <si>
    <t>Tillicum Creek 01</t>
  </si>
  <si>
    <t>Tillicum Creek 02</t>
  </si>
  <si>
    <t>Tillicum Creek 03</t>
  </si>
  <si>
    <t>Tillicum Creek 04</t>
  </si>
  <si>
    <t>Tonasket 16-2</t>
  </si>
  <si>
    <t>Trout Creek 01</t>
  </si>
  <si>
    <t>Trout Creek 02</t>
  </si>
  <si>
    <t>Trout Creek 03</t>
  </si>
  <si>
    <t>Trout Creek 04</t>
  </si>
  <si>
    <t>Twisp River Upper 02</t>
  </si>
  <si>
    <t>Twisp River Upper 03</t>
  </si>
  <si>
    <t>Wolf Creek 03</t>
  </si>
  <si>
    <t>Wolf Creek 04</t>
  </si>
  <si>
    <t>Wolf Creek 05</t>
  </si>
  <si>
    <t>Wolf Creek 06</t>
  </si>
  <si>
    <t>Y Creek 02</t>
  </si>
  <si>
    <t>ReachName_17Mar</t>
  </si>
  <si>
    <t>Reach_Rank_Dif</t>
  </si>
  <si>
    <t>AU_level_Reach_Rank_17Mar</t>
  </si>
  <si>
    <t>AU_level_Reach_Rank_20Mar</t>
  </si>
  <si>
    <t>Alder Creek 02</t>
  </si>
  <si>
    <t>Andrews Creek 01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</si>
  <si>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</si>
  <si>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</si>
  <si>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</si>
  <si>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</si>
  <si>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</si>
  <si>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</si>
  <si>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02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</si>
  <si>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</si>
  <si>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</si>
  <si>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</si>
  <si>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</si>
  <si>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</si>
  <si>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</si>
  <si>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04</t>
  </si>
  <si>
    <t>Black Canyon Creek 04</t>
  </si>
  <si>
    <t>Brender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</si>
  <si>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</si>
  <si>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</si>
  <si>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</si>
  <si>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</si>
  <si>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</si>
  <si>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</si>
  <si>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</si>
  <si>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</si>
  <si>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</si>
  <si>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</si>
  <si>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</si>
  <si>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</si>
  <si>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</si>
  <si>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</si>
  <si>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</si>
  <si>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</si>
  <si>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Chiliwist 16-1</t>
  </si>
  <si>
    <t>Chiwawa River Headwaters 01</t>
  </si>
  <si>
    <t>Coulter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</si>
  <si>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</si>
  <si>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</si>
  <si>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</si>
  <si>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</si>
  <si>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</si>
  <si>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</si>
  <si>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</si>
  <si>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</si>
  <si>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</si>
  <si>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</si>
  <si>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Eureka Creek 01</t>
  </si>
  <si>
    <t>Falls Creek 01</t>
  </si>
  <si>
    <t>Fish Creek 01</t>
  </si>
  <si>
    <t>Fish Lake Run 01</t>
  </si>
  <si>
    <t>Fish Lake Run 02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</si>
  <si>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</si>
  <si>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</si>
  <si>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</si>
  <si>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</si>
  <si>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</si>
  <si>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</si>
  <si>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</si>
  <si>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</si>
  <si>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</si>
  <si>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</si>
  <si>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</si>
  <si>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04</t>
  </si>
  <si>
    <t>Goat Creek 05</t>
  </si>
  <si>
    <t>Goat Creek 06</t>
  </si>
  <si>
    <t>Goat Creek 07</t>
  </si>
  <si>
    <t>Gold Creek North Fork 01</t>
  </si>
  <si>
    <t>Henry Creek 01</t>
  </si>
  <si>
    <t>Hornet Creek 01</t>
  </si>
  <si>
    <t>Hornet Creek 02</t>
  </si>
  <si>
    <t>Hornet Draw 01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</si>
  <si>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</si>
  <si>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</si>
  <si>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</si>
  <si>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</si>
  <si>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</si>
  <si>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</si>
  <si>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</si>
  <si>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</si>
  <si>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</si>
  <si>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</si>
  <si>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</si>
  <si>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</si>
  <si>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</si>
  <si>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</si>
  <si>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</si>
  <si>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</si>
  <si>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</si>
  <si>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</si>
  <si>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</si>
  <si>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</si>
  <si>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</si>
  <si>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</si>
  <si>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</si>
  <si>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</si>
  <si>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</si>
  <si>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</si>
  <si>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</si>
  <si>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</si>
  <si>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Leland Creek 01</t>
  </si>
  <si>
    <t>Leland Creek 02</t>
  </si>
  <si>
    <t>Leland Creek 03</t>
  </si>
  <si>
    <t>Leland Creek 04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</si>
  <si>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</si>
  <si>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</si>
  <si>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</si>
  <si>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</si>
  <si>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</si>
  <si>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Bridge Creek 06</t>
  </si>
  <si>
    <t>Little Camas Creek 01</t>
  </si>
  <si>
    <t>Little Slate Creek 01</t>
  </si>
  <si>
    <t>Little Wenatchee River Middle 01</t>
  </si>
  <si>
    <t>Little Wenatchee River Upper 01</t>
  </si>
  <si>
    <t>Little Wenatchee River Upper 02</t>
  </si>
  <si>
    <t>Lost Creek 01</t>
  </si>
  <si>
    <t>Lost River Lower 07</t>
  </si>
  <si>
    <t>Lost River Upper 01</t>
  </si>
  <si>
    <t>Lost River Upper 02</t>
  </si>
  <si>
    <t>Methow River West Fork 01</t>
  </si>
  <si>
    <t>Methow River West Fork 02</t>
  </si>
  <si>
    <t>Mill Creek Peshastin 02</t>
  </si>
  <si>
    <t>Minnow Creek 01</t>
  </si>
  <si>
    <t>Minnow Creek 02</t>
  </si>
  <si>
    <t>Monument Creek 01</t>
  </si>
  <si>
    <t>Mud Creek 02</t>
  </si>
  <si>
    <t>Napeequa River 01</t>
  </si>
  <si>
    <t>Napeequa River 02</t>
  </si>
  <si>
    <t>North Creek 01</t>
  </si>
  <si>
    <t>Okanogan 16-11</t>
  </si>
  <si>
    <t>Okanogan 16-14</t>
  </si>
  <si>
    <t>Okanogan 16-2</t>
  </si>
  <si>
    <t>Okanogan 16-22</t>
  </si>
  <si>
    <t>Okanogan 16-28</t>
  </si>
  <si>
    <t>Okanogan 16-33</t>
  </si>
  <si>
    <t>Okanogan 16-36</t>
  </si>
  <si>
    <t>Okanogan 16-7</t>
  </si>
  <si>
    <t>Okanogan 16-8</t>
  </si>
  <si>
    <t>Okanogan Crosschannel 16-1</t>
  </si>
  <si>
    <t>Panther Creek 01</t>
  </si>
  <si>
    <t>Pearrygin Lake Creek 01</t>
  </si>
  <si>
    <t>Phelps Creek 01</t>
  </si>
  <si>
    <t>Phelps Creek 02</t>
  </si>
  <si>
    <t>Pine Creek 01</t>
  </si>
  <si>
    <t>Pole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</si>
  <si>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</si>
  <si>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</si>
  <si>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</si>
  <si>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</si>
  <si>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</si>
  <si>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</si>
  <si>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Rainy Creek Methow 01</t>
  </si>
  <si>
    <t>Rainy Creek Methow 02</t>
  </si>
  <si>
    <t>Rainy Creek Wenatchee 01</t>
  </si>
  <si>
    <t>Reynolds Creek 01</t>
  </si>
  <si>
    <t>Roaring Creek Entiat 04</t>
  </si>
  <si>
    <t>Roaring Creek Entiat 05</t>
  </si>
  <si>
    <t>Roaring Creek Entiat 06</t>
  </si>
  <si>
    <t>Roaring Creek Nason 03</t>
  </si>
  <si>
    <t>Robinson Creek 01</t>
  </si>
  <si>
    <t>Robinson Creek 02</t>
  </si>
  <si>
    <t>Rock Creek 02</t>
  </si>
  <si>
    <t>Rock Creek 03</t>
  </si>
  <si>
    <t>Ruby Creek 01</t>
  </si>
  <si>
    <t>Sand Creek 01</t>
  </si>
  <si>
    <t>Sand Creek 02</t>
  </si>
  <si>
    <t>Scaffold Camp Creek 01</t>
  </si>
  <si>
    <t>Scatter Creek 01</t>
  </si>
  <si>
    <t>Sears Creek 01</t>
  </si>
  <si>
    <t>Siwash 16-1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</si>
  <si>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</si>
  <si>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</si>
  <si>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</si>
  <si>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</si>
  <si>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</si>
  <si>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</si>
  <si>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Stormy Creek 02</t>
  </si>
  <si>
    <t>Stormy Creek 03</t>
  </si>
  <si>
    <t>Swaram Creek 01</t>
  </si>
  <si>
    <t>Swaram Creek 02</t>
  </si>
  <si>
    <t>Tamarack Creek 01</t>
  </si>
  <si>
    <t>Tamarack Creek 02</t>
  </si>
  <si>
    <t>Tommy Creek 01</t>
  </si>
  <si>
    <t>Tunk 16-1</t>
  </si>
  <si>
    <t>Twentymile Creek 01</t>
  </si>
  <si>
    <t>Twisp River Headwaters 01</t>
  </si>
  <si>
    <t>Twisp River Headwaters 02</t>
  </si>
  <si>
    <t>Twisp River Upper 04</t>
  </si>
  <si>
    <t>Wanacut 16-1</t>
  </si>
  <si>
    <t>Wanacut 16-2</t>
  </si>
  <si>
    <t>Wanacut 16-3</t>
  </si>
  <si>
    <t>War Creek 01</t>
  </si>
  <si>
    <t>War Creek 02</t>
  </si>
  <si>
    <t>Whistling Creek 01</t>
  </si>
  <si>
    <t>White River Upper 01</t>
  </si>
  <si>
    <t>Whitepine Creek 01</t>
  </si>
  <si>
    <t>Whitestone 16-1</t>
  </si>
  <si>
    <t>Whitestone 16-2</t>
  </si>
  <si>
    <t>Whitestone 16-3</t>
  </si>
  <si>
    <t>Wildhorse 16-2</t>
  </si>
  <si>
    <t>Williams Creek 01</t>
  </si>
  <si>
    <t>Wolf Creek North Fork 01</t>
  </si>
  <si>
    <t>Y Creek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</si>
</sst>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 style="thin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dashDotDot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1" fillId="2" borderId="0" xfId="0" applyFont="1" applyFill="1"/>
    <xf numFmtId="0" fontId="2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5"/>
  <sheetViews>
    <sheetView tabSelected="1" topLeftCell="A206" workbookViewId="0">
      <selection activeCell="B1" sqref="B1:L1"/>
    </sheetView>
  </sheetViews>
  <sheetFormatPr defaultColWidth="11.42578125" defaultRowHeight="15" x14ac:dyDescent="0.25"/>
  <cols>
    <col min="1" max="1" width="41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100</v>
      </c>
      <c r="E2">
        <v>100</v>
      </c>
      <c r="F2">
        <v>0</v>
      </c>
      <c r="G2">
        <v>200</v>
      </c>
      <c r="H2">
        <v>1</v>
      </c>
      <c r="I2">
        <v>1</v>
      </c>
      <c r="J2">
        <v>0</v>
      </c>
      <c r="K2">
        <v>3</v>
      </c>
      <c r="L2">
        <v>35</v>
      </c>
    </row>
    <row r="3" spans="1:12" x14ac:dyDescent="0.25">
      <c r="A3" t="s">
        <v>15</v>
      </c>
      <c r="B3" t="s">
        <v>13</v>
      </c>
      <c r="C3" t="s">
        <v>14</v>
      </c>
      <c r="D3">
        <v>7.1107473515466104</v>
      </c>
      <c r="E3">
        <v>100</v>
      </c>
      <c r="F3">
        <v>0</v>
      </c>
      <c r="G3">
        <v>107.110747351547</v>
      </c>
      <c r="H3">
        <v>1</v>
      </c>
      <c r="I3">
        <v>0</v>
      </c>
      <c r="J3">
        <v>0</v>
      </c>
      <c r="K3">
        <v>4</v>
      </c>
      <c r="L3">
        <v>287</v>
      </c>
    </row>
    <row r="4" spans="1:12" x14ac:dyDescent="0.25">
      <c r="A4" t="s">
        <v>16</v>
      </c>
      <c r="B4" t="s">
        <v>17</v>
      </c>
      <c r="C4" t="s">
        <v>18</v>
      </c>
      <c r="D4">
        <v>96.250163555058407</v>
      </c>
      <c r="E4">
        <v>45</v>
      </c>
      <c r="F4">
        <v>33.3333333333333</v>
      </c>
      <c r="G4">
        <v>174.58349688839201</v>
      </c>
      <c r="H4">
        <v>1</v>
      </c>
      <c r="I4">
        <v>0</v>
      </c>
      <c r="J4">
        <v>0</v>
      </c>
      <c r="L4">
        <v>94</v>
      </c>
    </row>
    <row r="5" spans="1:12" x14ac:dyDescent="0.25">
      <c r="A5" t="s">
        <v>19</v>
      </c>
      <c r="B5" t="s">
        <v>13</v>
      </c>
      <c r="C5" t="s">
        <v>20</v>
      </c>
      <c r="D5">
        <v>87.690547245873603</v>
      </c>
      <c r="E5">
        <v>71.049657999999994</v>
      </c>
      <c r="F5">
        <v>50</v>
      </c>
      <c r="G5">
        <v>208.74020524587399</v>
      </c>
      <c r="H5">
        <v>3</v>
      </c>
      <c r="I5">
        <v>0</v>
      </c>
      <c r="J5">
        <v>0</v>
      </c>
      <c r="K5">
        <v>3</v>
      </c>
      <c r="L5">
        <v>30</v>
      </c>
    </row>
    <row r="6" spans="1:12" x14ac:dyDescent="0.25">
      <c r="A6" t="s">
        <v>21</v>
      </c>
      <c r="B6" t="s">
        <v>13</v>
      </c>
      <c r="C6" t="s">
        <v>20</v>
      </c>
      <c r="D6">
        <v>0</v>
      </c>
      <c r="E6">
        <v>90.079676000000006</v>
      </c>
      <c r="F6">
        <v>62.5</v>
      </c>
      <c r="G6">
        <v>152.57967600000001</v>
      </c>
      <c r="H6">
        <v>1</v>
      </c>
      <c r="I6">
        <v>0</v>
      </c>
      <c r="J6">
        <v>0</v>
      </c>
      <c r="K6">
        <v>11</v>
      </c>
      <c r="L6">
        <v>153</v>
      </c>
    </row>
    <row r="7" spans="1:12" x14ac:dyDescent="0.25">
      <c r="A7" t="s">
        <v>22</v>
      </c>
      <c r="B7" t="s">
        <v>13</v>
      </c>
      <c r="C7" t="s">
        <v>20</v>
      </c>
      <c r="D7">
        <v>13.9741872431979</v>
      </c>
      <c r="E7">
        <v>91.855682000000002</v>
      </c>
      <c r="F7">
        <v>37.5</v>
      </c>
      <c r="G7">
        <v>143.329869243198</v>
      </c>
      <c r="H7">
        <v>1</v>
      </c>
      <c r="I7">
        <v>0</v>
      </c>
      <c r="J7">
        <v>0</v>
      </c>
      <c r="K7">
        <v>12</v>
      </c>
      <c r="L7">
        <v>180</v>
      </c>
    </row>
    <row r="8" spans="1:12" x14ac:dyDescent="0.25">
      <c r="A8" t="s">
        <v>23</v>
      </c>
      <c r="B8" t="s">
        <v>13</v>
      </c>
      <c r="C8" t="s">
        <v>20</v>
      </c>
      <c r="D8">
        <v>96.800964098875795</v>
      </c>
      <c r="E8">
        <v>93.650847999999996</v>
      </c>
      <c r="F8">
        <v>37.5</v>
      </c>
      <c r="G8">
        <v>227.95181209887599</v>
      </c>
      <c r="H8">
        <v>2</v>
      </c>
      <c r="I8">
        <v>0</v>
      </c>
      <c r="J8">
        <v>0</v>
      </c>
      <c r="K8">
        <v>5</v>
      </c>
      <c r="L8">
        <v>11</v>
      </c>
    </row>
    <row r="9" spans="1:12" x14ac:dyDescent="0.25">
      <c r="A9" t="s">
        <v>24</v>
      </c>
      <c r="B9" t="s">
        <v>13</v>
      </c>
      <c r="C9" t="s">
        <v>20</v>
      </c>
      <c r="D9">
        <v>92.8011961686326</v>
      </c>
      <c r="E9">
        <v>90.524941999999996</v>
      </c>
      <c r="F9">
        <v>37.5</v>
      </c>
      <c r="G9">
        <v>220.82613816863301</v>
      </c>
      <c r="H9">
        <v>2</v>
      </c>
      <c r="I9">
        <v>0</v>
      </c>
      <c r="J9">
        <v>0</v>
      </c>
      <c r="K9">
        <v>6</v>
      </c>
      <c r="L9">
        <v>20</v>
      </c>
    </row>
    <row r="10" spans="1:12" x14ac:dyDescent="0.25">
      <c r="A10" t="s">
        <v>25</v>
      </c>
      <c r="B10" t="s">
        <v>13</v>
      </c>
      <c r="C10" t="s">
        <v>20</v>
      </c>
      <c r="D10">
        <v>2.3700990811288101</v>
      </c>
      <c r="E10">
        <v>94.525242000000006</v>
      </c>
      <c r="F10">
        <v>25</v>
      </c>
      <c r="G10">
        <v>121.895341081129</v>
      </c>
      <c r="H10">
        <v>1</v>
      </c>
      <c r="I10">
        <v>1</v>
      </c>
      <c r="J10">
        <v>0</v>
      </c>
      <c r="K10">
        <v>10</v>
      </c>
      <c r="L10">
        <v>255</v>
      </c>
    </row>
    <row r="11" spans="1:12" x14ac:dyDescent="0.25">
      <c r="A11" t="s">
        <v>26</v>
      </c>
      <c r="B11" t="s">
        <v>17</v>
      </c>
      <c r="C11" t="s">
        <v>27</v>
      </c>
      <c r="D11">
        <v>56.992931300864001</v>
      </c>
      <c r="E11">
        <v>77.5</v>
      </c>
      <c r="F11">
        <v>100</v>
      </c>
      <c r="G11">
        <v>234.492931300864</v>
      </c>
      <c r="H11">
        <v>1</v>
      </c>
      <c r="I11">
        <v>0</v>
      </c>
      <c r="J11">
        <v>0</v>
      </c>
      <c r="L11">
        <v>6</v>
      </c>
    </row>
    <row r="12" spans="1:12" x14ac:dyDescent="0.25">
      <c r="A12" t="s">
        <v>28</v>
      </c>
      <c r="B12" t="s">
        <v>29</v>
      </c>
      <c r="C12" t="s">
        <v>30</v>
      </c>
      <c r="D12">
        <v>84.352834295264202</v>
      </c>
      <c r="E12">
        <v>80</v>
      </c>
      <c r="F12">
        <v>88.8888888888889</v>
      </c>
      <c r="G12">
        <v>253.24172318415299</v>
      </c>
      <c r="H12">
        <v>1</v>
      </c>
      <c r="I12">
        <v>0</v>
      </c>
      <c r="J12">
        <v>0</v>
      </c>
      <c r="L12">
        <v>2</v>
      </c>
    </row>
    <row r="13" spans="1:12" x14ac:dyDescent="0.25">
      <c r="A13" t="s">
        <v>31</v>
      </c>
      <c r="B13" t="s">
        <v>29</v>
      </c>
      <c r="C13" t="s">
        <v>30</v>
      </c>
      <c r="D13">
        <v>56.309307745585301</v>
      </c>
      <c r="E13">
        <v>60</v>
      </c>
      <c r="F13">
        <v>55.5555555555556</v>
      </c>
      <c r="G13">
        <v>171.86486330114101</v>
      </c>
      <c r="H13">
        <v>2</v>
      </c>
      <c r="I13">
        <v>0</v>
      </c>
      <c r="J13">
        <v>0</v>
      </c>
      <c r="L13">
        <v>99</v>
      </c>
    </row>
    <row r="14" spans="1:12" x14ac:dyDescent="0.25">
      <c r="A14" t="s">
        <v>32</v>
      </c>
      <c r="B14" t="s">
        <v>29</v>
      </c>
      <c r="C14" t="s">
        <v>30</v>
      </c>
      <c r="D14">
        <v>75.018990692642305</v>
      </c>
      <c r="E14">
        <v>60</v>
      </c>
      <c r="F14">
        <v>55.5555555555556</v>
      </c>
      <c r="G14">
        <v>190.574546248198</v>
      </c>
      <c r="H14">
        <v>1</v>
      </c>
      <c r="I14">
        <v>0</v>
      </c>
      <c r="J14">
        <v>0</v>
      </c>
      <c r="L14">
        <v>61</v>
      </c>
    </row>
    <row r="15" spans="1:12" x14ac:dyDescent="0.25">
      <c r="A15" t="s">
        <v>33</v>
      </c>
      <c r="B15" t="s">
        <v>29</v>
      </c>
      <c r="C15" t="s">
        <v>30</v>
      </c>
      <c r="D15">
        <v>76.202521857110398</v>
      </c>
      <c r="E15">
        <v>60</v>
      </c>
      <c r="F15">
        <v>55.5555555555556</v>
      </c>
      <c r="G15">
        <v>191.75807741266601</v>
      </c>
      <c r="H15">
        <v>1</v>
      </c>
      <c r="I15">
        <v>0</v>
      </c>
      <c r="J15">
        <v>0</v>
      </c>
      <c r="L15">
        <v>57</v>
      </c>
    </row>
    <row r="16" spans="1:12" x14ac:dyDescent="0.25">
      <c r="A16" t="s">
        <v>34</v>
      </c>
      <c r="B16" t="s">
        <v>29</v>
      </c>
      <c r="C16" t="s">
        <v>30</v>
      </c>
      <c r="D16">
        <v>63.160304289906001</v>
      </c>
      <c r="E16">
        <v>55</v>
      </c>
      <c r="F16">
        <v>33.3333333333333</v>
      </c>
      <c r="G16">
        <v>151.49363762323901</v>
      </c>
      <c r="H16">
        <v>3</v>
      </c>
      <c r="I16">
        <v>0</v>
      </c>
      <c r="J16">
        <v>0</v>
      </c>
      <c r="L16">
        <v>157</v>
      </c>
    </row>
    <row r="17" spans="1:12" x14ac:dyDescent="0.25">
      <c r="A17" t="s">
        <v>35</v>
      </c>
      <c r="B17" t="s">
        <v>29</v>
      </c>
      <c r="C17" t="s">
        <v>30</v>
      </c>
      <c r="D17">
        <v>72.154152003301803</v>
      </c>
      <c r="E17">
        <v>55</v>
      </c>
      <c r="F17">
        <v>44.4444444444444</v>
      </c>
      <c r="G17">
        <v>171.59859644774599</v>
      </c>
      <c r="H17">
        <v>2</v>
      </c>
      <c r="I17">
        <v>0</v>
      </c>
      <c r="J17">
        <v>0</v>
      </c>
      <c r="L17">
        <v>101</v>
      </c>
    </row>
    <row r="18" spans="1:12" x14ac:dyDescent="0.25">
      <c r="A18" t="s">
        <v>36</v>
      </c>
      <c r="B18" t="s">
        <v>29</v>
      </c>
      <c r="C18" t="s">
        <v>30</v>
      </c>
      <c r="D18">
        <v>59.911592534162303</v>
      </c>
      <c r="E18">
        <v>60</v>
      </c>
      <c r="F18">
        <v>55.5555555555556</v>
      </c>
      <c r="G18">
        <v>175.46714808971799</v>
      </c>
      <c r="H18">
        <v>2</v>
      </c>
      <c r="I18">
        <v>0</v>
      </c>
      <c r="J18">
        <v>0</v>
      </c>
      <c r="L18">
        <v>88</v>
      </c>
    </row>
    <row r="19" spans="1:12" x14ac:dyDescent="0.25">
      <c r="A19" t="s">
        <v>37</v>
      </c>
      <c r="B19" t="s">
        <v>29</v>
      </c>
      <c r="C19" t="s">
        <v>30</v>
      </c>
      <c r="D19">
        <v>0</v>
      </c>
      <c r="E19">
        <v>52.5</v>
      </c>
      <c r="F19">
        <v>33.3333333333333</v>
      </c>
      <c r="G19">
        <v>85.8333333333333</v>
      </c>
      <c r="H19">
        <v>3</v>
      </c>
      <c r="I19">
        <v>0</v>
      </c>
      <c r="J19">
        <v>0</v>
      </c>
      <c r="L19">
        <v>322</v>
      </c>
    </row>
    <row r="20" spans="1:12" x14ac:dyDescent="0.25">
      <c r="A20" t="s">
        <v>38</v>
      </c>
      <c r="B20" t="s">
        <v>29</v>
      </c>
      <c r="C20" t="s">
        <v>30</v>
      </c>
      <c r="D20">
        <v>46.646544429790801</v>
      </c>
      <c r="E20">
        <v>42.5</v>
      </c>
      <c r="F20">
        <v>22.2222222222222</v>
      </c>
      <c r="G20">
        <v>111.36876665201299</v>
      </c>
      <c r="H20">
        <v>3</v>
      </c>
      <c r="I20">
        <v>0</v>
      </c>
      <c r="J20">
        <v>0</v>
      </c>
      <c r="L20">
        <v>279</v>
      </c>
    </row>
    <row r="21" spans="1:12" x14ac:dyDescent="0.25">
      <c r="A21" t="s">
        <v>39</v>
      </c>
      <c r="B21" t="s">
        <v>29</v>
      </c>
      <c r="C21" t="s">
        <v>40</v>
      </c>
      <c r="D21">
        <v>8.6412891798731195</v>
      </c>
      <c r="E21">
        <v>27.5</v>
      </c>
      <c r="F21">
        <v>22.2222222222222</v>
      </c>
      <c r="G21">
        <v>58.363511402095298</v>
      </c>
      <c r="H21">
        <v>1</v>
      </c>
      <c r="I21">
        <v>0</v>
      </c>
      <c r="J21">
        <v>0</v>
      </c>
      <c r="L21">
        <v>355</v>
      </c>
    </row>
    <row r="22" spans="1:12" x14ac:dyDescent="0.25">
      <c r="A22" t="s">
        <v>41</v>
      </c>
      <c r="B22" t="s">
        <v>29</v>
      </c>
      <c r="C22" t="s">
        <v>40</v>
      </c>
      <c r="D22">
        <v>0</v>
      </c>
      <c r="E22">
        <v>20</v>
      </c>
      <c r="F22">
        <v>11.1111111111111</v>
      </c>
      <c r="G22">
        <v>31.1111111111111</v>
      </c>
      <c r="H22">
        <v>2</v>
      </c>
      <c r="I22">
        <v>0</v>
      </c>
      <c r="J22">
        <v>0</v>
      </c>
      <c r="L22">
        <v>367</v>
      </c>
    </row>
    <row r="23" spans="1:12" x14ac:dyDescent="0.25">
      <c r="A23" t="s">
        <v>42</v>
      </c>
      <c r="B23" t="s">
        <v>29</v>
      </c>
      <c r="C23" t="s">
        <v>40</v>
      </c>
      <c r="D23">
        <v>0</v>
      </c>
      <c r="F23">
        <v>0</v>
      </c>
      <c r="I23">
        <v>0</v>
      </c>
      <c r="J23">
        <v>0</v>
      </c>
      <c r="L23">
        <v>370</v>
      </c>
    </row>
    <row r="24" spans="1:12" x14ac:dyDescent="0.25">
      <c r="A24" t="s">
        <v>43</v>
      </c>
      <c r="B24" t="s">
        <v>17</v>
      </c>
      <c r="C24" t="s">
        <v>44</v>
      </c>
      <c r="D24">
        <v>12.5825765710022</v>
      </c>
      <c r="E24">
        <v>30</v>
      </c>
      <c r="F24">
        <v>0</v>
      </c>
      <c r="G24">
        <v>42.5825765710022</v>
      </c>
      <c r="H24">
        <v>3</v>
      </c>
      <c r="I24">
        <v>0</v>
      </c>
      <c r="J24">
        <v>0</v>
      </c>
      <c r="L24">
        <v>363</v>
      </c>
    </row>
    <row r="25" spans="1:12" x14ac:dyDescent="0.25">
      <c r="A25" t="s">
        <v>45</v>
      </c>
      <c r="B25" t="s">
        <v>17</v>
      </c>
      <c r="C25" t="s">
        <v>44</v>
      </c>
      <c r="D25">
        <v>22.857480979632701</v>
      </c>
      <c r="E25">
        <v>35</v>
      </c>
      <c r="F25">
        <v>0</v>
      </c>
      <c r="G25">
        <v>57.857480979632697</v>
      </c>
      <c r="H25">
        <v>2</v>
      </c>
      <c r="I25">
        <v>0</v>
      </c>
      <c r="J25">
        <v>0</v>
      </c>
      <c r="L25">
        <v>356</v>
      </c>
    </row>
    <row r="26" spans="1:12" x14ac:dyDescent="0.25">
      <c r="A26" t="s">
        <v>46</v>
      </c>
      <c r="B26" t="s">
        <v>17</v>
      </c>
      <c r="C26" t="s">
        <v>44</v>
      </c>
      <c r="D26">
        <v>95.060865736431097</v>
      </c>
      <c r="E26">
        <v>30</v>
      </c>
      <c r="F26">
        <v>0</v>
      </c>
      <c r="G26">
        <v>125.060865736431</v>
      </c>
      <c r="H26">
        <v>1</v>
      </c>
      <c r="I26">
        <v>0</v>
      </c>
      <c r="J26">
        <v>0</v>
      </c>
      <c r="L26">
        <v>246</v>
      </c>
    </row>
    <row r="27" spans="1:12" x14ac:dyDescent="0.25">
      <c r="A27" t="s">
        <v>47</v>
      </c>
      <c r="B27" t="s">
        <v>29</v>
      </c>
      <c r="C27" t="s">
        <v>40</v>
      </c>
      <c r="D27">
        <v>1.2384776591511</v>
      </c>
      <c r="F27">
        <v>12.5</v>
      </c>
      <c r="I27">
        <v>0</v>
      </c>
      <c r="J27">
        <v>0</v>
      </c>
      <c r="L27">
        <v>371</v>
      </c>
    </row>
    <row r="28" spans="1:12" x14ac:dyDescent="0.25">
      <c r="A28" t="s">
        <v>48</v>
      </c>
      <c r="B28" t="s">
        <v>13</v>
      </c>
      <c r="C28" t="s">
        <v>49</v>
      </c>
      <c r="D28">
        <v>90.518059896348504</v>
      </c>
      <c r="E28">
        <v>61.374374000000003</v>
      </c>
      <c r="F28">
        <v>0</v>
      </c>
      <c r="G28">
        <v>151.892433896348</v>
      </c>
      <c r="H28">
        <v>1</v>
      </c>
      <c r="I28">
        <v>0</v>
      </c>
      <c r="J28">
        <v>0</v>
      </c>
      <c r="K28">
        <v>1</v>
      </c>
      <c r="L28">
        <v>155</v>
      </c>
    </row>
    <row r="29" spans="1:12" x14ac:dyDescent="0.25">
      <c r="A29" t="s">
        <v>50</v>
      </c>
      <c r="B29" t="s">
        <v>29</v>
      </c>
      <c r="C29" t="s">
        <v>51</v>
      </c>
      <c r="D29">
        <v>34.151984108652499</v>
      </c>
      <c r="E29">
        <v>52.5</v>
      </c>
      <c r="F29">
        <v>0</v>
      </c>
      <c r="G29">
        <v>86.651984108652499</v>
      </c>
      <c r="H29">
        <v>1</v>
      </c>
      <c r="I29">
        <v>0</v>
      </c>
      <c r="J29">
        <v>0</v>
      </c>
      <c r="L29">
        <v>320</v>
      </c>
    </row>
    <row r="30" spans="1:12" x14ac:dyDescent="0.25">
      <c r="A30" t="s">
        <v>52</v>
      </c>
      <c r="B30" t="s">
        <v>53</v>
      </c>
      <c r="C30" t="s">
        <v>54</v>
      </c>
      <c r="D30">
        <v>70.255898518114407</v>
      </c>
      <c r="F30">
        <v>62.5</v>
      </c>
      <c r="I30">
        <v>0</v>
      </c>
      <c r="J30">
        <v>0</v>
      </c>
      <c r="L30">
        <v>372</v>
      </c>
    </row>
    <row r="31" spans="1:12" x14ac:dyDescent="0.25">
      <c r="A31" t="s">
        <v>55</v>
      </c>
      <c r="B31" t="s">
        <v>29</v>
      </c>
      <c r="C31" t="s">
        <v>56</v>
      </c>
      <c r="D31">
        <v>97.348565799144097</v>
      </c>
      <c r="E31">
        <v>37.5</v>
      </c>
      <c r="F31">
        <v>0</v>
      </c>
      <c r="G31">
        <v>134.84856579914401</v>
      </c>
      <c r="H31">
        <v>2</v>
      </c>
      <c r="I31">
        <v>0</v>
      </c>
      <c r="J31">
        <v>0</v>
      </c>
      <c r="L31">
        <v>220</v>
      </c>
    </row>
    <row r="32" spans="1:12" x14ac:dyDescent="0.25">
      <c r="A32" t="s">
        <v>57</v>
      </c>
      <c r="B32" t="s">
        <v>29</v>
      </c>
      <c r="C32" t="s">
        <v>56</v>
      </c>
      <c r="D32">
        <v>100</v>
      </c>
      <c r="E32">
        <v>37.5</v>
      </c>
      <c r="F32">
        <v>0</v>
      </c>
      <c r="G32">
        <v>137.5</v>
      </c>
      <c r="H32">
        <v>1</v>
      </c>
      <c r="I32">
        <v>0</v>
      </c>
      <c r="J32">
        <v>0</v>
      </c>
      <c r="L32">
        <v>206</v>
      </c>
    </row>
    <row r="33" spans="1:12" x14ac:dyDescent="0.25">
      <c r="A33" t="s">
        <v>58</v>
      </c>
      <c r="B33" t="s">
        <v>29</v>
      </c>
      <c r="C33" t="s">
        <v>56</v>
      </c>
      <c r="D33">
        <v>100</v>
      </c>
      <c r="E33">
        <v>40</v>
      </c>
      <c r="F33">
        <v>0</v>
      </c>
      <c r="G33">
        <v>140</v>
      </c>
      <c r="H33">
        <v>1</v>
      </c>
      <c r="I33">
        <v>0</v>
      </c>
      <c r="J33">
        <v>0</v>
      </c>
      <c r="L33">
        <v>194</v>
      </c>
    </row>
    <row r="34" spans="1:12" x14ac:dyDescent="0.25">
      <c r="A34" t="s">
        <v>59</v>
      </c>
      <c r="B34" t="s">
        <v>29</v>
      </c>
      <c r="C34" t="s">
        <v>56</v>
      </c>
      <c r="D34">
        <v>95.549588014665204</v>
      </c>
      <c r="E34">
        <v>32.5</v>
      </c>
      <c r="F34">
        <v>0</v>
      </c>
      <c r="G34">
        <v>128.04958801466501</v>
      </c>
      <c r="H34">
        <v>2</v>
      </c>
      <c r="I34">
        <v>0</v>
      </c>
      <c r="J34">
        <v>0</v>
      </c>
      <c r="L34">
        <v>239</v>
      </c>
    </row>
    <row r="35" spans="1:12" x14ac:dyDescent="0.25">
      <c r="A35" t="s">
        <v>60</v>
      </c>
      <c r="B35" t="s">
        <v>29</v>
      </c>
      <c r="C35" t="s">
        <v>56</v>
      </c>
      <c r="D35">
        <v>98.137060040123899</v>
      </c>
      <c r="E35">
        <v>30</v>
      </c>
      <c r="F35">
        <v>0</v>
      </c>
      <c r="G35">
        <v>128.137060040124</v>
      </c>
      <c r="H35">
        <v>2</v>
      </c>
      <c r="I35">
        <v>0</v>
      </c>
      <c r="J35">
        <v>0</v>
      </c>
      <c r="L35">
        <v>236</v>
      </c>
    </row>
    <row r="36" spans="1:12" x14ac:dyDescent="0.25">
      <c r="A36" t="s">
        <v>61</v>
      </c>
      <c r="B36" t="s">
        <v>29</v>
      </c>
      <c r="C36" t="s">
        <v>56</v>
      </c>
      <c r="D36">
        <v>85.978577818050894</v>
      </c>
      <c r="E36">
        <v>35</v>
      </c>
      <c r="F36">
        <v>0</v>
      </c>
      <c r="G36">
        <v>120.97857781805099</v>
      </c>
      <c r="H36">
        <v>3</v>
      </c>
      <c r="I36">
        <v>0</v>
      </c>
      <c r="J36">
        <v>0</v>
      </c>
      <c r="L36">
        <v>257</v>
      </c>
    </row>
    <row r="37" spans="1:12" x14ac:dyDescent="0.25">
      <c r="A37" t="s">
        <v>62</v>
      </c>
      <c r="B37" t="s">
        <v>29</v>
      </c>
      <c r="C37" t="s">
        <v>56</v>
      </c>
      <c r="D37">
        <v>76.501854184695901</v>
      </c>
      <c r="E37">
        <v>35</v>
      </c>
      <c r="F37">
        <v>0</v>
      </c>
      <c r="G37">
        <v>111.501854184696</v>
      </c>
      <c r="H37">
        <v>3</v>
      </c>
      <c r="I37">
        <v>0</v>
      </c>
      <c r="J37">
        <v>0</v>
      </c>
      <c r="L37">
        <v>277</v>
      </c>
    </row>
    <row r="38" spans="1:12" x14ac:dyDescent="0.25">
      <c r="A38" t="s">
        <v>63</v>
      </c>
      <c r="B38" t="s">
        <v>29</v>
      </c>
      <c r="C38" t="s">
        <v>56</v>
      </c>
      <c r="D38">
        <v>81.192663344031402</v>
      </c>
      <c r="E38">
        <v>35</v>
      </c>
      <c r="F38">
        <v>0</v>
      </c>
      <c r="G38">
        <v>116.192663344031</v>
      </c>
      <c r="H38">
        <v>3</v>
      </c>
      <c r="I38">
        <v>0</v>
      </c>
      <c r="J38">
        <v>0</v>
      </c>
      <c r="L38">
        <v>267</v>
      </c>
    </row>
    <row r="39" spans="1:12" x14ac:dyDescent="0.25">
      <c r="A39" t="s">
        <v>64</v>
      </c>
      <c r="B39" t="s">
        <v>29</v>
      </c>
      <c r="C39" t="s">
        <v>56</v>
      </c>
      <c r="D39">
        <v>99.148771783011895</v>
      </c>
      <c r="E39">
        <v>42.5</v>
      </c>
      <c r="F39">
        <v>0</v>
      </c>
      <c r="G39">
        <v>141.64877178301199</v>
      </c>
      <c r="H39">
        <v>1</v>
      </c>
      <c r="I39">
        <v>0</v>
      </c>
      <c r="J39">
        <v>0</v>
      </c>
      <c r="L39">
        <v>188</v>
      </c>
    </row>
    <row r="40" spans="1:12" x14ac:dyDescent="0.25">
      <c r="A40" t="s">
        <v>65</v>
      </c>
      <c r="B40" t="s">
        <v>29</v>
      </c>
      <c r="C40" t="s">
        <v>66</v>
      </c>
      <c r="D40">
        <v>70.931073843182006</v>
      </c>
      <c r="E40">
        <v>35</v>
      </c>
      <c r="F40">
        <v>25</v>
      </c>
      <c r="G40">
        <v>130.93107384318199</v>
      </c>
      <c r="H40">
        <v>3</v>
      </c>
      <c r="I40">
        <v>0</v>
      </c>
      <c r="J40">
        <v>0</v>
      </c>
      <c r="L40">
        <v>227</v>
      </c>
    </row>
    <row r="41" spans="1:12" x14ac:dyDescent="0.25">
      <c r="A41" t="s">
        <v>67</v>
      </c>
      <c r="B41" t="s">
        <v>29</v>
      </c>
      <c r="C41" t="s">
        <v>66</v>
      </c>
      <c r="D41">
        <v>79.1672471919955</v>
      </c>
      <c r="E41">
        <v>35</v>
      </c>
      <c r="F41">
        <v>25</v>
      </c>
      <c r="G41">
        <v>139.16724719199601</v>
      </c>
      <c r="H41">
        <v>2</v>
      </c>
      <c r="I41">
        <v>0</v>
      </c>
      <c r="J41">
        <v>0</v>
      </c>
      <c r="L41">
        <v>201</v>
      </c>
    </row>
    <row r="42" spans="1:12" x14ac:dyDescent="0.25">
      <c r="A42" t="s">
        <v>68</v>
      </c>
      <c r="B42" t="s">
        <v>29</v>
      </c>
      <c r="C42" t="s">
        <v>66</v>
      </c>
      <c r="D42">
        <v>95.811845104610001</v>
      </c>
      <c r="E42">
        <v>42.5</v>
      </c>
      <c r="F42">
        <v>25</v>
      </c>
      <c r="G42">
        <v>163.31184510461</v>
      </c>
      <c r="H42">
        <v>1</v>
      </c>
      <c r="I42">
        <v>0</v>
      </c>
      <c r="J42">
        <v>0</v>
      </c>
      <c r="L42">
        <v>127</v>
      </c>
    </row>
    <row r="43" spans="1:12" x14ac:dyDescent="0.25">
      <c r="A43" t="s">
        <v>69</v>
      </c>
      <c r="B43" t="s">
        <v>29</v>
      </c>
      <c r="C43" t="s">
        <v>66</v>
      </c>
      <c r="D43">
        <v>90.284200714730403</v>
      </c>
      <c r="E43">
        <v>42.5</v>
      </c>
      <c r="F43">
        <v>25</v>
      </c>
      <c r="G43">
        <v>157.78420071472999</v>
      </c>
      <c r="H43">
        <v>2</v>
      </c>
      <c r="I43">
        <v>0</v>
      </c>
      <c r="J43">
        <v>0</v>
      </c>
      <c r="L43">
        <v>140</v>
      </c>
    </row>
    <row r="44" spans="1:12" x14ac:dyDescent="0.25">
      <c r="A44" t="s">
        <v>70</v>
      </c>
      <c r="B44" t="s">
        <v>29</v>
      </c>
      <c r="C44" t="s">
        <v>66</v>
      </c>
      <c r="D44">
        <v>100</v>
      </c>
      <c r="E44">
        <v>37.5</v>
      </c>
      <c r="F44">
        <v>25</v>
      </c>
      <c r="G44">
        <v>162.5</v>
      </c>
      <c r="H44">
        <v>2</v>
      </c>
      <c r="I44">
        <v>0</v>
      </c>
      <c r="J44">
        <v>0</v>
      </c>
      <c r="L44">
        <v>131</v>
      </c>
    </row>
    <row r="45" spans="1:12" x14ac:dyDescent="0.25">
      <c r="A45" t="s">
        <v>71</v>
      </c>
      <c r="B45" t="s">
        <v>29</v>
      </c>
      <c r="C45" t="s">
        <v>66</v>
      </c>
      <c r="D45">
        <v>100</v>
      </c>
      <c r="E45">
        <v>37.5</v>
      </c>
      <c r="F45">
        <v>25</v>
      </c>
      <c r="G45">
        <v>162.5</v>
      </c>
      <c r="H45">
        <v>2</v>
      </c>
      <c r="I45">
        <v>0</v>
      </c>
      <c r="J45">
        <v>0</v>
      </c>
      <c r="L45">
        <v>131</v>
      </c>
    </row>
    <row r="46" spans="1:12" x14ac:dyDescent="0.25">
      <c r="A46" t="s">
        <v>72</v>
      </c>
      <c r="B46" t="s">
        <v>29</v>
      </c>
      <c r="C46" t="s">
        <v>66</v>
      </c>
      <c r="D46">
        <v>80.990067141851796</v>
      </c>
      <c r="E46">
        <v>47.5</v>
      </c>
      <c r="F46">
        <v>37.5</v>
      </c>
      <c r="G46">
        <v>165.99006714185199</v>
      </c>
      <c r="H46">
        <v>1</v>
      </c>
      <c r="I46">
        <v>0</v>
      </c>
      <c r="J46">
        <v>0</v>
      </c>
      <c r="L46">
        <v>121</v>
      </c>
    </row>
    <row r="47" spans="1:12" x14ac:dyDescent="0.25">
      <c r="A47" t="s">
        <v>73</v>
      </c>
      <c r="B47" t="s">
        <v>29</v>
      </c>
      <c r="C47" t="s">
        <v>66</v>
      </c>
      <c r="D47">
        <v>86.466842175267004</v>
      </c>
      <c r="E47">
        <v>27.5</v>
      </c>
      <c r="F47">
        <v>25</v>
      </c>
      <c r="G47">
        <v>138.966842175267</v>
      </c>
      <c r="H47">
        <v>3</v>
      </c>
      <c r="I47">
        <v>0</v>
      </c>
      <c r="J47">
        <v>0</v>
      </c>
      <c r="L47">
        <v>202</v>
      </c>
    </row>
    <row r="48" spans="1:12" x14ac:dyDescent="0.25">
      <c r="A48" t="s">
        <v>74</v>
      </c>
      <c r="B48" t="s">
        <v>29</v>
      </c>
      <c r="C48" t="s">
        <v>66</v>
      </c>
      <c r="D48">
        <v>3.44705674385717</v>
      </c>
      <c r="E48">
        <v>45</v>
      </c>
      <c r="F48">
        <v>37.5</v>
      </c>
      <c r="G48">
        <v>85.947056743857203</v>
      </c>
      <c r="H48">
        <v>3</v>
      </c>
      <c r="I48">
        <v>0</v>
      </c>
      <c r="J48">
        <v>0</v>
      </c>
      <c r="L48">
        <v>321</v>
      </c>
    </row>
    <row r="49" spans="1:12" x14ac:dyDescent="0.25">
      <c r="A49" t="s">
        <v>75</v>
      </c>
      <c r="B49" t="s">
        <v>29</v>
      </c>
      <c r="C49" t="s">
        <v>66</v>
      </c>
      <c r="D49">
        <v>98.185259768786494</v>
      </c>
      <c r="E49">
        <v>45</v>
      </c>
      <c r="F49">
        <v>37.5</v>
      </c>
      <c r="G49">
        <v>180.68525976878601</v>
      </c>
      <c r="H49">
        <v>1</v>
      </c>
      <c r="I49">
        <v>0</v>
      </c>
      <c r="J49">
        <v>0</v>
      </c>
      <c r="L49">
        <v>77</v>
      </c>
    </row>
    <row r="50" spans="1:12" x14ac:dyDescent="0.25">
      <c r="A50" t="s">
        <v>76</v>
      </c>
      <c r="B50" t="s">
        <v>29</v>
      </c>
      <c r="C50" t="s">
        <v>66</v>
      </c>
      <c r="D50">
        <v>93.823537726984696</v>
      </c>
      <c r="E50">
        <v>45</v>
      </c>
      <c r="F50">
        <v>37.5</v>
      </c>
      <c r="G50">
        <v>176.32353772698499</v>
      </c>
      <c r="H50">
        <v>1</v>
      </c>
      <c r="I50">
        <v>0</v>
      </c>
      <c r="J50">
        <v>0</v>
      </c>
      <c r="L50">
        <v>86</v>
      </c>
    </row>
    <row r="51" spans="1:12" x14ac:dyDescent="0.25">
      <c r="A51" t="s">
        <v>77</v>
      </c>
      <c r="B51" t="s">
        <v>29</v>
      </c>
      <c r="C51" t="s">
        <v>78</v>
      </c>
      <c r="D51">
        <v>28.561190215731799</v>
      </c>
      <c r="E51">
        <v>30</v>
      </c>
      <c r="F51">
        <v>0</v>
      </c>
      <c r="G51">
        <v>58.561190215731799</v>
      </c>
      <c r="H51">
        <v>2</v>
      </c>
      <c r="I51">
        <v>0</v>
      </c>
      <c r="J51">
        <v>0</v>
      </c>
      <c r="L51">
        <v>354</v>
      </c>
    </row>
    <row r="52" spans="1:12" x14ac:dyDescent="0.25">
      <c r="A52" t="s">
        <v>79</v>
      </c>
      <c r="B52" t="s">
        <v>29</v>
      </c>
      <c r="C52" t="s">
        <v>78</v>
      </c>
      <c r="D52">
        <v>96.436895568561496</v>
      </c>
      <c r="E52">
        <v>25</v>
      </c>
      <c r="F52">
        <v>0</v>
      </c>
      <c r="G52">
        <v>121.43689556856199</v>
      </c>
      <c r="H52">
        <v>1</v>
      </c>
      <c r="I52">
        <v>0</v>
      </c>
      <c r="J52">
        <v>0</v>
      </c>
      <c r="L52">
        <v>256</v>
      </c>
    </row>
    <row r="53" spans="1:12" x14ac:dyDescent="0.25">
      <c r="A53" t="s">
        <v>80</v>
      </c>
      <c r="B53" t="s">
        <v>17</v>
      </c>
      <c r="C53" t="s">
        <v>81</v>
      </c>
      <c r="D53">
        <v>100</v>
      </c>
      <c r="E53">
        <v>45</v>
      </c>
      <c r="F53">
        <v>42.857142857142897</v>
      </c>
      <c r="G53">
        <v>187.857142857143</v>
      </c>
      <c r="H53">
        <v>1</v>
      </c>
      <c r="I53">
        <v>0</v>
      </c>
      <c r="J53">
        <v>0</v>
      </c>
      <c r="L53">
        <v>66</v>
      </c>
    </row>
    <row r="54" spans="1:12" x14ac:dyDescent="0.25">
      <c r="A54" t="s">
        <v>82</v>
      </c>
      <c r="B54" t="s">
        <v>17</v>
      </c>
      <c r="C54" t="s">
        <v>81</v>
      </c>
      <c r="D54">
        <v>87.637038955342604</v>
      </c>
      <c r="E54">
        <v>15</v>
      </c>
      <c r="F54">
        <v>14.285714285714301</v>
      </c>
      <c r="G54">
        <v>116.92275324105699</v>
      </c>
      <c r="H54">
        <v>2</v>
      </c>
      <c r="I54">
        <v>0</v>
      </c>
      <c r="J54">
        <v>0</v>
      </c>
      <c r="L54">
        <v>264</v>
      </c>
    </row>
    <row r="55" spans="1:12" x14ac:dyDescent="0.25">
      <c r="A55" t="s">
        <v>83</v>
      </c>
      <c r="B55" t="s">
        <v>17</v>
      </c>
      <c r="C55" t="s">
        <v>81</v>
      </c>
      <c r="D55">
        <v>7.5149264618599299</v>
      </c>
      <c r="F55">
        <v>33.3333333333333</v>
      </c>
      <c r="I55">
        <v>0</v>
      </c>
      <c r="J55">
        <v>0</v>
      </c>
      <c r="L55">
        <v>373</v>
      </c>
    </row>
    <row r="56" spans="1:12" x14ac:dyDescent="0.25">
      <c r="A56" t="s">
        <v>84</v>
      </c>
      <c r="B56" t="s">
        <v>17</v>
      </c>
      <c r="C56" t="s">
        <v>81</v>
      </c>
      <c r="D56">
        <v>4.8805401876766599</v>
      </c>
      <c r="F56">
        <v>40</v>
      </c>
      <c r="I56">
        <v>0</v>
      </c>
      <c r="J56">
        <v>0</v>
      </c>
      <c r="L56">
        <v>374</v>
      </c>
    </row>
    <row r="57" spans="1:12" x14ac:dyDescent="0.25">
      <c r="A57" t="s">
        <v>85</v>
      </c>
      <c r="B57" t="s">
        <v>17</v>
      </c>
      <c r="C57" t="s">
        <v>86</v>
      </c>
      <c r="D57">
        <v>56.627387969146</v>
      </c>
      <c r="E57">
        <v>65</v>
      </c>
      <c r="F57">
        <v>42.857142857142897</v>
      </c>
      <c r="G57">
        <v>164.48453082628899</v>
      </c>
      <c r="H57">
        <v>1</v>
      </c>
      <c r="I57">
        <v>0</v>
      </c>
      <c r="J57">
        <v>0</v>
      </c>
      <c r="L57">
        <v>124</v>
      </c>
    </row>
    <row r="58" spans="1:12" x14ac:dyDescent="0.25">
      <c r="A58" t="s">
        <v>87</v>
      </c>
      <c r="B58" t="s">
        <v>17</v>
      </c>
      <c r="C58" t="s">
        <v>86</v>
      </c>
      <c r="D58">
        <v>76.477778161193001</v>
      </c>
      <c r="F58">
        <v>25</v>
      </c>
      <c r="I58">
        <v>0</v>
      </c>
      <c r="J58">
        <v>0</v>
      </c>
      <c r="L58">
        <v>375</v>
      </c>
    </row>
    <row r="59" spans="1:12" x14ac:dyDescent="0.25">
      <c r="A59" t="s">
        <v>88</v>
      </c>
      <c r="B59" t="s">
        <v>17</v>
      </c>
      <c r="C59" t="s">
        <v>86</v>
      </c>
      <c r="D59">
        <v>0</v>
      </c>
      <c r="E59">
        <v>32.5</v>
      </c>
      <c r="F59">
        <v>25</v>
      </c>
      <c r="G59">
        <v>57.5</v>
      </c>
      <c r="H59">
        <v>2</v>
      </c>
      <c r="I59">
        <v>0</v>
      </c>
      <c r="J59">
        <v>0</v>
      </c>
      <c r="L59">
        <v>357</v>
      </c>
    </row>
    <row r="60" spans="1:12" x14ac:dyDescent="0.25">
      <c r="A60" t="s">
        <v>89</v>
      </c>
      <c r="B60" t="s">
        <v>17</v>
      </c>
      <c r="C60" t="s">
        <v>86</v>
      </c>
      <c r="D60">
        <v>0</v>
      </c>
      <c r="F60">
        <v>28.571428571428601</v>
      </c>
      <c r="I60">
        <v>0</v>
      </c>
      <c r="J60">
        <v>0</v>
      </c>
      <c r="L60">
        <v>376</v>
      </c>
    </row>
    <row r="61" spans="1:12" x14ac:dyDescent="0.25">
      <c r="A61" t="s">
        <v>90</v>
      </c>
      <c r="B61" t="s">
        <v>17</v>
      </c>
      <c r="C61" t="s">
        <v>86</v>
      </c>
      <c r="D61">
        <v>7.8363629871557201</v>
      </c>
      <c r="F61">
        <v>28.571428571428601</v>
      </c>
      <c r="I61">
        <v>0</v>
      </c>
      <c r="J61">
        <v>0</v>
      </c>
      <c r="L61">
        <v>377</v>
      </c>
    </row>
    <row r="62" spans="1:12" x14ac:dyDescent="0.25">
      <c r="A62" t="s">
        <v>91</v>
      </c>
      <c r="B62" t="s">
        <v>17</v>
      </c>
      <c r="C62" t="s">
        <v>18</v>
      </c>
      <c r="D62">
        <v>84.357967618685805</v>
      </c>
      <c r="E62">
        <v>47.5</v>
      </c>
      <c r="F62">
        <v>44.4444444444444</v>
      </c>
      <c r="G62">
        <v>176.30241206312999</v>
      </c>
      <c r="H62">
        <v>1</v>
      </c>
      <c r="I62">
        <v>0</v>
      </c>
      <c r="J62">
        <v>0</v>
      </c>
      <c r="L62">
        <v>87</v>
      </c>
    </row>
    <row r="63" spans="1:12" x14ac:dyDescent="0.25">
      <c r="A63" t="s">
        <v>92</v>
      </c>
      <c r="B63" t="s">
        <v>17</v>
      </c>
      <c r="C63" t="s">
        <v>18</v>
      </c>
      <c r="D63">
        <v>60</v>
      </c>
      <c r="E63">
        <v>55</v>
      </c>
      <c r="F63">
        <v>55.5555555555556</v>
      </c>
      <c r="G63">
        <v>170.555555555556</v>
      </c>
      <c r="H63">
        <v>1</v>
      </c>
      <c r="I63">
        <v>0</v>
      </c>
      <c r="J63">
        <v>0</v>
      </c>
      <c r="L63">
        <v>106</v>
      </c>
    </row>
    <row r="64" spans="1:12" x14ac:dyDescent="0.25">
      <c r="A64" t="s">
        <v>93</v>
      </c>
      <c r="B64" t="s">
        <v>17</v>
      </c>
      <c r="C64" t="s">
        <v>18</v>
      </c>
      <c r="D64">
        <v>32.197720456853197</v>
      </c>
      <c r="E64">
        <v>47.5</v>
      </c>
      <c r="F64">
        <v>44.4444444444444</v>
      </c>
      <c r="G64">
        <v>124.142164901298</v>
      </c>
      <c r="H64">
        <v>3</v>
      </c>
      <c r="I64">
        <v>0</v>
      </c>
      <c r="J64">
        <v>0</v>
      </c>
      <c r="L64">
        <v>250</v>
      </c>
    </row>
    <row r="65" spans="1:12" x14ac:dyDescent="0.25">
      <c r="A65" t="s">
        <v>94</v>
      </c>
      <c r="B65" t="s">
        <v>17</v>
      </c>
      <c r="C65" t="s">
        <v>18</v>
      </c>
      <c r="D65">
        <v>31.287702044958301</v>
      </c>
      <c r="E65">
        <v>55</v>
      </c>
      <c r="F65">
        <v>55.5555555555556</v>
      </c>
      <c r="G65">
        <v>141.84325760051399</v>
      </c>
      <c r="H65">
        <v>2</v>
      </c>
      <c r="I65">
        <v>0</v>
      </c>
      <c r="J65">
        <v>0</v>
      </c>
      <c r="L65">
        <v>185</v>
      </c>
    </row>
    <row r="66" spans="1:12" x14ac:dyDescent="0.25">
      <c r="A66" t="s">
        <v>95</v>
      </c>
      <c r="B66" t="s">
        <v>17</v>
      </c>
      <c r="C66" t="s">
        <v>18</v>
      </c>
      <c r="D66">
        <v>11.935962938884099</v>
      </c>
      <c r="E66">
        <v>65</v>
      </c>
      <c r="F66">
        <v>66.6666666666667</v>
      </c>
      <c r="G66">
        <v>143.60262960555099</v>
      </c>
      <c r="H66">
        <v>2</v>
      </c>
      <c r="I66">
        <v>0</v>
      </c>
      <c r="J66">
        <v>0</v>
      </c>
      <c r="L66">
        <v>178</v>
      </c>
    </row>
    <row r="67" spans="1:12" x14ac:dyDescent="0.25">
      <c r="A67" t="s">
        <v>96</v>
      </c>
      <c r="B67" t="s">
        <v>17</v>
      </c>
      <c r="C67" t="s">
        <v>18</v>
      </c>
      <c r="D67">
        <v>59.401148552467397</v>
      </c>
      <c r="E67">
        <v>47.5</v>
      </c>
      <c r="F67">
        <v>44.4444444444444</v>
      </c>
      <c r="G67">
        <v>151.34559299691199</v>
      </c>
      <c r="H67">
        <v>2</v>
      </c>
      <c r="I67">
        <v>0</v>
      </c>
      <c r="J67">
        <v>0</v>
      </c>
      <c r="L67">
        <v>158</v>
      </c>
    </row>
    <row r="68" spans="1:12" x14ac:dyDescent="0.25">
      <c r="A68" t="s">
        <v>97</v>
      </c>
      <c r="B68" t="s">
        <v>17</v>
      </c>
      <c r="C68" t="s">
        <v>18</v>
      </c>
      <c r="D68">
        <v>17.251100791345401</v>
      </c>
      <c r="E68">
        <v>40</v>
      </c>
      <c r="F68">
        <v>33.3333333333333</v>
      </c>
      <c r="G68">
        <v>90.584434124678694</v>
      </c>
      <c r="H68">
        <v>3</v>
      </c>
      <c r="I68">
        <v>0</v>
      </c>
      <c r="J68">
        <v>0</v>
      </c>
      <c r="L68">
        <v>316</v>
      </c>
    </row>
    <row r="69" spans="1:12" x14ac:dyDescent="0.25">
      <c r="A69" t="s">
        <v>98</v>
      </c>
      <c r="B69" t="s">
        <v>17</v>
      </c>
      <c r="C69" t="s">
        <v>99</v>
      </c>
      <c r="D69">
        <v>40.241161231331901</v>
      </c>
      <c r="E69">
        <v>47.5</v>
      </c>
      <c r="F69">
        <v>0</v>
      </c>
      <c r="G69">
        <v>87.741161231331901</v>
      </c>
      <c r="H69">
        <v>3</v>
      </c>
      <c r="I69">
        <v>0</v>
      </c>
      <c r="J69">
        <v>0</v>
      </c>
      <c r="L69">
        <v>318</v>
      </c>
    </row>
    <row r="70" spans="1:12" x14ac:dyDescent="0.25">
      <c r="A70" t="s">
        <v>100</v>
      </c>
      <c r="B70" t="s">
        <v>17</v>
      </c>
      <c r="C70" t="s">
        <v>99</v>
      </c>
      <c r="D70">
        <v>93.622117214858804</v>
      </c>
      <c r="E70">
        <v>45</v>
      </c>
      <c r="F70">
        <v>0</v>
      </c>
      <c r="G70">
        <v>138.622117214859</v>
      </c>
      <c r="H70">
        <v>1</v>
      </c>
      <c r="I70">
        <v>0</v>
      </c>
      <c r="J70">
        <v>0</v>
      </c>
      <c r="L70">
        <v>204</v>
      </c>
    </row>
    <row r="71" spans="1:12" x14ac:dyDescent="0.25">
      <c r="A71" t="s">
        <v>101</v>
      </c>
      <c r="B71" t="s">
        <v>17</v>
      </c>
      <c r="C71" t="s">
        <v>99</v>
      </c>
      <c r="D71">
        <v>98.274539860234498</v>
      </c>
      <c r="E71">
        <v>25</v>
      </c>
      <c r="F71">
        <v>0</v>
      </c>
      <c r="G71">
        <v>123.274539860234</v>
      </c>
      <c r="H71">
        <v>2</v>
      </c>
      <c r="I71">
        <v>0</v>
      </c>
      <c r="J71">
        <v>0</v>
      </c>
      <c r="L71">
        <v>251</v>
      </c>
    </row>
    <row r="72" spans="1:12" x14ac:dyDescent="0.25">
      <c r="A72" t="s">
        <v>102</v>
      </c>
      <c r="B72" t="s">
        <v>17</v>
      </c>
      <c r="C72" t="s">
        <v>103</v>
      </c>
      <c r="D72">
        <v>93.382534185887593</v>
      </c>
      <c r="E72">
        <v>32.5</v>
      </c>
      <c r="F72">
        <v>0</v>
      </c>
      <c r="G72">
        <v>125.88253418588801</v>
      </c>
      <c r="H72">
        <v>1</v>
      </c>
      <c r="I72">
        <v>0</v>
      </c>
      <c r="J72">
        <v>0</v>
      </c>
      <c r="L72">
        <v>243</v>
      </c>
    </row>
    <row r="73" spans="1:12" x14ac:dyDescent="0.25">
      <c r="A73" t="s">
        <v>104</v>
      </c>
      <c r="B73" t="s">
        <v>17</v>
      </c>
      <c r="C73" t="s">
        <v>105</v>
      </c>
      <c r="D73">
        <v>41.033174696788002</v>
      </c>
      <c r="E73">
        <v>75</v>
      </c>
      <c r="F73">
        <v>33.3333333333333</v>
      </c>
      <c r="G73">
        <v>149.366508030121</v>
      </c>
      <c r="H73">
        <v>3</v>
      </c>
      <c r="I73">
        <v>0</v>
      </c>
      <c r="J73">
        <v>0</v>
      </c>
      <c r="L73">
        <v>165</v>
      </c>
    </row>
    <row r="74" spans="1:12" x14ac:dyDescent="0.25">
      <c r="A74" t="s">
        <v>106</v>
      </c>
      <c r="B74" t="s">
        <v>17</v>
      </c>
      <c r="C74" t="s">
        <v>105</v>
      </c>
      <c r="D74">
        <v>90.7573719147058</v>
      </c>
      <c r="E74">
        <v>60</v>
      </c>
      <c r="F74">
        <v>0</v>
      </c>
      <c r="G74">
        <v>150.757371914706</v>
      </c>
      <c r="H74">
        <v>2</v>
      </c>
      <c r="I74">
        <v>0</v>
      </c>
      <c r="J74">
        <v>0</v>
      </c>
      <c r="L74">
        <v>159</v>
      </c>
    </row>
    <row r="75" spans="1:12" x14ac:dyDescent="0.25">
      <c r="A75" t="s">
        <v>107</v>
      </c>
      <c r="B75" t="s">
        <v>17</v>
      </c>
      <c r="C75" t="s">
        <v>105</v>
      </c>
      <c r="D75">
        <v>81.377347455975098</v>
      </c>
      <c r="E75">
        <v>55</v>
      </c>
      <c r="F75">
        <v>33.3333333333333</v>
      </c>
      <c r="G75">
        <v>169.71068078930799</v>
      </c>
      <c r="H75">
        <v>1</v>
      </c>
      <c r="I75">
        <v>0</v>
      </c>
      <c r="J75">
        <v>0</v>
      </c>
      <c r="L75">
        <v>108</v>
      </c>
    </row>
    <row r="76" spans="1:12" x14ac:dyDescent="0.25">
      <c r="A76" t="s">
        <v>108</v>
      </c>
      <c r="B76" t="s">
        <v>17</v>
      </c>
      <c r="C76" t="s">
        <v>105</v>
      </c>
      <c r="D76">
        <v>91.059874902716103</v>
      </c>
      <c r="F76">
        <v>33.3333333333333</v>
      </c>
      <c r="I76">
        <v>0</v>
      </c>
      <c r="J76">
        <v>0</v>
      </c>
      <c r="L76">
        <v>378</v>
      </c>
    </row>
    <row r="77" spans="1:12" x14ac:dyDescent="0.25">
      <c r="A77" t="s">
        <v>109</v>
      </c>
      <c r="B77" t="s">
        <v>17</v>
      </c>
      <c r="C77" t="s">
        <v>105</v>
      </c>
      <c r="D77">
        <v>74.868886930058295</v>
      </c>
      <c r="E77">
        <v>70</v>
      </c>
      <c r="F77">
        <v>33.3333333333333</v>
      </c>
      <c r="G77">
        <v>178.20222026339201</v>
      </c>
      <c r="H77">
        <v>1</v>
      </c>
      <c r="I77">
        <v>0</v>
      </c>
      <c r="J77">
        <v>0</v>
      </c>
      <c r="L77">
        <v>82</v>
      </c>
    </row>
    <row r="78" spans="1:12" x14ac:dyDescent="0.25">
      <c r="A78" t="s">
        <v>110</v>
      </c>
      <c r="B78" t="s">
        <v>17</v>
      </c>
      <c r="C78" t="s">
        <v>105</v>
      </c>
      <c r="D78">
        <v>100</v>
      </c>
      <c r="F78">
        <v>0</v>
      </c>
      <c r="I78">
        <v>0</v>
      </c>
      <c r="J78">
        <v>0</v>
      </c>
      <c r="L78">
        <v>379</v>
      </c>
    </row>
    <row r="79" spans="1:12" x14ac:dyDescent="0.25">
      <c r="A79" t="s">
        <v>111</v>
      </c>
      <c r="B79" t="s">
        <v>17</v>
      </c>
      <c r="C79" t="s">
        <v>105</v>
      </c>
      <c r="D79">
        <v>76.160191941102994</v>
      </c>
      <c r="F79">
        <v>33.3333333333333</v>
      </c>
      <c r="I79">
        <v>0</v>
      </c>
      <c r="J79">
        <v>0</v>
      </c>
      <c r="L79">
        <v>380</v>
      </c>
    </row>
    <row r="80" spans="1:12" x14ac:dyDescent="0.25">
      <c r="A80" t="s">
        <v>112</v>
      </c>
      <c r="B80" t="s">
        <v>17</v>
      </c>
      <c r="C80" t="s">
        <v>18</v>
      </c>
      <c r="D80">
        <v>89.062652069287296</v>
      </c>
      <c r="E80">
        <v>60</v>
      </c>
      <c r="F80">
        <v>80</v>
      </c>
      <c r="G80">
        <v>229.062652069287</v>
      </c>
      <c r="H80">
        <v>1</v>
      </c>
      <c r="I80">
        <v>0</v>
      </c>
      <c r="J80">
        <v>0</v>
      </c>
      <c r="L80">
        <v>10</v>
      </c>
    </row>
    <row r="81" spans="1:12" x14ac:dyDescent="0.25">
      <c r="A81" t="s">
        <v>113</v>
      </c>
      <c r="B81" t="s">
        <v>17</v>
      </c>
      <c r="C81" t="s">
        <v>18</v>
      </c>
      <c r="D81">
        <v>9.3079794007916696</v>
      </c>
      <c r="E81">
        <v>60</v>
      </c>
      <c r="F81">
        <v>66.6666666666667</v>
      </c>
      <c r="G81">
        <v>135.974646067458</v>
      </c>
      <c r="H81">
        <v>3</v>
      </c>
      <c r="I81">
        <v>0</v>
      </c>
      <c r="J81">
        <v>0</v>
      </c>
      <c r="L81">
        <v>212</v>
      </c>
    </row>
    <row r="82" spans="1:12" x14ac:dyDescent="0.25">
      <c r="A82" t="s">
        <v>114</v>
      </c>
      <c r="B82" t="s">
        <v>53</v>
      </c>
      <c r="C82" t="s">
        <v>115</v>
      </c>
      <c r="D82">
        <v>0</v>
      </c>
      <c r="F82">
        <v>14.285714285714301</v>
      </c>
      <c r="I82">
        <v>0</v>
      </c>
      <c r="J82">
        <v>0</v>
      </c>
      <c r="L82">
        <v>381</v>
      </c>
    </row>
    <row r="83" spans="1:12" x14ac:dyDescent="0.25">
      <c r="A83" t="s">
        <v>116</v>
      </c>
      <c r="B83" t="s">
        <v>29</v>
      </c>
      <c r="C83" t="s">
        <v>117</v>
      </c>
      <c r="D83">
        <v>71.995793881842999</v>
      </c>
      <c r="F83">
        <v>16.6666666666667</v>
      </c>
      <c r="I83">
        <v>0</v>
      </c>
      <c r="J83">
        <v>0</v>
      </c>
      <c r="L83">
        <v>382</v>
      </c>
    </row>
    <row r="84" spans="1:12" x14ac:dyDescent="0.25">
      <c r="A84" t="s">
        <v>118</v>
      </c>
      <c r="B84" t="s">
        <v>29</v>
      </c>
      <c r="C84" t="s">
        <v>117</v>
      </c>
      <c r="D84">
        <v>68.098462653567196</v>
      </c>
      <c r="F84">
        <v>12.5</v>
      </c>
      <c r="I84">
        <v>0</v>
      </c>
      <c r="J84">
        <v>0</v>
      </c>
      <c r="L84">
        <v>383</v>
      </c>
    </row>
    <row r="85" spans="1:12" x14ac:dyDescent="0.25">
      <c r="A85" t="s">
        <v>119</v>
      </c>
      <c r="B85" t="s">
        <v>29</v>
      </c>
      <c r="C85" t="s">
        <v>117</v>
      </c>
      <c r="F85">
        <v>12.5</v>
      </c>
      <c r="I85">
        <v>0</v>
      </c>
      <c r="J85">
        <v>0</v>
      </c>
      <c r="L85">
        <v>384</v>
      </c>
    </row>
    <row r="86" spans="1:12" x14ac:dyDescent="0.25">
      <c r="A86" t="s">
        <v>120</v>
      </c>
      <c r="B86" t="s">
        <v>29</v>
      </c>
      <c r="C86" t="s">
        <v>117</v>
      </c>
      <c r="D86">
        <v>100</v>
      </c>
      <c r="F86">
        <v>12.5</v>
      </c>
      <c r="I86">
        <v>0</v>
      </c>
      <c r="J86">
        <v>0</v>
      </c>
      <c r="L86">
        <v>385</v>
      </c>
    </row>
    <row r="87" spans="1:12" x14ac:dyDescent="0.25">
      <c r="A87" t="s">
        <v>121</v>
      </c>
      <c r="B87" t="s">
        <v>29</v>
      </c>
      <c r="C87" t="s">
        <v>117</v>
      </c>
      <c r="D87">
        <v>97.946879202237795</v>
      </c>
      <c r="F87">
        <v>12.5</v>
      </c>
      <c r="I87">
        <v>0</v>
      </c>
      <c r="J87">
        <v>0</v>
      </c>
      <c r="L87">
        <v>386</v>
      </c>
    </row>
    <row r="88" spans="1:12" x14ac:dyDescent="0.25">
      <c r="A88" t="s">
        <v>122</v>
      </c>
      <c r="B88" t="s">
        <v>29</v>
      </c>
      <c r="C88" t="s">
        <v>117</v>
      </c>
      <c r="D88">
        <v>84.795859243476997</v>
      </c>
      <c r="F88">
        <v>25</v>
      </c>
      <c r="I88">
        <v>0</v>
      </c>
      <c r="J88">
        <v>0</v>
      </c>
      <c r="L88">
        <v>387</v>
      </c>
    </row>
    <row r="89" spans="1:12" x14ac:dyDescent="0.25">
      <c r="A89" t="s">
        <v>123</v>
      </c>
      <c r="B89" t="s">
        <v>29</v>
      </c>
      <c r="C89" t="s">
        <v>117</v>
      </c>
      <c r="D89">
        <v>55.254806867369602</v>
      </c>
      <c r="F89">
        <v>12.5</v>
      </c>
      <c r="I89">
        <v>0</v>
      </c>
      <c r="J89">
        <v>0</v>
      </c>
      <c r="L89">
        <v>388</v>
      </c>
    </row>
    <row r="90" spans="1:12" x14ac:dyDescent="0.25">
      <c r="A90" t="s">
        <v>124</v>
      </c>
      <c r="B90" t="s">
        <v>29</v>
      </c>
      <c r="C90" t="s">
        <v>117</v>
      </c>
      <c r="D90">
        <v>22.069579334884999</v>
      </c>
      <c r="F90">
        <v>25</v>
      </c>
      <c r="I90">
        <v>0</v>
      </c>
      <c r="J90">
        <v>0</v>
      </c>
      <c r="L90">
        <v>389</v>
      </c>
    </row>
    <row r="91" spans="1:12" x14ac:dyDescent="0.25">
      <c r="A91" t="s">
        <v>125</v>
      </c>
      <c r="B91" t="s">
        <v>53</v>
      </c>
      <c r="C91" t="s">
        <v>126</v>
      </c>
      <c r="D91">
        <v>84.294162943330704</v>
      </c>
      <c r="E91">
        <v>35</v>
      </c>
      <c r="F91">
        <v>16.6666666666667</v>
      </c>
      <c r="G91">
        <v>135.96082960999701</v>
      </c>
      <c r="H91">
        <v>1</v>
      </c>
      <c r="I91">
        <v>0</v>
      </c>
      <c r="J91">
        <v>0</v>
      </c>
      <c r="L91">
        <v>213</v>
      </c>
    </row>
    <row r="92" spans="1:12" x14ac:dyDescent="0.25">
      <c r="A92" t="s">
        <v>127</v>
      </c>
      <c r="B92" t="s">
        <v>53</v>
      </c>
      <c r="C92" t="s">
        <v>126</v>
      </c>
      <c r="D92">
        <v>74.029215410057006</v>
      </c>
      <c r="E92">
        <v>22.5</v>
      </c>
      <c r="F92">
        <v>8.3333333333333304</v>
      </c>
      <c r="G92">
        <v>104.86254874338999</v>
      </c>
      <c r="H92">
        <v>2</v>
      </c>
      <c r="I92">
        <v>0</v>
      </c>
      <c r="J92">
        <v>0</v>
      </c>
      <c r="L92">
        <v>293</v>
      </c>
    </row>
    <row r="93" spans="1:12" x14ac:dyDescent="0.25">
      <c r="A93" t="s">
        <v>128</v>
      </c>
      <c r="B93" t="s">
        <v>53</v>
      </c>
      <c r="C93" t="s">
        <v>126</v>
      </c>
      <c r="D93">
        <v>63.718079673135897</v>
      </c>
      <c r="E93">
        <v>22.5</v>
      </c>
      <c r="F93">
        <v>8.3333333333333304</v>
      </c>
      <c r="G93">
        <v>94.551413006469204</v>
      </c>
      <c r="H93">
        <v>3</v>
      </c>
      <c r="I93">
        <v>0</v>
      </c>
      <c r="J93">
        <v>0</v>
      </c>
      <c r="L93">
        <v>307</v>
      </c>
    </row>
    <row r="94" spans="1:12" x14ac:dyDescent="0.25">
      <c r="A94" t="s">
        <v>129</v>
      </c>
      <c r="B94" t="s">
        <v>53</v>
      </c>
      <c r="C94" t="s">
        <v>126</v>
      </c>
      <c r="D94">
        <v>67.134414835809196</v>
      </c>
      <c r="E94">
        <v>22.5</v>
      </c>
      <c r="F94">
        <v>8.3333333333333304</v>
      </c>
      <c r="G94">
        <v>97.967748169142496</v>
      </c>
      <c r="H94">
        <v>2</v>
      </c>
      <c r="I94">
        <v>0</v>
      </c>
      <c r="J94">
        <v>0</v>
      </c>
      <c r="L94">
        <v>301</v>
      </c>
    </row>
    <row r="95" spans="1:12" x14ac:dyDescent="0.25">
      <c r="A95" t="s">
        <v>130</v>
      </c>
      <c r="B95" t="s">
        <v>53</v>
      </c>
      <c r="C95" t="s">
        <v>126</v>
      </c>
      <c r="D95">
        <v>57.797789149553601</v>
      </c>
      <c r="E95">
        <v>37.5</v>
      </c>
      <c r="F95">
        <v>16.6666666666667</v>
      </c>
      <c r="G95">
        <v>111.96445581622</v>
      </c>
      <c r="H95">
        <v>2</v>
      </c>
      <c r="I95">
        <v>0</v>
      </c>
      <c r="J95">
        <v>0</v>
      </c>
      <c r="L95">
        <v>276</v>
      </c>
    </row>
    <row r="96" spans="1:12" x14ac:dyDescent="0.25">
      <c r="A96" t="s">
        <v>131</v>
      </c>
      <c r="B96" t="s">
        <v>53</v>
      </c>
      <c r="C96" t="s">
        <v>126</v>
      </c>
      <c r="D96">
        <v>0</v>
      </c>
      <c r="E96">
        <v>12.5</v>
      </c>
      <c r="F96">
        <v>0</v>
      </c>
      <c r="G96">
        <v>12.5</v>
      </c>
      <c r="H96">
        <v>3</v>
      </c>
      <c r="I96">
        <v>0</v>
      </c>
      <c r="J96">
        <v>0</v>
      </c>
      <c r="L96">
        <v>369</v>
      </c>
    </row>
    <row r="97" spans="1:12" x14ac:dyDescent="0.25">
      <c r="A97" t="s">
        <v>132</v>
      </c>
      <c r="B97" t="s">
        <v>53</v>
      </c>
      <c r="C97" t="s">
        <v>126</v>
      </c>
      <c r="D97">
        <v>0</v>
      </c>
      <c r="E97">
        <v>25</v>
      </c>
      <c r="F97">
        <v>16.6666666666667</v>
      </c>
      <c r="G97">
        <v>41.6666666666667</v>
      </c>
      <c r="H97">
        <v>3</v>
      </c>
      <c r="I97">
        <v>0</v>
      </c>
      <c r="J97">
        <v>0</v>
      </c>
      <c r="L97">
        <v>364</v>
      </c>
    </row>
    <row r="98" spans="1:12" x14ac:dyDescent="0.25">
      <c r="A98" t="s">
        <v>133</v>
      </c>
      <c r="B98" t="s">
        <v>53</v>
      </c>
      <c r="C98" t="s">
        <v>126</v>
      </c>
      <c r="D98">
        <v>11.675071741641499</v>
      </c>
      <c r="E98">
        <v>5</v>
      </c>
      <c r="F98">
        <v>0</v>
      </c>
      <c r="G98">
        <v>16.675071741641499</v>
      </c>
      <c r="H98">
        <v>3</v>
      </c>
      <c r="I98">
        <v>0</v>
      </c>
      <c r="J98">
        <v>0</v>
      </c>
      <c r="L98">
        <v>368</v>
      </c>
    </row>
    <row r="99" spans="1:12" x14ac:dyDescent="0.25">
      <c r="A99" t="s">
        <v>134</v>
      </c>
      <c r="B99" t="s">
        <v>53</v>
      </c>
      <c r="C99" t="s">
        <v>126</v>
      </c>
      <c r="D99">
        <v>100</v>
      </c>
      <c r="E99">
        <v>12.5</v>
      </c>
      <c r="F99">
        <v>0</v>
      </c>
      <c r="G99">
        <v>112.5</v>
      </c>
      <c r="H99">
        <v>1</v>
      </c>
      <c r="I99">
        <v>0</v>
      </c>
      <c r="J99">
        <v>0</v>
      </c>
      <c r="L99">
        <v>274</v>
      </c>
    </row>
    <row r="100" spans="1:12" x14ac:dyDescent="0.25">
      <c r="A100" t="s">
        <v>135</v>
      </c>
      <c r="B100" t="s">
        <v>53</v>
      </c>
      <c r="C100" t="s">
        <v>126</v>
      </c>
      <c r="D100">
        <v>97.213241790514402</v>
      </c>
      <c r="E100">
        <v>12.5</v>
      </c>
      <c r="F100">
        <v>0</v>
      </c>
      <c r="G100">
        <v>109.713241790514</v>
      </c>
      <c r="H100">
        <v>2</v>
      </c>
      <c r="I100">
        <v>0</v>
      </c>
      <c r="J100">
        <v>0</v>
      </c>
      <c r="L100">
        <v>281</v>
      </c>
    </row>
    <row r="101" spans="1:12" x14ac:dyDescent="0.25">
      <c r="A101" t="s">
        <v>136</v>
      </c>
      <c r="B101" t="s">
        <v>53</v>
      </c>
      <c r="C101" t="s">
        <v>126</v>
      </c>
      <c r="D101">
        <v>66.561591675223795</v>
      </c>
      <c r="E101">
        <v>32.5</v>
      </c>
      <c r="F101">
        <v>16.6666666666667</v>
      </c>
      <c r="G101">
        <v>115.72825834189</v>
      </c>
      <c r="H101">
        <v>1</v>
      </c>
      <c r="I101">
        <v>0</v>
      </c>
      <c r="J101">
        <v>0</v>
      </c>
      <c r="L101">
        <v>269</v>
      </c>
    </row>
    <row r="102" spans="1:12" x14ac:dyDescent="0.25">
      <c r="A102" t="s">
        <v>143</v>
      </c>
      <c r="B102" t="s">
        <v>53</v>
      </c>
      <c r="C102" t="s">
        <v>138</v>
      </c>
      <c r="D102">
        <v>86.027638754755998</v>
      </c>
      <c r="E102">
        <v>42.5</v>
      </c>
      <c r="F102">
        <v>12.5</v>
      </c>
      <c r="G102">
        <v>141.027638754756</v>
      </c>
      <c r="H102">
        <v>3</v>
      </c>
      <c r="I102">
        <v>0</v>
      </c>
      <c r="J102">
        <v>0</v>
      </c>
      <c r="L102">
        <v>189</v>
      </c>
    </row>
    <row r="103" spans="1:12" x14ac:dyDescent="0.25">
      <c r="A103" t="s">
        <v>142</v>
      </c>
      <c r="B103" t="s">
        <v>53</v>
      </c>
      <c r="C103" t="s">
        <v>138</v>
      </c>
      <c r="D103">
        <v>88.395979217417107</v>
      </c>
      <c r="E103">
        <v>42.5</v>
      </c>
      <c r="F103">
        <v>12.5</v>
      </c>
      <c r="G103">
        <v>143.39597921741699</v>
      </c>
      <c r="H103">
        <v>3</v>
      </c>
      <c r="I103">
        <v>0</v>
      </c>
      <c r="J103">
        <v>0</v>
      </c>
      <c r="L103">
        <v>179</v>
      </c>
    </row>
    <row r="104" spans="1:12" x14ac:dyDescent="0.25">
      <c r="A104" t="s">
        <v>140</v>
      </c>
      <c r="B104" t="s">
        <v>53</v>
      </c>
      <c r="C104" t="s">
        <v>138</v>
      </c>
      <c r="D104">
        <v>80.6471562212609</v>
      </c>
      <c r="E104">
        <v>47.5</v>
      </c>
      <c r="F104">
        <v>25</v>
      </c>
      <c r="G104">
        <v>153.14715622126101</v>
      </c>
      <c r="H104">
        <v>2</v>
      </c>
      <c r="I104">
        <v>0</v>
      </c>
      <c r="J104">
        <v>0</v>
      </c>
      <c r="L104">
        <v>152</v>
      </c>
    </row>
    <row r="105" spans="1:12" x14ac:dyDescent="0.25">
      <c r="A105" t="s">
        <v>141</v>
      </c>
      <c r="B105" t="s">
        <v>53</v>
      </c>
      <c r="C105" t="s">
        <v>138</v>
      </c>
      <c r="D105">
        <v>87.508374943715694</v>
      </c>
      <c r="E105">
        <v>47.5</v>
      </c>
      <c r="F105">
        <v>25</v>
      </c>
      <c r="G105">
        <v>160.00837494371601</v>
      </c>
      <c r="H105">
        <v>2</v>
      </c>
      <c r="I105">
        <v>0</v>
      </c>
      <c r="J105">
        <v>0</v>
      </c>
      <c r="L105">
        <v>136</v>
      </c>
    </row>
    <row r="106" spans="1:12" x14ac:dyDescent="0.25">
      <c r="A106" t="s">
        <v>137</v>
      </c>
      <c r="B106" t="s">
        <v>53</v>
      </c>
      <c r="C106" t="s">
        <v>138</v>
      </c>
      <c r="D106">
        <v>76.106870679862396</v>
      </c>
      <c r="E106">
        <v>50</v>
      </c>
      <c r="F106">
        <v>42.857142857142897</v>
      </c>
      <c r="G106">
        <v>168.964013537005</v>
      </c>
      <c r="H106">
        <v>2</v>
      </c>
      <c r="I106">
        <v>0</v>
      </c>
      <c r="J106">
        <v>0</v>
      </c>
      <c r="L106">
        <v>110</v>
      </c>
    </row>
    <row r="107" spans="1:12" x14ac:dyDescent="0.25">
      <c r="A107" t="s">
        <v>144</v>
      </c>
      <c r="B107" t="s">
        <v>53</v>
      </c>
      <c r="C107" t="s">
        <v>138</v>
      </c>
      <c r="D107">
        <v>61.643359316877998</v>
      </c>
      <c r="E107">
        <v>60</v>
      </c>
      <c r="F107">
        <v>50</v>
      </c>
      <c r="G107">
        <v>171.64335931687799</v>
      </c>
      <c r="H107">
        <v>1</v>
      </c>
      <c r="I107">
        <v>0</v>
      </c>
      <c r="J107">
        <v>0</v>
      </c>
      <c r="L107">
        <v>100</v>
      </c>
    </row>
    <row r="108" spans="1:12" x14ac:dyDescent="0.25">
      <c r="A108" t="s">
        <v>139</v>
      </c>
      <c r="B108" t="s">
        <v>53</v>
      </c>
      <c r="C108" t="s">
        <v>138</v>
      </c>
      <c r="D108">
        <v>99.375593727715497</v>
      </c>
      <c r="E108">
        <v>47.5</v>
      </c>
      <c r="F108">
        <v>25</v>
      </c>
      <c r="G108">
        <v>171.87559372771599</v>
      </c>
      <c r="H108">
        <v>1</v>
      </c>
      <c r="I108">
        <v>0</v>
      </c>
      <c r="J108">
        <v>0</v>
      </c>
      <c r="L108">
        <v>98</v>
      </c>
    </row>
    <row r="109" spans="1:12" x14ac:dyDescent="0.25">
      <c r="A109" t="s">
        <v>145</v>
      </c>
      <c r="B109" t="s">
        <v>53</v>
      </c>
      <c r="C109" t="s">
        <v>138</v>
      </c>
      <c r="D109">
        <v>72.598695817542804</v>
      </c>
      <c r="E109">
        <v>60</v>
      </c>
      <c r="F109">
        <v>50</v>
      </c>
      <c r="G109">
        <v>182.59869581754299</v>
      </c>
      <c r="H109">
        <v>1</v>
      </c>
      <c r="I109">
        <v>0</v>
      </c>
      <c r="J109">
        <v>0</v>
      </c>
      <c r="L109">
        <v>76</v>
      </c>
    </row>
    <row r="110" spans="1:12" x14ac:dyDescent="0.25">
      <c r="A110" t="s">
        <v>146</v>
      </c>
      <c r="B110" t="s">
        <v>53</v>
      </c>
      <c r="C110" t="s">
        <v>147</v>
      </c>
      <c r="D110">
        <v>86.603747597664594</v>
      </c>
      <c r="E110">
        <v>60</v>
      </c>
      <c r="F110">
        <v>44.4444444444444</v>
      </c>
      <c r="G110">
        <v>191.04819204210901</v>
      </c>
      <c r="H110">
        <v>1</v>
      </c>
      <c r="I110">
        <v>0</v>
      </c>
      <c r="J110">
        <v>0</v>
      </c>
      <c r="L110">
        <v>60</v>
      </c>
    </row>
    <row r="111" spans="1:12" x14ac:dyDescent="0.25">
      <c r="A111" t="s">
        <v>148</v>
      </c>
      <c r="B111" t="s">
        <v>53</v>
      </c>
      <c r="C111" t="s">
        <v>147</v>
      </c>
      <c r="D111">
        <v>61.3858645214871</v>
      </c>
      <c r="E111">
        <v>57.5</v>
      </c>
      <c r="F111">
        <v>44.4444444444444</v>
      </c>
      <c r="G111">
        <v>163.33030896593201</v>
      </c>
      <c r="H111">
        <v>1</v>
      </c>
      <c r="I111">
        <v>0</v>
      </c>
      <c r="J111">
        <v>0</v>
      </c>
      <c r="L111">
        <v>126</v>
      </c>
    </row>
    <row r="112" spans="1:12" x14ac:dyDescent="0.25">
      <c r="A112" t="s">
        <v>149</v>
      </c>
      <c r="B112" t="s">
        <v>53</v>
      </c>
      <c r="C112" t="s">
        <v>147</v>
      </c>
      <c r="D112">
        <v>48.4910555999395</v>
      </c>
      <c r="E112">
        <v>52.5</v>
      </c>
      <c r="F112">
        <v>55.5555555555556</v>
      </c>
      <c r="G112">
        <v>156.54661115549499</v>
      </c>
      <c r="H112">
        <v>1</v>
      </c>
      <c r="I112">
        <v>0</v>
      </c>
      <c r="J112">
        <v>0</v>
      </c>
      <c r="L112">
        <v>144</v>
      </c>
    </row>
    <row r="113" spans="1:12" x14ac:dyDescent="0.25">
      <c r="A113" t="s">
        <v>150</v>
      </c>
      <c r="B113" t="s">
        <v>53</v>
      </c>
      <c r="C113" t="s">
        <v>147</v>
      </c>
      <c r="D113">
        <v>50.301548177604602</v>
      </c>
      <c r="E113">
        <v>50</v>
      </c>
      <c r="F113">
        <v>33.3333333333333</v>
      </c>
      <c r="G113">
        <v>133.63488151093799</v>
      </c>
      <c r="H113">
        <v>2</v>
      </c>
      <c r="I113">
        <v>0</v>
      </c>
      <c r="J113">
        <v>0</v>
      </c>
      <c r="L113">
        <v>222</v>
      </c>
    </row>
    <row r="114" spans="1:12" x14ac:dyDescent="0.25">
      <c r="A114" t="s">
        <v>151</v>
      </c>
      <c r="B114" t="s">
        <v>53</v>
      </c>
      <c r="C114" t="s">
        <v>147</v>
      </c>
      <c r="D114">
        <v>98.912209617660395</v>
      </c>
      <c r="E114">
        <v>15</v>
      </c>
      <c r="F114">
        <v>0</v>
      </c>
      <c r="G114">
        <v>113.91220961766</v>
      </c>
      <c r="H114">
        <v>3</v>
      </c>
      <c r="I114">
        <v>0</v>
      </c>
      <c r="J114">
        <v>0</v>
      </c>
      <c r="L114">
        <v>272</v>
      </c>
    </row>
    <row r="115" spans="1:12" x14ac:dyDescent="0.25">
      <c r="A115" t="s">
        <v>152</v>
      </c>
      <c r="B115" t="s">
        <v>53</v>
      </c>
      <c r="C115" t="s">
        <v>147</v>
      </c>
      <c r="D115">
        <v>98.418644839521306</v>
      </c>
      <c r="E115">
        <v>22.5</v>
      </c>
      <c r="F115">
        <v>0</v>
      </c>
      <c r="G115">
        <v>120.91864483952099</v>
      </c>
      <c r="H115">
        <v>3</v>
      </c>
      <c r="I115">
        <v>0</v>
      </c>
      <c r="J115">
        <v>0</v>
      </c>
      <c r="L115">
        <v>259</v>
      </c>
    </row>
    <row r="116" spans="1:12" x14ac:dyDescent="0.25">
      <c r="A116" t="s">
        <v>153</v>
      </c>
      <c r="B116" t="s">
        <v>53</v>
      </c>
      <c r="C116" t="s">
        <v>147</v>
      </c>
      <c r="D116">
        <v>100</v>
      </c>
      <c r="E116">
        <v>30</v>
      </c>
      <c r="F116">
        <v>0</v>
      </c>
      <c r="G116">
        <v>130</v>
      </c>
      <c r="H116">
        <v>2</v>
      </c>
      <c r="I116">
        <v>0</v>
      </c>
      <c r="J116">
        <v>0</v>
      </c>
      <c r="L116">
        <v>231</v>
      </c>
    </row>
    <row r="117" spans="1:12" x14ac:dyDescent="0.25">
      <c r="A117" t="s">
        <v>154</v>
      </c>
      <c r="B117" t="s">
        <v>53</v>
      </c>
      <c r="C117" t="s">
        <v>147</v>
      </c>
      <c r="D117">
        <v>100</v>
      </c>
      <c r="E117">
        <v>25</v>
      </c>
      <c r="F117">
        <v>0</v>
      </c>
      <c r="G117">
        <v>125</v>
      </c>
      <c r="H117">
        <v>2</v>
      </c>
      <c r="I117">
        <v>0</v>
      </c>
      <c r="J117">
        <v>0</v>
      </c>
      <c r="L117">
        <v>247</v>
      </c>
    </row>
    <row r="118" spans="1:12" x14ac:dyDescent="0.25">
      <c r="A118" t="s">
        <v>155</v>
      </c>
      <c r="B118" t="s">
        <v>53</v>
      </c>
      <c r="C118" t="s">
        <v>54</v>
      </c>
      <c r="D118">
        <v>100</v>
      </c>
      <c r="E118">
        <v>35</v>
      </c>
      <c r="F118">
        <v>0</v>
      </c>
      <c r="G118">
        <v>135</v>
      </c>
      <c r="H118">
        <v>2</v>
      </c>
      <c r="I118">
        <v>0</v>
      </c>
      <c r="J118">
        <v>0</v>
      </c>
      <c r="L118">
        <v>219</v>
      </c>
    </row>
    <row r="119" spans="1:12" x14ac:dyDescent="0.25">
      <c r="A119" t="s">
        <v>156</v>
      </c>
      <c r="B119" t="s">
        <v>53</v>
      </c>
      <c r="C119" t="s">
        <v>54</v>
      </c>
      <c r="D119">
        <v>100</v>
      </c>
      <c r="E119">
        <v>25</v>
      </c>
      <c r="F119">
        <v>0</v>
      </c>
      <c r="G119">
        <v>125</v>
      </c>
      <c r="H119">
        <v>3</v>
      </c>
      <c r="I119">
        <v>0</v>
      </c>
      <c r="J119">
        <v>0</v>
      </c>
      <c r="L119">
        <v>247</v>
      </c>
    </row>
    <row r="120" spans="1:12" x14ac:dyDescent="0.25">
      <c r="A120" t="s">
        <v>157</v>
      </c>
      <c r="B120" t="s">
        <v>53</v>
      </c>
      <c r="C120" t="s">
        <v>54</v>
      </c>
      <c r="D120">
        <v>97.317879375555805</v>
      </c>
      <c r="E120">
        <v>32.5</v>
      </c>
      <c r="F120">
        <v>11.1111111111111</v>
      </c>
      <c r="G120">
        <v>140.928990486667</v>
      </c>
      <c r="H120">
        <v>1</v>
      </c>
      <c r="I120">
        <v>0</v>
      </c>
      <c r="J120">
        <v>0</v>
      </c>
      <c r="L120">
        <v>190</v>
      </c>
    </row>
    <row r="121" spans="1:12" x14ac:dyDescent="0.25">
      <c r="A121" t="s">
        <v>158</v>
      </c>
      <c r="B121" t="s">
        <v>53</v>
      </c>
      <c r="C121" t="s">
        <v>54</v>
      </c>
      <c r="D121">
        <v>83.446494214437806</v>
      </c>
      <c r="E121">
        <v>37.5</v>
      </c>
      <c r="F121">
        <v>37.5</v>
      </c>
      <c r="G121">
        <v>158.44649421443799</v>
      </c>
      <c r="H121">
        <v>1</v>
      </c>
      <c r="I121">
        <v>0</v>
      </c>
      <c r="J121">
        <v>0</v>
      </c>
      <c r="L121">
        <v>138</v>
      </c>
    </row>
    <row r="122" spans="1:12" x14ac:dyDescent="0.25">
      <c r="A122" t="s">
        <v>159</v>
      </c>
      <c r="B122" t="s">
        <v>53</v>
      </c>
      <c r="C122" t="s">
        <v>126</v>
      </c>
      <c r="D122">
        <v>97.246299362427706</v>
      </c>
      <c r="E122">
        <v>32.5</v>
      </c>
      <c r="F122">
        <v>11.1111111111111</v>
      </c>
      <c r="G122">
        <v>140.85741047353901</v>
      </c>
      <c r="H122">
        <v>1</v>
      </c>
      <c r="I122">
        <v>0</v>
      </c>
      <c r="J122">
        <v>0</v>
      </c>
      <c r="L122">
        <v>191</v>
      </c>
    </row>
    <row r="123" spans="1:12" x14ac:dyDescent="0.25">
      <c r="A123" t="s">
        <v>160</v>
      </c>
      <c r="B123" t="s">
        <v>17</v>
      </c>
      <c r="C123" t="s">
        <v>161</v>
      </c>
      <c r="D123">
        <v>0</v>
      </c>
      <c r="F123">
        <v>40</v>
      </c>
      <c r="I123">
        <v>0</v>
      </c>
      <c r="J123">
        <v>0</v>
      </c>
      <c r="L123">
        <v>390</v>
      </c>
    </row>
    <row r="124" spans="1:12" x14ac:dyDescent="0.25">
      <c r="A124" t="s">
        <v>162</v>
      </c>
      <c r="B124" t="s">
        <v>17</v>
      </c>
      <c r="C124" t="s">
        <v>161</v>
      </c>
      <c r="D124">
        <v>0</v>
      </c>
      <c r="E124">
        <v>47.5</v>
      </c>
      <c r="F124">
        <v>28.571428571428601</v>
      </c>
      <c r="G124">
        <v>76.071428571428598</v>
      </c>
      <c r="H124">
        <v>2</v>
      </c>
      <c r="I124">
        <v>0</v>
      </c>
      <c r="J124">
        <v>0</v>
      </c>
      <c r="L124">
        <v>336</v>
      </c>
    </row>
    <row r="125" spans="1:12" x14ac:dyDescent="0.25">
      <c r="A125" t="s">
        <v>163</v>
      </c>
      <c r="B125" t="s">
        <v>29</v>
      </c>
      <c r="C125" t="s">
        <v>164</v>
      </c>
      <c r="D125">
        <v>25.770835735079601</v>
      </c>
      <c r="F125">
        <v>20</v>
      </c>
      <c r="I125">
        <v>0</v>
      </c>
      <c r="J125">
        <v>0</v>
      </c>
      <c r="L125">
        <v>391</v>
      </c>
    </row>
    <row r="126" spans="1:12" x14ac:dyDescent="0.25">
      <c r="A126" t="s">
        <v>165</v>
      </c>
      <c r="B126" t="s">
        <v>29</v>
      </c>
      <c r="C126" t="s">
        <v>30</v>
      </c>
      <c r="D126">
        <v>40.173424127335601</v>
      </c>
      <c r="F126">
        <v>57.142857142857103</v>
      </c>
      <c r="I126">
        <v>0</v>
      </c>
      <c r="J126">
        <v>0</v>
      </c>
      <c r="L126">
        <v>392</v>
      </c>
    </row>
    <row r="127" spans="1:12" x14ac:dyDescent="0.25">
      <c r="A127" t="s">
        <v>166</v>
      </c>
      <c r="B127" t="s">
        <v>29</v>
      </c>
      <c r="C127" t="s">
        <v>164</v>
      </c>
      <c r="D127">
        <v>64.919241817509899</v>
      </c>
      <c r="F127">
        <v>33.3333333333333</v>
      </c>
      <c r="I127">
        <v>0</v>
      </c>
      <c r="J127">
        <v>0</v>
      </c>
      <c r="L127">
        <v>393</v>
      </c>
    </row>
    <row r="128" spans="1:12" x14ac:dyDescent="0.25">
      <c r="A128" t="s">
        <v>167</v>
      </c>
      <c r="B128" t="s">
        <v>29</v>
      </c>
      <c r="C128" t="s">
        <v>164</v>
      </c>
      <c r="D128">
        <v>100</v>
      </c>
      <c r="F128">
        <v>33.3333333333333</v>
      </c>
      <c r="I128">
        <v>0</v>
      </c>
      <c r="J128">
        <v>0</v>
      </c>
      <c r="L128">
        <v>394</v>
      </c>
    </row>
    <row r="129" spans="1:12" x14ac:dyDescent="0.25">
      <c r="A129" t="s">
        <v>168</v>
      </c>
      <c r="B129" t="s">
        <v>29</v>
      </c>
      <c r="C129" t="s">
        <v>164</v>
      </c>
      <c r="D129">
        <v>4.5637190684506601</v>
      </c>
      <c r="F129">
        <v>33.3333333333333</v>
      </c>
      <c r="I129">
        <v>0</v>
      </c>
      <c r="J129">
        <v>0</v>
      </c>
      <c r="L129">
        <v>395</v>
      </c>
    </row>
    <row r="130" spans="1:12" x14ac:dyDescent="0.25">
      <c r="A130" t="s">
        <v>169</v>
      </c>
      <c r="B130" t="s">
        <v>29</v>
      </c>
      <c r="C130" t="s">
        <v>164</v>
      </c>
      <c r="D130">
        <v>32.832266929242898</v>
      </c>
      <c r="F130">
        <v>20</v>
      </c>
      <c r="I130">
        <v>0</v>
      </c>
      <c r="J130">
        <v>0</v>
      </c>
      <c r="L130">
        <v>396</v>
      </c>
    </row>
    <row r="131" spans="1:12" x14ac:dyDescent="0.25">
      <c r="A131" t="s">
        <v>170</v>
      </c>
      <c r="B131" t="s">
        <v>29</v>
      </c>
      <c r="C131" t="s">
        <v>164</v>
      </c>
      <c r="D131">
        <v>21.864278796434601</v>
      </c>
      <c r="F131">
        <v>20</v>
      </c>
      <c r="I131">
        <v>0</v>
      </c>
      <c r="J131">
        <v>0</v>
      </c>
      <c r="L131">
        <v>397</v>
      </c>
    </row>
    <row r="132" spans="1:12" x14ac:dyDescent="0.25">
      <c r="A132" t="s">
        <v>171</v>
      </c>
      <c r="B132" t="s">
        <v>29</v>
      </c>
      <c r="C132" t="s">
        <v>172</v>
      </c>
      <c r="D132">
        <v>1.03360342434198</v>
      </c>
      <c r="F132">
        <v>50</v>
      </c>
      <c r="I132">
        <v>0</v>
      </c>
      <c r="J132">
        <v>0</v>
      </c>
      <c r="L132">
        <v>398</v>
      </c>
    </row>
    <row r="133" spans="1:12" x14ac:dyDescent="0.25">
      <c r="A133" t="s">
        <v>173</v>
      </c>
      <c r="B133" t="s">
        <v>29</v>
      </c>
      <c r="C133" t="s">
        <v>172</v>
      </c>
      <c r="D133">
        <v>0</v>
      </c>
      <c r="F133">
        <v>16.6666666666667</v>
      </c>
      <c r="I133">
        <v>0</v>
      </c>
      <c r="J133">
        <v>0</v>
      </c>
      <c r="L133">
        <v>399</v>
      </c>
    </row>
    <row r="134" spans="1:12" x14ac:dyDescent="0.25">
      <c r="A134" t="s">
        <v>174</v>
      </c>
      <c r="B134" t="s">
        <v>29</v>
      </c>
      <c r="C134" t="s">
        <v>172</v>
      </c>
      <c r="D134">
        <v>0</v>
      </c>
      <c r="F134">
        <v>16.6666666666667</v>
      </c>
      <c r="I134">
        <v>0</v>
      </c>
      <c r="J134">
        <v>0</v>
      </c>
      <c r="L134">
        <v>400</v>
      </c>
    </row>
    <row r="135" spans="1:12" x14ac:dyDescent="0.25">
      <c r="A135" t="s">
        <v>175</v>
      </c>
      <c r="B135" t="s">
        <v>29</v>
      </c>
      <c r="C135" t="s">
        <v>172</v>
      </c>
      <c r="D135">
        <v>0</v>
      </c>
      <c r="F135">
        <v>16.6666666666667</v>
      </c>
      <c r="I135">
        <v>0</v>
      </c>
      <c r="J135">
        <v>0</v>
      </c>
      <c r="L135">
        <v>401</v>
      </c>
    </row>
    <row r="136" spans="1:12" x14ac:dyDescent="0.25">
      <c r="A136" t="s">
        <v>176</v>
      </c>
      <c r="B136" t="s">
        <v>17</v>
      </c>
      <c r="C136" t="s">
        <v>18</v>
      </c>
      <c r="D136">
        <v>72.551989327473905</v>
      </c>
      <c r="E136">
        <v>52.5</v>
      </c>
      <c r="F136">
        <v>16.6666666666667</v>
      </c>
      <c r="G136">
        <v>141.71865599414099</v>
      </c>
      <c r="H136">
        <v>2</v>
      </c>
      <c r="I136">
        <v>0</v>
      </c>
      <c r="J136">
        <v>0</v>
      </c>
      <c r="L136">
        <v>187</v>
      </c>
    </row>
    <row r="137" spans="1:12" x14ac:dyDescent="0.25">
      <c r="A137" t="s">
        <v>177</v>
      </c>
      <c r="B137" t="s">
        <v>29</v>
      </c>
      <c r="C137" t="s">
        <v>178</v>
      </c>
      <c r="D137">
        <v>100</v>
      </c>
      <c r="E137">
        <v>25</v>
      </c>
      <c r="F137">
        <v>0</v>
      </c>
      <c r="G137">
        <v>125</v>
      </c>
      <c r="H137">
        <v>3</v>
      </c>
      <c r="I137">
        <v>0</v>
      </c>
      <c r="J137">
        <v>0</v>
      </c>
      <c r="L137">
        <v>247</v>
      </c>
    </row>
    <row r="138" spans="1:12" x14ac:dyDescent="0.25">
      <c r="A138" t="s">
        <v>179</v>
      </c>
      <c r="B138" t="s">
        <v>17</v>
      </c>
      <c r="C138" t="s">
        <v>180</v>
      </c>
      <c r="D138">
        <v>59.860242926494998</v>
      </c>
      <c r="F138">
        <v>0</v>
      </c>
      <c r="I138">
        <v>0</v>
      </c>
      <c r="J138">
        <v>0</v>
      </c>
      <c r="L138">
        <v>402</v>
      </c>
    </row>
    <row r="139" spans="1:12" x14ac:dyDescent="0.25">
      <c r="A139" t="s">
        <v>181</v>
      </c>
      <c r="B139" t="s">
        <v>17</v>
      </c>
      <c r="C139" t="s">
        <v>182</v>
      </c>
      <c r="D139">
        <v>99.447054586363294</v>
      </c>
      <c r="E139">
        <v>75</v>
      </c>
      <c r="F139">
        <v>100</v>
      </c>
      <c r="G139">
        <v>274.44705458636298</v>
      </c>
      <c r="H139">
        <v>1</v>
      </c>
      <c r="I139">
        <v>0</v>
      </c>
      <c r="J139">
        <v>0</v>
      </c>
      <c r="L139">
        <v>1</v>
      </c>
    </row>
    <row r="140" spans="1:12" x14ac:dyDescent="0.25">
      <c r="A140" t="s">
        <v>183</v>
      </c>
      <c r="B140" t="s">
        <v>17</v>
      </c>
      <c r="C140" t="s">
        <v>182</v>
      </c>
      <c r="D140">
        <v>95.997580307062805</v>
      </c>
      <c r="E140">
        <v>65</v>
      </c>
      <c r="F140">
        <v>80</v>
      </c>
      <c r="G140">
        <v>240.997580307063</v>
      </c>
      <c r="H140">
        <v>2</v>
      </c>
      <c r="I140">
        <v>0</v>
      </c>
      <c r="J140">
        <v>0</v>
      </c>
      <c r="L140">
        <v>5</v>
      </c>
    </row>
    <row r="141" spans="1:12" x14ac:dyDescent="0.25">
      <c r="A141" t="s">
        <v>184</v>
      </c>
      <c r="B141" t="s">
        <v>17</v>
      </c>
      <c r="C141" t="s">
        <v>182</v>
      </c>
      <c r="D141">
        <v>100</v>
      </c>
      <c r="E141">
        <v>65</v>
      </c>
      <c r="F141">
        <v>80</v>
      </c>
      <c r="G141">
        <v>245</v>
      </c>
      <c r="H141">
        <v>1</v>
      </c>
      <c r="I141">
        <v>0</v>
      </c>
      <c r="J141">
        <v>0</v>
      </c>
      <c r="L141">
        <v>4</v>
      </c>
    </row>
    <row r="142" spans="1:12" x14ac:dyDescent="0.25">
      <c r="A142" t="s">
        <v>185</v>
      </c>
      <c r="B142" t="s">
        <v>17</v>
      </c>
      <c r="C142" t="s">
        <v>182</v>
      </c>
      <c r="D142">
        <v>53.578986330393498</v>
      </c>
      <c r="E142">
        <v>55</v>
      </c>
      <c r="F142">
        <v>80</v>
      </c>
      <c r="G142">
        <v>188.57898633039301</v>
      </c>
      <c r="H142">
        <v>1</v>
      </c>
      <c r="I142">
        <v>1</v>
      </c>
      <c r="J142">
        <v>0</v>
      </c>
      <c r="L142">
        <v>64</v>
      </c>
    </row>
    <row r="143" spans="1:12" x14ac:dyDescent="0.25">
      <c r="A143" t="s">
        <v>186</v>
      </c>
      <c r="B143" t="s">
        <v>17</v>
      </c>
      <c r="C143" t="s">
        <v>182</v>
      </c>
      <c r="D143">
        <v>12.873593175134801</v>
      </c>
      <c r="E143">
        <v>47.5</v>
      </c>
      <c r="F143">
        <v>33.3333333333333</v>
      </c>
      <c r="G143">
        <v>93.706926508468101</v>
      </c>
      <c r="H143">
        <v>3</v>
      </c>
      <c r="I143">
        <v>0</v>
      </c>
      <c r="J143">
        <v>0</v>
      </c>
      <c r="L143">
        <v>310</v>
      </c>
    </row>
    <row r="144" spans="1:12" x14ac:dyDescent="0.25">
      <c r="A144" t="s">
        <v>187</v>
      </c>
      <c r="B144" t="s">
        <v>17</v>
      </c>
      <c r="C144" t="s">
        <v>182</v>
      </c>
      <c r="D144">
        <v>22.577487886694001</v>
      </c>
      <c r="E144">
        <v>37.5</v>
      </c>
      <c r="F144">
        <v>33.3333333333333</v>
      </c>
      <c r="G144">
        <v>93.410821220027302</v>
      </c>
      <c r="H144">
        <v>3</v>
      </c>
      <c r="I144">
        <v>0</v>
      </c>
      <c r="J144">
        <v>0</v>
      </c>
      <c r="L144">
        <v>311</v>
      </c>
    </row>
    <row r="145" spans="1:12" x14ac:dyDescent="0.25">
      <c r="A145" t="s">
        <v>188</v>
      </c>
      <c r="B145" t="s">
        <v>17</v>
      </c>
      <c r="C145" t="s">
        <v>182</v>
      </c>
      <c r="D145">
        <v>44.125195167150601</v>
      </c>
      <c r="E145">
        <v>42.5</v>
      </c>
      <c r="F145">
        <v>33.3333333333333</v>
      </c>
      <c r="G145">
        <v>119.95852850048399</v>
      </c>
      <c r="H145">
        <v>2</v>
      </c>
      <c r="I145">
        <v>0</v>
      </c>
      <c r="J145">
        <v>0</v>
      </c>
      <c r="L145">
        <v>262</v>
      </c>
    </row>
    <row r="146" spans="1:12" x14ac:dyDescent="0.25">
      <c r="A146" t="s">
        <v>189</v>
      </c>
      <c r="B146" t="s">
        <v>13</v>
      </c>
      <c r="C146" t="s">
        <v>190</v>
      </c>
      <c r="D146">
        <v>11.8866069179207</v>
      </c>
      <c r="E146">
        <v>100</v>
      </c>
      <c r="F146">
        <v>50</v>
      </c>
      <c r="G146">
        <v>161.886606917921</v>
      </c>
      <c r="H146">
        <v>1</v>
      </c>
      <c r="I146">
        <v>0</v>
      </c>
      <c r="J146">
        <v>1</v>
      </c>
      <c r="K146">
        <v>3</v>
      </c>
      <c r="L146">
        <v>134</v>
      </c>
    </row>
    <row r="147" spans="1:12" x14ac:dyDescent="0.25">
      <c r="A147" t="s">
        <v>191</v>
      </c>
      <c r="B147" t="s">
        <v>53</v>
      </c>
      <c r="C147" t="s">
        <v>126</v>
      </c>
      <c r="D147">
        <v>0</v>
      </c>
      <c r="F147">
        <v>0</v>
      </c>
      <c r="I147">
        <v>0</v>
      </c>
      <c r="J147">
        <v>0</v>
      </c>
      <c r="L147">
        <v>403</v>
      </c>
    </row>
    <row r="148" spans="1:12" x14ac:dyDescent="0.25">
      <c r="A148" t="s">
        <v>192</v>
      </c>
      <c r="B148" t="s">
        <v>29</v>
      </c>
      <c r="C148" t="s">
        <v>193</v>
      </c>
      <c r="D148">
        <v>100</v>
      </c>
      <c r="E148">
        <v>40</v>
      </c>
      <c r="F148">
        <v>0</v>
      </c>
      <c r="G148">
        <v>140</v>
      </c>
      <c r="H148">
        <v>1</v>
      </c>
      <c r="I148">
        <v>0</v>
      </c>
      <c r="J148">
        <v>0</v>
      </c>
      <c r="L148">
        <v>194</v>
      </c>
    </row>
    <row r="149" spans="1:12" x14ac:dyDescent="0.25">
      <c r="A149" t="s">
        <v>194</v>
      </c>
      <c r="B149" t="s">
        <v>29</v>
      </c>
      <c r="C149" t="s">
        <v>193</v>
      </c>
      <c r="D149">
        <v>57.570439744458703</v>
      </c>
      <c r="E149">
        <v>45</v>
      </c>
      <c r="F149">
        <v>0</v>
      </c>
      <c r="G149">
        <v>102.57043974445899</v>
      </c>
      <c r="H149">
        <v>2</v>
      </c>
      <c r="I149">
        <v>0</v>
      </c>
      <c r="J149">
        <v>0</v>
      </c>
      <c r="L149">
        <v>297</v>
      </c>
    </row>
    <row r="150" spans="1:12" x14ac:dyDescent="0.25">
      <c r="A150" t="s">
        <v>195</v>
      </c>
      <c r="B150" t="s">
        <v>17</v>
      </c>
      <c r="C150" t="s">
        <v>196</v>
      </c>
      <c r="D150">
        <v>0</v>
      </c>
      <c r="F150">
        <v>42.857142857142897</v>
      </c>
      <c r="I150">
        <v>0</v>
      </c>
      <c r="J150">
        <v>0</v>
      </c>
      <c r="L150">
        <v>404</v>
      </c>
    </row>
    <row r="151" spans="1:12" x14ac:dyDescent="0.25">
      <c r="A151" t="s">
        <v>197</v>
      </c>
      <c r="B151" t="s">
        <v>29</v>
      </c>
      <c r="C151" t="s">
        <v>198</v>
      </c>
      <c r="D151">
        <v>100</v>
      </c>
      <c r="E151">
        <v>35</v>
      </c>
      <c r="F151">
        <v>11.1111111111111</v>
      </c>
      <c r="G151">
        <v>146.111111111111</v>
      </c>
      <c r="H151">
        <v>1</v>
      </c>
      <c r="I151">
        <v>0</v>
      </c>
      <c r="J151">
        <v>0</v>
      </c>
      <c r="L151">
        <v>173</v>
      </c>
    </row>
    <row r="152" spans="1:12" x14ac:dyDescent="0.25">
      <c r="A152" t="s">
        <v>199</v>
      </c>
      <c r="B152" t="s">
        <v>29</v>
      </c>
      <c r="C152" t="s">
        <v>198</v>
      </c>
      <c r="D152">
        <v>25.475288259638798</v>
      </c>
      <c r="E152">
        <v>32.5</v>
      </c>
      <c r="F152">
        <v>11.1111111111111</v>
      </c>
      <c r="G152">
        <v>69.086399370749902</v>
      </c>
      <c r="H152">
        <v>2</v>
      </c>
      <c r="I152">
        <v>0</v>
      </c>
      <c r="J152">
        <v>0</v>
      </c>
      <c r="L152">
        <v>343</v>
      </c>
    </row>
    <row r="153" spans="1:12" x14ac:dyDescent="0.25">
      <c r="A153" t="s">
        <v>200</v>
      </c>
      <c r="B153" t="s">
        <v>29</v>
      </c>
      <c r="C153" t="s">
        <v>198</v>
      </c>
      <c r="D153">
        <v>8.1803376754190094</v>
      </c>
      <c r="E153">
        <v>37.5</v>
      </c>
      <c r="F153">
        <v>22.2222222222222</v>
      </c>
      <c r="G153">
        <v>67.902559897641197</v>
      </c>
      <c r="H153">
        <v>3</v>
      </c>
      <c r="I153">
        <v>0</v>
      </c>
      <c r="J153">
        <v>0</v>
      </c>
      <c r="L153">
        <v>345</v>
      </c>
    </row>
    <row r="154" spans="1:12" x14ac:dyDescent="0.25">
      <c r="A154" t="s">
        <v>201</v>
      </c>
      <c r="B154" t="s">
        <v>29</v>
      </c>
      <c r="C154" t="s">
        <v>198</v>
      </c>
      <c r="D154">
        <v>27.866660600359001</v>
      </c>
      <c r="E154">
        <v>37.5</v>
      </c>
      <c r="F154">
        <v>22.2222222222222</v>
      </c>
      <c r="G154">
        <v>87.588882822581198</v>
      </c>
      <c r="H154">
        <v>2</v>
      </c>
      <c r="I154">
        <v>0</v>
      </c>
      <c r="J154">
        <v>0</v>
      </c>
      <c r="L154">
        <v>319</v>
      </c>
    </row>
    <row r="155" spans="1:12" x14ac:dyDescent="0.25">
      <c r="A155" t="s">
        <v>202</v>
      </c>
      <c r="B155" t="s">
        <v>29</v>
      </c>
      <c r="C155" t="s">
        <v>198</v>
      </c>
      <c r="D155">
        <v>56.395458095817297</v>
      </c>
      <c r="E155">
        <v>37.5</v>
      </c>
      <c r="F155">
        <v>22.2222222222222</v>
      </c>
      <c r="G155">
        <v>116.11768031803901</v>
      </c>
      <c r="H155">
        <v>1</v>
      </c>
      <c r="I155">
        <v>0</v>
      </c>
      <c r="J155">
        <v>0</v>
      </c>
      <c r="L155">
        <v>268</v>
      </c>
    </row>
    <row r="156" spans="1:12" x14ac:dyDescent="0.25">
      <c r="A156" t="s">
        <v>203</v>
      </c>
      <c r="B156" t="s">
        <v>17</v>
      </c>
      <c r="C156" t="s">
        <v>204</v>
      </c>
      <c r="D156">
        <v>100</v>
      </c>
      <c r="F156">
        <v>66.6666666666667</v>
      </c>
      <c r="I156">
        <v>0</v>
      </c>
      <c r="J156">
        <v>0</v>
      </c>
      <c r="L156">
        <v>405</v>
      </c>
    </row>
    <row r="157" spans="1:12" x14ac:dyDescent="0.25">
      <c r="A157" t="s">
        <v>205</v>
      </c>
      <c r="B157" t="s">
        <v>17</v>
      </c>
      <c r="C157" t="s">
        <v>204</v>
      </c>
      <c r="D157">
        <v>85.907483300982193</v>
      </c>
      <c r="E157">
        <v>40</v>
      </c>
      <c r="F157">
        <v>54.545454545454497</v>
      </c>
      <c r="G157">
        <v>180.45293784643701</v>
      </c>
      <c r="H157">
        <v>1</v>
      </c>
      <c r="I157">
        <v>0</v>
      </c>
      <c r="J157">
        <v>0</v>
      </c>
      <c r="L157">
        <v>78</v>
      </c>
    </row>
    <row r="158" spans="1:12" x14ac:dyDescent="0.25">
      <c r="A158" t="s">
        <v>206</v>
      </c>
      <c r="B158" t="s">
        <v>17</v>
      </c>
      <c r="C158" t="s">
        <v>204</v>
      </c>
      <c r="D158">
        <v>90.282264926986002</v>
      </c>
      <c r="E158">
        <v>25</v>
      </c>
      <c r="F158">
        <v>36.363636363636402</v>
      </c>
      <c r="G158">
        <v>151.64590129062199</v>
      </c>
      <c r="H158">
        <v>2</v>
      </c>
      <c r="I158">
        <v>0</v>
      </c>
      <c r="J158">
        <v>0</v>
      </c>
      <c r="L158">
        <v>156</v>
      </c>
    </row>
    <row r="159" spans="1:12" x14ac:dyDescent="0.25">
      <c r="A159" t="s">
        <v>207</v>
      </c>
      <c r="B159" t="s">
        <v>17</v>
      </c>
      <c r="C159" t="s">
        <v>204</v>
      </c>
      <c r="D159">
        <v>89.039414514038</v>
      </c>
      <c r="E159">
        <v>45</v>
      </c>
      <c r="F159">
        <v>54.545454545454497</v>
      </c>
      <c r="G159">
        <v>188.584869059493</v>
      </c>
      <c r="H159">
        <v>1</v>
      </c>
      <c r="I159">
        <v>0</v>
      </c>
      <c r="J159">
        <v>0</v>
      </c>
      <c r="L159">
        <v>63</v>
      </c>
    </row>
    <row r="160" spans="1:12" x14ac:dyDescent="0.25">
      <c r="A160" t="s">
        <v>208</v>
      </c>
      <c r="B160" t="s">
        <v>17</v>
      </c>
      <c r="C160" t="s">
        <v>204</v>
      </c>
      <c r="D160">
        <v>65.610046612832093</v>
      </c>
      <c r="E160">
        <v>50</v>
      </c>
      <c r="F160">
        <v>54.545454545454497</v>
      </c>
      <c r="G160">
        <v>170.155501158287</v>
      </c>
      <c r="H160">
        <v>2</v>
      </c>
      <c r="I160">
        <v>0</v>
      </c>
      <c r="J160">
        <v>0</v>
      </c>
      <c r="L160">
        <v>107</v>
      </c>
    </row>
    <row r="161" spans="1:12" x14ac:dyDescent="0.25">
      <c r="A161" t="s">
        <v>209</v>
      </c>
      <c r="B161" t="s">
        <v>17</v>
      </c>
      <c r="C161" t="s">
        <v>204</v>
      </c>
      <c r="D161">
        <v>31.5879260227989</v>
      </c>
      <c r="E161">
        <v>45</v>
      </c>
      <c r="F161">
        <v>27.272727272727298</v>
      </c>
      <c r="G161">
        <v>103.86065329552601</v>
      </c>
      <c r="H161">
        <v>3</v>
      </c>
      <c r="I161">
        <v>0</v>
      </c>
      <c r="J161">
        <v>0</v>
      </c>
      <c r="L161">
        <v>294</v>
      </c>
    </row>
    <row r="162" spans="1:12" x14ac:dyDescent="0.25">
      <c r="A162" t="s">
        <v>210</v>
      </c>
      <c r="B162" t="s">
        <v>13</v>
      </c>
      <c r="C162" t="s">
        <v>211</v>
      </c>
      <c r="D162">
        <v>100</v>
      </c>
      <c r="E162">
        <v>58.617838999999996</v>
      </c>
      <c r="F162">
        <v>50</v>
      </c>
      <c r="G162">
        <v>208.617839</v>
      </c>
      <c r="H162">
        <v>2</v>
      </c>
      <c r="I162">
        <v>0</v>
      </c>
      <c r="J162">
        <v>0</v>
      </c>
      <c r="K162">
        <v>1</v>
      </c>
      <c r="L162">
        <v>31</v>
      </c>
    </row>
    <row r="163" spans="1:12" x14ac:dyDescent="0.25">
      <c r="A163" t="s">
        <v>212</v>
      </c>
      <c r="B163" t="s">
        <v>13</v>
      </c>
      <c r="C163" t="s">
        <v>211</v>
      </c>
      <c r="D163">
        <v>81.750553720871594</v>
      </c>
      <c r="E163">
        <v>51.359549999999999</v>
      </c>
      <c r="F163">
        <v>62.5</v>
      </c>
      <c r="G163">
        <v>195.61010372087199</v>
      </c>
      <c r="H163">
        <v>1</v>
      </c>
      <c r="I163">
        <v>1</v>
      </c>
      <c r="J163">
        <v>0</v>
      </c>
      <c r="K163">
        <v>3</v>
      </c>
      <c r="L163">
        <v>49</v>
      </c>
    </row>
    <row r="164" spans="1:12" x14ac:dyDescent="0.25">
      <c r="A164" t="s">
        <v>213</v>
      </c>
      <c r="B164" t="s">
        <v>13</v>
      </c>
      <c r="C164" t="s">
        <v>211</v>
      </c>
      <c r="D164">
        <v>42.156568145485998</v>
      </c>
      <c r="E164">
        <v>59.81653</v>
      </c>
      <c r="F164">
        <v>37.5</v>
      </c>
      <c r="G164">
        <v>139.47309814548601</v>
      </c>
      <c r="H164">
        <v>1</v>
      </c>
      <c r="I164">
        <v>0</v>
      </c>
      <c r="J164">
        <v>0</v>
      </c>
      <c r="K164">
        <v>2</v>
      </c>
      <c r="L164">
        <v>200</v>
      </c>
    </row>
    <row r="165" spans="1:12" x14ac:dyDescent="0.25">
      <c r="A165" t="s">
        <v>214</v>
      </c>
      <c r="B165" t="s">
        <v>53</v>
      </c>
      <c r="C165" t="s">
        <v>215</v>
      </c>
      <c r="D165">
        <v>63.649048140109898</v>
      </c>
      <c r="E165">
        <v>57.5</v>
      </c>
      <c r="F165">
        <v>50</v>
      </c>
      <c r="G165">
        <v>171.14904814011001</v>
      </c>
      <c r="H165">
        <v>1</v>
      </c>
      <c r="I165">
        <v>0</v>
      </c>
      <c r="J165">
        <v>0</v>
      </c>
      <c r="L165">
        <v>103</v>
      </c>
    </row>
    <row r="166" spans="1:12" x14ac:dyDescent="0.25">
      <c r="A166" t="s">
        <v>216</v>
      </c>
      <c r="B166" t="s">
        <v>53</v>
      </c>
      <c r="C166" t="s">
        <v>215</v>
      </c>
      <c r="D166">
        <v>0</v>
      </c>
      <c r="E166">
        <v>45</v>
      </c>
      <c r="F166">
        <v>40</v>
      </c>
      <c r="G166">
        <v>85</v>
      </c>
      <c r="H166">
        <v>1</v>
      </c>
      <c r="I166">
        <v>1</v>
      </c>
      <c r="J166">
        <v>0</v>
      </c>
      <c r="L166">
        <v>324</v>
      </c>
    </row>
    <row r="167" spans="1:12" x14ac:dyDescent="0.25">
      <c r="A167" t="s">
        <v>217</v>
      </c>
      <c r="B167" t="s">
        <v>53</v>
      </c>
      <c r="C167" t="s">
        <v>215</v>
      </c>
      <c r="D167">
        <v>0</v>
      </c>
      <c r="E167">
        <v>40</v>
      </c>
      <c r="F167">
        <v>30</v>
      </c>
      <c r="G167">
        <v>70</v>
      </c>
      <c r="H167">
        <v>2</v>
      </c>
      <c r="I167">
        <v>0</v>
      </c>
      <c r="J167">
        <v>0</v>
      </c>
      <c r="L167">
        <v>342</v>
      </c>
    </row>
    <row r="168" spans="1:12" x14ac:dyDescent="0.25">
      <c r="A168" t="s">
        <v>218</v>
      </c>
      <c r="B168" t="s">
        <v>53</v>
      </c>
      <c r="C168" t="s">
        <v>215</v>
      </c>
      <c r="D168">
        <v>0</v>
      </c>
      <c r="E168">
        <v>20</v>
      </c>
      <c r="F168">
        <v>20</v>
      </c>
      <c r="G168">
        <v>40</v>
      </c>
      <c r="H168">
        <v>3</v>
      </c>
      <c r="I168">
        <v>0</v>
      </c>
      <c r="J168">
        <v>0</v>
      </c>
      <c r="L168">
        <v>365</v>
      </c>
    </row>
    <row r="169" spans="1:12" x14ac:dyDescent="0.25">
      <c r="A169" t="s">
        <v>219</v>
      </c>
      <c r="B169" t="s">
        <v>53</v>
      </c>
      <c r="C169" t="s">
        <v>215</v>
      </c>
      <c r="D169">
        <v>0</v>
      </c>
      <c r="E169">
        <v>35</v>
      </c>
      <c r="F169">
        <v>30</v>
      </c>
      <c r="G169">
        <v>65</v>
      </c>
      <c r="H169">
        <v>3</v>
      </c>
      <c r="I169">
        <v>0</v>
      </c>
      <c r="J169">
        <v>0</v>
      </c>
      <c r="L169">
        <v>346</v>
      </c>
    </row>
    <row r="170" spans="1:12" x14ac:dyDescent="0.25">
      <c r="A170" t="s">
        <v>220</v>
      </c>
      <c r="B170" t="s">
        <v>53</v>
      </c>
      <c r="C170" t="s">
        <v>215</v>
      </c>
      <c r="D170">
        <v>0</v>
      </c>
      <c r="E170">
        <v>40</v>
      </c>
      <c r="F170">
        <v>40</v>
      </c>
      <c r="G170">
        <v>80</v>
      </c>
      <c r="H170">
        <v>1</v>
      </c>
      <c r="I170">
        <v>0</v>
      </c>
      <c r="J170">
        <v>0</v>
      </c>
      <c r="L170">
        <v>331</v>
      </c>
    </row>
    <row r="171" spans="1:12" x14ac:dyDescent="0.25">
      <c r="A171" t="s">
        <v>221</v>
      </c>
      <c r="B171" t="s">
        <v>53</v>
      </c>
      <c r="C171" t="s">
        <v>215</v>
      </c>
      <c r="D171">
        <v>0</v>
      </c>
      <c r="E171">
        <v>40</v>
      </c>
      <c r="F171">
        <v>40</v>
      </c>
      <c r="G171">
        <v>80</v>
      </c>
      <c r="H171">
        <v>1</v>
      </c>
      <c r="I171">
        <v>0</v>
      </c>
      <c r="J171">
        <v>0</v>
      </c>
      <c r="L171">
        <v>331</v>
      </c>
    </row>
    <row r="172" spans="1:12" x14ac:dyDescent="0.25">
      <c r="A172" t="s">
        <v>222</v>
      </c>
      <c r="B172" t="s">
        <v>53</v>
      </c>
      <c r="C172" t="s">
        <v>215</v>
      </c>
      <c r="D172">
        <v>0</v>
      </c>
      <c r="E172">
        <v>35</v>
      </c>
      <c r="F172">
        <v>30</v>
      </c>
      <c r="G172">
        <v>65</v>
      </c>
      <c r="H172">
        <v>3</v>
      </c>
      <c r="I172">
        <v>0</v>
      </c>
      <c r="J172">
        <v>0</v>
      </c>
      <c r="L172">
        <v>346</v>
      </c>
    </row>
    <row r="173" spans="1:12" x14ac:dyDescent="0.25">
      <c r="A173" t="s">
        <v>223</v>
      </c>
      <c r="B173" t="s">
        <v>53</v>
      </c>
      <c r="C173" t="s">
        <v>215</v>
      </c>
      <c r="D173">
        <v>11.766996910312001</v>
      </c>
      <c r="E173">
        <v>35</v>
      </c>
      <c r="F173">
        <v>30</v>
      </c>
      <c r="G173">
        <v>76.766996910312002</v>
      </c>
      <c r="H173">
        <v>2</v>
      </c>
      <c r="I173">
        <v>0</v>
      </c>
      <c r="J173">
        <v>0</v>
      </c>
      <c r="L173">
        <v>334</v>
      </c>
    </row>
    <row r="174" spans="1:12" x14ac:dyDescent="0.25">
      <c r="A174" t="s">
        <v>224</v>
      </c>
      <c r="B174" t="s">
        <v>53</v>
      </c>
      <c r="C174" t="s">
        <v>215</v>
      </c>
      <c r="D174">
        <v>0</v>
      </c>
      <c r="E174">
        <v>35</v>
      </c>
      <c r="F174">
        <v>30</v>
      </c>
      <c r="G174">
        <v>65</v>
      </c>
      <c r="H174">
        <v>3</v>
      </c>
      <c r="I174">
        <v>0</v>
      </c>
      <c r="J174">
        <v>0</v>
      </c>
      <c r="L174">
        <v>346</v>
      </c>
    </row>
    <row r="175" spans="1:12" x14ac:dyDescent="0.25">
      <c r="A175" t="s">
        <v>225</v>
      </c>
      <c r="B175" t="s">
        <v>53</v>
      </c>
      <c r="C175" t="s">
        <v>115</v>
      </c>
      <c r="D175">
        <v>0</v>
      </c>
      <c r="E175">
        <v>32.5</v>
      </c>
      <c r="F175">
        <v>20</v>
      </c>
      <c r="G175">
        <v>52.5</v>
      </c>
      <c r="H175">
        <v>3</v>
      </c>
      <c r="I175">
        <v>0</v>
      </c>
      <c r="J175">
        <v>0</v>
      </c>
      <c r="L175">
        <v>360</v>
      </c>
    </row>
    <row r="176" spans="1:12" x14ac:dyDescent="0.25">
      <c r="A176" t="s">
        <v>226</v>
      </c>
      <c r="B176" t="s">
        <v>53</v>
      </c>
      <c r="C176" t="s">
        <v>115</v>
      </c>
      <c r="D176">
        <v>0</v>
      </c>
      <c r="E176">
        <v>27.5</v>
      </c>
      <c r="F176">
        <v>33.3333333333333</v>
      </c>
      <c r="G176">
        <v>60.8333333333333</v>
      </c>
      <c r="H176">
        <v>2</v>
      </c>
      <c r="I176">
        <v>0</v>
      </c>
      <c r="J176">
        <v>0</v>
      </c>
      <c r="L176">
        <v>351</v>
      </c>
    </row>
    <row r="177" spans="1:12" x14ac:dyDescent="0.25">
      <c r="A177" t="s">
        <v>227</v>
      </c>
      <c r="B177" t="s">
        <v>53</v>
      </c>
      <c r="C177" t="s">
        <v>115</v>
      </c>
      <c r="D177">
        <v>0</v>
      </c>
      <c r="E177">
        <v>27.5</v>
      </c>
      <c r="F177">
        <v>33.3333333333333</v>
      </c>
      <c r="G177">
        <v>60.8333333333333</v>
      </c>
      <c r="H177">
        <v>2</v>
      </c>
      <c r="I177">
        <v>0</v>
      </c>
      <c r="J177">
        <v>0</v>
      </c>
      <c r="L177">
        <v>351</v>
      </c>
    </row>
    <row r="178" spans="1:12" x14ac:dyDescent="0.25">
      <c r="A178" t="s">
        <v>228</v>
      </c>
      <c r="B178" t="s">
        <v>53</v>
      </c>
      <c r="C178" t="s">
        <v>115</v>
      </c>
      <c r="D178">
        <v>0</v>
      </c>
      <c r="E178">
        <v>30</v>
      </c>
      <c r="F178">
        <v>33.3333333333333</v>
      </c>
      <c r="G178">
        <v>63.3333333333333</v>
      </c>
      <c r="H178">
        <v>1</v>
      </c>
      <c r="I178">
        <v>0</v>
      </c>
      <c r="J178">
        <v>0</v>
      </c>
      <c r="L178">
        <v>350</v>
      </c>
    </row>
    <row r="179" spans="1:12" x14ac:dyDescent="0.25">
      <c r="A179" t="s">
        <v>229</v>
      </c>
      <c r="B179" t="s">
        <v>53</v>
      </c>
      <c r="C179" t="s">
        <v>115</v>
      </c>
      <c r="D179">
        <v>40.069639672386302</v>
      </c>
      <c r="F179">
        <v>33.3333333333333</v>
      </c>
      <c r="I179">
        <v>0</v>
      </c>
      <c r="J179">
        <v>0</v>
      </c>
      <c r="L179">
        <v>406</v>
      </c>
    </row>
    <row r="180" spans="1:12" x14ac:dyDescent="0.25">
      <c r="A180" t="s">
        <v>230</v>
      </c>
      <c r="B180" t="s">
        <v>29</v>
      </c>
      <c r="C180" t="s">
        <v>231</v>
      </c>
      <c r="D180">
        <v>53.601405795450098</v>
      </c>
      <c r="E180">
        <v>55</v>
      </c>
      <c r="F180">
        <v>40</v>
      </c>
      <c r="G180">
        <v>148.60140579545001</v>
      </c>
      <c r="H180">
        <v>2</v>
      </c>
      <c r="I180">
        <v>0</v>
      </c>
      <c r="J180">
        <v>0</v>
      </c>
      <c r="L180">
        <v>169</v>
      </c>
    </row>
    <row r="181" spans="1:12" x14ac:dyDescent="0.25">
      <c r="A181" t="s">
        <v>232</v>
      </c>
      <c r="B181" t="s">
        <v>29</v>
      </c>
      <c r="C181" t="s">
        <v>231</v>
      </c>
      <c r="D181">
        <v>11.0275153597324</v>
      </c>
      <c r="E181">
        <v>55</v>
      </c>
      <c r="F181">
        <v>40</v>
      </c>
      <c r="G181">
        <v>106.02751535973201</v>
      </c>
      <c r="H181">
        <v>3</v>
      </c>
      <c r="I181">
        <v>0</v>
      </c>
      <c r="J181">
        <v>0</v>
      </c>
      <c r="L181">
        <v>289</v>
      </c>
    </row>
    <row r="182" spans="1:12" x14ac:dyDescent="0.25">
      <c r="A182" t="s">
        <v>233</v>
      </c>
      <c r="B182" t="s">
        <v>29</v>
      </c>
      <c r="C182" t="s">
        <v>231</v>
      </c>
      <c r="D182">
        <v>31.3509396404854</v>
      </c>
      <c r="E182">
        <v>55</v>
      </c>
      <c r="F182">
        <v>40</v>
      </c>
      <c r="G182">
        <v>126.350939640485</v>
      </c>
      <c r="H182">
        <v>3</v>
      </c>
      <c r="I182">
        <v>0</v>
      </c>
      <c r="J182">
        <v>0</v>
      </c>
      <c r="L182">
        <v>242</v>
      </c>
    </row>
    <row r="183" spans="1:12" x14ac:dyDescent="0.25">
      <c r="A183" t="s">
        <v>234</v>
      </c>
      <c r="B183" t="s">
        <v>29</v>
      </c>
      <c r="C183" t="s">
        <v>231</v>
      </c>
      <c r="D183">
        <v>79.335573359013907</v>
      </c>
      <c r="E183">
        <v>70</v>
      </c>
      <c r="F183">
        <v>60</v>
      </c>
      <c r="G183">
        <v>209.33557335901401</v>
      </c>
      <c r="H183">
        <v>2</v>
      </c>
      <c r="I183">
        <v>0</v>
      </c>
      <c r="J183">
        <v>0</v>
      </c>
      <c r="L183">
        <v>29</v>
      </c>
    </row>
    <row r="184" spans="1:12" x14ac:dyDescent="0.25">
      <c r="A184" t="s">
        <v>235</v>
      </c>
      <c r="B184" t="s">
        <v>29</v>
      </c>
      <c r="C184" t="s">
        <v>231</v>
      </c>
      <c r="D184">
        <v>93.588096804468805</v>
      </c>
      <c r="E184">
        <v>70</v>
      </c>
      <c r="F184">
        <v>60</v>
      </c>
      <c r="G184">
        <v>223.58809680446899</v>
      </c>
      <c r="H184">
        <v>1</v>
      </c>
      <c r="I184">
        <v>0</v>
      </c>
      <c r="J184">
        <v>0</v>
      </c>
      <c r="L184">
        <v>19</v>
      </c>
    </row>
    <row r="185" spans="1:12" x14ac:dyDescent="0.25">
      <c r="A185" t="s">
        <v>236</v>
      </c>
      <c r="B185" t="s">
        <v>29</v>
      </c>
      <c r="C185" t="s">
        <v>231</v>
      </c>
      <c r="D185">
        <v>99.901628216255304</v>
      </c>
      <c r="E185">
        <v>67.5</v>
      </c>
      <c r="F185">
        <v>60</v>
      </c>
      <c r="G185">
        <v>227.40162821625501</v>
      </c>
      <c r="H185">
        <v>1</v>
      </c>
      <c r="I185">
        <v>0</v>
      </c>
      <c r="J185">
        <v>0</v>
      </c>
      <c r="L185">
        <v>14</v>
      </c>
    </row>
    <row r="186" spans="1:12" x14ac:dyDescent="0.25">
      <c r="A186" t="s">
        <v>237</v>
      </c>
      <c r="B186" t="s">
        <v>29</v>
      </c>
      <c r="C186" t="s">
        <v>231</v>
      </c>
      <c r="D186">
        <v>88.893593551522002</v>
      </c>
      <c r="E186">
        <v>67.5</v>
      </c>
      <c r="F186">
        <v>60</v>
      </c>
      <c r="G186">
        <v>216.393593551522</v>
      </c>
      <c r="H186">
        <v>1</v>
      </c>
      <c r="I186">
        <v>0</v>
      </c>
      <c r="J186">
        <v>0</v>
      </c>
      <c r="L186">
        <v>25</v>
      </c>
    </row>
    <row r="187" spans="1:12" x14ac:dyDescent="0.25">
      <c r="A187" t="s">
        <v>238</v>
      </c>
      <c r="B187" t="s">
        <v>29</v>
      </c>
      <c r="C187" t="s">
        <v>231</v>
      </c>
      <c r="D187">
        <v>98.334766220714599</v>
      </c>
      <c r="E187">
        <v>60</v>
      </c>
      <c r="F187">
        <v>20</v>
      </c>
      <c r="G187">
        <v>178.33476622071501</v>
      </c>
      <c r="H187">
        <v>2</v>
      </c>
      <c r="I187">
        <v>0</v>
      </c>
      <c r="J187">
        <v>0</v>
      </c>
      <c r="L187">
        <v>81</v>
      </c>
    </row>
    <row r="188" spans="1:12" x14ac:dyDescent="0.25">
      <c r="A188" t="s">
        <v>239</v>
      </c>
      <c r="B188" t="s">
        <v>29</v>
      </c>
      <c r="C188" t="s">
        <v>240</v>
      </c>
      <c r="D188">
        <v>51.423375597569802</v>
      </c>
      <c r="E188">
        <v>60</v>
      </c>
      <c r="F188">
        <v>0</v>
      </c>
      <c r="G188">
        <v>111.42337559757</v>
      </c>
      <c r="H188">
        <v>2</v>
      </c>
      <c r="I188">
        <v>0</v>
      </c>
      <c r="J188">
        <v>0</v>
      </c>
      <c r="L188">
        <v>278</v>
      </c>
    </row>
    <row r="189" spans="1:12" x14ac:dyDescent="0.25">
      <c r="A189" t="s">
        <v>241</v>
      </c>
      <c r="B189" t="s">
        <v>29</v>
      </c>
      <c r="C189" t="s">
        <v>240</v>
      </c>
      <c r="D189">
        <v>68.372847359082598</v>
      </c>
      <c r="E189">
        <v>65</v>
      </c>
      <c r="F189">
        <v>0</v>
      </c>
      <c r="G189">
        <v>133.37284735908301</v>
      </c>
      <c r="H189">
        <v>1</v>
      </c>
      <c r="I189">
        <v>0</v>
      </c>
      <c r="J189">
        <v>0</v>
      </c>
      <c r="L189">
        <v>223</v>
      </c>
    </row>
    <row r="190" spans="1:12" x14ac:dyDescent="0.25">
      <c r="A190" t="s">
        <v>242</v>
      </c>
      <c r="B190" t="s">
        <v>29</v>
      </c>
      <c r="C190" t="s">
        <v>240</v>
      </c>
      <c r="D190">
        <v>68.322499062144701</v>
      </c>
      <c r="E190">
        <v>65</v>
      </c>
      <c r="F190">
        <v>0</v>
      </c>
      <c r="G190">
        <v>133.322499062145</v>
      </c>
      <c r="H190">
        <v>1</v>
      </c>
      <c r="I190">
        <v>0</v>
      </c>
      <c r="J190">
        <v>0</v>
      </c>
      <c r="L190">
        <v>224</v>
      </c>
    </row>
    <row r="191" spans="1:12" x14ac:dyDescent="0.25">
      <c r="A191" t="s">
        <v>243</v>
      </c>
      <c r="B191" t="s">
        <v>29</v>
      </c>
      <c r="C191" t="s">
        <v>240</v>
      </c>
      <c r="D191">
        <v>46.607844378848597</v>
      </c>
      <c r="E191">
        <v>60</v>
      </c>
      <c r="F191">
        <v>0</v>
      </c>
      <c r="G191">
        <v>106.60784437884899</v>
      </c>
      <c r="H191">
        <v>3</v>
      </c>
      <c r="I191">
        <v>0</v>
      </c>
      <c r="J191">
        <v>0</v>
      </c>
      <c r="L191">
        <v>288</v>
      </c>
    </row>
    <row r="192" spans="1:12" x14ac:dyDescent="0.25">
      <c r="A192" t="s">
        <v>244</v>
      </c>
      <c r="B192" t="s">
        <v>29</v>
      </c>
      <c r="C192" t="s">
        <v>178</v>
      </c>
      <c r="D192">
        <v>70.568358703449206</v>
      </c>
      <c r="E192">
        <v>37.5</v>
      </c>
      <c r="F192">
        <v>0</v>
      </c>
      <c r="G192">
        <v>108.06835870344899</v>
      </c>
      <c r="H192">
        <v>3</v>
      </c>
      <c r="I192">
        <v>0</v>
      </c>
      <c r="J192">
        <v>0</v>
      </c>
      <c r="L192">
        <v>284</v>
      </c>
    </row>
    <row r="193" spans="1:12" x14ac:dyDescent="0.25">
      <c r="A193" t="s">
        <v>245</v>
      </c>
      <c r="B193" t="s">
        <v>29</v>
      </c>
      <c r="C193" t="s">
        <v>178</v>
      </c>
      <c r="D193">
        <v>95.183526325914997</v>
      </c>
      <c r="E193">
        <v>35</v>
      </c>
      <c r="F193">
        <v>0</v>
      </c>
      <c r="G193">
        <v>130.18352632591501</v>
      </c>
      <c r="H193">
        <v>3</v>
      </c>
      <c r="I193">
        <v>0</v>
      </c>
      <c r="J193">
        <v>0</v>
      </c>
      <c r="L193">
        <v>229</v>
      </c>
    </row>
    <row r="194" spans="1:12" x14ac:dyDescent="0.25">
      <c r="A194" t="s">
        <v>246</v>
      </c>
      <c r="B194" t="s">
        <v>29</v>
      </c>
      <c r="C194" t="s">
        <v>178</v>
      </c>
      <c r="D194">
        <v>95.446616719878193</v>
      </c>
      <c r="E194">
        <v>40</v>
      </c>
      <c r="F194">
        <v>0</v>
      </c>
      <c r="G194">
        <v>135.44661671987799</v>
      </c>
      <c r="H194">
        <v>2</v>
      </c>
      <c r="I194">
        <v>0</v>
      </c>
      <c r="J194">
        <v>0</v>
      </c>
      <c r="L194">
        <v>217</v>
      </c>
    </row>
    <row r="195" spans="1:12" x14ac:dyDescent="0.25">
      <c r="A195" t="s">
        <v>247</v>
      </c>
      <c r="B195" t="s">
        <v>29</v>
      </c>
      <c r="C195" t="s">
        <v>178</v>
      </c>
      <c r="D195">
        <v>100</v>
      </c>
      <c r="E195">
        <v>22.5</v>
      </c>
      <c r="F195">
        <v>0</v>
      </c>
      <c r="G195">
        <v>122.5</v>
      </c>
      <c r="H195">
        <v>3</v>
      </c>
      <c r="I195">
        <v>0</v>
      </c>
      <c r="J195">
        <v>0</v>
      </c>
      <c r="L195">
        <v>254</v>
      </c>
    </row>
    <row r="196" spans="1:12" x14ac:dyDescent="0.25">
      <c r="A196" t="s">
        <v>248</v>
      </c>
      <c r="B196" t="s">
        <v>29</v>
      </c>
      <c r="C196" t="s">
        <v>178</v>
      </c>
      <c r="D196">
        <v>93.579179587690703</v>
      </c>
      <c r="E196">
        <v>45</v>
      </c>
      <c r="F196">
        <v>0</v>
      </c>
      <c r="G196">
        <v>138.57917958769099</v>
      </c>
      <c r="H196">
        <v>2</v>
      </c>
      <c r="I196">
        <v>0</v>
      </c>
      <c r="J196">
        <v>0</v>
      </c>
      <c r="L196">
        <v>205</v>
      </c>
    </row>
    <row r="197" spans="1:12" x14ac:dyDescent="0.25">
      <c r="A197" t="s">
        <v>249</v>
      </c>
      <c r="B197" t="s">
        <v>29</v>
      </c>
      <c r="C197" t="s">
        <v>178</v>
      </c>
      <c r="D197">
        <v>91.2106857360465</v>
      </c>
      <c r="E197">
        <v>57.5</v>
      </c>
      <c r="F197">
        <v>0</v>
      </c>
      <c r="G197">
        <v>148.710685736046</v>
      </c>
      <c r="H197">
        <v>1</v>
      </c>
      <c r="I197">
        <v>0</v>
      </c>
      <c r="J197">
        <v>0</v>
      </c>
      <c r="L197">
        <v>168</v>
      </c>
    </row>
    <row r="198" spans="1:12" x14ac:dyDescent="0.25">
      <c r="A198" t="s">
        <v>250</v>
      </c>
      <c r="B198" t="s">
        <v>29</v>
      </c>
      <c r="C198" t="s">
        <v>178</v>
      </c>
      <c r="D198">
        <v>97.839623490204303</v>
      </c>
      <c r="E198">
        <v>47.5</v>
      </c>
      <c r="F198">
        <v>0</v>
      </c>
      <c r="G198">
        <v>145.33962349020399</v>
      </c>
      <c r="H198">
        <v>2</v>
      </c>
      <c r="I198">
        <v>0</v>
      </c>
      <c r="J198">
        <v>0</v>
      </c>
      <c r="L198">
        <v>175</v>
      </c>
    </row>
    <row r="199" spans="1:12" x14ac:dyDescent="0.25">
      <c r="A199" t="s">
        <v>251</v>
      </c>
      <c r="B199" t="s">
        <v>29</v>
      </c>
      <c r="C199" t="s">
        <v>178</v>
      </c>
      <c r="D199">
        <v>93.179977906578799</v>
      </c>
      <c r="E199">
        <v>52.5</v>
      </c>
      <c r="F199">
        <v>0</v>
      </c>
      <c r="G199">
        <v>145.67997790657901</v>
      </c>
      <c r="H199">
        <v>2</v>
      </c>
      <c r="I199">
        <v>0</v>
      </c>
      <c r="J199">
        <v>0</v>
      </c>
      <c r="L199">
        <v>174</v>
      </c>
    </row>
    <row r="200" spans="1:12" x14ac:dyDescent="0.25">
      <c r="A200" t="s">
        <v>252</v>
      </c>
      <c r="B200" t="s">
        <v>29</v>
      </c>
      <c r="C200" t="s">
        <v>178</v>
      </c>
      <c r="D200">
        <v>100</v>
      </c>
      <c r="E200">
        <v>50</v>
      </c>
      <c r="F200">
        <v>0</v>
      </c>
      <c r="G200">
        <v>150</v>
      </c>
      <c r="H200">
        <v>1</v>
      </c>
      <c r="I200">
        <v>0</v>
      </c>
      <c r="J200">
        <v>0</v>
      </c>
      <c r="L200">
        <v>161</v>
      </c>
    </row>
    <row r="201" spans="1:12" x14ac:dyDescent="0.25">
      <c r="A201" t="s">
        <v>253</v>
      </c>
      <c r="B201" t="s">
        <v>29</v>
      </c>
      <c r="C201" t="s">
        <v>178</v>
      </c>
      <c r="D201">
        <v>100</v>
      </c>
      <c r="E201">
        <v>55</v>
      </c>
      <c r="F201">
        <v>0</v>
      </c>
      <c r="G201">
        <v>155</v>
      </c>
      <c r="H201">
        <v>1</v>
      </c>
      <c r="I201">
        <v>0</v>
      </c>
      <c r="J201">
        <v>0</v>
      </c>
      <c r="L201">
        <v>149</v>
      </c>
    </row>
    <row r="202" spans="1:12" x14ac:dyDescent="0.25">
      <c r="A202" t="s">
        <v>254</v>
      </c>
      <c r="B202" t="s">
        <v>29</v>
      </c>
      <c r="C202" t="s">
        <v>178</v>
      </c>
      <c r="D202">
        <v>100</v>
      </c>
      <c r="E202">
        <v>55</v>
      </c>
      <c r="F202">
        <v>0</v>
      </c>
      <c r="G202">
        <v>155</v>
      </c>
      <c r="H202">
        <v>1</v>
      </c>
      <c r="I202">
        <v>0</v>
      </c>
      <c r="J202">
        <v>0</v>
      </c>
      <c r="L202">
        <v>149</v>
      </c>
    </row>
    <row r="203" spans="1:12" x14ac:dyDescent="0.25">
      <c r="A203" t="s">
        <v>255</v>
      </c>
      <c r="B203" t="s">
        <v>29</v>
      </c>
      <c r="C203" t="s">
        <v>256</v>
      </c>
      <c r="D203">
        <v>23.686823204554599</v>
      </c>
      <c r="E203">
        <v>60</v>
      </c>
      <c r="F203">
        <v>0</v>
      </c>
      <c r="G203">
        <v>83.686823204554599</v>
      </c>
      <c r="H203">
        <v>3</v>
      </c>
      <c r="I203">
        <v>0</v>
      </c>
      <c r="J203">
        <v>0</v>
      </c>
      <c r="L203">
        <v>327</v>
      </c>
    </row>
    <row r="204" spans="1:12" x14ac:dyDescent="0.25">
      <c r="A204" t="s">
        <v>257</v>
      </c>
      <c r="B204" t="s">
        <v>29</v>
      </c>
      <c r="C204" t="s">
        <v>256</v>
      </c>
      <c r="D204">
        <v>72.299282525278201</v>
      </c>
      <c r="E204">
        <v>60</v>
      </c>
      <c r="F204">
        <v>0</v>
      </c>
      <c r="G204">
        <v>132.29928252527799</v>
      </c>
      <c r="H204">
        <v>1</v>
      </c>
      <c r="I204">
        <v>0</v>
      </c>
      <c r="J204">
        <v>0</v>
      </c>
      <c r="L204">
        <v>225</v>
      </c>
    </row>
    <row r="205" spans="1:12" x14ac:dyDescent="0.25">
      <c r="A205" t="s">
        <v>258</v>
      </c>
      <c r="B205" t="s">
        <v>29</v>
      </c>
      <c r="C205" t="s">
        <v>256</v>
      </c>
      <c r="D205">
        <v>48.422180676066702</v>
      </c>
      <c r="E205">
        <v>60</v>
      </c>
      <c r="F205">
        <v>0</v>
      </c>
      <c r="G205">
        <v>108.422180676067</v>
      </c>
      <c r="H205">
        <v>2</v>
      </c>
      <c r="I205">
        <v>0</v>
      </c>
      <c r="J205">
        <v>0</v>
      </c>
      <c r="L205">
        <v>283</v>
      </c>
    </row>
    <row r="206" spans="1:12" x14ac:dyDescent="0.25">
      <c r="A206" t="s">
        <v>259</v>
      </c>
      <c r="B206" t="s">
        <v>29</v>
      </c>
      <c r="C206" t="s">
        <v>256</v>
      </c>
      <c r="D206">
        <v>34.162629035424203</v>
      </c>
      <c r="E206">
        <v>60</v>
      </c>
      <c r="F206">
        <v>0</v>
      </c>
      <c r="G206">
        <v>94.162629035424203</v>
      </c>
      <c r="H206">
        <v>3</v>
      </c>
      <c r="I206">
        <v>0</v>
      </c>
      <c r="J206">
        <v>0</v>
      </c>
      <c r="L206">
        <v>309</v>
      </c>
    </row>
    <row r="207" spans="1:12" x14ac:dyDescent="0.25">
      <c r="A207" t="s">
        <v>260</v>
      </c>
      <c r="B207" t="s">
        <v>29</v>
      </c>
      <c r="C207" t="s">
        <v>256</v>
      </c>
      <c r="D207">
        <v>45.514572916408902</v>
      </c>
      <c r="E207">
        <v>60</v>
      </c>
      <c r="F207">
        <v>0</v>
      </c>
      <c r="G207">
        <v>105.51457291640899</v>
      </c>
      <c r="H207">
        <v>2</v>
      </c>
      <c r="I207">
        <v>0</v>
      </c>
      <c r="J207">
        <v>0</v>
      </c>
      <c r="L207">
        <v>291</v>
      </c>
    </row>
    <row r="208" spans="1:12" x14ac:dyDescent="0.25">
      <c r="A208" t="s">
        <v>261</v>
      </c>
      <c r="B208" t="s">
        <v>29</v>
      </c>
      <c r="C208" t="s">
        <v>256</v>
      </c>
      <c r="D208">
        <v>62.1133771607402</v>
      </c>
      <c r="E208">
        <v>50</v>
      </c>
      <c r="F208">
        <v>0</v>
      </c>
      <c r="G208">
        <v>112.11337716074</v>
      </c>
      <c r="H208">
        <v>1</v>
      </c>
      <c r="I208">
        <v>0</v>
      </c>
      <c r="J208">
        <v>0</v>
      </c>
      <c r="L208">
        <v>275</v>
      </c>
    </row>
    <row r="209" spans="1:12" x14ac:dyDescent="0.25">
      <c r="A209" t="s">
        <v>262</v>
      </c>
      <c r="B209" t="s">
        <v>29</v>
      </c>
      <c r="C209" t="s">
        <v>263</v>
      </c>
      <c r="D209">
        <v>82.380085395038094</v>
      </c>
      <c r="E209">
        <v>27.5</v>
      </c>
      <c r="F209">
        <v>0</v>
      </c>
      <c r="G209">
        <v>109.88008539503799</v>
      </c>
      <c r="H209">
        <v>2</v>
      </c>
      <c r="I209">
        <v>0</v>
      </c>
      <c r="J209">
        <v>0</v>
      </c>
      <c r="L209">
        <v>280</v>
      </c>
    </row>
    <row r="210" spans="1:12" x14ac:dyDescent="0.25">
      <c r="A210" t="s">
        <v>264</v>
      </c>
      <c r="B210" t="s">
        <v>29</v>
      </c>
      <c r="C210" t="s">
        <v>263</v>
      </c>
      <c r="D210">
        <v>75.931116513572505</v>
      </c>
      <c r="E210">
        <v>45</v>
      </c>
      <c r="F210">
        <v>0</v>
      </c>
      <c r="G210">
        <v>120.93111651357199</v>
      </c>
      <c r="H210">
        <v>2</v>
      </c>
      <c r="I210">
        <v>0</v>
      </c>
      <c r="J210">
        <v>0</v>
      </c>
      <c r="L210">
        <v>258</v>
      </c>
    </row>
    <row r="211" spans="1:12" x14ac:dyDescent="0.25">
      <c r="A211" t="s">
        <v>265</v>
      </c>
      <c r="B211" t="s">
        <v>29</v>
      </c>
      <c r="C211" t="s">
        <v>263</v>
      </c>
      <c r="D211">
        <v>82.028087212433903</v>
      </c>
      <c r="E211">
        <v>47.5</v>
      </c>
      <c r="F211">
        <v>0</v>
      </c>
      <c r="G211">
        <v>129.528087212434</v>
      </c>
      <c r="H211">
        <v>1</v>
      </c>
      <c r="I211">
        <v>0</v>
      </c>
      <c r="J211">
        <v>0</v>
      </c>
      <c r="L211">
        <v>233</v>
      </c>
    </row>
    <row r="212" spans="1:12" x14ac:dyDescent="0.25">
      <c r="A212" t="s">
        <v>266</v>
      </c>
      <c r="B212" t="s">
        <v>29</v>
      </c>
      <c r="C212" t="s">
        <v>263</v>
      </c>
      <c r="D212">
        <v>100</v>
      </c>
      <c r="E212">
        <v>40</v>
      </c>
      <c r="F212">
        <v>0</v>
      </c>
      <c r="G212">
        <v>140</v>
      </c>
      <c r="H212">
        <v>1</v>
      </c>
      <c r="I212">
        <v>0</v>
      </c>
      <c r="J212">
        <v>0</v>
      </c>
      <c r="L212">
        <v>194</v>
      </c>
    </row>
    <row r="213" spans="1:12" x14ac:dyDescent="0.25">
      <c r="A213" t="s">
        <v>267</v>
      </c>
      <c r="B213" t="s">
        <v>29</v>
      </c>
      <c r="C213" t="s">
        <v>263</v>
      </c>
      <c r="D213">
        <v>29.277531011629801</v>
      </c>
      <c r="E213">
        <v>22.5</v>
      </c>
      <c r="F213">
        <v>0</v>
      </c>
      <c r="G213">
        <v>51.777531011629797</v>
      </c>
      <c r="H213">
        <v>3</v>
      </c>
      <c r="I213">
        <v>0</v>
      </c>
      <c r="J213">
        <v>0</v>
      </c>
      <c r="L213">
        <v>361</v>
      </c>
    </row>
    <row r="214" spans="1:12" x14ac:dyDescent="0.25">
      <c r="A214" t="s">
        <v>268</v>
      </c>
      <c r="B214" t="s">
        <v>29</v>
      </c>
      <c r="C214" t="s">
        <v>269</v>
      </c>
      <c r="D214">
        <v>62.721573860979902</v>
      </c>
      <c r="E214">
        <v>60</v>
      </c>
      <c r="F214">
        <v>0</v>
      </c>
      <c r="G214">
        <v>122.72157386098</v>
      </c>
      <c r="H214">
        <v>3</v>
      </c>
      <c r="I214">
        <v>0</v>
      </c>
      <c r="J214">
        <v>0</v>
      </c>
      <c r="L214">
        <v>253</v>
      </c>
    </row>
    <row r="215" spans="1:12" x14ac:dyDescent="0.25">
      <c r="A215" t="s">
        <v>270</v>
      </c>
      <c r="B215" t="s">
        <v>29</v>
      </c>
      <c r="C215" t="s">
        <v>269</v>
      </c>
      <c r="D215">
        <v>79.935740070365398</v>
      </c>
      <c r="E215">
        <v>60</v>
      </c>
      <c r="F215">
        <v>0</v>
      </c>
      <c r="G215">
        <v>139.935740070365</v>
      </c>
      <c r="H215">
        <v>1</v>
      </c>
      <c r="I215">
        <v>0</v>
      </c>
      <c r="J215">
        <v>0</v>
      </c>
      <c r="L215">
        <v>199</v>
      </c>
    </row>
    <row r="216" spans="1:12" x14ac:dyDescent="0.25">
      <c r="A216" t="s">
        <v>271</v>
      </c>
      <c r="B216" t="s">
        <v>29</v>
      </c>
      <c r="C216" t="s">
        <v>269</v>
      </c>
      <c r="D216">
        <v>95.0231733462238</v>
      </c>
      <c r="E216">
        <v>60</v>
      </c>
      <c r="F216">
        <v>0</v>
      </c>
      <c r="G216">
        <v>155.02317334622401</v>
      </c>
      <c r="H216">
        <v>1</v>
      </c>
      <c r="I216">
        <v>0</v>
      </c>
      <c r="J216">
        <v>0</v>
      </c>
      <c r="L216">
        <v>148</v>
      </c>
    </row>
    <row r="217" spans="1:12" x14ac:dyDescent="0.25">
      <c r="A217" t="s">
        <v>272</v>
      </c>
      <c r="B217" t="s">
        <v>29</v>
      </c>
      <c r="C217" t="s">
        <v>269</v>
      </c>
      <c r="D217">
        <v>74.902293642607802</v>
      </c>
      <c r="E217">
        <v>55</v>
      </c>
      <c r="F217">
        <v>0</v>
      </c>
      <c r="G217">
        <v>129.90229364260799</v>
      </c>
      <c r="H217">
        <v>2</v>
      </c>
      <c r="I217">
        <v>0</v>
      </c>
      <c r="J217">
        <v>0</v>
      </c>
      <c r="L217">
        <v>232</v>
      </c>
    </row>
    <row r="218" spans="1:12" x14ac:dyDescent="0.25">
      <c r="A218" t="s">
        <v>273</v>
      </c>
      <c r="B218" t="s">
        <v>29</v>
      </c>
      <c r="C218" t="s">
        <v>274</v>
      </c>
      <c r="D218">
        <v>100</v>
      </c>
      <c r="E218">
        <v>45</v>
      </c>
      <c r="F218">
        <v>12.5</v>
      </c>
      <c r="G218">
        <v>157.5</v>
      </c>
      <c r="H218">
        <v>1</v>
      </c>
      <c r="I218">
        <v>0</v>
      </c>
      <c r="J218">
        <v>0</v>
      </c>
      <c r="L218">
        <v>141</v>
      </c>
    </row>
    <row r="219" spans="1:12" x14ac:dyDescent="0.25">
      <c r="A219" t="s">
        <v>275</v>
      </c>
      <c r="B219" t="s">
        <v>29</v>
      </c>
      <c r="C219" t="s">
        <v>274</v>
      </c>
      <c r="D219">
        <v>96.575614078924602</v>
      </c>
      <c r="E219">
        <v>40</v>
      </c>
      <c r="F219">
        <v>0</v>
      </c>
      <c r="G219">
        <v>136.57561407892501</v>
      </c>
      <c r="H219">
        <v>3</v>
      </c>
      <c r="I219">
        <v>0</v>
      </c>
      <c r="J219">
        <v>0</v>
      </c>
      <c r="L219">
        <v>208</v>
      </c>
    </row>
    <row r="220" spans="1:12" x14ac:dyDescent="0.25">
      <c r="A220" t="s">
        <v>276</v>
      </c>
      <c r="B220" t="s">
        <v>29</v>
      </c>
      <c r="C220" t="s">
        <v>274</v>
      </c>
      <c r="D220">
        <v>72.5846543329274</v>
      </c>
      <c r="E220">
        <v>40</v>
      </c>
      <c r="F220">
        <v>0</v>
      </c>
      <c r="G220">
        <v>112.584654332927</v>
      </c>
      <c r="H220">
        <v>3</v>
      </c>
      <c r="I220">
        <v>0</v>
      </c>
      <c r="J220">
        <v>0</v>
      </c>
      <c r="L220">
        <v>273</v>
      </c>
    </row>
    <row r="221" spans="1:12" x14ac:dyDescent="0.25">
      <c r="A221" t="s">
        <v>277</v>
      </c>
      <c r="B221" t="s">
        <v>29</v>
      </c>
      <c r="C221" t="s">
        <v>274</v>
      </c>
      <c r="D221">
        <v>100</v>
      </c>
      <c r="E221">
        <v>40</v>
      </c>
      <c r="F221">
        <v>0</v>
      </c>
      <c r="G221">
        <v>140</v>
      </c>
      <c r="H221">
        <v>1</v>
      </c>
      <c r="I221">
        <v>0</v>
      </c>
      <c r="J221">
        <v>0</v>
      </c>
      <c r="L221">
        <v>194</v>
      </c>
    </row>
    <row r="222" spans="1:12" x14ac:dyDescent="0.25">
      <c r="A222" t="s">
        <v>278</v>
      </c>
      <c r="B222" t="s">
        <v>29</v>
      </c>
      <c r="C222" t="s">
        <v>274</v>
      </c>
      <c r="D222">
        <v>96.959767971904</v>
      </c>
      <c r="E222">
        <v>40</v>
      </c>
      <c r="F222">
        <v>0</v>
      </c>
      <c r="G222">
        <v>136.959767971904</v>
      </c>
      <c r="H222">
        <v>2</v>
      </c>
      <c r="I222">
        <v>0</v>
      </c>
      <c r="J222">
        <v>0</v>
      </c>
      <c r="L222">
        <v>207</v>
      </c>
    </row>
    <row r="223" spans="1:12" x14ac:dyDescent="0.25">
      <c r="A223" t="s">
        <v>279</v>
      </c>
      <c r="B223" t="s">
        <v>29</v>
      </c>
      <c r="C223" t="s">
        <v>274</v>
      </c>
      <c r="D223">
        <v>92.544507097197496</v>
      </c>
      <c r="E223">
        <v>45</v>
      </c>
      <c r="F223">
        <v>12.5</v>
      </c>
      <c r="G223">
        <v>150.044507097197</v>
      </c>
      <c r="H223">
        <v>1</v>
      </c>
      <c r="I223">
        <v>0</v>
      </c>
      <c r="J223">
        <v>0</v>
      </c>
      <c r="L223">
        <v>160</v>
      </c>
    </row>
    <row r="224" spans="1:12" x14ac:dyDescent="0.25">
      <c r="A224" t="s">
        <v>280</v>
      </c>
      <c r="B224" t="s">
        <v>29</v>
      </c>
      <c r="C224" t="s">
        <v>274</v>
      </c>
      <c r="D224">
        <v>100</v>
      </c>
      <c r="E224">
        <v>27.5</v>
      </c>
      <c r="F224">
        <v>12.5</v>
      </c>
      <c r="G224">
        <v>140</v>
      </c>
      <c r="H224">
        <v>1</v>
      </c>
      <c r="I224">
        <v>0</v>
      </c>
      <c r="J224">
        <v>0</v>
      </c>
      <c r="L224">
        <v>194</v>
      </c>
    </row>
    <row r="225" spans="1:12" x14ac:dyDescent="0.25">
      <c r="A225" t="s">
        <v>281</v>
      </c>
      <c r="B225" t="s">
        <v>29</v>
      </c>
      <c r="C225" t="s">
        <v>274</v>
      </c>
      <c r="D225">
        <v>98.761788563251798</v>
      </c>
      <c r="E225">
        <v>27.5</v>
      </c>
      <c r="F225">
        <v>12.5</v>
      </c>
      <c r="G225">
        <v>138.761788563252</v>
      </c>
      <c r="H225">
        <v>2</v>
      </c>
      <c r="I225">
        <v>0</v>
      </c>
      <c r="J225">
        <v>0</v>
      </c>
      <c r="L225">
        <v>203</v>
      </c>
    </row>
    <row r="226" spans="1:12" x14ac:dyDescent="0.25">
      <c r="A226" t="s">
        <v>282</v>
      </c>
      <c r="B226" t="s">
        <v>29</v>
      </c>
      <c r="C226" t="s">
        <v>274</v>
      </c>
      <c r="D226">
        <v>90.854576632305097</v>
      </c>
      <c r="E226">
        <v>32.5</v>
      </c>
      <c r="F226">
        <v>12.5</v>
      </c>
      <c r="G226">
        <v>135.854576632305</v>
      </c>
      <c r="H226">
        <v>3</v>
      </c>
      <c r="I226">
        <v>0</v>
      </c>
      <c r="J226">
        <v>0</v>
      </c>
      <c r="L226">
        <v>214</v>
      </c>
    </row>
    <row r="227" spans="1:12" x14ac:dyDescent="0.25">
      <c r="A227" t="s">
        <v>283</v>
      </c>
      <c r="B227" t="s">
        <v>17</v>
      </c>
      <c r="C227" t="s">
        <v>161</v>
      </c>
      <c r="D227">
        <v>0</v>
      </c>
      <c r="E227">
        <v>47.5</v>
      </c>
      <c r="F227">
        <v>16.6666666666667</v>
      </c>
      <c r="G227">
        <v>64.1666666666667</v>
      </c>
      <c r="H227">
        <v>3</v>
      </c>
      <c r="I227">
        <v>0</v>
      </c>
      <c r="J227">
        <v>0</v>
      </c>
      <c r="L227">
        <v>349</v>
      </c>
    </row>
    <row r="228" spans="1:12" x14ac:dyDescent="0.25">
      <c r="A228" t="s">
        <v>284</v>
      </c>
      <c r="B228" t="s">
        <v>17</v>
      </c>
      <c r="C228" t="s">
        <v>285</v>
      </c>
      <c r="D228">
        <v>65.914197970113506</v>
      </c>
      <c r="F228">
        <v>33.3333333333333</v>
      </c>
      <c r="I228">
        <v>0</v>
      </c>
      <c r="J228">
        <v>0</v>
      </c>
      <c r="L228">
        <v>407</v>
      </c>
    </row>
    <row r="229" spans="1:12" x14ac:dyDescent="0.25">
      <c r="A229" t="s">
        <v>286</v>
      </c>
      <c r="B229" t="s">
        <v>17</v>
      </c>
      <c r="C229" t="s">
        <v>180</v>
      </c>
      <c r="D229">
        <v>49.135134442036701</v>
      </c>
      <c r="E229">
        <v>25</v>
      </c>
      <c r="F229">
        <v>0</v>
      </c>
      <c r="G229">
        <v>74.135134442036701</v>
      </c>
      <c r="H229">
        <v>3</v>
      </c>
      <c r="I229">
        <v>0</v>
      </c>
      <c r="J229">
        <v>0</v>
      </c>
      <c r="L229">
        <v>338</v>
      </c>
    </row>
    <row r="230" spans="1:12" x14ac:dyDescent="0.25">
      <c r="A230" t="s">
        <v>287</v>
      </c>
      <c r="B230" t="s">
        <v>17</v>
      </c>
      <c r="C230" t="s">
        <v>288</v>
      </c>
      <c r="D230">
        <v>98.604143010917198</v>
      </c>
      <c r="E230">
        <v>70</v>
      </c>
      <c r="F230">
        <v>0</v>
      </c>
      <c r="G230">
        <v>168.604143010917</v>
      </c>
      <c r="H230">
        <v>1</v>
      </c>
      <c r="I230">
        <v>1</v>
      </c>
      <c r="J230">
        <v>0</v>
      </c>
      <c r="L230">
        <v>113</v>
      </c>
    </row>
    <row r="231" spans="1:12" x14ac:dyDescent="0.25">
      <c r="A231" t="s">
        <v>289</v>
      </c>
      <c r="B231" t="s">
        <v>17</v>
      </c>
      <c r="C231" t="s">
        <v>288</v>
      </c>
      <c r="D231">
        <v>100</v>
      </c>
      <c r="E231">
        <v>75</v>
      </c>
      <c r="F231">
        <v>0</v>
      </c>
      <c r="G231">
        <v>175</v>
      </c>
      <c r="H231">
        <v>1</v>
      </c>
      <c r="I231">
        <v>1</v>
      </c>
      <c r="J231">
        <v>0</v>
      </c>
      <c r="L231">
        <v>92</v>
      </c>
    </row>
    <row r="232" spans="1:12" x14ac:dyDescent="0.25">
      <c r="A232" t="s">
        <v>290</v>
      </c>
      <c r="B232" t="s">
        <v>17</v>
      </c>
      <c r="C232" t="s">
        <v>288</v>
      </c>
      <c r="D232">
        <v>71.540538244290005</v>
      </c>
      <c r="E232">
        <v>65</v>
      </c>
      <c r="F232">
        <v>0</v>
      </c>
      <c r="G232">
        <v>136.54053824428999</v>
      </c>
      <c r="H232">
        <v>1</v>
      </c>
      <c r="I232">
        <v>0</v>
      </c>
      <c r="J232">
        <v>0</v>
      </c>
      <c r="L232">
        <v>209</v>
      </c>
    </row>
    <row r="233" spans="1:12" x14ac:dyDescent="0.25">
      <c r="A233" t="s">
        <v>291</v>
      </c>
      <c r="B233" t="s">
        <v>17</v>
      </c>
      <c r="C233" t="s">
        <v>288</v>
      </c>
      <c r="D233">
        <v>70.704549916434004</v>
      </c>
      <c r="E233">
        <v>65</v>
      </c>
      <c r="F233">
        <v>0</v>
      </c>
      <c r="G233">
        <v>135.70454991643399</v>
      </c>
      <c r="H233">
        <v>1</v>
      </c>
      <c r="I233">
        <v>0</v>
      </c>
      <c r="J233">
        <v>0</v>
      </c>
      <c r="L233">
        <v>215</v>
      </c>
    </row>
    <row r="234" spans="1:12" x14ac:dyDescent="0.25">
      <c r="A234" t="s">
        <v>292</v>
      </c>
      <c r="B234" t="s">
        <v>17</v>
      </c>
      <c r="C234" t="s">
        <v>288</v>
      </c>
      <c r="D234">
        <v>50.3217959579937</v>
      </c>
      <c r="E234">
        <v>75</v>
      </c>
      <c r="F234">
        <v>0</v>
      </c>
      <c r="G234">
        <v>125.321795957994</v>
      </c>
      <c r="H234">
        <v>2</v>
      </c>
      <c r="I234">
        <v>0</v>
      </c>
      <c r="J234">
        <v>0</v>
      </c>
      <c r="L234">
        <v>245</v>
      </c>
    </row>
    <row r="235" spans="1:12" x14ac:dyDescent="0.25">
      <c r="A235" t="s">
        <v>293</v>
      </c>
      <c r="B235" t="s">
        <v>17</v>
      </c>
      <c r="C235" t="s">
        <v>288</v>
      </c>
      <c r="D235">
        <v>44.6403566463785</v>
      </c>
      <c r="E235">
        <v>65</v>
      </c>
      <c r="F235">
        <v>0</v>
      </c>
      <c r="G235">
        <v>109.640356646378</v>
      </c>
      <c r="H235">
        <v>2</v>
      </c>
      <c r="I235">
        <v>0</v>
      </c>
      <c r="J235">
        <v>0</v>
      </c>
      <c r="L235">
        <v>282</v>
      </c>
    </row>
    <row r="236" spans="1:12" x14ac:dyDescent="0.25">
      <c r="A236" t="s">
        <v>294</v>
      </c>
      <c r="B236" t="s">
        <v>17</v>
      </c>
      <c r="C236" t="s">
        <v>288</v>
      </c>
      <c r="D236">
        <v>12.7312951320454</v>
      </c>
      <c r="E236">
        <v>62.5</v>
      </c>
      <c r="F236">
        <v>0</v>
      </c>
      <c r="G236">
        <v>75.231295132045403</v>
      </c>
      <c r="H236">
        <v>3</v>
      </c>
      <c r="I236">
        <v>0</v>
      </c>
      <c r="J236">
        <v>0</v>
      </c>
      <c r="L236">
        <v>337</v>
      </c>
    </row>
    <row r="237" spans="1:12" x14ac:dyDescent="0.25">
      <c r="A237" t="s">
        <v>295</v>
      </c>
      <c r="B237" t="s">
        <v>17</v>
      </c>
      <c r="C237" t="s">
        <v>296</v>
      </c>
      <c r="D237">
        <v>0</v>
      </c>
      <c r="E237">
        <v>52.5</v>
      </c>
      <c r="F237">
        <v>0</v>
      </c>
      <c r="G237">
        <v>52.5</v>
      </c>
      <c r="H237">
        <v>1</v>
      </c>
      <c r="I237">
        <v>0</v>
      </c>
      <c r="J237">
        <v>0</v>
      </c>
      <c r="L237">
        <v>359</v>
      </c>
    </row>
    <row r="238" spans="1:12" x14ac:dyDescent="0.25">
      <c r="A238" t="s">
        <v>297</v>
      </c>
      <c r="B238" t="s">
        <v>17</v>
      </c>
      <c r="C238" t="s">
        <v>298</v>
      </c>
      <c r="D238">
        <v>85.493786638916603</v>
      </c>
      <c r="E238">
        <v>17.5</v>
      </c>
      <c r="F238">
        <v>33.3333333333333</v>
      </c>
      <c r="G238">
        <v>136.32711997224999</v>
      </c>
      <c r="H238">
        <v>2</v>
      </c>
      <c r="I238">
        <v>0</v>
      </c>
      <c r="J238">
        <v>0</v>
      </c>
      <c r="L238">
        <v>210</v>
      </c>
    </row>
    <row r="239" spans="1:12" x14ac:dyDescent="0.25">
      <c r="A239" t="s">
        <v>299</v>
      </c>
      <c r="B239" t="s">
        <v>17</v>
      </c>
      <c r="C239" t="s">
        <v>298</v>
      </c>
      <c r="D239">
        <v>60</v>
      </c>
      <c r="E239">
        <v>12.5</v>
      </c>
      <c r="F239">
        <v>33.3333333333333</v>
      </c>
      <c r="G239">
        <v>105.833333333333</v>
      </c>
      <c r="H239">
        <v>3</v>
      </c>
      <c r="I239">
        <v>0</v>
      </c>
      <c r="J239">
        <v>0</v>
      </c>
      <c r="L239">
        <v>290</v>
      </c>
    </row>
    <row r="240" spans="1:12" x14ac:dyDescent="0.25">
      <c r="A240" t="s">
        <v>300</v>
      </c>
      <c r="B240" t="s">
        <v>17</v>
      </c>
      <c r="C240" t="s">
        <v>298</v>
      </c>
      <c r="D240">
        <v>84.351516725366395</v>
      </c>
      <c r="E240">
        <v>17.5</v>
      </c>
      <c r="F240">
        <v>33.3333333333333</v>
      </c>
      <c r="G240">
        <v>135.18485005869999</v>
      </c>
      <c r="H240">
        <v>3</v>
      </c>
      <c r="I240">
        <v>0</v>
      </c>
      <c r="J240">
        <v>0</v>
      </c>
      <c r="L240">
        <v>218</v>
      </c>
    </row>
    <row r="241" spans="1:12" x14ac:dyDescent="0.25">
      <c r="A241" t="s">
        <v>301</v>
      </c>
      <c r="B241" t="s">
        <v>17</v>
      </c>
      <c r="C241" t="s">
        <v>298</v>
      </c>
      <c r="D241">
        <v>81.642458378929504</v>
      </c>
      <c r="E241">
        <v>40</v>
      </c>
      <c r="F241">
        <v>41.6666666666667</v>
      </c>
      <c r="G241">
        <v>163.30912504559601</v>
      </c>
      <c r="H241">
        <v>2</v>
      </c>
      <c r="I241">
        <v>0</v>
      </c>
      <c r="J241">
        <v>0</v>
      </c>
      <c r="L241">
        <v>128</v>
      </c>
    </row>
    <row r="242" spans="1:12" x14ac:dyDescent="0.25">
      <c r="A242" t="s">
        <v>302</v>
      </c>
      <c r="B242" t="s">
        <v>17</v>
      </c>
      <c r="C242" t="s">
        <v>298</v>
      </c>
      <c r="D242">
        <v>70.585557251973398</v>
      </c>
      <c r="E242">
        <v>47.5</v>
      </c>
      <c r="F242">
        <v>41.6666666666667</v>
      </c>
      <c r="G242">
        <v>159.75222391864</v>
      </c>
      <c r="H242">
        <v>2</v>
      </c>
      <c r="I242">
        <v>0</v>
      </c>
      <c r="J242">
        <v>0</v>
      </c>
      <c r="L242">
        <v>137</v>
      </c>
    </row>
    <row r="243" spans="1:12" x14ac:dyDescent="0.25">
      <c r="A243" t="s">
        <v>303</v>
      </c>
      <c r="B243" t="s">
        <v>17</v>
      </c>
      <c r="C243" t="s">
        <v>298</v>
      </c>
      <c r="D243">
        <v>41.404529264340198</v>
      </c>
      <c r="E243">
        <v>45</v>
      </c>
      <c r="F243">
        <v>41.6666666666667</v>
      </c>
      <c r="G243">
        <v>128.071195931007</v>
      </c>
      <c r="H243">
        <v>3</v>
      </c>
      <c r="I243">
        <v>0</v>
      </c>
      <c r="J243">
        <v>0</v>
      </c>
      <c r="L243">
        <v>238</v>
      </c>
    </row>
    <row r="244" spans="1:12" x14ac:dyDescent="0.25">
      <c r="A244" t="s">
        <v>304</v>
      </c>
      <c r="B244" t="s">
        <v>17</v>
      </c>
      <c r="C244" t="s">
        <v>298</v>
      </c>
      <c r="D244">
        <v>49.480335112870698</v>
      </c>
      <c r="E244">
        <v>45</v>
      </c>
      <c r="F244">
        <v>41.6666666666667</v>
      </c>
      <c r="G244">
        <v>136.14700177953699</v>
      </c>
      <c r="H244">
        <v>2</v>
      </c>
      <c r="I244">
        <v>0</v>
      </c>
      <c r="J244">
        <v>0</v>
      </c>
      <c r="L244">
        <v>211</v>
      </c>
    </row>
    <row r="245" spans="1:12" x14ac:dyDescent="0.25">
      <c r="A245" t="s">
        <v>305</v>
      </c>
      <c r="B245" t="s">
        <v>17</v>
      </c>
      <c r="C245" t="s">
        <v>298</v>
      </c>
      <c r="D245">
        <v>2.3884349465744799</v>
      </c>
      <c r="E245">
        <v>60</v>
      </c>
      <c r="F245">
        <v>58.3333333333333</v>
      </c>
      <c r="G245">
        <v>120.72176827990801</v>
      </c>
      <c r="H245">
        <v>3</v>
      </c>
      <c r="I245">
        <v>0</v>
      </c>
      <c r="J245">
        <v>0</v>
      </c>
      <c r="L245">
        <v>260</v>
      </c>
    </row>
    <row r="246" spans="1:12" x14ac:dyDescent="0.25">
      <c r="A246" t="s">
        <v>306</v>
      </c>
      <c r="B246" t="s">
        <v>17</v>
      </c>
      <c r="C246" t="s">
        <v>298</v>
      </c>
      <c r="D246">
        <v>94.427425745160704</v>
      </c>
      <c r="E246">
        <v>57.5</v>
      </c>
      <c r="F246">
        <v>66.6666666666667</v>
      </c>
      <c r="G246">
        <v>218.59409241182701</v>
      </c>
      <c r="H246">
        <v>1</v>
      </c>
      <c r="I246">
        <v>0</v>
      </c>
      <c r="J246">
        <v>0</v>
      </c>
      <c r="L246">
        <v>22</v>
      </c>
    </row>
    <row r="247" spans="1:12" x14ac:dyDescent="0.25">
      <c r="A247" t="s">
        <v>307</v>
      </c>
      <c r="B247" t="s">
        <v>17</v>
      </c>
      <c r="C247" t="s">
        <v>298</v>
      </c>
      <c r="D247">
        <v>100</v>
      </c>
      <c r="E247">
        <v>57.5</v>
      </c>
      <c r="F247">
        <v>66.6666666666667</v>
      </c>
      <c r="G247">
        <v>224.166666666667</v>
      </c>
      <c r="H247">
        <v>1</v>
      </c>
      <c r="I247">
        <v>0</v>
      </c>
      <c r="J247">
        <v>0</v>
      </c>
      <c r="L247">
        <v>17</v>
      </c>
    </row>
    <row r="248" spans="1:12" x14ac:dyDescent="0.25">
      <c r="A248" t="s">
        <v>308</v>
      </c>
      <c r="B248" t="s">
        <v>17</v>
      </c>
      <c r="C248" t="s">
        <v>298</v>
      </c>
      <c r="D248">
        <v>100</v>
      </c>
      <c r="E248">
        <v>50</v>
      </c>
      <c r="F248">
        <v>41.6666666666667</v>
      </c>
      <c r="G248">
        <v>191.666666666667</v>
      </c>
      <c r="H248">
        <v>1</v>
      </c>
      <c r="I248">
        <v>0</v>
      </c>
      <c r="J248">
        <v>0</v>
      </c>
      <c r="L248">
        <v>58</v>
      </c>
    </row>
    <row r="249" spans="1:12" x14ac:dyDescent="0.25">
      <c r="A249" t="s">
        <v>309</v>
      </c>
      <c r="B249" t="s">
        <v>17</v>
      </c>
      <c r="C249" t="s">
        <v>298</v>
      </c>
      <c r="D249">
        <v>100</v>
      </c>
      <c r="E249">
        <v>55</v>
      </c>
      <c r="F249">
        <v>41.6666666666667</v>
      </c>
      <c r="G249">
        <v>196.666666666667</v>
      </c>
      <c r="H249">
        <v>1</v>
      </c>
      <c r="I249">
        <v>0</v>
      </c>
      <c r="J249">
        <v>0</v>
      </c>
      <c r="L249">
        <v>47</v>
      </c>
    </row>
    <row r="250" spans="1:12" x14ac:dyDescent="0.25">
      <c r="A250" t="s">
        <v>310</v>
      </c>
      <c r="B250" t="s">
        <v>17</v>
      </c>
      <c r="C250" t="s">
        <v>298</v>
      </c>
      <c r="D250">
        <v>89.036817074188306</v>
      </c>
      <c r="E250">
        <v>55</v>
      </c>
      <c r="F250">
        <v>41.6666666666667</v>
      </c>
      <c r="G250">
        <v>185.70348374085501</v>
      </c>
      <c r="H250">
        <v>1</v>
      </c>
      <c r="I250">
        <v>0</v>
      </c>
      <c r="J250">
        <v>0</v>
      </c>
      <c r="L250">
        <v>73</v>
      </c>
    </row>
    <row r="251" spans="1:12" x14ac:dyDescent="0.25">
      <c r="A251" t="s">
        <v>311</v>
      </c>
      <c r="B251" t="s">
        <v>17</v>
      </c>
      <c r="C251" t="s">
        <v>298</v>
      </c>
      <c r="D251">
        <v>30.597107891203201</v>
      </c>
      <c r="E251">
        <v>60</v>
      </c>
      <c r="F251">
        <v>58.3333333333333</v>
      </c>
      <c r="G251">
        <v>148.930441224536</v>
      </c>
      <c r="H251">
        <v>2</v>
      </c>
      <c r="I251">
        <v>0</v>
      </c>
      <c r="J251">
        <v>0</v>
      </c>
      <c r="L251">
        <v>166</v>
      </c>
    </row>
    <row r="252" spans="1:12" x14ac:dyDescent="0.25">
      <c r="A252" t="s">
        <v>312</v>
      </c>
      <c r="B252" t="s">
        <v>17</v>
      </c>
      <c r="C252" t="s">
        <v>298</v>
      </c>
      <c r="D252">
        <v>47.1080799545594</v>
      </c>
      <c r="E252">
        <v>40</v>
      </c>
      <c r="F252">
        <v>33.3333333333333</v>
      </c>
      <c r="G252">
        <v>120.441413287893</v>
      </c>
      <c r="H252">
        <v>3</v>
      </c>
      <c r="I252">
        <v>0</v>
      </c>
      <c r="J252">
        <v>0</v>
      </c>
      <c r="L252">
        <v>261</v>
      </c>
    </row>
    <row r="253" spans="1:12" x14ac:dyDescent="0.25">
      <c r="A253" t="s">
        <v>313</v>
      </c>
      <c r="B253" t="s">
        <v>17</v>
      </c>
      <c r="C253" t="s">
        <v>285</v>
      </c>
      <c r="D253">
        <v>10.8189863869069</v>
      </c>
      <c r="E253">
        <v>42.5</v>
      </c>
      <c r="F253">
        <v>28.571428571428601</v>
      </c>
      <c r="G253">
        <v>81.890414958335498</v>
      </c>
      <c r="H253">
        <v>1</v>
      </c>
      <c r="I253">
        <v>0</v>
      </c>
      <c r="J253">
        <v>0</v>
      </c>
      <c r="L253">
        <v>329</v>
      </c>
    </row>
    <row r="254" spans="1:12" x14ac:dyDescent="0.25">
      <c r="A254" t="s">
        <v>314</v>
      </c>
      <c r="B254" t="s">
        <v>17</v>
      </c>
      <c r="C254" t="s">
        <v>285</v>
      </c>
      <c r="D254">
        <v>43.773414402702997</v>
      </c>
      <c r="F254">
        <v>80</v>
      </c>
      <c r="I254">
        <v>0</v>
      </c>
      <c r="J254">
        <v>0</v>
      </c>
      <c r="L254">
        <v>408</v>
      </c>
    </row>
    <row r="255" spans="1:12" x14ac:dyDescent="0.25">
      <c r="A255" t="s">
        <v>315</v>
      </c>
      <c r="B255" t="s">
        <v>17</v>
      </c>
      <c r="C255" t="s">
        <v>285</v>
      </c>
      <c r="D255">
        <v>22.642015916578</v>
      </c>
      <c r="F255">
        <v>60</v>
      </c>
      <c r="I255">
        <v>0</v>
      </c>
      <c r="J255">
        <v>0</v>
      </c>
      <c r="L255">
        <v>409</v>
      </c>
    </row>
    <row r="256" spans="1:12" x14ac:dyDescent="0.25">
      <c r="A256" t="s">
        <v>316</v>
      </c>
      <c r="B256" t="s">
        <v>17</v>
      </c>
      <c r="C256" t="s">
        <v>285</v>
      </c>
      <c r="D256">
        <v>61.068084755160697</v>
      </c>
      <c r="F256">
        <v>60</v>
      </c>
      <c r="I256">
        <v>0</v>
      </c>
      <c r="J256">
        <v>0</v>
      </c>
      <c r="L256">
        <v>410</v>
      </c>
    </row>
    <row r="257" spans="1:12" x14ac:dyDescent="0.25">
      <c r="A257" t="s">
        <v>317</v>
      </c>
      <c r="B257" t="s">
        <v>17</v>
      </c>
      <c r="C257" t="s">
        <v>285</v>
      </c>
      <c r="D257">
        <v>0</v>
      </c>
      <c r="F257">
        <v>40</v>
      </c>
      <c r="I257">
        <v>0</v>
      </c>
      <c r="J257">
        <v>0</v>
      </c>
      <c r="L257">
        <v>411</v>
      </c>
    </row>
    <row r="258" spans="1:12" x14ac:dyDescent="0.25">
      <c r="A258" t="s">
        <v>318</v>
      </c>
      <c r="B258" t="s">
        <v>17</v>
      </c>
      <c r="C258" t="s">
        <v>285</v>
      </c>
      <c r="D258">
        <v>69.860526359563806</v>
      </c>
      <c r="F258">
        <v>60</v>
      </c>
      <c r="I258">
        <v>0</v>
      </c>
      <c r="J258">
        <v>0</v>
      </c>
      <c r="L258">
        <v>412</v>
      </c>
    </row>
    <row r="259" spans="1:12" x14ac:dyDescent="0.25">
      <c r="A259" t="s">
        <v>319</v>
      </c>
      <c r="B259" t="s">
        <v>13</v>
      </c>
      <c r="C259" t="s">
        <v>320</v>
      </c>
      <c r="D259">
        <v>66.174163375965904</v>
      </c>
      <c r="E259">
        <v>30.210070000000002</v>
      </c>
      <c r="F259">
        <v>66.6666666666667</v>
      </c>
      <c r="G259">
        <v>163.050900042633</v>
      </c>
      <c r="H259">
        <v>3</v>
      </c>
      <c r="I259">
        <v>0</v>
      </c>
      <c r="J259">
        <v>0</v>
      </c>
      <c r="K259">
        <v>1</v>
      </c>
      <c r="L259">
        <v>129</v>
      </c>
    </row>
    <row r="260" spans="1:12" x14ac:dyDescent="0.25">
      <c r="A260" t="s">
        <v>321</v>
      </c>
      <c r="B260" t="s">
        <v>13</v>
      </c>
      <c r="C260" t="s">
        <v>320</v>
      </c>
      <c r="D260">
        <v>29.068501683805199</v>
      </c>
      <c r="E260">
        <v>32.661473999999998</v>
      </c>
      <c r="F260">
        <v>33.3333333333333</v>
      </c>
      <c r="G260">
        <v>95.063309017138494</v>
      </c>
      <c r="H260">
        <v>2</v>
      </c>
      <c r="I260">
        <v>0</v>
      </c>
      <c r="J260">
        <v>0</v>
      </c>
      <c r="K260">
        <v>3</v>
      </c>
      <c r="L260">
        <v>306</v>
      </c>
    </row>
    <row r="261" spans="1:12" x14ac:dyDescent="0.25">
      <c r="A261" t="s">
        <v>322</v>
      </c>
      <c r="B261" t="s">
        <v>13</v>
      </c>
      <c r="C261" t="s">
        <v>320</v>
      </c>
      <c r="D261">
        <v>91.705450408522097</v>
      </c>
      <c r="E261">
        <v>67.410218</v>
      </c>
      <c r="F261">
        <v>66.6666666666667</v>
      </c>
      <c r="G261">
        <v>225.782335075189</v>
      </c>
      <c r="H261">
        <v>1</v>
      </c>
      <c r="I261">
        <v>0</v>
      </c>
      <c r="J261">
        <v>0</v>
      </c>
      <c r="K261">
        <v>4</v>
      </c>
      <c r="L261">
        <v>16</v>
      </c>
    </row>
    <row r="262" spans="1:12" x14ac:dyDescent="0.25">
      <c r="A262" t="s">
        <v>323</v>
      </c>
      <c r="B262" t="s">
        <v>13</v>
      </c>
      <c r="C262" t="s">
        <v>320</v>
      </c>
      <c r="D262">
        <v>0</v>
      </c>
      <c r="E262">
        <v>45.344310999999998</v>
      </c>
      <c r="F262">
        <v>33.3333333333333</v>
      </c>
      <c r="G262">
        <v>78.677644333333305</v>
      </c>
      <c r="H262">
        <v>2</v>
      </c>
      <c r="I262">
        <v>0</v>
      </c>
      <c r="J262">
        <v>0</v>
      </c>
      <c r="K262">
        <v>2</v>
      </c>
      <c r="L262">
        <v>333</v>
      </c>
    </row>
    <row r="263" spans="1:12" x14ac:dyDescent="0.25">
      <c r="A263" t="s">
        <v>324</v>
      </c>
      <c r="B263" t="s">
        <v>13</v>
      </c>
      <c r="C263" t="s">
        <v>320</v>
      </c>
      <c r="D263">
        <v>0</v>
      </c>
      <c r="E263">
        <v>18.35012</v>
      </c>
      <c r="F263">
        <v>50</v>
      </c>
      <c r="G263">
        <v>68.350120000000004</v>
      </c>
      <c r="H263">
        <v>1</v>
      </c>
      <c r="I263">
        <v>0</v>
      </c>
      <c r="J263">
        <v>0</v>
      </c>
      <c r="K263">
        <v>5</v>
      </c>
      <c r="L263">
        <v>344</v>
      </c>
    </row>
    <row r="264" spans="1:12" x14ac:dyDescent="0.25">
      <c r="A264" t="s">
        <v>325</v>
      </c>
      <c r="B264" t="s">
        <v>17</v>
      </c>
      <c r="C264" t="s">
        <v>161</v>
      </c>
      <c r="D264">
        <v>0</v>
      </c>
      <c r="E264">
        <v>35</v>
      </c>
      <c r="F264">
        <v>16.6666666666667</v>
      </c>
      <c r="G264">
        <v>51.6666666666667</v>
      </c>
      <c r="H264">
        <v>3</v>
      </c>
      <c r="I264">
        <v>0</v>
      </c>
      <c r="J264">
        <v>0</v>
      </c>
      <c r="L264">
        <v>362</v>
      </c>
    </row>
    <row r="265" spans="1:12" x14ac:dyDescent="0.25">
      <c r="A265" t="s">
        <v>326</v>
      </c>
      <c r="B265" t="s">
        <v>13</v>
      </c>
      <c r="C265" t="s">
        <v>327</v>
      </c>
      <c r="D265">
        <v>0</v>
      </c>
      <c r="F265">
        <v>100</v>
      </c>
      <c r="I265">
        <v>0</v>
      </c>
      <c r="J265">
        <v>0</v>
      </c>
      <c r="L265">
        <v>413</v>
      </c>
    </row>
    <row r="266" spans="1:12" x14ac:dyDescent="0.25">
      <c r="A266" t="s">
        <v>328</v>
      </c>
      <c r="B266" t="s">
        <v>13</v>
      </c>
      <c r="C266" t="s">
        <v>329</v>
      </c>
      <c r="D266">
        <v>100</v>
      </c>
      <c r="E266">
        <v>100</v>
      </c>
      <c r="F266">
        <v>0</v>
      </c>
      <c r="G266">
        <v>200</v>
      </c>
      <c r="H266">
        <v>1</v>
      </c>
      <c r="I266">
        <v>0</v>
      </c>
      <c r="J266">
        <v>0</v>
      </c>
      <c r="K266">
        <v>2</v>
      </c>
      <c r="L266">
        <v>35</v>
      </c>
    </row>
    <row r="267" spans="1:12" x14ac:dyDescent="0.25">
      <c r="A267" t="s">
        <v>330</v>
      </c>
      <c r="B267" t="s">
        <v>13</v>
      </c>
      <c r="C267" t="s">
        <v>331</v>
      </c>
      <c r="D267">
        <v>100</v>
      </c>
      <c r="E267">
        <v>100</v>
      </c>
      <c r="F267">
        <v>0</v>
      </c>
      <c r="G267">
        <v>200</v>
      </c>
      <c r="H267">
        <v>3</v>
      </c>
      <c r="I267">
        <v>0</v>
      </c>
      <c r="J267">
        <v>0</v>
      </c>
      <c r="K267">
        <v>1</v>
      </c>
      <c r="L267">
        <v>35</v>
      </c>
    </row>
    <row r="268" spans="1:12" x14ac:dyDescent="0.25">
      <c r="A268" t="s">
        <v>332</v>
      </c>
      <c r="B268" t="s">
        <v>13</v>
      </c>
      <c r="C268" t="s">
        <v>331</v>
      </c>
      <c r="D268">
        <v>99.114100189869106</v>
      </c>
      <c r="E268">
        <v>100</v>
      </c>
      <c r="F268">
        <v>0</v>
      </c>
      <c r="G268">
        <v>199.11410018986899</v>
      </c>
      <c r="H268">
        <v>2</v>
      </c>
      <c r="I268">
        <v>0</v>
      </c>
      <c r="J268">
        <v>0</v>
      </c>
      <c r="K268">
        <v>2</v>
      </c>
      <c r="L268">
        <v>45</v>
      </c>
    </row>
    <row r="269" spans="1:12" x14ac:dyDescent="0.25">
      <c r="A269" t="s">
        <v>333</v>
      </c>
      <c r="B269" t="s">
        <v>13</v>
      </c>
      <c r="C269" t="s">
        <v>331</v>
      </c>
      <c r="D269">
        <v>100</v>
      </c>
      <c r="E269">
        <v>100</v>
      </c>
      <c r="F269">
        <v>0</v>
      </c>
      <c r="G269">
        <v>200</v>
      </c>
      <c r="H269">
        <v>1</v>
      </c>
      <c r="I269">
        <v>0</v>
      </c>
      <c r="J269">
        <v>0</v>
      </c>
      <c r="K269">
        <v>5</v>
      </c>
      <c r="L269">
        <v>35</v>
      </c>
    </row>
    <row r="270" spans="1:12" x14ac:dyDescent="0.25">
      <c r="A270" t="s">
        <v>334</v>
      </c>
      <c r="B270" t="s">
        <v>13</v>
      </c>
      <c r="C270" t="s">
        <v>335</v>
      </c>
      <c r="D270">
        <v>100</v>
      </c>
      <c r="E270">
        <v>100</v>
      </c>
      <c r="F270">
        <v>0</v>
      </c>
      <c r="G270">
        <v>200</v>
      </c>
      <c r="H270">
        <v>1</v>
      </c>
      <c r="I270">
        <v>0</v>
      </c>
      <c r="J270">
        <v>0</v>
      </c>
      <c r="K270">
        <v>1</v>
      </c>
      <c r="L270">
        <v>35</v>
      </c>
    </row>
    <row r="271" spans="1:12" x14ac:dyDescent="0.25">
      <c r="A271" t="s">
        <v>336</v>
      </c>
      <c r="B271" t="s">
        <v>13</v>
      </c>
      <c r="C271" t="s">
        <v>337</v>
      </c>
      <c r="D271">
        <v>31.161534392382499</v>
      </c>
      <c r="E271">
        <v>75.988647999999998</v>
      </c>
      <c r="F271">
        <v>0</v>
      </c>
      <c r="G271">
        <v>107.150182392383</v>
      </c>
      <c r="H271">
        <v>2</v>
      </c>
      <c r="I271">
        <v>0</v>
      </c>
      <c r="J271">
        <v>0</v>
      </c>
      <c r="K271">
        <v>4</v>
      </c>
      <c r="L271">
        <v>286</v>
      </c>
    </row>
    <row r="272" spans="1:12" x14ac:dyDescent="0.25">
      <c r="A272" t="s">
        <v>338</v>
      </c>
      <c r="B272" t="s">
        <v>13</v>
      </c>
      <c r="C272" t="s">
        <v>337</v>
      </c>
      <c r="D272">
        <v>93.591743497140996</v>
      </c>
      <c r="E272">
        <v>64.533191000000002</v>
      </c>
      <c r="F272">
        <v>0</v>
      </c>
      <c r="G272">
        <v>158.124934497141</v>
      </c>
      <c r="H272">
        <v>1</v>
      </c>
      <c r="I272">
        <v>0</v>
      </c>
      <c r="J272">
        <v>0</v>
      </c>
      <c r="K272">
        <v>8</v>
      </c>
      <c r="L272">
        <v>139</v>
      </c>
    </row>
    <row r="273" spans="1:12" x14ac:dyDescent="0.25">
      <c r="A273" t="s">
        <v>339</v>
      </c>
      <c r="B273" t="s">
        <v>13</v>
      </c>
      <c r="C273" t="s">
        <v>337</v>
      </c>
      <c r="D273">
        <v>100</v>
      </c>
      <c r="E273">
        <v>76.571746000000005</v>
      </c>
      <c r="F273">
        <v>0</v>
      </c>
      <c r="G273">
        <v>176.57174599999999</v>
      </c>
      <c r="H273">
        <v>1</v>
      </c>
      <c r="I273">
        <v>0</v>
      </c>
      <c r="J273">
        <v>0</v>
      </c>
      <c r="K273">
        <v>5</v>
      </c>
      <c r="L273">
        <v>85</v>
      </c>
    </row>
    <row r="274" spans="1:12" x14ac:dyDescent="0.25">
      <c r="A274" t="s">
        <v>340</v>
      </c>
      <c r="B274" t="s">
        <v>13</v>
      </c>
      <c r="C274" t="s">
        <v>337</v>
      </c>
      <c r="D274">
        <v>100</v>
      </c>
      <c r="E274">
        <v>75.213213999999994</v>
      </c>
      <c r="F274">
        <v>0</v>
      </c>
      <c r="G274">
        <v>175.21321399999999</v>
      </c>
      <c r="H274">
        <v>3</v>
      </c>
      <c r="I274">
        <v>0</v>
      </c>
      <c r="J274">
        <v>0</v>
      </c>
      <c r="K274">
        <v>1</v>
      </c>
      <c r="L274">
        <v>91</v>
      </c>
    </row>
    <row r="275" spans="1:12" x14ac:dyDescent="0.25">
      <c r="A275" t="s">
        <v>341</v>
      </c>
      <c r="B275" t="s">
        <v>13</v>
      </c>
      <c r="C275" t="s">
        <v>342</v>
      </c>
      <c r="D275">
        <v>100</v>
      </c>
      <c r="E275">
        <v>100</v>
      </c>
      <c r="F275">
        <v>0</v>
      </c>
      <c r="G275">
        <v>200</v>
      </c>
      <c r="H275">
        <v>3</v>
      </c>
      <c r="I275">
        <v>0</v>
      </c>
      <c r="J275">
        <v>0</v>
      </c>
      <c r="K275">
        <v>1</v>
      </c>
      <c r="L275">
        <v>35</v>
      </c>
    </row>
    <row r="276" spans="1:12" x14ac:dyDescent="0.25">
      <c r="A276" t="s">
        <v>343</v>
      </c>
      <c r="B276" t="s">
        <v>13</v>
      </c>
      <c r="C276" t="s">
        <v>342</v>
      </c>
      <c r="D276">
        <v>100</v>
      </c>
      <c r="E276">
        <v>100</v>
      </c>
      <c r="F276">
        <v>0</v>
      </c>
      <c r="G276">
        <v>200</v>
      </c>
      <c r="H276">
        <v>2</v>
      </c>
      <c r="I276">
        <v>0</v>
      </c>
      <c r="J276">
        <v>0</v>
      </c>
      <c r="K276">
        <v>2</v>
      </c>
      <c r="L276">
        <v>35</v>
      </c>
    </row>
    <row r="277" spans="1:12" x14ac:dyDescent="0.25">
      <c r="A277" t="s">
        <v>344</v>
      </c>
      <c r="B277" t="s">
        <v>13</v>
      </c>
      <c r="C277" t="s">
        <v>342</v>
      </c>
      <c r="D277">
        <v>100</v>
      </c>
      <c r="E277">
        <v>100</v>
      </c>
      <c r="F277">
        <v>0</v>
      </c>
      <c r="G277">
        <v>200</v>
      </c>
      <c r="H277">
        <v>1</v>
      </c>
      <c r="I277">
        <v>0</v>
      </c>
      <c r="J277">
        <v>0</v>
      </c>
      <c r="K277">
        <v>4</v>
      </c>
      <c r="L277">
        <v>35</v>
      </c>
    </row>
    <row r="278" spans="1:12" x14ac:dyDescent="0.25">
      <c r="A278" t="s">
        <v>345</v>
      </c>
      <c r="B278" t="s">
        <v>13</v>
      </c>
      <c r="C278" t="s">
        <v>346</v>
      </c>
      <c r="D278">
        <v>100</v>
      </c>
      <c r="E278">
        <v>100</v>
      </c>
      <c r="F278">
        <v>0</v>
      </c>
      <c r="G278">
        <v>200</v>
      </c>
      <c r="H278">
        <v>2</v>
      </c>
      <c r="I278">
        <v>0</v>
      </c>
      <c r="J278">
        <v>0</v>
      </c>
      <c r="K278">
        <v>2</v>
      </c>
      <c r="L278">
        <v>35</v>
      </c>
    </row>
    <row r="279" spans="1:12" x14ac:dyDescent="0.25">
      <c r="A279" t="s">
        <v>347</v>
      </c>
      <c r="B279" t="s">
        <v>13</v>
      </c>
      <c r="C279" t="s">
        <v>346</v>
      </c>
      <c r="D279">
        <v>99.202017331255007</v>
      </c>
      <c r="E279">
        <v>100</v>
      </c>
      <c r="F279">
        <v>0</v>
      </c>
      <c r="G279">
        <v>199.20201733125501</v>
      </c>
      <c r="H279">
        <v>1</v>
      </c>
      <c r="I279">
        <v>0</v>
      </c>
      <c r="J279">
        <v>0</v>
      </c>
      <c r="K279">
        <v>3</v>
      </c>
      <c r="L279">
        <v>44</v>
      </c>
    </row>
    <row r="280" spans="1:12" x14ac:dyDescent="0.25">
      <c r="A280" t="s">
        <v>348</v>
      </c>
      <c r="B280" t="s">
        <v>13</v>
      </c>
      <c r="C280" t="s">
        <v>346</v>
      </c>
      <c r="D280">
        <v>97.990628825279501</v>
      </c>
      <c r="E280">
        <v>100</v>
      </c>
      <c r="F280">
        <v>0</v>
      </c>
      <c r="G280">
        <v>197.990628825279</v>
      </c>
      <c r="H280">
        <v>3</v>
      </c>
      <c r="I280">
        <v>0</v>
      </c>
      <c r="J280">
        <v>0</v>
      </c>
      <c r="K280">
        <v>1</v>
      </c>
      <c r="L280">
        <v>46</v>
      </c>
    </row>
    <row r="281" spans="1:12" x14ac:dyDescent="0.25">
      <c r="A281" t="s">
        <v>349</v>
      </c>
      <c r="B281" t="s">
        <v>13</v>
      </c>
      <c r="C281" t="s">
        <v>327</v>
      </c>
      <c r="D281">
        <v>0</v>
      </c>
      <c r="F281">
        <v>75</v>
      </c>
      <c r="H281">
        <v>1</v>
      </c>
      <c r="I281">
        <v>0</v>
      </c>
      <c r="J281">
        <v>0</v>
      </c>
      <c r="K281">
        <v>2</v>
      </c>
      <c r="L281">
        <v>414</v>
      </c>
    </row>
    <row r="282" spans="1:12" x14ac:dyDescent="0.25">
      <c r="A282" t="s">
        <v>350</v>
      </c>
      <c r="B282" t="s">
        <v>13</v>
      </c>
      <c r="C282" t="s">
        <v>351</v>
      </c>
      <c r="D282">
        <v>94.1748232735182</v>
      </c>
      <c r="E282">
        <v>86.854725999999999</v>
      </c>
      <c r="F282">
        <v>50</v>
      </c>
      <c r="G282">
        <v>231.029549273518</v>
      </c>
      <c r="H282">
        <v>3</v>
      </c>
      <c r="I282">
        <v>0</v>
      </c>
      <c r="J282">
        <v>0</v>
      </c>
      <c r="K282">
        <v>1</v>
      </c>
      <c r="L282">
        <v>8</v>
      </c>
    </row>
    <row r="283" spans="1:12" x14ac:dyDescent="0.25">
      <c r="A283" t="s">
        <v>352</v>
      </c>
      <c r="B283" t="s">
        <v>13</v>
      </c>
      <c r="C283" t="s">
        <v>351</v>
      </c>
      <c r="D283">
        <v>0</v>
      </c>
      <c r="E283">
        <v>100</v>
      </c>
      <c r="F283">
        <v>50</v>
      </c>
      <c r="G283">
        <v>150</v>
      </c>
      <c r="H283">
        <v>2</v>
      </c>
      <c r="I283">
        <v>0</v>
      </c>
      <c r="J283">
        <v>0</v>
      </c>
      <c r="K283">
        <v>4</v>
      </c>
      <c r="L283">
        <v>161</v>
      </c>
    </row>
    <row r="284" spans="1:12" x14ac:dyDescent="0.25">
      <c r="A284" t="s">
        <v>353</v>
      </c>
      <c r="B284" t="s">
        <v>13</v>
      </c>
      <c r="C284" t="s">
        <v>354</v>
      </c>
      <c r="D284">
        <v>31.2367806221759</v>
      </c>
      <c r="E284">
        <v>100</v>
      </c>
      <c r="F284">
        <v>0</v>
      </c>
      <c r="G284">
        <v>131.23678062217601</v>
      </c>
      <c r="I284">
        <v>0</v>
      </c>
      <c r="J284">
        <v>0</v>
      </c>
      <c r="K284">
        <v>7</v>
      </c>
      <c r="L284">
        <v>226</v>
      </c>
    </row>
    <row r="285" spans="1:12" x14ac:dyDescent="0.25">
      <c r="A285" t="s">
        <v>355</v>
      </c>
      <c r="B285" t="s">
        <v>13</v>
      </c>
      <c r="C285" t="s">
        <v>354</v>
      </c>
      <c r="D285">
        <v>95.126955080070502</v>
      </c>
      <c r="E285">
        <v>100</v>
      </c>
      <c r="F285">
        <v>0</v>
      </c>
      <c r="G285">
        <v>195.12695508007101</v>
      </c>
      <c r="H285">
        <v>3</v>
      </c>
      <c r="I285">
        <v>0</v>
      </c>
      <c r="J285">
        <v>0</v>
      </c>
      <c r="K285">
        <v>2</v>
      </c>
      <c r="L285">
        <v>50</v>
      </c>
    </row>
    <row r="286" spans="1:12" x14ac:dyDescent="0.25">
      <c r="A286" t="s">
        <v>356</v>
      </c>
      <c r="B286" t="s">
        <v>13</v>
      </c>
      <c r="C286" t="s">
        <v>354</v>
      </c>
      <c r="D286">
        <v>80.161059674017494</v>
      </c>
      <c r="E286">
        <v>100</v>
      </c>
      <c r="F286">
        <v>0</v>
      </c>
      <c r="G286">
        <v>180.16105967401799</v>
      </c>
      <c r="H286">
        <v>1</v>
      </c>
      <c r="I286">
        <v>0</v>
      </c>
      <c r="J286">
        <v>0</v>
      </c>
      <c r="K286">
        <v>7</v>
      </c>
      <c r="L286">
        <v>79</v>
      </c>
    </row>
    <row r="287" spans="1:12" x14ac:dyDescent="0.25">
      <c r="A287" t="s">
        <v>357</v>
      </c>
      <c r="B287" t="s">
        <v>13</v>
      </c>
      <c r="C287" t="s">
        <v>358</v>
      </c>
      <c r="D287">
        <v>86.335503586048105</v>
      </c>
      <c r="E287">
        <v>100</v>
      </c>
      <c r="F287">
        <v>0</v>
      </c>
      <c r="G287">
        <v>186.33550358604799</v>
      </c>
      <c r="H287">
        <v>1</v>
      </c>
      <c r="I287">
        <v>0</v>
      </c>
      <c r="J287">
        <v>0</v>
      </c>
      <c r="K287">
        <v>6</v>
      </c>
      <c r="L287">
        <v>72</v>
      </c>
    </row>
    <row r="288" spans="1:12" x14ac:dyDescent="0.25">
      <c r="A288" t="s">
        <v>359</v>
      </c>
      <c r="B288" t="s">
        <v>13</v>
      </c>
      <c r="C288" t="s">
        <v>358</v>
      </c>
      <c r="D288">
        <v>74.827358352605998</v>
      </c>
      <c r="E288">
        <v>100</v>
      </c>
      <c r="F288">
        <v>0</v>
      </c>
      <c r="G288">
        <v>174.82735835260601</v>
      </c>
      <c r="H288">
        <v>1</v>
      </c>
      <c r="I288">
        <v>0</v>
      </c>
      <c r="J288">
        <v>0</v>
      </c>
      <c r="K288">
        <v>7</v>
      </c>
      <c r="L288">
        <v>93</v>
      </c>
    </row>
    <row r="289" spans="1:12" x14ac:dyDescent="0.25">
      <c r="A289" t="s">
        <v>360</v>
      </c>
      <c r="B289" t="s">
        <v>13</v>
      </c>
      <c r="C289" t="s">
        <v>358</v>
      </c>
      <c r="D289">
        <v>56.057156718826697</v>
      </c>
      <c r="E289">
        <v>100</v>
      </c>
      <c r="F289">
        <v>0</v>
      </c>
      <c r="G289">
        <v>156.057156718827</v>
      </c>
      <c r="H289">
        <v>2</v>
      </c>
      <c r="I289">
        <v>0</v>
      </c>
      <c r="J289">
        <v>0</v>
      </c>
      <c r="K289">
        <v>4</v>
      </c>
      <c r="L289">
        <v>146</v>
      </c>
    </row>
    <row r="290" spans="1:12" x14ac:dyDescent="0.25">
      <c r="A290" t="s">
        <v>361</v>
      </c>
      <c r="B290" t="s">
        <v>13</v>
      </c>
      <c r="C290" t="s">
        <v>358</v>
      </c>
      <c r="D290">
        <v>0.74962606054664604</v>
      </c>
      <c r="E290">
        <v>100</v>
      </c>
      <c r="F290">
        <v>0</v>
      </c>
      <c r="G290">
        <v>100.749626060547</v>
      </c>
      <c r="H290">
        <v>2</v>
      </c>
      <c r="I290">
        <v>0</v>
      </c>
      <c r="J290">
        <v>0</v>
      </c>
      <c r="K290">
        <v>5</v>
      </c>
      <c r="L290">
        <v>299</v>
      </c>
    </row>
    <row r="291" spans="1:12" x14ac:dyDescent="0.25">
      <c r="A291" t="s">
        <v>362</v>
      </c>
      <c r="B291" t="s">
        <v>13</v>
      </c>
      <c r="C291" t="s">
        <v>351</v>
      </c>
      <c r="D291">
        <v>13.4320147769826</v>
      </c>
      <c r="E291">
        <v>80.704425000000001</v>
      </c>
      <c r="F291">
        <v>50</v>
      </c>
      <c r="G291">
        <v>144.136439776983</v>
      </c>
      <c r="H291">
        <v>3</v>
      </c>
      <c r="I291">
        <v>0</v>
      </c>
      <c r="J291">
        <v>0</v>
      </c>
      <c r="K291">
        <v>2</v>
      </c>
      <c r="L291">
        <v>177</v>
      </c>
    </row>
    <row r="292" spans="1:12" x14ac:dyDescent="0.25">
      <c r="A292" t="s">
        <v>363</v>
      </c>
      <c r="B292" t="s">
        <v>13</v>
      </c>
      <c r="C292" t="s">
        <v>351</v>
      </c>
      <c r="D292">
        <v>70.840154356099006</v>
      </c>
      <c r="E292">
        <v>79.409075000000001</v>
      </c>
      <c r="F292">
        <v>25</v>
      </c>
      <c r="G292">
        <v>175.24922935609899</v>
      </c>
      <c r="H292">
        <v>2</v>
      </c>
      <c r="I292">
        <v>0</v>
      </c>
      <c r="J292">
        <v>0</v>
      </c>
      <c r="K292">
        <v>4</v>
      </c>
      <c r="L292">
        <v>89</v>
      </c>
    </row>
    <row r="293" spans="1:12" x14ac:dyDescent="0.25">
      <c r="A293" t="s">
        <v>364</v>
      </c>
      <c r="B293" t="s">
        <v>13</v>
      </c>
      <c r="C293" t="s">
        <v>351</v>
      </c>
      <c r="D293">
        <v>73.379918476000299</v>
      </c>
      <c r="E293">
        <v>76.655698999999998</v>
      </c>
      <c r="F293">
        <v>37.5</v>
      </c>
      <c r="G293">
        <v>187.535617476</v>
      </c>
      <c r="H293">
        <v>1</v>
      </c>
      <c r="I293">
        <v>0</v>
      </c>
      <c r="J293">
        <v>0</v>
      </c>
      <c r="K293">
        <v>6</v>
      </c>
      <c r="L293">
        <v>68</v>
      </c>
    </row>
    <row r="294" spans="1:12" x14ac:dyDescent="0.25">
      <c r="A294" t="s">
        <v>365</v>
      </c>
      <c r="B294" t="s">
        <v>13</v>
      </c>
      <c r="C294" t="s">
        <v>351</v>
      </c>
      <c r="D294">
        <v>16.3784866888296</v>
      </c>
      <c r="E294">
        <v>100</v>
      </c>
      <c r="F294">
        <v>37.5</v>
      </c>
      <c r="G294">
        <v>153.87848668883001</v>
      </c>
      <c r="H294">
        <v>1</v>
      </c>
      <c r="I294">
        <v>0</v>
      </c>
      <c r="J294">
        <v>0</v>
      </c>
      <c r="K294">
        <v>8</v>
      </c>
      <c r="L294">
        <v>151</v>
      </c>
    </row>
    <row r="295" spans="1:12" x14ac:dyDescent="0.25">
      <c r="A295" t="s">
        <v>366</v>
      </c>
      <c r="B295" t="s">
        <v>13</v>
      </c>
      <c r="C295" t="s">
        <v>351</v>
      </c>
      <c r="D295">
        <v>5.2005791576048503</v>
      </c>
      <c r="E295">
        <v>100</v>
      </c>
      <c r="F295">
        <v>37.5</v>
      </c>
      <c r="G295">
        <v>142.70057915760501</v>
      </c>
      <c r="H295">
        <v>3</v>
      </c>
      <c r="I295">
        <v>0</v>
      </c>
      <c r="J295">
        <v>0</v>
      </c>
      <c r="K295">
        <v>2</v>
      </c>
      <c r="L295">
        <v>181</v>
      </c>
    </row>
    <row r="296" spans="1:12" x14ac:dyDescent="0.25">
      <c r="A296" t="s">
        <v>367</v>
      </c>
      <c r="B296" t="s">
        <v>13</v>
      </c>
      <c r="C296" t="s">
        <v>351</v>
      </c>
      <c r="D296">
        <v>29.182042190035499</v>
      </c>
      <c r="E296">
        <v>100</v>
      </c>
      <c r="F296">
        <v>50</v>
      </c>
      <c r="G296">
        <v>179.18204219003499</v>
      </c>
      <c r="H296">
        <v>1</v>
      </c>
      <c r="I296">
        <v>0</v>
      </c>
      <c r="J296">
        <v>0</v>
      </c>
      <c r="K296">
        <v>5</v>
      </c>
      <c r="L296">
        <v>80</v>
      </c>
    </row>
    <row r="297" spans="1:12" x14ac:dyDescent="0.25">
      <c r="A297" t="s">
        <v>368</v>
      </c>
      <c r="B297" t="s">
        <v>13</v>
      </c>
      <c r="C297" t="s">
        <v>351</v>
      </c>
      <c r="D297">
        <v>57.399586423834897</v>
      </c>
      <c r="E297">
        <v>100</v>
      </c>
      <c r="F297">
        <v>37.5</v>
      </c>
      <c r="G297">
        <v>194.89958642383499</v>
      </c>
      <c r="H297">
        <v>1</v>
      </c>
      <c r="I297">
        <v>0</v>
      </c>
      <c r="J297">
        <v>0</v>
      </c>
      <c r="K297">
        <v>6</v>
      </c>
      <c r="L297">
        <v>52</v>
      </c>
    </row>
    <row r="298" spans="1:12" x14ac:dyDescent="0.25">
      <c r="A298" t="s">
        <v>369</v>
      </c>
      <c r="B298" t="s">
        <v>13</v>
      </c>
      <c r="C298" t="s">
        <v>351</v>
      </c>
      <c r="D298">
        <v>18.593668900693999</v>
      </c>
      <c r="E298">
        <v>100</v>
      </c>
      <c r="F298">
        <v>37.5</v>
      </c>
      <c r="G298">
        <v>156.09366890069401</v>
      </c>
      <c r="H298">
        <v>2</v>
      </c>
      <c r="I298">
        <v>0</v>
      </c>
      <c r="J298">
        <v>0</v>
      </c>
      <c r="K298">
        <v>3</v>
      </c>
      <c r="L298">
        <v>145</v>
      </c>
    </row>
    <row r="299" spans="1:12" x14ac:dyDescent="0.25">
      <c r="A299" t="s">
        <v>370</v>
      </c>
      <c r="B299" t="s">
        <v>17</v>
      </c>
      <c r="C299" t="s">
        <v>180</v>
      </c>
      <c r="D299">
        <v>94.551727821074707</v>
      </c>
      <c r="E299">
        <v>75</v>
      </c>
      <c r="F299">
        <v>0</v>
      </c>
      <c r="G299">
        <v>169.55172782107499</v>
      </c>
      <c r="H299">
        <v>1</v>
      </c>
      <c r="I299">
        <v>0</v>
      </c>
      <c r="J299">
        <v>0</v>
      </c>
      <c r="L299">
        <v>109</v>
      </c>
    </row>
    <row r="300" spans="1:12" x14ac:dyDescent="0.25">
      <c r="A300" t="s">
        <v>371</v>
      </c>
      <c r="B300" t="s">
        <v>17</v>
      </c>
      <c r="C300" t="s">
        <v>180</v>
      </c>
      <c r="D300">
        <v>92.323214435919795</v>
      </c>
      <c r="E300">
        <v>65</v>
      </c>
      <c r="F300">
        <v>0</v>
      </c>
      <c r="G300">
        <v>157.32321443591999</v>
      </c>
      <c r="H300">
        <v>1</v>
      </c>
      <c r="I300">
        <v>0</v>
      </c>
      <c r="J300">
        <v>0</v>
      </c>
      <c r="L300">
        <v>142</v>
      </c>
    </row>
    <row r="301" spans="1:12" x14ac:dyDescent="0.25">
      <c r="A301" t="s">
        <v>372</v>
      </c>
      <c r="B301" t="s">
        <v>17</v>
      </c>
      <c r="C301" t="s">
        <v>180</v>
      </c>
      <c r="D301">
        <v>76.725057878418198</v>
      </c>
      <c r="E301">
        <v>65</v>
      </c>
      <c r="F301">
        <v>0</v>
      </c>
      <c r="G301">
        <v>141.725057878418</v>
      </c>
      <c r="H301">
        <v>2</v>
      </c>
      <c r="I301">
        <v>0</v>
      </c>
      <c r="J301">
        <v>0</v>
      </c>
      <c r="L301">
        <v>186</v>
      </c>
    </row>
    <row r="302" spans="1:12" x14ac:dyDescent="0.25">
      <c r="A302" t="s">
        <v>373</v>
      </c>
      <c r="B302" t="s">
        <v>17</v>
      </c>
      <c r="C302" t="s">
        <v>180</v>
      </c>
      <c r="D302">
        <v>90.460937850572094</v>
      </c>
      <c r="E302">
        <v>65</v>
      </c>
      <c r="F302">
        <v>0</v>
      </c>
      <c r="G302">
        <v>155.46093785057201</v>
      </c>
      <c r="H302">
        <v>2</v>
      </c>
      <c r="I302">
        <v>0</v>
      </c>
      <c r="J302">
        <v>0</v>
      </c>
      <c r="L302">
        <v>147</v>
      </c>
    </row>
    <row r="303" spans="1:12" x14ac:dyDescent="0.25">
      <c r="A303" t="s">
        <v>374</v>
      </c>
      <c r="B303" t="s">
        <v>17</v>
      </c>
      <c r="C303" t="s">
        <v>180</v>
      </c>
      <c r="D303">
        <v>67.972802693521203</v>
      </c>
      <c r="E303">
        <v>67.5</v>
      </c>
      <c r="F303">
        <v>0</v>
      </c>
      <c r="G303">
        <v>135.472802693521</v>
      </c>
      <c r="H303">
        <v>2</v>
      </c>
      <c r="I303">
        <v>0</v>
      </c>
      <c r="J303">
        <v>0</v>
      </c>
      <c r="L303">
        <v>216</v>
      </c>
    </row>
    <row r="304" spans="1:12" x14ac:dyDescent="0.25">
      <c r="A304" t="s">
        <v>375</v>
      </c>
      <c r="B304" t="s">
        <v>17</v>
      </c>
      <c r="C304" t="s">
        <v>180</v>
      </c>
      <c r="D304">
        <v>21.315552729465701</v>
      </c>
      <c r="E304">
        <v>50</v>
      </c>
      <c r="F304">
        <v>0</v>
      </c>
      <c r="G304">
        <v>71.315552729465693</v>
      </c>
      <c r="H304">
        <v>3</v>
      </c>
      <c r="I304">
        <v>0</v>
      </c>
      <c r="J304">
        <v>0</v>
      </c>
      <c r="L304">
        <v>341</v>
      </c>
    </row>
    <row r="305" spans="1:12" x14ac:dyDescent="0.25">
      <c r="A305" t="s">
        <v>376</v>
      </c>
      <c r="B305" t="s">
        <v>17</v>
      </c>
      <c r="C305" t="s">
        <v>180</v>
      </c>
      <c r="D305">
        <v>63.085594546011301</v>
      </c>
      <c r="E305">
        <v>65</v>
      </c>
      <c r="F305">
        <v>0</v>
      </c>
      <c r="G305">
        <v>128.08559454601101</v>
      </c>
      <c r="H305">
        <v>3</v>
      </c>
      <c r="I305">
        <v>0</v>
      </c>
      <c r="J305">
        <v>0</v>
      </c>
      <c r="L305">
        <v>237</v>
      </c>
    </row>
    <row r="306" spans="1:12" x14ac:dyDescent="0.25">
      <c r="A306" t="s">
        <v>377</v>
      </c>
      <c r="B306" t="s">
        <v>17</v>
      </c>
      <c r="C306" t="s">
        <v>180</v>
      </c>
      <c r="D306">
        <v>98.104177446532901</v>
      </c>
      <c r="E306">
        <v>70</v>
      </c>
      <c r="F306">
        <v>0</v>
      </c>
      <c r="G306">
        <v>168.10417744653299</v>
      </c>
      <c r="H306">
        <v>1</v>
      </c>
      <c r="I306">
        <v>0</v>
      </c>
      <c r="J306">
        <v>0</v>
      </c>
      <c r="L306">
        <v>114</v>
      </c>
    </row>
    <row r="307" spans="1:12" x14ac:dyDescent="0.25">
      <c r="A307" t="s">
        <v>378</v>
      </c>
      <c r="B307" t="s">
        <v>17</v>
      </c>
      <c r="C307" t="s">
        <v>161</v>
      </c>
      <c r="D307">
        <v>9.7233983494922693</v>
      </c>
      <c r="F307">
        <v>0</v>
      </c>
      <c r="I307">
        <v>0</v>
      </c>
      <c r="J307">
        <v>0</v>
      </c>
      <c r="L307">
        <v>415</v>
      </c>
    </row>
    <row r="308" spans="1:12" x14ac:dyDescent="0.25">
      <c r="A308" t="s">
        <v>379</v>
      </c>
      <c r="B308" t="s">
        <v>17</v>
      </c>
      <c r="C308" t="s">
        <v>161</v>
      </c>
      <c r="D308">
        <v>0</v>
      </c>
      <c r="E308">
        <v>55</v>
      </c>
      <c r="F308">
        <v>0</v>
      </c>
      <c r="G308">
        <v>55</v>
      </c>
      <c r="H308">
        <v>3</v>
      </c>
      <c r="I308">
        <v>0</v>
      </c>
      <c r="J308">
        <v>0</v>
      </c>
      <c r="L308">
        <v>358</v>
      </c>
    </row>
    <row r="309" spans="1:12" x14ac:dyDescent="0.25">
      <c r="A309" t="s">
        <v>380</v>
      </c>
      <c r="B309" t="s">
        <v>17</v>
      </c>
      <c r="C309" t="s">
        <v>161</v>
      </c>
      <c r="D309">
        <v>0</v>
      </c>
      <c r="E309">
        <v>50</v>
      </c>
      <c r="F309">
        <v>42.857142857142897</v>
      </c>
      <c r="G309">
        <v>92.857142857142904</v>
      </c>
      <c r="H309">
        <v>1</v>
      </c>
      <c r="I309">
        <v>0</v>
      </c>
      <c r="J309">
        <v>0</v>
      </c>
      <c r="L309">
        <v>312</v>
      </c>
    </row>
    <row r="310" spans="1:12" x14ac:dyDescent="0.25">
      <c r="A310" t="s">
        <v>381</v>
      </c>
      <c r="B310" t="s">
        <v>17</v>
      </c>
      <c r="C310" t="s">
        <v>161</v>
      </c>
      <c r="D310">
        <v>0</v>
      </c>
      <c r="E310">
        <v>55</v>
      </c>
      <c r="F310">
        <v>42.857142857142897</v>
      </c>
      <c r="G310">
        <v>97.857142857142904</v>
      </c>
      <c r="H310">
        <v>1</v>
      </c>
      <c r="I310">
        <v>0</v>
      </c>
      <c r="J310">
        <v>0</v>
      </c>
      <c r="L310">
        <v>302</v>
      </c>
    </row>
    <row r="311" spans="1:12" x14ac:dyDescent="0.25">
      <c r="A311" t="s">
        <v>382</v>
      </c>
      <c r="B311" t="s">
        <v>17</v>
      </c>
      <c r="C311" t="s">
        <v>161</v>
      </c>
      <c r="D311">
        <v>0</v>
      </c>
      <c r="E311">
        <v>50</v>
      </c>
      <c r="F311">
        <v>42.857142857142897</v>
      </c>
      <c r="G311">
        <v>92.857142857142904</v>
      </c>
      <c r="H311">
        <v>1</v>
      </c>
      <c r="I311">
        <v>0</v>
      </c>
      <c r="J311">
        <v>0</v>
      </c>
      <c r="L311">
        <v>312</v>
      </c>
    </row>
    <row r="312" spans="1:12" x14ac:dyDescent="0.25">
      <c r="A312" t="s">
        <v>383</v>
      </c>
      <c r="B312" t="s">
        <v>17</v>
      </c>
      <c r="C312" t="s">
        <v>161</v>
      </c>
      <c r="D312">
        <v>0</v>
      </c>
      <c r="E312">
        <v>55</v>
      </c>
      <c r="F312">
        <v>37.5</v>
      </c>
      <c r="G312">
        <v>92.5</v>
      </c>
      <c r="H312">
        <v>2</v>
      </c>
      <c r="I312">
        <v>0</v>
      </c>
      <c r="J312">
        <v>0</v>
      </c>
      <c r="L312">
        <v>315</v>
      </c>
    </row>
    <row r="313" spans="1:12" x14ac:dyDescent="0.25">
      <c r="A313" t="s">
        <v>384</v>
      </c>
      <c r="B313" t="s">
        <v>17</v>
      </c>
      <c r="C313" t="s">
        <v>161</v>
      </c>
      <c r="D313">
        <v>0</v>
      </c>
      <c r="E313">
        <v>50</v>
      </c>
      <c r="F313">
        <v>42.857142857142897</v>
      </c>
      <c r="G313">
        <v>92.857142857142904</v>
      </c>
      <c r="H313">
        <v>1</v>
      </c>
      <c r="I313">
        <v>0</v>
      </c>
      <c r="J313">
        <v>0</v>
      </c>
      <c r="L313">
        <v>312</v>
      </c>
    </row>
    <row r="314" spans="1:12" x14ac:dyDescent="0.25">
      <c r="A314" t="s">
        <v>385</v>
      </c>
      <c r="B314" t="s">
        <v>17</v>
      </c>
      <c r="C314" t="s">
        <v>161</v>
      </c>
      <c r="D314">
        <v>0</v>
      </c>
      <c r="E314">
        <v>52.5</v>
      </c>
      <c r="F314">
        <v>42.857142857142897</v>
      </c>
      <c r="G314">
        <v>95.357142857142904</v>
      </c>
      <c r="H314">
        <v>1</v>
      </c>
      <c r="I314">
        <v>0</v>
      </c>
      <c r="J314">
        <v>0</v>
      </c>
      <c r="L314">
        <v>305</v>
      </c>
    </row>
    <row r="315" spans="1:12" x14ac:dyDescent="0.25">
      <c r="A315" t="s">
        <v>386</v>
      </c>
      <c r="B315" t="s">
        <v>17</v>
      </c>
      <c r="C315" t="s">
        <v>161</v>
      </c>
      <c r="D315">
        <v>0</v>
      </c>
      <c r="E315">
        <v>45</v>
      </c>
      <c r="F315">
        <v>28.571428571428601</v>
      </c>
      <c r="G315">
        <v>73.571428571428598</v>
      </c>
      <c r="H315">
        <v>2</v>
      </c>
      <c r="I315">
        <v>0</v>
      </c>
      <c r="J315">
        <v>0</v>
      </c>
      <c r="L315">
        <v>339</v>
      </c>
    </row>
    <row r="316" spans="1:12" x14ac:dyDescent="0.25">
      <c r="A316" t="s">
        <v>387</v>
      </c>
      <c r="B316" t="s">
        <v>29</v>
      </c>
      <c r="C316" t="s">
        <v>388</v>
      </c>
      <c r="D316">
        <v>12.5588439489233</v>
      </c>
      <c r="F316">
        <v>20</v>
      </c>
      <c r="I316">
        <v>0</v>
      </c>
      <c r="J316">
        <v>0</v>
      </c>
      <c r="L316">
        <v>416</v>
      </c>
    </row>
    <row r="317" spans="1:12" x14ac:dyDescent="0.25">
      <c r="A317" t="s">
        <v>389</v>
      </c>
      <c r="B317" t="s">
        <v>53</v>
      </c>
      <c r="C317" t="s">
        <v>147</v>
      </c>
      <c r="D317">
        <v>95.729588075309906</v>
      </c>
      <c r="F317">
        <v>50</v>
      </c>
      <c r="I317">
        <v>0</v>
      </c>
      <c r="J317">
        <v>0</v>
      </c>
      <c r="L317">
        <v>417</v>
      </c>
    </row>
    <row r="318" spans="1:12" x14ac:dyDescent="0.25">
      <c r="A318" t="s">
        <v>390</v>
      </c>
      <c r="B318" t="s">
        <v>53</v>
      </c>
      <c r="C318" t="s">
        <v>391</v>
      </c>
      <c r="D318">
        <v>4.8007313874896704</v>
      </c>
      <c r="E318">
        <v>47.5</v>
      </c>
      <c r="F318">
        <v>100</v>
      </c>
      <c r="G318">
        <v>152.30073138749</v>
      </c>
      <c r="H318">
        <v>1</v>
      </c>
      <c r="I318">
        <v>0</v>
      </c>
      <c r="J318">
        <v>0</v>
      </c>
      <c r="L318">
        <v>154</v>
      </c>
    </row>
    <row r="319" spans="1:12" x14ac:dyDescent="0.25">
      <c r="A319" t="s">
        <v>392</v>
      </c>
      <c r="B319" t="s">
        <v>53</v>
      </c>
      <c r="C319" t="s">
        <v>391</v>
      </c>
      <c r="D319">
        <v>0</v>
      </c>
      <c r="E319">
        <v>42.5</v>
      </c>
      <c r="F319">
        <v>100</v>
      </c>
      <c r="G319">
        <v>142.5</v>
      </c>
      <c r="H319">
        <v>2</v>
      </c>
      <c r="I319">
        <v>0</v>
      </c>
      <c r="J319">
        <v>0</v>
      </c>
      <c r="L319">
        <v>182</v>
      </c>
    </row>
    <row r="320" spans="1:12" x14ac:dyDescent="0.25">
      <c r="A320" t="s">
        <v>393</v>
      </c>
      <c r="B320" t="s">
        <v>53</v>
      </c>
      <c r="C320" t="s">
        <v>391</v>
      </c>
      <c r="D320">
        <v>0</v>
      </c>
      <c r="E320">
        <v>42.5</v>
      </c>
      <c r="F320">
        <v>100</v>
      </c>
      <c r="G320">
        <v>142.5</v>
      </c>
      <c r="H320">
        <v>2</v>
      </c>
      <c r="I320">
        <v>0</v>
      </c>
      <c r="J320">
        <v>0</v>
      </c>
      <c r="L320">
        <v>182</v>
      </c>
    </row>
    <row r="321" spans="1:12" x14ac:dyDescent="0.25">
      <c r="A321" t="s">
        <v>394</v>
      </c>
      <c r="B321" t="s">
        <v>17</v>
      </c>
      <c r="C321" t="s">
        <v>298</v>
      </c>
      <c r="D321">
        <v>100</v>
      </c>
      <c r="F321">
        <v>42.857142857142897</v>
      </c>
      <c r="I321">
        <v>0</v>
      </c>
      <c r="J321">
        <v>0</v>
      </c>
      <c r="L321">
        <v>418</v>
      </c>
    </row>
    <row r="322" spans="1:12" x14ac:dyDescent="0.25">
      <c r="A322" t="s">
        <v>395</v>
      </c>
      <c r="B322" t="s">
        <v>17</v>
      </c>
      <c r="C322" t="s">
        <v>298</v>
      </c>
      <c r="D322">
        <v>81.720980382690399</v>
      </c>
      <c r="F322">
        <v>0</v>
      </c>
      <c r="I322">
        <v>0</v>
      </c>
      <c r="J322">
        <v>0</v>
      </c>
      <c r="L322">
        <v>419</v>
      </c>
    </row>
    <row r="323" spans="1:12" x14ac:dyDescent="0.25">
      <c r="A323" t="s">
        <v>396</v>
      </c>
      <c r="B323" t="s">
        <v>17</v>
      </c>
      <c r="C323" t="s">
        <v>103</v>
      </c>
      <c r="D323">
        <v>78.918509027023504</v>
      </c>
      <c r="E323">
        <v>37.5</v>
      </c>
      <c r="F323">
        <v>0</v>
      </c>
      <c r="G323">
        <v>116.418509027024</v>
      </c>
      <c r="H323">
        <v>2</v>
      </c>
      <c r="I323">
        <v>0</v>
      </c>
      <c r="J323">
        <v>0</v>
      </c>
      <c r="L323">
        <v>266</v>
      </c>
    </row>
    <row r="324" spans="1:12" x14ac:dyDescent="0.25">
      <c r="A324" t="s">
        <v>397</v>
      </c>
      <c r="B324" t="s">
        <v>13</v>
      </c>
      <c r="C324" t="s">
        <v>398</v>
      </c>
      <c r="D324">
        <v>49.9133071691057</v>
      </c>
      <c r="E324">
        <v>94.184302000000002</v>
      </c>
      <c r="F324">
        <v>33.3333333333333</v>
      </c>
      <c r="G324">
        <v>177.430942502439</v>
      </c>
      <c r="H324">
        <v>1</v>
      </c>
      <c r="I324">
        <v>0</v>
      </c>
      <c r="J324">
        <v>1</v>
      </c>
      <c r="K324">
        <v>1</v>
      </c>
      <c r="L324">
        <v>83</v>
      </c>
    </row>
    <row r="325" spans="1:12" x14ac:dyDescent="0.25">
      <c r="A325" t="s">
        <v>399</v>
      </c>
      <c r="B325" t="s">
        <v>13</v>
      </c>
      <c r="C325" t="s">
        <v>398</v>
      </c>
      <c r="D325">
        <v>12.4407088350896</v>
      </c>
      <c r="E325">
        <v>37.338208000000002</v>
      </c>
      <c r="F325">
        <v>44.4444444444444</v>
      </c>
      <c r="G325">
        <v>94.223361279534103</v>
      </c>
      <c r="H325">
        <v>2</v>
      </c>
      <c r="I325">
        <v>0</v>
      </c>
      <c r="J325">
        <v>0</v>
      </c>
      <c r="K325">
        <v>9</v>
      </c>
      <c r="L325">
        <v>308</v>
      </c>
    </row>
    <row r="326" spans="1:12" x14ac:dyDescent="0.25">
      <c r="A326" t="s">
        <v>400</v>
      </c>
      <c r="B326" t="s">
        <v>13</v>
      </c>
      <c r="C326" t="s">
        <v>398</v>
      </c>
      <c r="D326">
        <v>39.111394329323097</v>
      </c>
      <c r="E326">
        <v>12.769728000000001</v>
      </c>
      <c r="F326">
        <v>44.4444444444444</v>
      </c>
      <c r="G326">
        <v>96.325566773767505</v>
      </c>
      <c r="H326">
        <v>3</v>
      </c>
      <c r="I326">
        <v>0</v>
      </c>
      <c r="J326">
        <v>0</v>
      </c>
      <c r="K326">
        <v>7</v>
      </c>
      <c r="L326">
        <v>304</v>
      </c>
    </row>
    <row r="327" spans="1:12" x14ac:dyDescent="0.25">
      <c r="A327" t="s">
        <v>401</v>
      </c>
      <c r="B327" t="s">
        <v>13</v>
      </c>
      <c r="C327" t="s">
        <v>398</v>
      </c>
      <c r="D327">
        <v>0</v>
      </c>
      <c r="E327">
        <v>56.341527999999997</v>
      </c>
      <c r="F327">
        <v>44.4444444444444</v>
      </c>
      <c r="G327">
        <v>100.785972444444</v>
      </c>
      <c r="H327">
        <v>3</v>
      </c>
      <c r="I327">
        <v>0</v>
      </c>
      <c r="J327">
        <v>0</v>
      </c>
      <c r="K327">
        <v>4</v>
      </c>
      <c r="L327">
        <v>298</v>
      </c>
    </row>
    <row r="328" spans="1:12" x14ac:dyDescent="0.25">
      <c r="A328" t="s">
        <v>402</v>
      </c>
      <c r="B328" t="s">
        <v>13</v>
      </c>
      <c r="C328" t="s">
        <v>398</v>
      </c>
      <c r="D328">
        <v>50.1958993306528</v>
      </c>
      <c r="E328">
        <v>34.571961999999999</v>
      </c>
      <c r="F328">
        <v>55.5555555555556</v>
      </c>
      <c r="G328">
        <v>140.32341688620801</v>
      </c>
      <c r="H328">
        <v>1</v>
      </c>
      <c r="I328">
        <v>0</v>
      </c>
      <c r="J328">
        <v>0</v>
      </c>
      <c r="K328">
        <v>13</v>
      </c>
      <c r="L328">
        <v>192</v>
      </c>
    </row>
    <row r="329" spans="1:12" x14ac:dyDescent="0.25">
      <c r="A329" t="s">
        <v>403</v>
      </c>
      <c r="B329" t="s">
        <v>13</v>
      </c>
      <c r="C329" t="s">
        <v>398</v>
      </c>
      <c r="D329">
        <v>0</v>
      </c>
      <c r="E329">
        <v>95.791531000000006</v>
      </c>
      <c r="F329">
        <v>33.3333333333333</v>
      </c>
      <c r="G329">
        <v>129.12486433333299</v>
      </c>
      <c r="H329">
        <v>1</v>
      </c>
      <c r="I329">
        <v>0</v>
      </c>
      <c r="J329">
        <v>1</v>
      </c>
      <c r="K329">
        <v>6</v>
      </c>
      <c r="L329">
        <v>235</v>
      </c>
    </row>
    <row r="330" spans="1:12" x14ac:dyDescent="0.25">
      <c r="A330" t="s">
        <v>404</v>
      </c>
      <c r="B330" t="s">
        <v>13</v>
      </c>
      <c r="C330" t="s">
        <v>398</v>
      </c>
      <c r="D330">
        <v>42.298660381696003</v>
      </c>
      <c r="E330">
        <v>95.400171</v>
      </c>
      <c r="F330">
        <v>33.3333333333333</v>
      </c>
      <c r="G330">
        <v>171.03216471502901</v>
      </c>
      <c r="H330">
        <v>1</v>
      </c>
      <c r="I330">
        <v>0</v>
      </c>
      <c r="J330">
        <v>1</v>
      </c>
      <c r="K330">
        <v>3</v>
      </c>
      <c r="L330">
        <v>104</v>
      </c>
    </row>
    <row r="331" spans="1:12" x14ac:dyDescent="0.25">
      <c r="A331" t="s">
        <v>405</v>
      </c>
      <c r="B331" t="s">
        <v>13</v>
      </c>
      <c r="C331" t="s">
        <v>398</v>
      </c>
      <c r="D331">
        <v>61.219729367059998</v>
      </c>
      <c r="E331">
        <v>32.115915999999999</v>
      </c>
      <c r="F331">
        <v>33.3333333333333</v>
      </c>
      <c r="G331">
        <v>126.668978700393</v>
      </c>
      <c r="H331">
        <v>1</v>
      </c>
      <c r="I331">
        <v>1</v>
      </c>
      <c r="J331">
        <v>0</v>
      </c>
      <c r="K331">
        <v>12</v>
      </c>
      <c r="L331">
        <v>240</v>
      </c>
    </row>
    <row r="332" spans="1:12" x14ac:dyDescent="0.25">
      <c r="A332" t="s">
        <v>406</v>
      </c>
      <c r="B332" t="s">
        <v>13</v>
      </c>
      <c r="C332" t="s">
        <v>398</v>
      </c>
      <c r="D332">
        <v>38.574039491973203</v>
      </c>
      <c r="E332">
        <v>31.899142000000001</v>
      </c>
      <c r="F332">
        <v>33.3333333333333</v>
      </c>
      <c r="G332">
        <v>103.806514825307</v>
      </c>
      <c r="H332">
        <v>2</v>
      </c>
      <c r="I332">
        <v>0</v>
      </c>
      <c r="J332">
        <v>0</v>
      </c>
      <c r="K332">
        <v>10</v>
      </c>
      <c r="L332">
        <v>295</v>
      </c>
    </row>
    <row r="333" spans="1:12" x14ac:dyDescent="0.25">
      <c r="A333" t="s">
        <v>407</v>
      </c>
      <c r="B333" t="s">
        <v>13</v>
      </c>
      <c r="C333" t="s">
        <v>398</v>
      </c>
      <c r="D333">
        <v>86.714077221979196</v>
      </c>
      <c r="E333">
        <v>21.698353999999998</v>
      </c>
      <c r="F333">
        <v>22.2222222222222</v>
      </c>
      <c r="G333">
        <v>130.63465344420101</v>
      </c>
      <c r="H333">
        <v>1</v>
      </c>
      <c r="I333">
        <v>0</v>
      </c>
      <c r="J333">
        <v>0</v>
      </c>
      <c r="K333">
        <v>11</v>
      </c>
      <c r="L333">
        <v>228</v>
      </c>
    </row>
    <row r="334" spans="1:12" x14ac:dyDescent="0.25">
      <c r="A334" t="s">
        <v>408</v>
      </c>
      <c r="B334" t="s">
        <v>13</v>
      </c>
      <c r="C334" t="s">
        <v>398</v>
      </c>
      <c r="D334">
        <v>9.4009823050912296</v>
      </c>
      <c r="E334">
        <v>47.196705999999999</v>
      </c>
      <c r="F334">
        <v>33.3333333333333</v>
      </c>
      <c r="G334">
        <v>89.931021638424596</v>
      </c>
      <c r="H334">
        <v>1</v>
      </c>
      <c r="I334">
        <v>0</v>
      </c>
      <c r="J334">
        <v>0</v>
      </c>
      <c r="K334">
        <v>14</v>
      </c>
      <c r="L334">
        <v>317</v>
      </c>
    </row>
    <row r="335" spans="1:12" x14ac:dyDescent="0.25">
      <c r="A335" t="s">
        <v>409</v>
      </c>
      <c r="B335" t="s">
        <v>13</v>
      </c>
      <c r="C335" t="s">
        <v>398</v>
      </c>
      <c r="D335">
        <v>17.987634397380099</v>
      </c>
      <c r="E335">
        <v>30.117498000000001</v>
      </c>
      <c r="F335">
        <v>33.3333333333333</v>
      </c>
      <c r="G335">
        <v>81.438465730713403</v>
      </c>
      <c r="H335">
        <v>2</v>
      </c>
      <c r="I335">
        <v>0</v>
      </c>
      <c r="J335">
        <v>0</v>
      </c>
      <c r="K335">
        <v>8</v>
      </c>
      <c r="L335">
        <v>330</v>
      </c>
    </row>
    <row r="336" spans="1:12" x14ac:dyDescent="0.25">
      <c r="A336" t="s">
        <v>410</v>
      </c>
      <c r="B336" t="s">
        <v>13</v>
      </c>
      <c r="C336" t="s">
        <v>398</v>
      </c>
      <c r="D336">
        <v>68.7766246982534</v>
      </c>
      <c r="E336">
        <v>21.070820999999999</v>
      </c>
      <c r="F336">
        <v>33.3333333333333</v>
      </c>
      <c r="G336">
        <v>123.18077903158699</v>
      </c>
      <c r="H336">
        <v>3</v>
      </c>
      <c r="I336">
        <v>0</v>
      </c>
      <c r="J336">
        <v>0</v>
      </c>
      <c r="K336">
        <v>5</v>
      </c>
      <c r="L336">
        <v>252</v>
      </c>
    </row>
    <row r="337" spans="1:12" x14ac:dyDescent="0.25">
      <c r="A337" t="s">
        <v>411</v>
      </c>
      <c r="B337" t="s">
        <v>13</v>
      </c>
      <c r="C337" t="s">
        <v>412</v>
      </c>
      <c r="D337">
        <v>89.547657678406694</v>
      </c>
      <c r="E337">
        <v>71.006217000000007</v>
      </c>
      <c r="F337">
        <v>66.6666666666667</v>
      </c>
      <c r="G337">
        <v>227.220541345073</v>
      </c>
      <c r="H337">
        <v>3</v>
      </c>
      <c r="I337">
        <v>0</v>
      </c>
      <c r="J337">
        <v>0</v>
      </c>
      <c r="K337">
        <v>2</v>
      </c>
      <c r="L337">
        <v>15</v>
      </c>
    </row>
    <row r="338" spans="1:12" x14ac:dyDescent="0.25">
      <c r="A338" t="s">
        <v>413</v>
      </c>
      <c r="B338" t="s">
        <v>13</v>
      </c>
      <c r="C338" t="s">
        <v>412</v>
      </c>
      <c r="D338">
        <v>100</v>
      </c>
      <c r="E338">
        <v>60.777327999999997</v>
      </c>
      <c r="F338">
        <v>66.6666666666667</v>
      </c>
      <c r="G338">
        <v>227.44399466666701</v>
      </c>
      <c r="H338">
        <v>2</v>
      </c>
      <c r="I338">
        <v>0</v>
      </c>
      <c r="J338">
        <v>0</v>
      </c>
      <c r="K338">
        <v>4</v>
      </c>
      <c r="L338">
        <v>13</v>
      </c>
    </row>
    <row r="339" spans="1:12" x14ac:dyDescent="0.25">
      <c r="A339" t="s">
        <v>414</v>
      </c>
      <c r="B339" t="s">
        <v>13</v>
      </c>
      <c r="C339" t="s">
        <v>412</v>
      </c>
      <c r="D339">
        <v>93.129874081317496</v>
      </c>
      <c r="E339">
        <v>48.770879999999998</v>
      </c>
      <c r="F339">
        <v>66.6666666666667</v>
      </c>
      <c r="G339">
        <v>208.56742074798399</v>
      </c>
      <c r="H339">
        <v>2</v>
      </c>
      <c r="I339">
        <v>0</v>
      </c>
      <c r="J339">
        <v>0</v>
      </c>
      <c r="K339">
        <v>3</v>
      </c>
      <c r="L339">
        <v>32</v>
      </c>
    </row>
    <row r="340" spans="1:12" x14ac:dyDescent="0.25">
      <c r="A340" t="s">
        <v>415</v>
      </c>
      <c r="B340" t="s">
        <v>13</v>
      </c>
      <c r="C340" t="s">
        <v>412</v>
      </c>
      <c r="D340">
        <v>100</v>
      </c>
      <c r="E340">
        <v>49.664884999999998</v>
      </c>
      <c r="F340">
        <v>83.3333333333333</v>
      </c>
      <c r="G340">
        <v>232.998218333333</v>
      </c>
      <c r="H340">
        <v>1</v>
      </c>
      <c r="I340">
        <v>0</v>
      </c>
      <c r="J340">
        <v>0</v>
      </c>
      <c r="K340">
        <v>6</v>
      </c>
      <c r="L340">
        <v>7</v>
      </c>
    </row>
    <row r="341" spans="1:12" x14ac:dyDescent="0.25">
      <c r="A341" t="s">
        <v>416</v>
      </c>
      <c r="B341" t="s">
        <v>13</v>
      </c>
      <c r="C341" t="s">
        <v>412</v>
      </c>
      <c r="D341">
        <v>35.0268037935056</v>
      </c>
      <c r="E341">
        <v>37.072594000000002</v>
      </c>
      <c r="F341">
        <v>33.3333333333333</v>
      </c>
      <c r="G341">
        <v>105.432731126839</v>
      </c>
      <c r="H341">
        <v>1</v>
      </c>
      <c r="I341">
        <v>0</v>
      </c>
      <c r="J341">
        <v>0</v>
      </c>
      <c r="K341">
        <v>5</v>
      </c>
      <c r="L341">
        <v>292</v>
      </c>
    </row>
    <row r="342" spans="1:12" x14ac:dyDescent="0.25">
      <c r="A342" t="s">
        <v>417</v>
      </c>
      <c r="B342" t="s">
        <v>13</v>
      </c>
      <c r="C342" t="s">
        <v>412</v>
      </c>
      <c r="D342">
        <v>0</v>
      </c>
      <c r="E342">
        <v>48.218338000000003</v>
      </c>
      <c r="F342">
        <v>50</v>
      </c>
      <c r="G342">
        <v>98.218338000000003</v>
      </c>
      <c r="H342">
        <v>3</v>
      </c>
      <c r="I342">
        <v>0</v>
      </c>
      <c r="J342">
        <v>0</v>
      </c>
      <c r="K342">
        <v>1</v>
      </c>
      <c r="L342">
        <v>300</v>
      </c>
    </row>
    <row r="343" spans="1:12" x14ac:dyDescent="0.25">
      <c r="A343" t="s">
        <v>418</v>
      </c>
      <c r="B343" t="s">
        <v>13</v>
      </c>
      <c r="C343" t="s">
        <v>354</v>
      </c>
      <c r="D343">
        <v>87.498965258009704</v>
      </c>
      <c r="E343">
        <v>100</v>
      </c>
      <c r="F343">
        <v>0</v>
      </c>
      <c r="G343">
        <v>187.49896525801</v>
      </c>
      <c r="H343">
        <v>2</v>
      </c>
      <c r="I343">
        <v>0</v>
      </c>
      <c r="J343">
        <v>0</v>
      </c>
      <c r="K343">
        <v>5</v>
      </c>
      <c r="L343">
        <v>71</v>
      </c>
    </row>
    <row r="344" spans="1:12" x14ac:dyDescent="0.25">
      <c r="A344" t="s">
        <v>419</v>
      </c>
      <c r="B344" t="s">
        <v>13</v>
      </c>
      <c r="C344" t="s">
        <v>354</v>
      </c>
      <c r="D344">
        <v>7.2485825246835702</v>
      </c>
      <c r="E344">
        <v>100</v>
      </c>
      <c r="F344">
        <v>0</v>
      </c>
      <c r="G344">
        <v>107.248582524684</v>
      </c>
      <c r="H344">
        <v>1</v>
      </c>
      <c r="I344">
        <v>0</v>
      </c>
      <c r="J344">
        <v>0</v>
      </c>
      <c r="K344">
        <v>6</v>
      </c>
      <c r="L344">
        <v>285</v>
      </c>
    </row>
    <row r="345" spans="1:12" x14ac:dyDescent="0.25">
      <c r="A345" t="s">
        <v>420</v>
      </c>
      <c r="B345" t="s">
        <v>53</v>
      </c>
      <c r="C345" t="s">
        <v>147</v>
      </c>
      <c r="D345">
        <v>35.689127333254099</v>
      </c>
      <c r="E345">
        <v>45</v>
      </c>
      <c r="F345">
        <v>33.3333333333333</v>
      </c>
      <c r="G345">
        <v>114.02246066658699</v>
      </c>
      <c r="H345">
        <v>3</v>
      </c>
      <c r="I345">
        <v>0</v>
      </c>
      <c r="J345">
        <v>0</v>
      </c>
      <c r="L345">
        <v>271</v>
      </c>
    </row>
    <row r="346" spans="1:12" x14ac:dyDescent="0.25">
      <c r="A346" t="s">
        <v>421</v>
      </c>
      <c r="B346" t="s">
        <v>17</v>
      </c>
      <c r="C346" t="s">
        <v>105</v>
      </c>
      <c r="D346">
        <v>84.407544794950795</v>
      </c>
      <c r="F346">
        <v>33.3333333333333</v>
      </c>
      <c r="I346">
        <v>0</v>
      </c>
      <c r="J346">
        <v>0</v>
      </c>
      <c r="L346">
        <v>420</v>
      </c>
    </row>
    <row r="347" spans="1:12" x14ac:dyDescent="0.25">
      <c r="A347" t="s">
        <v>422</v>
      </c>
      <c r="B347" t="s">
        <v>13</v>
      </c>
      <c r="C347" t="s">
        <v>354</v>
      </c>
      <c r="D347">
        <v>46.800292003268098</v>
      </c>
      <c r="E347">
        <v>100</v>
      </c>
      <c r="F347">
        <v>0</v>
      </c>
      <c r="G347">
        <v>146.800292003268</v>
      </c>
      <c r="H347">
        <v>2</v>
      </c>
      <c r="I347">
        <v>0</v>
      </c>
      <c r="J347">
        <v>0</v>
      </c>
      <c r="K347">
        <v>4</v>
      </c>
      <c r="L347">
        <v>172</v>
      </c>
    </row>
    <row r="348" spans="1:12" x14ac:dyDescent="0.25">
      <c r="A348" t="s">
        <v>423</v>
      </c>
      <c r="B348" t="s">
        <v>13</v>
      </c>
      <c r="C348" t="s">
        <v>424</v>
      </c>
      <c r="D348">
        <v>100</v>
      </c>
      <c r="E348">
        <v>71.261903000000004</v>
      </c>
      <c r="F348">
        <v>0</v>
      </c>
      <c r="G348">
        <v>171.26190299999999</v>
      </c>
      <c r="H348">
        <v>1</v>
      </c>
      <c r="I348">
        <v>0</v>
      </c>
      <c r="J348">
        <v>0</v>
      </c>
      <c r="K348">
        <v>1</v>
      </c>
      <c r="L348">
        <v>102</v>
      </c>
    </row>
    <row r="349" spans="1:12" x14ac:dyDescent="0.25">
      <c r="A349" t="s">
        <v>425</v>
      </c>
      <c r="B349" t="s">
        <v>13</v>
      </c>
      <c r="C349" t="s">
        <v>358</v>
      </c>
      <c r="D349">
        <v>30.130163814164899</v>
      </c>
      <c r="E349">
        <v>100</v>
      </c>
      <c r="F349">
        <v>0</v>
      </c>
      <c r="G349">
        <v>130.130163814165</v>
      </c>
      <c r="H349">
        <v>3</v>
      </c>
      <c r="I349">
        <v>0</v>
      </c>
      <c r="J349">
        <v>0</v>
      </c>
      <c r="K349">
        <v>1</v>
      </c>
      <c r="L349">
        <v>230</v>
      </c>
    </row>
    <row r="350" spans="1:12" x14ac:dyDescent="0.25">
      <c r="A350" t="s">
        <v>426</v>
      </c>
      <c r="B350" t="s">
        <v>17</v>
      </c>
      <c r="C350" t="s">
        <v>161</v>
      </c>
      <c r="D350">
        <v>0</v>
      </c>
      <c r="E350">
        <v>45</v>
      </c>
      <c r="F350">
        <v>14.285714285714301</v>
      </c>
      <c r="G350">
        <v>59.285714285714299</v>
      </c>
      <c r="H350">
        <v>3</v>
      </c>
      <c r="I350">
        <v>0</v>
      </c>
      <c r="J350">
        <v>0</v>
      </c>
      <c r="L350">
        <v>353</v>
      </c>
    </row>
    <row r="351" spans="1:12" x14ac:dyDescent="0.25">
      <c r="A351" t="s">
        <v>427</v>
      </c>
      <c r="B351" t="s">
        <v>17</v>
      </c>
      <c r="C351" t="s">
        <v>161</v>
      </c>
      <c r="D351">
        <v>0</v>
      </c>
      <c r="E351">
        <v>60</v>
      </c>
      <c r="F351">
        <v>25</v>
      </c>
      <c r="G351">
        <v>85</v>
      </c>
      <c r="H351">
        <v>2</v>
      </c>
      <c r="I351">
        <v>0</v>
      </c>
      <c r="J351">
        <v>0</v>
      </c>
      <c r="L351">
        <v>324</v>
      </c>
    </row>
    <row r="352" spans="1:12" x14ac:dyDescent="0.25">
      <c r="A352" t="s">
        <v>428</v>
      </c>
      <c r="B352" t="s">
        <v>17</v>
      </c>
      <c r="C352" t="s">
        <v>161</v>
      </c>
      <c r="D352">
        <v>0</v>
      </c>
      <c r="E352">
        <v>55</v>
      </c>
      <c r="F352">
        <v>28.571428571428601</v>
      </c>
      <c r="G352">
        <v>83.571428571428598</v>
      </c>
      <c r="H352">
        <v>2</v>
      </c>
      <c r="I352">
        <v>0</v>
      </c>
      <c r="J352">
        <v>0</v>
      </c>
      <c r="L352">
        <v>328</v>
      </c>
    </row>
    <row r="353" spans="1:12" x14ac:dyDescent="0.25">
      <c r="A353" t="s">
        <v>429</v>
      </c>
      <c r="B353" t="s">
        <v>29</v>
      </c>
      <c r="C353" t="s">
        <v>388</v>
      </c>
      <c r="D353">
        <v>100</v>
      </c>
      <c r="E353">
        <v>65</v>
      </c>
      <c r="F353">
        <v>62.5</v>
      </c>
      <c r="G353">
        <v>227.5</v>
      </c>
      <c r="H353">
        <v>1</v>
      </c>
      <c r="I353">
        <v>0</v>
      </c>
      <c r="J353">
        <v>0</v>
      </c>
      <c r="L353">
        <v>12</v>
      </c>
    </row>
    <row r="354" spans="1:12" x14ac:dyDescent="0.25">
      <c r="A354" t="s">
        <v>430</v>
      </c>
      <c r="B354" t="s">
        <v>29</v>
      </c>
      <c r="C354" t="s">
        <v>388</v>
      </c>
      <c r="D354">
        <v>85.215784389011404</v>
      </c>
      <c r="E354">
        <v>52.5</v>
      </c>
      <c r="F354">
        <v>37.5</v>
      </c>
      <c r="G354">
        <v>175.21578438901099</v>
      </c>
      <c r="H354">
        <v>2</v>
      </c>
      <c r="I354">
        <v>0</v>
      </c>
      <c r="J354">
        <v>0</v>
      </c>
      <c r="L354">
        <v>90</v>
      </c>
    </row>
    <row r="355" spans="1:12" x14ac:dyDescent="0.25">
      <c r="A355" t="s">
        <v>431</v>
      </c>
      <c r="B355" t="s">
        <v>29</v>
      </c>
      <c r="C355" t="s">
        <v>388</v>
      </c>
      <c r="D355">
        <v>75.960493494474903</v>
      </c>
      <c r="E355">
        <v>62.5</v>
      </c>
      <c r="F355">
        <v>62.5</v>
      </c>
      <c r="G355">
        <v>200.960493494475</v>
      </c>
      <c r="H355">
        <v>1</v>
      </c>
      <c r="I355">
        <v>0</v>
      </c>
      <c r="J355">
        <v>0</v>
      </c>
      <c r="L355">
        <v>34</v>
      </c>
    </row>
    <row r="356" spans="1:12" x14ac:dyDescent="0.25">
      <c r="A356" t="s">
        <v>432</v>
      </c>
      <c r="B356" t="s">
        <v>29</v>
      </c>
      <c r="C356" t="s">
        <v>388</v>
      </c>
      <c r="D356">
        <v>89.160360888491198</v>
      </c>
      <c r="E356">
        <v>62.5</v>
      </c>
      <c r="F356">
        <v>62.5</v>
      </c>
      <c r="G356">
        <v>214.160360888491</v>
      </c>
      <c r="H356">
        <v>1</v>
      </c>
      <c r="I356">
        <v>0</v>
      </c>
      <c r="J356">
        <v>0</v>
      </c>
      <c r="L356">
        <v>27</v>
      </c>
    </row>
    <row r="357" spans="1:12" x14ac:dyDescent="0.25">
      <c r="A357" t="s">
        <v>433</v>
      </c>
      <c r="B357" t="s">
        <v>29</v>
      </c>
      <c r="C357" t="s">
        <v>388</v>
      </c>
      <c r="D357">
        <v>69.817728092805197</v>
      </c>
      <c r="E357">
        <v>62.5</v>
      </c>
      <c r="F357">
        <v>62.5</v>
      </c>
      <c r="G357">
        <v>194.817728092805</v>
      </c>
      <c r="H357">
        <v>1</v>
      </c>
      <c r="I357">
        <v>0</v>
      </c>
      <c r="J357">
        <v>0</v>
      </c>
      <c r="L357">
        <v>53</v>
      </c>
    </row>
    <row r="358" spans="1:12" x14ac:dyDescent="0.25">
      <c r="A358" t="s">
        <v>434</v>
      </c>
      <c r="B358" t="s">
        <v>29</v>
      </c>
      <c r="C358" t="s">
        <v>388</v>
      </c>
      <c r="D358">
        <v>61.755247603245103</v>
      </c>
      <c r="E358">
        <v>65</v>
      </c>
      <c r="F358">
        <v>50</v>
      </c>
      <c r="G358">
        <v>176.75524760324501</v>
      </c>
      <c r="H358">
        <v>2</v>
      </c>
      <c r="I358">
        <v>0</v>
      </c>
      <c r="J358">
        <v>0</v>
      </c>
      <c r="L358">
        <v>84</v>
      </c>
    </row>
    <row r="359" spans="1:12" x14ac:dyDescent="0.25">
      <c r="A359" t="s">
        <v>435</v>
      </c>
      <c r="B359" t="s">
        <v>29</v>
      </c>
      <c r="C359" t="s">
        <v>388</v>
      </c>
      <c r="D359">
        <v>55.352786971528097</v>
      </c>
      <c r="E359">
        <v>45</v>
      </c>
      <c r="F359">
        <v>25</v>
      </c>
      <c r="G359">
        <v>125.352786971528</v>
      </c>
      <c r="H359">
        <v>3</v>
      </c>
      <c r="I359">
        <v>0</v>
      </c>
      <c r="J359">
        <v>0</v>
      </c>
      <c r="L359">
        <v>244</v>
      </c>
    </row>
    <row r="360" spans="1:12" x14ac:dyDescent="0.25">
      <c r="A360" t="s">
        <v>436</v>
      </c>
      <c r="B360" t="s">
        <v>29</v>
      </c>
      <c r="C360" t="s">
        <v>388</v>
      </c>
      <c r="D360">
        <v>39.889039248346897</v>
      </c>
      <c r="E360">
        <v>50</v>
      </c>
      <c r="F360">
        <v>25</v>
      </c>
      <c r="G360">
        <v>114.889039248347</v>
      </c>
      <c r="H360">
        <v>3</v>
      </c>
      <c r="I360">
        <v>0</v>
      </c>
      <c r="J360">
        <v>0</v>
      </c>
      <c r="L360">
        <v>270</v>
      </c>
    </row>
    <row r="361" spans="1:12" x14ac:dyDescent="0.25">
      <c r="A361" t="s">
        <v>437</v>
      </c>
      <c r="B361" t="s">
        <v>29</v>
      </c>
      <c r="C361" t="s">
        <v>388</v>
      </c>
      <c r="D361">
        <v>38.914186174439202</v>
      </c>
      <c r="E361">
        <v>60</v>
      </c>
      <c r="F361">
        <v>50</v>
      </c>
      <c r="G361">
        <v>148.91418617443901</v>
      </c>
      <c r="H361">
        <v>2</v>
      </c>
      <c r="I361">
        <v>0</v>
      </c>
      <c r="J361">
        <v>0</v>
      </c>
      <c r="L361">
        <v>167</v>
      </c>
    </row>
    <row r="362" spans="1:12" x14ac:dyDescent="0.25">
      <c r="A362" t="s">
        <v>438</v>
      </c>
      <c r="B362" t="s">
        <v>29</v>
      </c>
      <c r="C362" t="s">
        <v>388</v>
      </c>
      <c r="D362">
        <v>72.659337634617103</v>
      </c>
      <c r="E362">
        <v>47.5</v>
      </c>
      <c r="F362">
        <v>25</v>
      </c>
      <c r="G362">
        <v>145.159337634617</v>
      </c>
      <c r="H362">
        <v>3</v>
      </c>
      <c r="I362">
        <v>0</v>
      </c>
      <c r="J362">
        <v>0</v>
      </c>
      <c r="L362">
        <v>176</v>
      </c>
    </row>
    <row r="363" spans="1:12" x14ac:dyDescent="0.25">
      <c r="A363" t="s">
        <v>439</v>
      </c>
      <c r="B363" t="s">
        <v>29</v>
      </c>
      <c r="C363" t="s">
        <v>388</v>
      </c>
      <c r="D363">
        <v>88.385007843407806</v>
      </c>
      <c r="E363">
        <v>50</v>
      </c>
      <c r="F363">
        <v>25</v>
      </c>
      <c r="G363">
        <v>163.385007843408</v>
      </c>
      <c r="H363">
        <v>2</v>
      </c>
      <c r="I363">
        <v>0</v>
      </c>
      <c r="J363">
        <v>0</v>
      </c>
      <c r="L363">
        <v>125</v>
      </c>
    </row>
    <row r="364" spans="1:12" x14ac:dyDescent="0.25">
      <c r="A364" t="s">
        <v>440</v>
      </c>
      <c r="B364" t="s">
        <v>29</v>
      </c>
      <c r="C364" t="s">
        <v>441</v>
      </c>
      <c r="D364">
        <v>96.999024238687696</v>
      </c>
      <c r="E364">
        <v>20</v>
      </c>
      <c r="F364">
        <v>25</v>
      </c>
      <c r="G364">
        <v>141.99902423868801</v>
      </c>
      <c r="H364">
        <v>1</v>
      </c>
      <c r="I364">
        <v>0</v>
      </c>
      <c r="J364">
        <v>0</v>
      </c>
      <c r="L364">
        <v>184</v>
      </c>
    </row>
    <row r="365" spans="1:12" x14ac:dyDescent="0.25">
      <c r="A365" t="s">
        <v>442</v>
      </c>
      <c r="B365" t="s">
        <v>29</v>
      </c>
      <c r="C365" t="s">
        <v>441</v>
      </c>
      <c r="D365">
        <v>94.142639467388904</v>
      </c>
      <c r="E365">
        <v>20</v>
      </c>
      <c r="F365">
        <v>12.5</v>
      </c>
      <c r="G365">
        <v>126.642639467389</v>
      </c>
      <c r="H365">
        <v>2</v>
      </c>
      <c r="I365">
        <v>0</v>
      </c>
      <c r="J365">
        <v>0</v>
      </c>
      <c r="L365">
        <v>241</v>
      </c>
    </row>
    <row r="366" spans="1:12" x14ac:dyDescent="0.25">
      <c r="A366" t="s">
        <v>443</v>
      </c>
      <c r="B366" t="s">
        <v>29</v>
      </c>
      <c r="C366" t="s">
        <v>441</v>
      </c>
      <c r="D366">
        <v>49.0993179430452</v>
      </c>
      <c r="E366">
        <v>42.5</v>
      </c>
      <c r="F366">
        <v>25</v>
      </c>
      <c r="G366">
        <v>116.59931794304499</v>
      </c>
      <c r="H366">
        <v>2</v>
      </c>
      <c r="I366">
        <v>0</v>
      </c>
      <c r="J366">
        <v>0</v>
      </c>
      <c r="L366">
        <v>265</v>
      </c>
    </row>
    <row r="367" spans="1:12" x14ac:dyDescent="0.25">
      <c r="A367" t="s">
        <v>444</v>
      </c>
      <c r="B367" t="s">
        <v>29</v>
      </c>
      <c r="C367" t="s">
        <v>441</v>
      </c>
      <c r="D367">
        <v>91.809997451386906</v>
      </c>
      <c r="E367">
        <v>40</v>
      </c>
      <c r="F367">
        <v>25</v>
      </c>
      <c r="G367">
        <v>156.80999745138701</v>
      </c>
      <c r="H367">
        <v>1</v>
      </c>
      <c r="I367">
        <v>0</v>
      </c>
      <c r="J367">
        <v>0</v>
      </c>
      <c r="L367">
        <v>143</v>
      </c>
    </row>
    <row r="368" spans="1:12" x14ac:dyDescent="0.25">
      <c r="A368" t="s">
        <v>445</v>
      </c>
      <c r="B368" t="s">
        <v>29</v>
      </c>
      <c r="C368" t="s">
        <v>441</v>
      </c>
      <c r="D368">
        <v>100</v>
      </c>
      <c r="E368">
        <v>42.5</v>
      </c>
      <c r="F368">
        <v>25</v>
      </c>
      <c r="G368">
        <v>167.5</v>
      </c>
      <c r="H368">
        <v>1</v>
      </c>
      <c r="I368">
        <v>0</v>
      </c>
      <c r="J368">
        <v>0</v>
      </c>
      <c r="L368">
        <v>116</v>
      </c>
    </row>
    <row r="369" spans="1:12" x14ac:dyDescent="0.25">
      <c r="A369" t="s">
        <v>446</v>
      </c>
      <c r="B369" t="s">
        <v>29</v>
      </c>
      <c r="C369" t="s">
        <v>441</v>
      </c>
      <c r="D369">
        <v>86.533860025551704</v>
      </c>
      <c r="E369">
        <v>20</v>
      </c>
      <c r="F369">
        <v>12.5</v>
      </c>
      <c r="G369">
        <v>119.033860025552</v>
      </c>
      <c r="H369">
        <v>2</v>
      </c>
      <c r="I369">
        <v>0</v>
      </c>
      <c r="J369">
        <v>0</v>
      </c>
      <c r="L369">
        <v>263</v>
      </c>
    </row>
    <row r="370" spans="1:12" x14ac:dyDescent="0.25">
      <c r="A370" t="s">
        <v>447</v>
      </c>
      <c r="B370" t="s">
        <v>29</v>
      </c>
      <c r="C370" t="s">
        <v>441</v>
      </c>
      <c r="D370">
        <v>42.6890552310836</v>
      </c>
      <c r="E370">
        <v>35</v>
      </c>
      <c r="F370">
        <v>25</v>
      </c>
      <c r="G370">
        <v>102.689055231084</v>
      </c>
      <c r="H370">
        <v>3</v>
      </c>
      <c r="I370">
        <v>0</v>
      </c>
      <c r="J370">
        <v>0</v>
      </c>
      <c r="L370">
        <v>296</v>
      </c>
    </row>
    <row r="371" spans="1:12" x14ac:dyDescent="0.25">
      <c r="A371" t="s">
        <v>448</v>
      </c>
      <c r="B371" t="s">
        <v>29</v>
      </c>
      <c r="C371" t="s">
        <v>441</v>
      </c>
      <c r="D371">
        <v>37.4806806871606</v>
      </c>
      <c r="E371">
        <v>35</v>
      </c>
      <c r="F371">
        <v>25</v>
      </c>
      <c r="G371">
        <v>97.480680687160699</v>
      </c>
      <c r="H371">
        <v>3</v>
      </c>
      <c r="I371">
        <v>0</v>
      </c>
      <c r="J371">
        <v>0</v>
      </c>
      <c r="L371">
        <v>303</v>
      </c>
    </row>
    <row r="372" spans="1:12" x14ac:dyDescent="0.25">
      <c r="A372" t="s">
        <v>449</v>
      </c>
      <c r="B372" t="s">
        <v>29</v>
      </c>
      <c r="C372" t="s">
        <v>450</v>
      </c>
      <c r="D372">
        <v>53.231310482296799</v>
      </c>
      <c r="E372">
        <v>32.5</v>
      </c>
      <c r="F372">
        <v>0</v>
      </c>
      <c r="G372">
        <v>85.731310482296806</v>
      </c>
      <c r="H372">
        <v>1</v>
      </c>
      <c r="I372">
        <v>0</v>
      </c>
      <c r="J372">
        <v>0</v>
      </c>
      <c r="L372">
        <v>323</v>
      </c>
    </row>
    <row r="373" spans="1:12" x14ac:dyDescent="0.25">
      <c r="A373" t="s">
        <v>451</v>
      </c>
      <c r="B373" t="s">
        <v>53</v>
      </c>
      <c r="C373" t="s">
        <v>147</v>
      </c>
      <c r="D373">
        <v>100</v>
      </c>
      <c r="F373">
        <v>16.6666666666667</v>
      </c>
      <c r="I373">
        <v>0</v>
      </c>
      <c r="J373">
        <v>0</v>
      </c>
      <c r="L373">
        <v>421</v>
      </c>
    </row>
    <row r="374" spans="1:12" x14ac:dyDescent="0.25">
      <c r="A374" t="s">
        <v>452</v>
      </c>
      <c r="B374" t="s">
        <v>17</v>
      </c>
      <c r="C374" t="s">
        <v>27</v>
      </c>
      <c r="D374">
        <v>77.986833542685005</v>
      </c>
      <c r="E374">
        <v>20</v>
      </c>
      <c r="F374">
        <v>36.363636363636402</v>
      </c>
      <c r="G374">
        <v>134.350469906321</v>
      </c>
      <c r="H374">
        <v>3</v>
      </c>
      <c r="I374">
        <v>0</v>
      </c>
      <c r="J374">
        <v>0</v>
      </c>
      <c r="L374">
        <v>221</v>
      </c>
    </row>
    <row r="375" spans="1:12" x14ac:dyDescent="0.25">
      <c r="A375" t="s">
        <v>453</v>
      </c>
      <c r="B375" t="s">
        <v>17</v>
      </c>
      <c r="C375" t="s">
        <v>27</v>
      </c>
      <c r="D375">
        <v>96.201752476969503</v>
      </c>
      <c r="E375">
        <v>32.5</v>
      </c>
      <c r="F375">
        <v>36.363636363636402</v>
      </c>
      <c r="G375">
        <v>165.065388840606</v>
      </c>
      <c r="H375">
        <v>3</v>
      </c>
      <c r="I375">
        <v>0</v>
      </c>
      <c r="J375">
        <v>0</v>
      </c>
      <c r="L375">
        <v>123</v>
      </c>
    </row>
    <row r="376" spans="1:12" x14ac:dyDescent="0.25">
      <c r="A376" t="s">
        <v>454</v>
      </c>
      <c r="B376" t="s">
        <v>17</v>
      </c>
      <c r="C376" t="s">
        <v>27</v>
      </c>
      <c r="D376">
        <v>97.034135396227796</v>
      </c>
      <c r="E376">
        <v>42.5</v>
      </c>
      <c r="F376">
        <v>27.272727272727298</v>
      </c>
      <c r="G376">
        <v>166.80686266895501</v>
      </c>
      <c r="H376">
        <v>2</v>
      </c>
      <c r="I376">
        <v>0</v>
      </c>
      <c r="J376">
        <v>0</v>
      </c>
      <c r="L376">
        <v>119</v>
      </c>
    </row>
    <row r="377" spans="1:12" x14ac:dyDescent="0.25">
      <c r="A377" t="s">
        <v>455</v>
      </c>
      <c r="B377" t="s">
        <v>17</v>
      </c>
      <c r="C377" t="s">
        <v>27</v>
      </c>
      <c r="D377">
        <v>98.901464045971693</v>
      </c>
      <c r="E377">
        <v>42.5</v>
      </c>
      <c r="F377">
        <v>27.272727272727298</v>
      </c>
      <c r="G377">
        <v>168.674191318699</v>
      </c>
      <c r="H377">
        <v>2</v>
      </c>
      <c r="I377">
        <v>0</v>
      </c>
      <c r="J377">
        <v>0</v>
      </c>
      <c r="L377">
        <v>112</v>
      </c>
    </row>
    <row r="378" spans="1:12" x14ac:dyDescent="0.25">
      <c r="A378" t="s">
        <v>456</v>
      </c>
      <c r="B378" t="s">
        <v>17</v>
      </c>
      <c r="C378" t="s">
        <v>27</v>
      </c>
      <c r="D378">
        <v>100</v>
      </c>
      <c r="E378">
        <v>62.5</v>
      </c>
      <c r="F378">
        <v>54.545454545454497</v>
      </c>
      <c r="G378">
        <v>217.04545454545499</v>
      </c>
      <c r="H378">
        <v>1</v>
      </c>
      <c r="I378">
        <v>0</v>
      </c>
      <c r="J378">
        <v>0</v>
      </c>
      <c r="L378">
        <v>23</v>
      </c>
    </row>
    <row r="379" spans="1:12" x14ac:dyDescent="0.25">
      <c r="A379" t="s">
        <v>457</v>
      </c>
      <c r="B379" t="s">
        <v>17</v>
      </c>
      <c r="C379" t="s">
        <v>27</v>
      </c>
      <c r="D379">
        <v>95.902003172854805</v>
      </c>
      <c r="E379">
        <v>60</v>
      </c>
      <c r="F379">
        <v>54.545454545454497</v>
      </c>
      <c r="G379">
        <v>210.44745771830901</v>
      </c>
      <c r="H379">
        <v>1</v>
      </c>
      <c r="I379">
        <v>0</v>
      </c>
      <c r="J379">
        <v>0</v>
      </c>
      <c r="L379">
        <v>28</v>
      </c>
    </row>
    <row r="380" spans="1:12" x14ac:dyDescent="0.25">
      <c r="A380" t="s">
        <v>458</v>
      </c>
      <c r="B380" t="s">
        <v>17</v>
      </c>
      <c r="C380" t="s">
        <v>27</v>
      </c>
      <c r="D380">
        <v>94.015287726814094</v>
      </c>
      <c r="E380">
        <v>60</v>
      </c>
      <c r="F380">
        <v>54.545454545454497</v>
      </c>
      <c r="G380">
        <v>208.56074227226901</v>
      </c>
      <c r="H380">
        <v>2</v>
      </c>
      <c r="I380">
        <v>0</v>
      </c>
      <c r="J380">
        <v>0</v>
      </c>
      <c r="L380">
        <v>33</v>
      </c>
    </row>
    <row r="381" spans="1:12" x14ac:dyDescent="0.25">
      <c r="A381" t="s">
        <v>459</v>
      </c>
      <c r="B381" t="s">
        <v>17</v>
      </c>
      <c r="C381" t="s">
        <v>27</v>
      </c>
      <c r="D381">
        <v>89.264989875663105</v>
      </c>
      <c r="E381">
        <v>62.5</v>
      </c>
      <c r="F381">
        <v>63.636363636363598</v>
      </c>
      <c r="G381">
        <v>215.40135351202699</v>
      </c>
      <c r="H381">
        <v>1</v>
      </c>
      <c r="I381">
        <v>0</v>
      </c>
      <c r="J381">
        <v>0</v>
      </c>
      <c r="L381">
        <v>26</v>
      </c>
    </row>
    <row r="382" spans="1:12" x14ac:dyDescent="0.25">
      <c r="A382" t="s">
        <v>460</v>
      </c>
      <c r="B382" t="s">
        <v>17</v>
      </c>
      <c r="C382" t="s">
        <v>27</v>
      </c>
      <c r="D382">
        <v>86.228311612705895</v>
      </c>
      <c r="E382">
        <v>65</v>
      </c>
      <c r="F382">
        <v>72.727272727272705</v>
      </c>
      <c r="G382">
        <v>223.955584339979</v>
      </c>
      <c r="H382">
        <v>1</v>
      </c>
      <c r="I382">
        <v>0</v>
      </c>
      <c r="J382">
        <v>0</v>
      </c>
      <c r="L382">
        <v>18</v>
      </c>
    </row>
    <row r="383" spans="1:12" x14ac:dyDescent="0.25">
      <c r="A383" t="s">
        <v>461</v>
      </c>
      <c r="B383" t="s">
        <v>17</v>
      </c>
      <c r="C383" t="s">
        <v>27</v>
      </c>
      <c r="D383">
        <v>76.367105743273697</v>
      </c>
      <c r="E383">
        <v>50</v>
      </c>
      <c r="F383">
        <v>36.363636363636402</v>
      </c>
      <c r="G383">
        <v>162.73074210690999</v>
      </c>
      <c r="H383">
        <v>3</v>
      </c>
      <c r="I383">
        <v>0</v>
      </c>
      <c r="J383">
        <v>0</v>
      </c>
      <c r="L383">
        <v>130</v>
      </c>
    </row>
    <row r="384" spans="1:12" x14ac:dyDescent="0.25">
      <c r="A384" t="s">
        <v>462</v>
      </c>
      <c r="B384" t="s">
        <v>17</v>
      </c>
      <c r="C384" t="s">
        <v>27</v>
      </c>
      <c r="D384">
        <v>96.090957410630807</v>
      </c>
      <c r="E384">
        <v>55</v>
      </c>
      <c r="F384">
        <v>45.454545454545503</v>
      </c>
      <c r="G384">
        <v>196.54550286517599</v>
      </c>
      <c r="H384">
        <v>2</v>
      </c>
      <c r="I384">
        <v>0</v>
      </c>
      <c r="J384">
        <v>0</v>
      </c>
      <c r="L384">
        <v>48</v>
      </c>
    </row>
    <row r="385" spans="1:12" x14ac:dyDescent="0.25">
      <c r="A385" t="s">
        <v>463</v>
      </c>
      <c r="B385" t="s">
        <v>17</v>
      </c>
      <c r="C385" t="s">
        <v>27</v>
      </c>
      <c r="D385">
        <v>95.790595669819595</v>
      </c>
      <c r="E385">
        <v>50</v>
      </c>
      <c r="F385">
        <v>45.454545454545503</v>
      </c>
      <c r="G385">
        <v>191.24514112436501</v>
      </c>
      <c r="H385">
        <v>2</v>
      </c>
      <c r="I385">
        <v>0</v>
      </c>
      <c r="J385">
        <v>0</v>
      </c>
      <c r="L385">
        <v>59</v>
      </c>
    </row>
    <row r="386" spans="1:12" x14ac:dyDescent="0.25">
      <c r="A386" t="s">
        <v>464</v>
      </c>
      <c r="B386" t="s">
        <v>17</v>
      </c>
      <c r="C386" t="s">
        <v>27</v>
      </c>
      <c r="D386">
        <v>0</v>
      </c>
      <c r="E386">
        <v>40</v>
      </c>
      <c r="F386">
        <v>36.363636363636402</v>
      </c>
      <c r="G386">
        <v>76.363636363636402</v>
      </c>
      <c r="H386">
        <v>3</v>
      </c>
      <c r="I386">
        <v>0</v>
      </c>
      <c r="J386">
        <v>0</v>
      </c>
      <c r="L386">
        <v>335</v>
      </c>
    </row>
    <row r="387" spans="1:12" x14ac:dyDescent="0.25">
      <c r="A387" t="s">
        <v>465</v>
      </c>
      <c r="B387" t="s">
        <v>17</v>
      </c>
      <c r="C387" t="s">
        <v>466</v>
      </c>
      <c r="D387">
        <v>95.2012489190178</v>
      </c>
      <c r="E387">
        <v>52.5</v>
      </c>
      <c r="F387">
        <v>40</v>
      </c>
      <c r="G387">
        <v>187.70124891901801</v>
      </c>
      <c r="H387">
        <v>1</v>
      </c>
      <c r="I387">
        <v>0</v>
      </c>
      <c r="J387">
        <v>0</v>
      </c>
      <c r="L387">
        <v>67</v>
      </c>
    </row>
    <row r="388" spans="1:12" x14ac:dyDescent="0.25">
      <c r="A388" t="s">
        <v>467</v>
      </c>
      <c r="B388" t="s">
        <v>17</v>
      </c>
      <c r="C388" t="s">
        <v>466</v>
      </c>
      <c r="D388">
        <v>100</v>
      </c>
      <c r="E388">
        <v>47.5</v>
      </c>
      <c r="F388">
        <v>40</v>
      </c>
      <c r="G388">
        <v>187.5</v>
      </c>
      <c r="H388">
        <v>2</v>
      </c>
      <c r="I388">
        <v>0</v>
      </c>
      <c r="J388">
        <v>0</v>
      </c>
      <c r="L388">
        <v>69</v>
      </c>
    </row>
    <row r="389" spans="1:12" x14ac:dyDescent="0.25">
      <c r="A389" t="s">
        <v>468</v>
      </c>
      <c r="B389" t="s">
        <v>17</v>
      </c>
      <c r="C389" t="s">
        <v>466</v>
      </c>
      <c r="D389">
        <v>95.379602626398494</v>
      </c>
      <c r="E389">
        <v>52.5</v>
      </c>
      <c r="F389">
        <v>40</v>
      </c>
      <c r="G389">
        <v>187.87960262639899</v>
      </c>
      <c r="H389">
        <v>1</v>
      </c>
      <c r="I389">
        <v>0</v>
      </c>
      <c r="J389">
        <v>0</v>
      </c>
      <c r="L389">
        <v>65</v>
      </c>
    </row>
    <row r="390" spans="1:12" x14ac:dyDescent="0.25">
      <c r="A390" t="s">
        <v>469</v>
      </c>
      <c r="B390" t="s">
        <v>17</v>
      </c>
      <c r="C390" t="s">
        <v>466</v>
      </c>
      <c r="D390">
        <v>94.132629136948097</v>
      </c>
      <c r="E390">
        <v>47.5</v>
      </c>
      <c r="F390">
        <v>20</v>
      </c>
      <c r="G390">
        <v>161.632629136948</v>
      </c>
      <c r="H390">
        <v>2</v>
      </c>
      <c r="I390">
        <v>0</v>
      </c>
      <c r="J390">
        <v>0</v>
      </c>
      <c r="L390">
        <v>135</v>
      </c>
    </row>
    <row r="391" spans="1:12" x14ac:dyDescent="0.25">
      <c r="A391" t="s">
        <v>470</v>
      </c>
      <c r="B391" t="s">
        <v>17</v>
      </c>
      <c r="C391" t="s">
        <v>466</v>
      </c>
      <c r="D391">
        <v>21.740965568510301</v>
      </c>
      <c r="E391">
        <v>42.5</v>
      </c>
      <c r="F391">
        <v>20</v>
      </c>
      <c r="G391">
        <v>84.240965568510305</v>
      </c>
      <c r="H391">
        <v>3</v>
      </c>
      <c r="I391">
        <v>0</v>
      </c>
      <c r="J391">
        <v>0</v>
      </c>
      <c r="L391">
        <v>326</v>
      </c>
    </row>
    <row r="392" spans="1:12" x14ac:dyDescent="0.25">
      <c r="A392" t="s">
        <v>471</v>
      </c>
      <c r="B392" t="s">
        <v>17</v>
      </c>
      <c r="C392" t="s">
        <v>472</v>
      </c>
      <c r="D392">
        <v>100</v>
      </c>
      <c r="E392">
        <v>47.5</v>
      </c>
      <c r="F392">
        <v>20</v>
      </c>
      <c r="G392">
        <v>167.5</v>
      </c>
      <c r="H392">
        <v>3</v>
      </c>
      <c r="I392">
        <v>0</v>
      </c>
      <c r="J392">
        <v>0</v>
      </c>
      <c r="L392">
        <v>116</v>
      </c>
    </row>
    <row r="393" spans="1:12" x14ac:dyDescent="0.25">
      <c r="A393" t="s">
        <v>473</v>
      </c>
      <c r="B393" t="s">
        <v>17</v>
      </c>
      <c r="C393" t="s">
        <v>474</v>
      </c>
      <c r="D393">
        <v>74.001083426495597</v>
      </c>
      <c r="E393">
        <v>62.5</v>
      </c>
      <c r="F393">
        <v>80</v>
      </c>
      <c r="G393">
        <v>216.501083426496</v>
      </c>
      <c r="H393">
        <v>1</v>
      </c>
      <c r="I393">
        <v>0</v>
      </c>
      <c r="J393">
        <v>0</v>
      </c>
      <c r="L393">
        <v>24</v>
      </c>
    </row>
    <row r="394" spans="1:12" x14ac:dyDescent="0.25">
      <c r="A394" t="s">
        <v>475</v>
      </c>
      <c r="B394" t="s">
        <v>17</v>
      </c>
      <c r="C394" t="s">
        <v>474</v>
      </c>
      <c r="D394">
        <v>86.743041300806397</v>
      </c>
      <c r="E394">
        <v>47.5</v>
      </c>
      <c r="F394">
        <v>40</v>
      </c>
      <c r="G394">
        <v>174.243041300806</v>
      </c>
      <c r="H394">
        <v>2</v>
      </c>
      <c r="I394">
        <v>0</v>
      </c>
      <c r="J394">
        <v>0</v>
      </c>
      <c r="L394">
        <v>96</v>
      </c>
    </row>
    <row r="395" spans="1:12" x14ac:dyDescent="0.25">
      <c r="A395" t="s">
        <v>476</v>
      </c>
      <c r="B395" t="s">
        <v>17</v>
      </c>
      <c r="C395" t="s">
        <v>474</v>
      </c>
      <c r="D395">
        <v>100</v>
      </c>
      <c r="E395">
        <v>47.5</v>
      </c>
      <c r="F395">
        <v>20</v>
      </c>
      <c r="G395">
        <v>167.5</v>
      </c>
      <c r="H395">
        <v>3</v>
      </c>
      <c r="I395">
        <v>0</v>
      </c>
      <c r="J395">
        <v>0</v>
      </c>
      <c r="L395">
        <v>116</v>
      </c>
    </row>
    <row r="396" spans="1:12" x14ac:dyDescent="0.25">
      <c r="A396" t="s">
        <v>477</v>
      </c>
      <c r="B396" t="s">
        <v>17</v>
      </c>
      <c r="C396" t="s">
        <v>474</v>
      </c>
      <c r="D396">
        <v>100</v>
      </c>
      <c r="E396">
        <v>42.5</v>
      </c>
      <c r="F396">
        <v>20</v>
      </c>
      <c r="G396">
        <v>162.5</v>
      </c>
      <c r="H396">
        <v>3</v>
      </c>
      <c r="I396">
        <v>0</v>
      </c>
      <c r="J396">
        <v>0</v>
      </c>
      <c r="L396">
        <v>131</v>
      </c>
    </row>
    <row r="397" spans="1:12" x14ac:dyDescent="0.25">
      <c r="A397" t="s">
        <v>478</v>
      </c>
      <c r="B397" t="s">
        <v>17</v>
      </c>
      <c r="C397" t="s">
        <v>474</v>
      </c>
      <c r="D397">
        <v>78.924645219891104</v>
      </c>
      <c r="E397">
        <v>50</v>
      </c>
      <c r="F397">
        <v>40</v>
      </c>
      <c r="G397">
        <v>168.924645219891</v>
      </c>
      <c r="H397">
        <v>2</v>
      </c>
      <c r="I397">
        <v>0</v>
      </c>
      <c r="J397">
        <v>0</v>
      </c>
      <c r="L397">
        <v>111</v>
      </c>
    </row>
    <row r="398" spans="1:12" x14ac:dyDescent="0.25">
      <c r="A398" t="s">
        <v>479</v>
      </c>
      <c r="B398" t="s">
        <v>17</v>
      </c>
      <c r="C398" t="s">
        <v>474</v>
      </c>
      <c r="D398">
        <v>98.292747983172205</v>
      </c>
      <c r="E398">
        <v>55</v>
      </c>
      <c r="F398">
        <v>40</v>
      </c>
      <c r="G398">
        <v>193.29274798317201</v>
      </c>
      <c r="H398">
        <v>1</v>
      </c>
      <c r="I398">
        <v>0</v>
      </c>
      <c r="J398">
        <v>0</v>
      </c>
      <c r="L398">
        <v>56</v>
      </c>
    </row>
    <row r="399" spans="1:12" x14ac:dyDescent="0.25">
      <c r="A399" t="s">
        <v>480</v>
      </c>
      <c r="B399" t="s">
        <v>17</v>
      </c>
      <c r="C399" t="s">
        <v>481</v>
      </c>
      <c r="D399">
        <v>99.570860919320495</v>
      </c>
      <c r="E399">
        <v>55</v>
      </c>
      <c r="F399">
        <v>40</v>
      </c>
      <c r="G399">
        <v>194.57086091932001</v>
      </c>
      <c r="H399">
        <v>2</v>
      </c>
      <c r="I399">
        <v>0</v>
      </c>
      <c r="J399">
        <v>0</v>
      </c>
      <c r="L399">
        <v>55</v>
      </c>
    </row>
    <row r="400" spans="1:12" x14ac:dyDescent="0.25">
      <c r="A400" t="s">
        <v>482</v>
      </c>
      <c r="B400" t="s">
        <v>17</v>
      </c>
      <c r="C400" t="s">
        <v>481</v>
      </c>
      <c r="D400">
        <v>90.265908523261402</v>
      </c>
      <c r="E400">
        <v>55</v>
      </c>
      <c r="F400">
        <v>40</v>
      </c>
      <c r="G400">
        <v>185.265908523261</v>
      </c>
      <c r="H400">
        <v>3</v>
      </c>
      <c r="I400">
        <v>0</v>
      </c>
      <c r="J400">
        <v>0</v>
      </c>
      <c r="L400">
        <v>74</v>
      </c>
    </row>
    <row r="401" spans="1:12" x14ac:dyDescent="0.25">
      <c r="A401" t="s">
        <v>483</v>
      </c>
      <c r="B401" t="s">
        <v>17</v>
      </c>
      <c r="C401" t="s">
        <v>481</v>
      </c>
      <c r="D401">
        <v>100</v>
      </c>
      <c r="E401">
        <v>55</v>
      </c>
      <c r="F401">
        <v>40</v>
      </c>
      <c r="G401">
        <v>195</v>
      </c>
      <c r="H401">
        <v>1</v>
      </c>
      <c r="I401">
        <v>0</v>
      </c>
      <c r="J401">
        <v>0</v>
      </c>
      <c r="L401">
        <v>51</v>
      </c>
    </row>
    <row r="402" spans="1:12" x14ac:dyDescent="0.25">
      <c r="A402" t="s">
        <v>484</v>
      </c>
      <c r="B402" t="s">
        <v>17</v>
      </c>
      <c r="C402" t="s">
        <v>481</v>
      </c>
      <c r="D402">
        <v>94.789472090608697</v>
      </c>
      <c r="E402">
        <v>60</v>
      </c>
      <c r="F402">
        <v>40</v>
      </c>
      <c r="G402">
        <v>194.789472090609</v>
      </c>
      <c r="H402">
        <v>1</v>
      </c>
      <c r="I402">
        <v>0</v>
      </c>
      <c r="J402">
        <v>0</v>
      </c>
      <c r="L402">
        <v>54</v>
      </c>
    </row>
    <row r="403" spans="1:12" x14ac:dyDescent="0.25">
      <c r="A403" t="s">
        <v>485</v>
      </c>
      <c r="B403" t="s">
        <v>17</v>
      </c>
      <c r="C403" t="s">
        <v>472</v>
      </c>
      <c r="D403">
        <v>98.765236001270694</v>
      </c>
      <c r="E403">
        <v>52.5</v>
      </c>
      <c r="F403">
        <v>100</v>
      </c>
      <c r="G403">
        <v>251.26523600127101</v>
      </c>
      <c r="H403">
        <v>1</v>
      </c>
      <c r="I403">
        <v>0</v>
      </c>
      <c r="J403">
        <v>0</v>
      </c>
      <c r="L403">
        <v>3</v>
      </c>
    </row>
    <row r="404" spans="1:12" x14ac:dyDescent="0.25">
      <c r="A404" t="s">
        <v>486</v>
      </c>
      <c r="B404" t="s">
        <v>17</v>
      </c>
      <c r="C404" t="s">
        <v>472</v>
      </c>
      <c r="D404">
        <v>18.7728652989938</v>
      </c>
      <c r="E404">
        <v>47.5</v>
      </c>
      <c r="F404">
        <v>100</v>
      </c>
      <c r="G404">
        <v>166.27286529899399</v>
      </c>
      <c r="H404">
        <v>3</v>
      </c>
      <c r="I404">
        <v>0</v>
      </c>
      <c r="J404">
        <v>0</v>
      </c>
      <c r="L404">
        <v>120</v>
      </c>
    </row>
    <row r="405" spans="1:12" x14ac:dyDescent="0.25">
      <c r="A405" t="s">
        <v>487</v>
      </c>
      <c r="B405" t="s">
        <v>17</v>
      </c>
      <c r="C405" t="s">
        <v>472</v>
      </c>
      <c r="D405">
        <v>54.419173555794302</v>
      </c>
      <c r="E405">
        <v>65</v>
      </c>
      <c r="F405">
        <v>100</v>
      </c>
      <c r="G405">
        <v>219.419173555794</v>
      </c>
      <c r="H405">
        <v>1</v>
      </c>
      <c r="I405">
        <v>0</v>
      </c>
      <c r="J405">
        <v>0</v>
      </c>
      <c r="L405">
        <v>21</v>
      </c>
    </row>
    <row r="406" spans="1:12" x14ac:dyDescent="0.25">
      <c r="A406" t="s">
        <v>488</v>
      </c>
      <c r="B406" t="s">
        <v>17</v>
      </c>
      <c r="C406" t="s">
        <v>472</v>
      </c>
      <c r="D406">
        <v>65.491176181159503</v>
      </c>
      <c r="E406">
        <v>65</v>
      </c>
      <c r="F406">
        <v>100</v>
      </c>
      <c r="G406">
        <v>230.49117618116</v>
      </c>
      <c r="H406">
        <v>1</v>
      </c>
      <c r="I406">
        <v>0</v>
      </c>
      <c r="J406">
        <v>0</v>
      </c>
      <c r="L406">
        <v>9</v>
      </c>
    </row>
    <row r="407" spans="1:12" x14ac:dyDescent="0.25">
      <c r="A407" t="s">
        <v>489</v>
      </c>
      <c r="B407" t="s">
        <v>17</v>
      </c>
      <c r="C407" t="s">
        <v>472</v>
      </c>
      <c r="D407">
        <v>15</v>
      </c>
      <c r="E407">
        <v>72.5</v>
      </c>
      <c r="F407">
        <v>100</v>
      </c>
      <c r="G407">
        <v>187.5</v>
      </c>
      <c r="H407">
        <v>2</v>
      </c>
      <c r="I407">
        <v>0</v>
      </c>
      <c r="J407">
        <v>0</v>
      </c>
      <c r="L407">
        <v>69</v>
      </c>
    </row>
    <row r="408" spans="1:12" x14ac:dyDescent="0.25">
      <c r="A408" t="s">
        <v>490</v>
      </c>
      <c r="B408" t="s">
        <v>17</v>
      </c>
      <c r="C408" t="s">
        <v>472</v>
      </c>
      <c r="D408">
        <v>13.335080902017101</v>
      </c>
      <c r="E408">
        <v>57.5</v>
      </c>
      <c r="F408">
        <v>100</v>
      </c>
      <c r="G408">
        <v>170.83508090201701</v>
      </c>
      <c r="H408">
        <v>2</v>
      </c>
      <c r="I408">
        <v>0</v>
      </c>
      <c r="J408">
        <v>0</v>
      </c>
      <c r="L408">
        <v>105</v>
      </c>
    </row>
    <row r="409" spans="1:12" x14ac:dyDescent="0.25">
      <c r="A409" t="s">
        <v>491</v>
      </c>
      <c r="B409" t="s">
        <v>17</v>
      </c>
      <c r="C409" t="s">
        <v>472</v>
      </c>
      <c r="D409">
        <v>22.8549764997877</v>
      </c>
      <c r="E409">
        <v>60</v>
      </c>
      <c r="F409">
        <v>100</v>
      </c>
      <c r="G409">
        <v>182.85497649978799</v>
      </c>
      <c r="H409">
        <v>2</v>
      </c>
      <c r="I409">
        <v>0</v>
      </c>
      <c r="J409">
        <v>0</v>
      </c>
      <c r="L409">
        <v>75</v>
      </c>
    </row>
    <row r="410" spans="1:12" x14ac:dyDescent="0.25">
      <c r="A410" t="s">
        <v>492</v>
      </c>
      <c r="B410" t="s">
        <v>17</v>
      </c>
      <c r="C410" t="s">
        <v>472</v>
      </c>
      <c r="D410">
        <v>24.247989135156601</v>
      </c>
      <c r="E410">
        <v>47.5</v>
      </c>
      <c r="F410">
        <v>0</v>
      </c>
      <c r="G410">
        <v>71.747989135156601</v>
      </c>
      <c r="H410">
        <v>3</v>
      </c>
      <c r="I410">
        <v>0</v>
      </c>
      <c r="J410">
        <v>0</v>
      </c>
      <c r="L410">
        <v>340</v>
      </c>
    </row>
    <row r="411" spans="1:12" x14ac:dyDescent="0.25">
      <c r="A411" t="s">
        <v>493</v>
      </c>
      <c r="B411" t="s">
        <v>17</v>
      </c>
      <c r="C411" t="s">
        <v>494</v>
      </c>
      <c r="D411">
        <v>90.149924013455603</v>
      </c>
      <c r="E411">
        <v>50</v>
      </c>
      <c r="F411">
        <v>25</v>
      </c>
      <c r="G411">
        <v>165.149924013456</v>
      </c>
      <c r="H411">
        <v>2</v>
      </c>
      <c r="I411">
        <v>0</v>
      </c>
      <c r="J411">
        <v>0</v>
      </c>
      <c r="L411">
        <v>122</v>
      </c>
    </row>
    <row r="412" spans="1:12" x14ac:dyDescent="0.25">
      <c r="A412" t="s">
        <v>495</v>
      </c>
      <c r="B412" t="s">
        <v>17</v>
      </c>
      <c r="C412" t="s">
        <v>494</v>
      </c>
      <c r="D412">
        <v>96.848741125809795</v>
      </c>
      <c r="E412">
        <v>52.5</v>
      </c>
      <c r="F412">
        <v>25</v>
      </c>
      <c r="G412">
        <v>174.34874112580999</v>
      </c>
      <c r="H412">
        <v>1</v>
      </c>
      <c r="I412">
        <v>0</v>
      </c>
      <c r="J412">
        <v>0</v>
      </c>
      <c r="L412">
        <v>95</v>
      </c>
    </row>
    <row r="413" spans="1:12" x14ac:dyDescent="0.25">
      <c r="A413" t="s">
        <v>496</v>
      </c>
      <c r="B413" t="s">
        <v>17</v>
      </c>
      <c r="C413" t="s">
        <v>494</v>
      </c>
      <c r="D413">
        <v>93.055269984192606</v>
      </c>
      <c r="E413">
        <v>50</v>
      </c>
      <c r="F413">
        <v>25</v>
      </c>
      <c r="G413">
        <v>168.05526998419299</v>
      </c>
      <c r="H413">
        <v>2</v>
      </c>
      <c r="I413">
        <v>0</v>
      </c>
      <c r="J413">
        <v>0</v>
      </c>
      <c r="L413">
        <v>115</v>
      </c>
    </row>
    <row r="414" spans="1:12" x14ac:dyDescent="0.25">
      <c r="A414" t="s">
        <v>497</v>
      </c>
      <c r="B414" t="s">
        <v>17</v>
      </c>
      <c r="C414" t="s">
        <v>494</v>
      </c>
      <c r="D414">
        <v>95.333893939109998</v>
      </c>
      <c r="E414">
        <v>52.5</v>
      </c>
      <c r="F414">
        <v>25</v>
      </c>
      <c r="G414">
        <v>172.83389393911</v>
      </c>
      <c r="H414">
        <v>1</v>
      </c>
      <c r="I414">
        <v>0</v>
      </c>
      <c r="J414">
        <v>0</v>
      </c>
      <c r="L414">
        <v>97</v>
      </c>
    </row>
    <row r="415" spans="1:12" x14ac:dyDescent="0.25">
      <c r="A415" t="s">
        <v>498</v>
      </c>
      <c r="B415" t="s">
        <v>17</v>
      </c>
      <c r="C415" t="s">
        <v>494</v>
      </c>
      <c r="D415">
        <v>97.021650175475401</v>
      </c>
      <c r="E415">
        <v>52.5</v>
      </c>
      <c r="F415">
        <v>40</v>
      </c>
      <c r="G415">
        <v>189.521650175475</v>
      </c>
      <c r="H415">
        <v>1</v>
      </c>
      <c r="I415">
        <v>0</v>
      </c>
      <c r="J415">
        <v>0</v>
      </c>
      <c r="L415">
        <v>62</v>
      </c>
    </row>
    <row r="416" spans="1:12" x14ac:dyDescent="0.25">
      <c r="A416" t="s">
        <v>499</v>
      </c>
      <c r="B416" t="s">
        <v>17</v>
      </c>
      <c r="C416" t="s">
        <v>494</v>
      </c>
      <c r="D416">
        <v>95.9150558706487</v>
      </c>
      <c r="E416">
        <v>27.5</v>
      </c>
      <c r="F416">
        <v>25</v>
      </c>
      <c r="G416">
        <v>148.41505587064901</v>
      </c>
      <c r="H416">
        <v>3</v>
      </c>
      <c r="I416">
        <v>0</v>
      </c>
      <c r="J416">
        <v>0</v>
      </c>
      <c r="L416">
        <v>170</v>
      </c>
    </row>
    <row r="417" spans="1:12" x14ac:dyDescent="0.25">
      <c r="A417" t="s">
        <v>500</v>
      </c>
      <c r="B417" t="s">
        <v>17</v>
      </c>
      <c r="C417" t="s">
        <v>494</v>
      </c>
      <c r="D417">
        <v>100</v>
      </c>
      <c r="E417">
        <v>22.5</v>
      </c>
      <c r="F417">
        <v>25</v>
      </c>
      <c r="G417">
        <v>147.5</v>
      </c>
      <c r="H417">
        <v>3</v>
      </c>
      <c r="I417">
        <v>0</v>
      </c>
      <c r="J417">
        <v>0</v>
      </c>
      <c r="L417">
        <v>171</v>
      </c>
    </row>
    <row r="418" spans="1:12" x14ac:dyDescent="0.25">
      <c r="A418" t="s">
        <v>501</v>
      </c>
      <c r="B418" t="s">
        <v>17</v>
      </c>
      <c r="C418" t="s">
        <v>494</v>
      </c>
      <c r="D418">
        <v>100</v>
      </c>
      <c r="E418">
        <v>30</v>
      </c>
      <c r="F418">
        <v>20</v>
      </c>
      <c r="G418">
        <v>150</v>
      </c>
      <c r="H418">
        <v>2</v>
      </c>
      <c r="I418">
        <v>0</v>
      </c>
      <c r="J418">
        <v>0</v>
      </c>
      <c r="L418">
        <v>161</v>
      </c>
    </row>
    <row r="419" spans="1:12" x14ac:dyDescent="0.25">
      <c r="A419" t="s">
        <v>502</v>
      </c>
      <c r="B419" t="s">
        <v>17</v>
      </c>
      <c r="C419" t="s">
        <v>494</v>
      </c>
      <c r="D419">
        <v>100</v>
      </c>
      <c r="E419">
        <v>25</v>
      </c>
      <c r="F419">
        <v>25</v>
      </c>
      <c r="G419">
        <v>150</v>
      </c>
      <c r="H419">
        <v>2</v>
      </c>
      <c r="I419">
        <v>0</v>
      </c>
      <c r="J419">
        <v>0</v>
      </c>
      <c r="L419">
        <v>161</v>
      </c>
    </row>
    <row r="420" spans="1:12" x14ac:dyDescent="0.25">
      <c r="A420" t="s">
        <v>503</v>
      </c>
      <c r="B420" t="s">
        <v>13</v>
      </c>
      <c r="C420" t="s">
        <v>504</v>
      </c>
      <c r="D420">
        <v>29.1725667856469</v>
      </c>
      <c r="E420">
        <v>100</v>
      </c>
      <c r="F420">
        <v>0</v>
      </c>
      <c r="G420">
        <v>129.17256678564701</v>
      </c>
      <c r="H420">
        <v>1</v>
      </c>
      <c r="I420">
        <v>0</v>
      </c>
      <c r="J420">
        <v>0</v>
      </c>
      <c r="K420">
        <v>2</v>
      </c>
      <c r="L420">
        <v>234</v>
      </c>
    </row>
    <row r="421" spans="1:12" x14ac:dyDescent="0.25">
      <c r="A421" t="s">
        <v>505</v>
      </c>
      <c r="B421" t="s">
        <v>29</v>
      </c>
      <c r="C421" t="s">
        <v>506</v>
      </c>
      <c r="D421">
        <v>82.5751772752687</v>
      </c>
      <c r="E421">
        <v>57.5</v>
      </c>
      <c r="F421">
        <v>0</v>
      </c>
      <c r="G421">
        <v>140.075177275269</v>
      </c>
      <c r="H421">
        <v>1</v>
      </c>
      <c r="I421">
        <v>0</v>
      </c>
      <c r="J421">
        <v>0</v>
      </c>
      <c r="L421">
        <v>193</v>
      </c>
    </row>
    <row r="422" spans="1:12" x14ac:dyDescent="0.25">
      <c r="A422" t="s">
        <v>507</v>
      </c>
      <c r="B422" t="s">
        <v>29</v>
      </c>
      <c r="C422" t="s">
        <v>506</v>
      </c>
      <c r="D422">
        <v>3.0870812958391398</v>
      </c>
      <c r="E422">
        <v>32.5</v>
      </c>
      <c r="F422">
        <v>0</v>
      </c>
      <c r="G422">
        <v>35.587081295839099</v>
      </c>
      <c r="H422">
        <v>2</v>
      </c>
      <c r="I422">
        <v>0</v>
      </c>
      <c r="J422">
        <v>0</v>
      </c>
      <c r="L422">
        <v>366</v>
      </c>
    </row>
    <row r="423" spans="1:12" x14ac:dyDescent="0.25">
      <c r="A423" t="s">
        <v>508</v>
      </c>
      <c r="B423" t="s">
        <v>13</v>
      </c>
      <c r="C423" t="s">
        <v>190</v>
      </c>
      <c r="H423">
        <v>1</v>
      </c>
      <c r="I423">
        <v>1</v>
      </c>
      <c r="J423">
        <v>1</v>
      </c>
      <c r="K423">
        <v>30</v>
      </c>
      <c r="L423">
        <v>422</v>
      </c>
    </row>
    <row r="424" spans="1:12" x14ac:dyDescent="0.25">
      <c r="A424" t="s">
        <v>509</v>
      </c>
      <c r="B424" t="s">
        <v>13</v>
      </c>
      <c r="C424" t="s">
        <v>190</v>
      </c>
      <c r="H424">
        <v>1</v>
      </c>
      <c r="J424">
        <v>1</v>
      </c>
      <c r="K424">
        <v>5</v>
      </c>
      <c r="L424">
        <v>423</v>
      </c>
    </row>
    <row r="425" spans="1:12" x14ac:dyDescent="0.25">
      <c r="A425" t="s">
        <v>510</v>
      </c>
      <c r="B425" t="s">
        <v>13</v>
      </c>
      <c r="C425" t="s">
        <v>190</v>
      </c>
      <c r="H425">
        <v>1</v>
      </c>
      <c r="J425">
        <v>1</v>
      </c>
      <c r="K425">
        <v>9</v>
      </c>
      <c r="L425">
        <v>424</v>
      </c>
    </row>
  </sheetData>
  <autoFilter ref="A1:L425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5A47-2C3F-4DDB-A12F-C6BF5DB4550E}">
  <sheetPr filterMode="1"/>
  <dimension ref="A1:E534"/>
  <sheetViews>
    <sheetView zoomScale="87" zoomScaleNormal="87" workbookViewId="0">
      <selection activeCell="C547" sqref="C547"/>
    </sheetView>
  </sheetViews>
  <sheetFormatPr defaultRowHeight="15" x14ac:dyDescent="0.25"/>
  <cols>
    <col min="1" max="1" width="32.5703125" customWidth="1"/>
    <col min="2" max="2" width="33.5703125" customWidth="1"/>
    <col min="3" max="3" width="31.42578125" customWidth="1"/>
    <col min="4" max="4" width="22.42578125" customWidth="1"/>
    <col min="5" max="5" width="19.7109375" customWidth="1"/>
    <col min="6" max="6" width="24" customWidth="1"/>
  </cols>
  <sheetData>
    <row r="1" spans="1:5" x14ac:dyDescent="0.25">
      <c r="A1" s="3" t="s">
        <v>621</v>
      </c>
      <c r="B1" s="3" t="s">
        <v>623</v>
      </c>
      <c r="C1" s="3" t="s">
        <v>624</v>
      </c>
      <c r="D1" s="3" t="s">
        <v>622</v>
      </c>
      <c r="E1" s="1"/>
    </row>
    <row r="2" spans="1:5" hidden="1" x14ac:dyDescent="0.25">
      <c r="A2" t="s">
        <v>12</v>
      </c>
      <c r="B2">
        <v>1</v>
      </c>
      <c r="C2" s="2">
        <f>VLOOKUP(A2,'Sheet 1'!A:L,8,FALSE)</f>
        <v>1</v>
      </c>
      <c r="D2">
        <f>B2-C2</f>
        <v>0</v>
      </c>
    </row>
    <row r="3" spans="1:5" hidden="1" x14ac:dyDescent="0.25">
      <c r="A3" t="s">
        <v>15</v>
      </c>
      <c r="B3">
        <v>1</v>
      </c>
      <c r="C3" s="2">
        <f>VLOOKUP(A3,'Sheet 1'!A:L,8,FALSE)</f>
        <v>1</v>
      </c>
      <c r="D3">
        <f t="shared" ref="D3:D66" si="0">B3-C3</f>
        <v>0</v>
      </c>
    </row>
    <row r="4" spans="1:5" hidden="1" x14ac:dyDescent="0.25">
      <c r="A4" t="s">
        <v>16</v>
      </c>
      <c r="B4">
        <v>1</v>
      </c>
      <c r="C4" s="2">
        <f>VLOOKUP(A4,'Sheet 1'!A:L,8,FALSE)</f>
        <v>1</v>
      </c>
      <c r="D4">
        <f t="shared" si="0"/>
        <v>0</v>
      </c>
    </row>
    <row r="5" spans="1:5" hidden="1" x14ac:dyDescent="0.25">
      <c r="A5" t="s">
        <v>19</v>
      </c>
      <c r="B5">
        <v>3</v>
      </c>
      <c r="C5" s="2">
        <f>VLOOKUP(A5,'Sheet 1'!A:L,8,FALSE)</f>
        <v>3</v>
      </c>
      <c r="D5">
        <f t="shared" si="0"/>
        <v>0</v>
      </c>
    </row>
    <row r="6" spans="1:5" hidden="1" x14ac:dyDescent="0.25">
      <c r="A6" t="s">
        <v>22</v>
      </c>
      <c r="B6">
        <v>1</v>
      </c>
      <c r="C6" s="2">
        <f>VLOOKUP(A6,'Sheet 1'!A:L,8,FALSE)</f>
        <v>1</v>
      </c>
      <c r="D6">
        <f t="shared" si="0"/>
        <v>0</v>
      </c>
    </row>
    <row r="7" spans="1:5" hidden="1" x14ac:dyDescent="0.25">
      <c r="A7" t="s">
        <v>23</v>
      </c>
      <c r="B7">
        <v>2</v>
      </c>
      <c r="C7" s="2">
        <f>VLOOKUP(A7,'Sheet 1'!A:L,8,FALSE)</f>
        <v>2</v>
      </c>
      <c r="D7">
        <f t="shared" si="0"/>
        <v>0</v>
      </c>
    </row>
    <row r="8" spans="1:5" hidden="1" x14ac:dyDescent="0.25">
      <c r="A8" t="s">
        <v>24</v>
      </c>
      <c r="B8">
        <v>1</v>
      </c>
      <c r="C8" s="2">
        <f>VLOOKUP(A8,'Sheet 1'!A:L,8,FALSE)</f>
        <v>2</v>
      </c>
      <c r="D8">
        <f t="shared" si="0"/>
        <v>-1</v>
      </c>
    </row>
    <row r="9" spans="1:5" hidden="1" x14ac:dyDescent="0.25">
      <c r="A9" t="s">
        <v>25</v>
      </c>
      <c r="B9">
        <v>1</v>
      </c>
      <c r="C9" s="2">
        <f>VLOOKUP(A9,'Sheet 1'!A:L,8,FALSE)</f>
        <v>1</v>
      </c>
      <c r="D9">
        <f t="shared" si="0"/>
        <v>0</v>
      </c>
    </row>
    <row r="10" spans="1:5" hidden="1" x14ac:dyDescent="0.25">
      <c r="A10" t="s">
        <v>26</v>
      </c>
      <c r="B10">
        <v>1</v>
      </c>
      <c r="C10" s="2">
        <f>VLOOKUP(A10,'Sheet 1'!A:L,8,FALSE)</f>
        <v>1</v>
      </c>
      <c r="D10">
        <f t="shared" si="0"/>
        <v>0</v>
      </c>
    </row>
    <row r="11" spans="1:5" x14ac:dyDescent="0.25">
      <c r="A11" t="s">
        <v>28</v>
      </c>
      <c r="B11">
        <v>1</v>
      </c>
      <c r="C11" s="2">
        <f>VLOOKUP(A11,'Sheet 1'!A:L,8,FALSE)</f>
        <v>1</v>
      </c>
      <c r="D11">
        <f t="shared" si="0"/>
        <v>0</v>
      </c>
    </row>
    <row r="12" spans="1:5" x14ac:dyDescent="0.25">
      <c r="A12" t="s">
        <v>31</v>
      </c>
      <c r="B12">
        <v>2</v>
      </c>
      <c r="C12" s="2">
        <f>VLOOKUP(A12,'Sheet 1'!A:L,8,FALSE)</f>
        <v>2</v>
      </c>
      <c r="D12">
        <f t="shared" si="0"/>
        <v>0</v>
      </c>
    </row>
    <row r="13" spans="1:5" x14ac:dyDescent="0.25">
      <c r="A13" t="s">
        <v>32</v>
      </c>
      <c r="B13">
        <v>1</v>
      </c>
      <c r="C13" s="2">
        <f>VLOOKUP(A13,'Sheet 1'!A:L,8,FALSE)</f>
        <v>1</v>
      </c>
      <c r="D13">
        <f t="shared" si="0"/>
        <v>0</v>
      </c>
    </row>
    <row r="14" spans="1:5" x14ac:dyDescent="0.25">
      <c r="A14" t="s">
        <v>33</v>
      </c>
      <c r="B14">
        <v>1</v>
      </c>
      <c r="C14" s="2">
        <f>VLOOKUP(A14,'Sheet 1'!A:L,8,FALSE)</f>
        <v>1</v>
      </c>
      <c r="D14">
        <f t="shared" si="0"/>
        <v>0</v>
      </c>
    </row>
    <row r="15" spans="1:5" x14ac:dyDescent="0.25">
      <c r="A15" t="s">
        <v>34</v>
      </c>
      <c r="B15">
        <v>2</v>
      </c>
      <c r="C15" s="2">
        <f>VLOOKUP(A15,'Sheet 1'!A:L,8,FALSE)</f>
        <v>3</v>
      </c>
      <c r="D15">
        <f t="shared" si="0"/>
        <v>-1</v>
      </c>
    </row>
    <row r="16" spans="1:5" x14ac:dyDescent="0.25">
      <c r="A16" t="s">
        <v>35</v>
      </c>
      <c r="B16">
        <v>3</v>
      </c>
      <c r="C16" s="2">
        <f>VLOOKUP(A16,'Sheet 1'!A:L,8,FALSE)</f>
        <v>2</v>
      </c>
      <c r="D16">
        <f t="shared" si="0"/>
        <v>1</v>
      </c>
    </row>
    <row r="17" spans="1:4" x14ac:dyDescent="0.25">
      <c r="A17" t="s">
        <v>36</v>
      </c>
      <c r="B17">
        <v>2</v>
      </c>
      <c r="C17" s="2">
        <f>VLOOKUP(A17,'Sheet 1'!A:L,8,FALSE)</f>
        <v>2</v>
      </c>
      <c r="D17">
        <f t="shared" si="0"/>
        <v>0</v>
      </c>
    </row>
    <row r="18" spans="1:4" x14ac:dyDescent="0.25">
      <c r="A18" t="s">
        <v>37</v>
      </c>
      <c r="B18">
        <v>3</v>
      </c>
      <c r="C18" s="2">
        <f>VLOOKUP(A18,'Sheet 1'!A:L,8,FALSE)</f>
        <v>3</v>
      </c>
      <c r="D18">
        <f t="shared" si="0"/>
        <v>0</v>
      </c>
    </row>
    <row r="19" spans="1:4" x14ac:dyDescent="0.25">
      <c r="A19" t="s">
        <v>38</v>
      </c>
      <c r="B19">
        <v>3</v>
      </c>
      <c r="C19" s="2">
        <f>VLOOKUP(A19,'Sheet 1'!A:L,8,FALSE)</f>
        <v>3</v>
      </c>
      <c r="D19">
        <f t="shared" si="0"/>
        <v>0</v>
      </c>
    </row>
    <row r="20" spans="1:4" hidden="1" x14ac:dyDescent="0.25">
      <c r="A20" t="s">
        <v>39</v>
      </c>
      <c r="B20">
        <v>1</v>
      </c>
      <c r="C20" s="2">
        <f>VLOOKUP(A20,'Sheet 1'!A:L,8,FALSE)</f>
        <v>1</v>
      </c>
      <c r="D20">
        <f t="shared" si="0"/>
        <v>0</v>
      </c>
    </row>
    <row r="21" spans="1:4" hidden="1" x14ac:dyDescent="0.25">
      <c r="A21" t="s">
        <v>41</v>
      </c>
      <c r="B21">
        <v>2</v>
      </c>
      <c r="C21" s="2">
        <f>VLOOKUP(A21,'Sheet 1'!A:L,8,FALSE)</f>
        <v>2</v>
      </c>
      <c r="D21">
        <f t="shared" si="0"/>
        <v>0</v>
      </c>
    </row>
    <row r="22" spans="1:4" hidden="1" x14ac:dyDescent="0.25">
      <c r="A22" t="s">
        <v>42</v>
      </c>
      <c r="C22" s="2">
        <f>VLOOKUP(A22,'Sheet 1'!A:L,8,FALSE)</f>
        <v>0</v>
      </c>
      <c r="D22">
        <f t="shared" si="0"/>
        <v>0</v>
      </c>
    </row>
    <row r="23" spans="1:4" hidden="1" x14ac:dyDescent="0.25">
      <c r="A23" t="s">
        <v>43</v>
      </c>
      <c r="B23">
        <v>3</v>
      </c>
      <c r="C23" s="2">
        <f>VLOOKUP(A23,'Sheet 1'!A:L,8,FALSE)</f>
        <v>3</v>
      </c>
      <c r="D23">
        <f t="shared" si="0"/>
        <v>0</v>
      </c>
    </row>
    <row r="24" spans="1:4" hidden="1" x14ac:dyDescent="0.25">
      <c r="A24" t="s">
        <v>45</v>
      </c>
      <c r="B24">
        <v>2</v>
      </c>
      <c r="C24" s="2">
        <f>VLOOKUP(A24,'Sheet 1'!A:L,8,FALSE)</f>
        <v>2</v>
      </c>
      <c r="D24">
        <f t="shared" si="0"/>
        <v>0</v>
      </c>
    </row>
    <row r="25" spans="1:4" hidden="1" x14ac:dyDescent="0.25">
      <c r="A25" t="s">
        <v>46</v>
      </c>
      <c r="B25">
        <v>1</v>
      </c>
      <c r="C25" s="2">
        <f>VLOOKUP(A25,'Sheet 1'!A:L,8,FALSE)</f>
        <v>1</v>
      </c>
      <c r="D25">
        <f t="shared" si="0"/>
        <v>0</v>
      </c>
    </row>
    <row r="26" spans="1:4" hidden="1" x14ac:dyDescent="0.25">
      <c r="A26" t="s">
        <v>511</v>
      </c>
      <c r="C26" s="2" t="e">
        <f>VLOOKUP(A26,'Sheet 1'!A:L,8,FALSE)</f>
        <v>#N/A</v>
      </c>
      <c r="D26" t="e">
        <f t="shared" si="0"/>
        <v>#N/A</v>
      </c>
    </row>
    <row r="27" spans="1:4" hidden="1" x14ac:dyDescent="0.25">
      <c r="A27" t="s">
        <v>512</v>
      </c>
      <c r="C27" s="2" t="e">
        <f>VLOOKUP(A27,'Sheet 1'!A:L,8,FALSE)</f>
        <v>#N/A</v>
      </c>
      <c r="D27" t="e">
        <f t="shared" si="0"/>
        <v>#N/A</v>
      </c>
    </row>
    <row r="28" spans="1:4" hidden="1" x14ac:dyDescent="0.25">
      <c r="A28" t="s">
        <v>513</v>
      </c>
      <c r="C28" s="2" t="e">
        <f>VLOOKUP(A28,'Sheet 1'!A:L,8,FALSE)</f>
        <v>#N/A</v>
      </c>
      <c r="D28" t="e">
        <f t="shared" si="0"/>
        <v>#N/A</v>
      </c>
    </row>
    <row r="29" spans="1:4" hidden="1" x14ac:dyDescent="0.25">
      <c r="A29" t="s">
        <v>47</v>
      </c>
      <c r="C29" s="2">
        <f>VLOOKUP(A29,'Sheet 1'!A:L,8,FALSE)</f>
        <v>0</v>
      </c>
      <c r="D29">
        <f t="shared" si="0"/>
        <v>0</v>
      </c>
    </row>
    <row r="30" spans="1:4" hidden="1" x14ac:dyDescent="0.25">
      <c r="A30" t="s">
        <v>48</v>
      </c>
      <c r="B30">
        <v>1</v>
      </c>
      <c r="C30" s="2">
        <f>VLOOKUP(A30,'Sheet 1'!A:L,8,FALSE)</f>
        <v>1</v>
      </c>
      <c r="D30">
        <f t="shared" si="0"/>
        <v>0</v>
      </c>
    </row>
    <row r="31" spans="1:4" hidden="1" x14ac:dyDescent="0.25">
      <c r="A31" t="s">
        <v>50</v>
      </c>
      <c r="B31">
        <v>1</v>
      </c>
      <c r="C31" s="2">
        <f>VLOOKUP(A31,'Sheet 1'!A:L,8,FALSE)</f>
        <v>1</v>
      </c>
      <c r="D31">
        <f t="shared" si="0"/>
        <v>0</v>
      </c>
    </row>
    <row r="32" spans="1:4" hidden="1" x14ac:dyDescent="0.25">
      <c r="A32" t="s">
        <v>52</v>
      </c>
      <c r="C32" s="2">
        <f>VLOOKUP(A32,'Sheet 1'!A:L,8,FALSE)</f>
        <v>0</v>
      </c>
      <c r="D32">
        <f t="shared" si="0"/>
        <v>0</v>
      </c>
    </row>
    <row r="33" spans="1:4" hidden="1" x14ac:dyDescent="0.25">
      <c r="A33" t="s">
        <v>55</v>
      </c>
      <c r="B33">
        <v>1</v>
      </c>
      <c r="C33" s="2">
        <f>VLOOKUP(A33,'Sheet 1'!A:L,8,FALSE)</f>
        <v>2</v>
      </c>
      <c r="D33">
        <f t="shared" si="0"/>
        <v>-1</v>
      </c>
    </row>
    <row r="34" spans="1:4" hidden="1" x14ac:dyDescent="0.25">
      <c r="A34" t="s">
        <v>57</v>
      </c>
      <c r="B34">
        <v>1</v>
      </c>
      <c r="C34" s="2">
        <f>VLOOKUP(A34,'Sheet 1'!A:L,8,FALSE)</f>
        <v>1</v>
      </c>
      <c r="D34">
        <f t="shared" si="0"/>
        <v>0</v>
      </c>
    </row>
    <row r="35" spans="1:4" hidden="1" x14ac:dyDescent="0.25">
      <c r="A35" t="s">
        <v>58</v>
      </c>
      <c r="B35">
        <v>2</v>
      </c>
      <c r="C35" s="2">
        <f>VLOOKUP(A35,'Sheet 1'!A:L,8,FALSE)</f>
        <v>1</v>
      </c>
      <c r="D35">
        <f t="shared" si="0"/>
        <v>1</v>
      </c>
    </row>
    <row r="36" spans="1:4" hidden="1" x14ac:dyDescent="0.25">
      <c r="A36" t="s">
        <v>59</v>
      </c>
      <c r="B36">
        <v>2</v>
      </c>
      <c r="C36" s="2">
        <f>VLOOKUP(A36,'Sheet 1'!A:L,8,FALSE)</f>
        <v>2</v>
      </c>
      <c r="D36">
        <f t="shared" si="0"/>
        <v>0</v>
      </c>
    </row>
    <row r="37" spans="1:4" hidden="1" x14ac:dyDescent="0.25">
      <c r="A37" t="s">
        <v>60</v>
      </c>
      <c r="B37">
        <v>1</v>
      </c>
      <c r="C37" s="2">
        <f>VLOOKUP(A37,'Sheet 1'!A:L,8,FALSE)</f>
        <v>2</v>
      </c>
      <c r="D37">
        <f t="shared" si="0"/>
        <v>-1</v>
      </c>
    </row>
    <row r="38" spans="1:4" hidden="1" x14ac:dyDescent="0.25">
      <c r="A38" t="s">
        <v>61</v>
      </c>
      <c r="B38">
        <v>3</v>
      </c>
      <c r="C38" s="2">
        <f>VLOOKUP(A38,'Sheet 1'!A:L,8,FALSE)</f>
        <v>3</v>
      </c>
      <c r="D38">
        <f t="shared" si="0"/>
        <v>0</v>
      </c>
    </row>
    <row r="39" spans="1:4" hidden="1" x14ac:dyDescent="0.25">
      <c r="A39" t="s">
        <v>62</v>
      </c>
      <c r="B39">
        <v>3</v>
      </c>
      <c r="C39" s="2">
        <f>VLOOKUP(A39,'Sheet 1'!A:L,8,FALSE)</f>
        <v>3</v>
      </c>
      <c r="D39">
        <f t="shared" si="0"/>
        <v>0</v>
      </c>
    </row>
    <row r="40" spans="1:4" hidden="1" x14ac:dyDescent="0.25">
      <c r="A40" t="s">
        <v>63</v>
      </c>
      <c r="B40">
        <v>3</v>
      </c>
      <c r="C40" s="2">
        <f>VLOOKUP(A40,'Sheet 1'!A:L,8,FALSE)</f>
        <v>3</v>
      </c>
      <c r="D40">
        <f t="shared" si="0"/>
        <v>0</v>
      </c>
    </row>
    <row r="41" spans="1:4" hidden="1" x14ac:dyDescent="0.25">
      <c r="A41" t="s">
        <v>64</v>
      </c>
      <c r="B41">
        <v>2</v>
      </c>
      <c r="C41" s="2">
        <f>VLOOKUP(A41,'Sheet 1'!A:L,8,FALSE)</f>
        <v>1</v>
      </c>
      <c r="D41">
        <f t="shared" si="0"/>
        <v>1</v>
      </c>
    </row>
    <row r="42" spans="1:4" hidden="1" x14ac:dyDescent="0.25">
      <c r="A42" t="s">
        <v>514</v>
      </c>
      <c r="C42" s="2" t="e">
        <f>VLOOKUP(A42,'Sheet 1'!A:L,8,FALSE)</f>
        <v>#N/A</v>
      </c>
      <c r="D42" t="e">
        <f t="shared" si="0"/>
        <v>#N/A</v>
      </c>
    </row>
    <row r="43" spans="1:4" hidden="1" x14ac:dyDescent="0.25">
      <c r="A43" t="s">
        <v>515</v>
      </c>
      <c r="C43" s="2" t="e">
        <f>VLOOKUP(A43,'Sheet 1'!A:L,8,FALSE)</f>
        <v>#N/A</v>
      </c>
      <c r="D43" t="e">
        <f t="shared" si="0"/>
        <v>#N/A</v>
      </c>
    </row>
    <row r="44" spans="1:4" hidden="1" x14ac:dyDescent="0.25">
      <c r="A44" t="s">
        <v>516</v>
      </c>
      <c r="C44" s="2" t="e">
        <f>VLOOKUP(A44,'Sheet 1'!A:L,8,FALSE)</f>
        <v>#N/A</v>
      </c>
      <c r="D44" t="e">
        <f t="shared" si="0"/>
        <v>#N/A</v>
      </c>
    </row>
    <row r="45" spans="1:4" hidden="1" x14ac:dyDescent="0.25">
      <c r="A45" t="s">
        <v>65</v>
      </c>
      <c r="B45">
        <v>3</v>
      </c>
      <c r="C45" s="2">
        <f>VLOOKUP(A45,'Sheet 1'!A:L,8,FALSE)</f>
        <v>3</v>
      </c>
      <c r="D45">
        <f t="shared" si="0"/>
        <v>0</v>
      </c>
    </row>
    <row r="46" spans="1:4" hidden="1" x14ac:dyDescent="0.25">
      <c r="A46" t="s">
        <v>67</v>
      </c>
      <c r="B46">
        <v>2</v>
      </c>
      <c r="C46" s="2">
        <f>VLOOKUP(A46,'Sheet 1'!A:L,8,FALSE)</f>
        <v>2</v>
      </c>
      <c r="D46">
        <f t="shared" si="0"/>
        <v>0</v>
      </c>
    </row>
    <row r="47" spans="1:4" hidden="1" x14ac:dyDescent="0.25">
      <c r="A47" t="s">
        <v>68</v>
      </c>
      <c r="B47">
        <v>1</v>
      </c>
      <c r="C47" s="2">
        <f>VLOOKUP(A47,'Sheet 1'!A:L,8,FALSE)</f>
        <v>1</v>
      </c>
      <c r="D47">
        <f t="shared" si="0"/>
        <v>0</v>
      </c>
    </row>
    <row r="48" spans="1:4" hidden="1" x14ac:dyDescent="0.25">
      <c r="A48" t="s">
        <v>69</v>
      </c>
      <c r="B48">
        <v>2</v>
      </c>
      <c r="C48" s="2">
        <f>VLOOKUP(A48,'Sheet 1'!A:L,8,FALSE)</f>
        <v>2</v>
      </c>
      <c r="D48">
        <f t="shared" si="0"/>
        <v>0</v>
      </c>
    </row>
    <row r="49" spans="1:4" hidden="1" x14ac:dyDescent="0.25">
      <c r="A49" t="s">
        <v>70</v>
      </c>
      <c r="B49">
        <v>1</v>
      </c>
      <c r="C49" s="2">
        <f>VLOOKUP(A49,'Sheet 1'!A:L,8,FALSE)</f>
        <v>2</v>
      </c>
      <c r="D49">
        <f t="shared" si="0"/>
        <v>-1</v>
      </c>
    </row>
    <row r="50" spans="1:4" hidden="1" x14ac:dyDescent="0.25">
      <c r="A50" t="s">
        <v>71</v>
      </c>
      <c r="B50">
        <v>2</v>
      </c>
      <c r="C50" s="2">
        <f>VLOOKUP(A50,'Sheet 1'!A:L,8,FALSE)</f>
        <v>2</v>
      </c>
      <c r="D50">
        <f t="shared" si="0"/>
        <v>0</v>
      </c>
    </row>
    <row r="51" spans="1:4" hidden="1" x14ac:dyDescent="0.25">
      <c r="A51" t="s">
        <v>72</v>
      </c>
      <c r="B51">
        <v>2</v>
      </c>
      <c r="C51" s="2">
        <f>VLOOKUP(A51,'Sheet 1'!A:L,8,FALSE)</f>
        <v>1</v>
      </c>
      <c r="D51">
        <f t="shared" si="0"/>
        <v>1</v>
      </c>
    </row>
    <row r="52" spans="1:4" hidden="1" x14ac:dyDescent="0.25">
      <c r="A52" t="s">
        <v>73</v>
      </c>
      <c r="B52">
        <v>3</v>
      </c>
      <c r="C52" s="2">
        <f>VLOOKUP(A52,'Sheet 1'!A:L,8,FALSE)</f>
        <v>3</v>
      </c>
      <c r="D52">
        <f t="shared" si="0"/>
        <v>0</v>
      </c>
    </row>
    <row r="53" spans="1:4" hidden="1" x14ac:dyDescent="0.25">
      <c r="A53" t="s">
        <v>74</v>
      </c>
      <c r="B53">
        <v>3</v>
      </c>
      <c r="C53" s="2">
        <f>VLOOKUP(A53,'Sheet 1'!A:L,8,FALSE)</f>
        <v>3</v>
      </c>
      <c r="D53">
        <f t="shared" si="0"/>
        <v>0</v>
      </c>
    </row>
    <row r="54" spans="1:4" hidden="1" x14ac:dyDescent="0.25">
      <c r="A54" t="s">
        <v>75</v>
      </c>
      <c r="B54">
        <v>1</v>
      </c>
      <c r="C54" s="2">
        <f>VLOOKUP(A54,'Sheet 1'!A:L,8,FALSE)</f>
        <v>1</v>
      </c>
      <c r="D54">
        <f t="shared" si="0"/>
        <v>0</v>
      </c>
    </row>
    <row r="55" spans="1:4" hidden="1" x14ac:dyDescent="0.25">
      <c r="A55" t="s">
        <v>76</v>
      </c>
      <c r="B55">
        <v>1</v>
      </c>
      <c r="C55" s="2">
        <f>VLOOKUP(A55,'Sheet 1'!A:L,8,FALSE)</f>
        <v>1</v>
      </c>
      <c r="D55">
        <f t="shared" si="0"/>
        <v>0</v>
      </c>
    </row>
    <row r="56" spans="1:4" hidden="1" x14ac:dyDescent="0.25">
      <c r="A56" t="s">
        <v>77</v>
      </c>
      <c r="B56">
        <v>2</v>
      </c>
      <c r="C56" s="2">
        <f>VLOOKUP(A56,'Sheet 1'!A:L,8,FALSE)</f>
        <v>2</v>
      </c>
      <c r="D56">
        <f t="shared" si="0"/>
        <v>0</v>
      </c>
    </row>
    <row r="57" spans="1:4" hidden="1" x14ac:dyDescent="0.25">
      <c r="A57" t="s">
        <v>517</v>
      </c>
      <c r="B57">
        <v>2</v>
      </c>
      <c r="C57" s="2" t="e">
        <f>VLOOKUP(A57,'Sheet 1'!A:L,8,FALSE)</f>
        <v>#N/A</v>
      </c>
      <c r="D57" t="e">
        <f t="shared" si="0"/>
        <v>#N/A</v>
      </c>
    </row>
    <row r="58" spans="1:4" hidden="1" x14ac:dyDescent="0.25">
      <c r="A58" t="s">
        <v>518</v>
      </c>
      <c r="B58">
        <v>3</v>
      </c>
      <c r="C58" s="2" t="e">
        <f>VLOOKUP(A58,'Sheet 1'!A:L,8,FALSE)</f>
        <v>#N/A</v>
      </c>
      <c r="D58" t="e">
        <f t="shared" si="0"/>
        <v>#N/A</v>
      </c>
    </row>
    <row r="59" spans="1:4" hidden="1" x14ac:dyDescent="0.25">
      <c r="A59" t="s">
        <v>79</v>
      </c>
      <c r="B59">
        <v>1</v>
      </c>
      <c r="C59" s="2">
        <f>VLOOKUP(A59,'Sheet 1'!A:L,8,FALSE)</f>
        <v>1</v>
      </c>
      <c r="D59">
        <f t="shared" si="0"/>
        <v>0</v>
      </c>
    </row>
    <row r="60" spans="1:4" hidden="1" x14ac:dyDescent="0.25">
      <c r="A60" t="s">
        <v>519</v>
      </c>
      <c r="B60">
        <v>1</v>
      </c>
      <c r="C60" s="2" t="e">
        <f>VLOOKUP(A60,'Sheet 1'!A:L,8,FALSE)</f>
        <v>#N/A</v>
      </c>
      <c r="D60" t="e">
        <f t="shared" si="0"/>
        <v>#N/A</v>
      </c>
    </row>
    <row r="61" spans="1:4" hidden="1" x14ac:dyDescent="0.25">
      <c r="A61" t="s">
        <v>80</v>
      </c>
      <c r="B61">
        <v>1</v>
      </c>
      <c r="C61" s="2">
        <f>VLOOKUP(A61,'Sheet 1'!A:L,8,FALSE)</f>
        <v>1</v>
      </c>
      <c r="D61">
        <f t="shared" si="0"/>
        <v>0</v>
      </c>
    </row>
    <row r="62" spans="1:4" hidden="1" x14ac:dyDescent="0.25">
      <c r="A62" t="s">
        <v>82</v>
      </c>
      <c r="B62">
        <v>2</v>
      </c>
      <c r="C62" s="2">
        <f>VLOOKUP(A62,'Sheet 1'!A:L,8,FALSE)</f>
        <v>2</v>
      </c>
      <c r="D62">
        <f t="shared" si="0"/>
        <v>0</v>
      </c>
    </row>
    <row r="63" spans="1:4" hidden="1" x14ac:dyDescent="0.25">
      <c r="A63" t="s">
        <v>83</v>
      </c>
      <c r="C63" s="2">
        <f>VLOOKUP(A63,'Sheet 1'!A:L,8,FALSE)</f>
        <v>0</v>
      </c>
      <c r="D63">
        <f t="shared" si="0"/>
        <v>0</v>
      </c>
    </row>
    <row r="64" spans="1:4" hidden="1" x14ac:dyDescent="0.25">
      <c r="A64" t="s">
        <v>84</v>
      </c>
      <c r="C64" s="2">
        <f>VLOOKUP(A64,'Sheet 1'!A:L,8,FALSE)</f>
        <v>0</v>
      </c>
      <c r="D64">
        <f t="shared" si="0"/>
        <v>0</v>
      </c>
    </row>
    <row r="65" spans="1:4" hidden="1" x14ac:dyDescent="0.25">
      <c r="A65" t="s">
        <v>85</v>
      </c>
      <c r="B65">
        <v>1</v>
      </c>
      <c r="C65" s="2">
        <f>VLOOKUP(A65,'Sheet 1'!A:L,8,FALSE)</f>
        <v>1</v>
      </c>
      <c r="D65">
        <f t="shared" si="0"/>
        <v>0</v>
      </c>
    </row>
    <row r="66" spans="1:4" hidden="1" x14ac:dyDescent="0.25">
      <c r="A66" t="s">
        <v>87</v>
      </c>
      <c r="C66" s="2">
        <f>VLOOKUP(A66,'Sheet 1'!A:L,8,FALSE)</f>
        <v>0</v>
      </c>
      <c r="D66">
        <f t="shared" si="0"/>
        <v>0</v>
      </c>
    </row>
    <row r="67" spans="1:4" hidden="1" x14ac:dyDescent="0.25">
      <c r="A67" t="s">
        <v>88</v>
      </c>
      <c r="B67">
        <v>2</v>
      </c>
      <c r="C67" s="2">
        <f>VLOOKUP(A67,'Sheet 1'!A:L,8,FALSE)</f>
        <v>2</v>
      </c>
      <c r="D67">
        <f t="shared" ref="D67:D130" si="1">B67-C67</f>
        <v>0</v>
      </c>
    </row>
    <row r="68" spans="1:4" hidden="1" x14ac:dyDescent="0.25">
      <c r="A68" t="s">
        <v>89</v>
      </c>
      <c r="C68" s="2">
        <f>VLOOKUP(A68,'Sheet 1'!A:L,8,FALSE)</f>
        <v>0</v>
      </c>
      <c r="D68">
        <f t="shared" si="1"/>
        <v>0</v>
      </c>
    </row>
    <row r="69" spans="1:4" hidden="1" x14ac:dyDescent="0.25">
      <c r="A69" t="s">
        <v>90</v>
      </c>
      <c r="C69" s="2">
        <f>VLOOKUP(A69,'Sheet 1'!A:L,8,FALSE)</f>
        <v>0</v>
      </c>
      <c r="D69">
        <f t="shared" si="1"/>
        <v>0</v>
      </c>
    </row>
    <row r="70" spans="1:4" hidden="1" x14ac:dyDescent="0.25">
      <c r="A70" t="s">
        <v>91</v>
      </c>
      <c r="B70">
        <v>1</v>
      </c>
      <c r="C70" s="2">
        <f>VLOOKUP(A70,'Sheet 1'!A:L,8,FALSE)</f>
        <v>1</v>
      </c>
      <c r="D70">
        <f t="shared" si="1"/>
        <v>0</v>
      </c>
    </row>
    <row r="71" spans="1:4" hidden="1" x14ac:dyDescent="0.25">
      <c r="A71" t="s">
        <v>92</v>
      </c>
      <c r="B71">
        <v>1</v>
      </c>
      <c r="C71" s="2">
        <f>VLOOKUP(A71,'Sheet 1'!A:L,8,FALSE)</f>
        <v>1</v>
      </c>
      <c r="D71">
        <f t="shared" si="1"/>
        <v>0</v>
      </c>
    </row>
    <row r="72" spans="1:4" hidden="1" x14ac:dyDescent="0.25">
      <c r="A72" t="s">
        <v>93</v>
      </c>
      <c r="B72">
        <v>3</v>
      </c>
      <c r="C72" s="2">
        <f>VLOOKUP(A72,'Sheet 1'!A:L,8,FALSE)</f>
        <v>3</v>
      </c>
      <c r="D72">
        <f t="shared" si="1"/>
        <v>0</v>
      </c>
    </row>
    <row r="73" spans="1:4" hidden="1" x14ac:dyDescent="0.25">
      <c r="A73" t="s">
        <v>94</v>
      </c>
      <c r="B73">
        <v>2</v>
      </c>
      <c r="C73" s="2">
        <f>VLOOKUP(A73,'Sheet 1'!A:L,8,FALSE)</f>
        <v>2</v>
      </c>
      <c r="D73">
        <f t="shared" si="1"/>
        <v>0</v>
      </c>
    </row>
    <row r="74" spans="1:4" hidden="1" x14ac:dyDescent="0.25">
      <c r="A74" t="s">
        <v>95</v>
      </c>
      <c r="B74">
        <v>2</v>
      </c>
      <c r="C74" s="2">
        <f>VLOOKUP(A74,'Sheet 1'!A:L,8,FALSE)</f>
        <v>2</v>
      </c>
      <c r="D74">
        <f t="shared" si="1"/>
        <v>0</v>
      </c>
    </row>
    <row r="75" spans="1:4" hidden="1" x14ac:dyDescent="0.25">
      <c r="A75" t="s">
        <v>96</v>
      </c>
      <c r="B75">
        <v>2</v>
      </c>
      <c r="C75" s="2">
        <f>VLOOKUP(A75,'Sheet 1'!A:L,8,FALSE)</f>
        <v>2</v>
      </c>
      <c r="D75">
        <f t="shared" si="1"/>
        <v>0</v>
      </c>
    </row>
    <row r="76" spans="1:4" hidden="1" x14ac:dyDescent="0.25">
      <c r="A76" t="s">
        <v>97</v>
      </c>
      <c r="B76">
        <v>3</v>
      </c>
      <c r="C76" s="2">
        <f>VLOOKUP(A76,'Sheet 1'!A:L,8,FALSE)</f>
        <v>3</v>
      </c>
      <c r="D76">
        <f t="shared" si="1"/>
        <v>0</v>
      </c>
    </row>
    <row r="77" spans="1:4" hidden="1" x14ac:dyDescent="0.25">
      <c r="A77" t="s">
        <v>98</v>
      </c>
      <c r="B77">
        <v>3</v>
      </c>
      <c r="C77" s="2">
        <f>VLOOKUP(A77,'Sheet 1'!A:L,8,FALSE)</f>
        <v>3</v>
      </c>
      <c r="D77">
        <f t="shared" si="1"/>
        <v>0</v>
      </c>
    </row>
    <row r="78" spans="1:4" hidden="1" x14ac:dyDescent="0.25">
      <c r="A78" t="s">
        <v>100</v>
      </c>
      <c r="B78">
        <v>1</v>
      </c>
      <c r="C78" s="2">
        <f>VLOOKUP(A78,'Sheet 1'!A:L,8,FALSE)</f>
        <v>1</v>
      </c>
      <c r="D78">
        <f t="shared" si="1"/>
        <v>0</v>
      </c>
    </row>
    <row r="79" spans="1:4" hidden="1" x14ac:dyDescent="0.25">
      <c r="A79" t="s">
        <v>520</v>
      </c>
      <c r="C79" s="2" t="e">
        <f>VLOOKUP(A79,'Sheet 1'!A:L,8,FALSE)</f>
        <v>#N/A</v>
      </c>
      <c r="D79" t="e">
        <f t="shared" si="1"/>
        <v>#N/A</v>
      </c>
    </row>
    <row r="80" spans="1:4" hidden="1" x14ac:dyDescent="0.25">
      <c r="A80" t="s">
        <v>101</v>
      </c>
      <c r="B80">
        <v>2</v>
      </c>
      <c r="C80" s="2">
        <f>VLOOKUP(A80,'Sheet 1'!A:L,8,FALSE)</f>
        <v>2</v>
      </c>
      <c r="D80">
        <f t="shared" si="1"/>
        <v>0</v>
      </c>
    </row>
    <row r="81" spans="1:4" hidden="1" x14ac:dyDescent="0.25">
      <c r="A81" t="s">
        <v>521</v>
      </c>
      <c r="C81" s="2" t="e">
        <f>VLOOKUP(A81,'Sheet 1'!A:L,8,FALSE)</f>
        <v>#N/A</v>
      </c>
      <c r="D81" t="e">
        <f t="shared" si="1"/>
        <v>#N/A</v>
      </c>
    </row>
    <row r="82" spans="1:4" hidden="1" x14ac:dyDescent="0.25">
      <c r="A82" t="s">
        <v>522</v>
      </c>
      <c r="C82" s="2" t="e">
        <f>VLOOKUP(A82,'Sheet 1'!A:L,8,FALSE)</f>
        <v>#N/A</v>
      </c>
      <c r="D82" t="e">
        <f t="shared" si="1"/>
        <v>#N/A</v>
      </c>
    </row>
    <row r="83" spans="1:4" hidden="1" x14ac:dyDescent="0.25">
      <c r="A83" t="s">
        <v>102</v>
      </c>
      <c r="B83">
        <v>1</v>
      </c>
      <c r="C83" s="2">
        <f>VLOOKUP(A83,'Sheet 1'!A:L,8,FALSE)</f>
        <v>1</v>
      </c>
      <c r="D83">
        <f t="shared" si="1"/>
        <v>0</v>
      </c>
    </row>
    <row r="84" spans="1:4" hidden="1" x14ac:dyDescent="0.25">
      <c r="A84" t="s">
        <v>523</v>
      </c>
      <c r="C84" s="2" t="e">
        <f>VLOOKUP(A84,'Sheet 1'!A:L,8,FALSE)</f>
        <v>#N/A</v>
      </c>
      <c r="D84" t="e">
        <f t="shared" si="1"/>
        <v>#N/A</v>
      </c>
    </row>
    <row r="85" spans="1:4" hidden="1" x14ac:dyDescent="0.25">
      <c r="A85" t="s">
        <v>524</v>
      </c>
      <c r="C85" s="2" t="e">
        <f>VLOOKUP(A85,'Sheet 1'!A:L,8,FALSE)</f>
        <v>#N/A</v>
      </c>
      <c r="D85" t="e">
        <f t="shared" si="1"/>
        <v>#N/A</v>
      </c>
    </row>
    <row r="86" spans="1:4" hidden="1" x14ac:dyDescent="0.25">
      <c r="A86" t="s">
        <v>525</v>
      </c>
      <c r="C86" s="2" t="e">
        <f>VLOOKUP(A86,'Sheet 1'!A:L,8,FALSE)</f>
        <v>#N/A</v>
      </c>
      <c r="D86" t="e">
        <f t="shared" si="1"/>
        <v>#N/A</v>
      </c>
    </row>
    <row r="87" spans="1:4" hidden="1" x14ac:dyDescent="0.25">
      <c r="A87" t="s">
        <v>104</v>
      </c>
      <c r="B87">
        <v>3</v>
      </c>
      <c r="C87" s="2">
        <f>VLOOKUP(A87,'Sheet 1'!A:L,8,FALSE)</f>
        <v>3</v>
      </c>
      <c r="D87">
        <f t="shared" si="1"/>
        <v>0</v>
      </c>
    </row>
    <row r="88" spans="1:4" hidden="1" x14ac:dyDescent="0.25">
      <c r="A88" t="s">
        <v>106</v>
      </c>
      <c r="B88">
        <v>2</v>
      </c>
      <c r="C88" s="2">
        <f>VLOOKUP(A88,'Sheet 1'!A:L,8,FALSE)</f>
        <v>2</v>
      </c>
      <c r="D88">
        <f t="shared" si="1"/>
        <v>0</v>
      </c>
    </row>
    <row r="89" spans="1:4" hidden="1" x14ac:dyDescent="0.25">
      <c r="A89" t="s">
        <v>107</v>
      </c>
      <c r="B89">
        <v>1</v>
      </c>
      <c r="C89" s="2">
        <f>VLOOKUP(A89,'Sheet 1'!A:L,8,FALSE)</f>
        <v>1</v>
      </c>
      <c r="D89">
        <f t="shared" si="1"/>
        <v>0</v>
      </c>
    </row>
    <row r="90" spans="1:4" hidden="1" x14ac:dyDescent="0.25">
      <c r="A90" t="s">
        <v>108</v>
      </c>
      <c r="C90" s="2">
        <f>VLOOKUP(A90,'Sheet 1'!A:L,8,FALSE)</f>
        <v>0</v>
      </c>
      <c r="D90">
        <f t="shared" si="1"/>
        <v>0</v>
      </c>
    </row>
    <row r="91" spans="1:4" hidden="1" x14ac:dyDescent="0.25">
      <c r="A91" t="s">
        <v>109</v>
      </c>
      <c r="B91">
        <v>1</v>
      </c>
      <c r="C91" s="2">
        <f>VLOOKUP(A91,'Sheet 1'!A:L,8,FALSE)</f>
        <v>1</v>
      </c>
      <c r="D91">
        <f t="shared" si="1"/>
        <v>0</v>
      </c>
    </row>
    <row r="92" spans="1:4" hidden="1" x14ac:dyDescent="0.25">
      <c r="A92" t="s">
        <v>110</v>
      </c>
      <c r="C92" s="2">
        <f>VLOOKUP(A92,'Sheet 1'!A:L,8,FALSE)</f>
        <v>0</v>
      </c>
      <c r="D92">
        <f t="shared" si="1"/>
        <v>0</v>
      </c>
    </row>
    <row r="93" spans="1:4" hidden="1" x14ac:dyDescent="0.25">
      <c r="A93" t="s">
        <v>111</v>
      </c>
      <c r="C93" s="2">
        <f>VLOOKUP(A93,'Sheet 1'!A:L,8,FALSE)</f>
        <v>0</v>
      </c>
      <c r="D93">
        <f t="shared" si="1"/>
        <v>0</v>
      </c>
    </row>
    <row r="94" spans="1:4" hidden="1" x14ac:dyDescent="0.25">
      <c r="A94" t="s">
        <v>526</v>
      </c>
      <c r="C94" s="2" t="e">
        <f>VLOOKUP(A94,'Sheet 1'!A:L,8,FALSE)</f>
        <v>#N/A</v>
      </c>
      <c r="D94" t="e">
        <f t="shared" si="1"/>
        <v>#N/A</v>
      </c>
    </row>
    <row r="95" spans="1:4" hidden="1" x14ac:dyDescent="0.25">
      <c r="A95" t="s">
        <v>527</v>
      </c>
      <c r="C95" s="2" t="e">
        <f>VLOOKUP(A95,'Sheet 1'!A:L,8,FALSE)</f>
        <v>#N/A</v>
      </c>
      <c r="D95" t="e">
        <f t="shared" si="1"/>
        <v>#N/A</v>
      </c>
    </row>
    <row r="96" spans="1:4" hidden="1" x14ac:dyDescent="0.25">
      <c r="A96" t="s">
        <v>112</v>
      </c>
      <c r="B96">
        <v>1</v>
      </c>
      <c r="C96" s="2">
        <f>VLOOKUP(A96,'Sheet 1'!A:L,8,FALSE)</f>
        <v>1</v>
      </c>
      <c r="D96">
        <f t="shared" si="1"/>
        <v>0</v>
      </c>
    </row>
    <row r="97" spans="1:4" hidden="1" x14ac:dyDescent="0.25">
      <c r="A97" t="s">
        <v>113</v>
      </c>
      <c r="B97">
        <v>3</v>
      </c>
      <c r="C97" s="2">
        <f>VLOOKUP(A97,'Sheet 1'!A:L,8,FALSE)</f>
        <v>3</v>
      </c>
      <c r="D97">
        <f t="shared" si="1"/>
        <v>0</v>
      </c>
    </row>
    <row r="98" spans="1:4" hidden="1" x14ac:dyDescent="0.25">
      <c r="A98" t="s">
        <v>114</v>
      </c>
      <c r="C98" s="2">
        <f>VLOOKUP(A98,'Sheet 1'!A:L,8,FALSE)</f>
        <v>0</v>
      </c>
      <c r="D98">
        <f t="shared" si="1"/>
        <v>0</v>
      </c>
    </row>
    <row r="99" spans="1:4" hidden="1" x14ac:dyDescent="0.25">
      <c r="A99" t="s">
        <v>528</v>
      </c>
      <c r="C99" s="2" t="e">
        <f>VLOOKUP(A99,'Sheet 1'!A:L,8,FALSE)</f>
        <v>#N/A</v>
      </c>
      <c r="D99" t="e">
        <f t="shared" si="1"/>
        <v>#N/A</v>
      </c>
    </row>
    <row r="100" spans="1:4" hidden="1" x14ac:dyDescent="0.25">
      <c r="A100" t="s">
        <v>529</v>
      </c>
      <c r="C100" s="2" t="e">
        <f>VLOOKUP(A100,'Sheet 1'!A:L,8,FALSE)</f>
        <v>#N/A</v>
      </c>
      <c r="D100" t="e">
        <f t="shared" si="1"/>
        <v>#N/A</v>
      </c>
    </row>
    <row r="101" spans="1:4" hidden="1" x14ac:dyDescent="0.25">
      <c r="A101" t="s">
        <v>530</v>
      </c>
      <c r="C101" s="2" t="e">
        <f>VLOOKUP(A101,'Sheet 1'!A:L,8,FALSE)</f>
        <v>#N/A</v>
      </c>
      <c r="D101" t="e">
        <f t="shared" si="1"/>
        <v>#N/A</v>
      </c>
    </row>
    <row r="102" spans="1:4" hidden="1" x14ac:dyDescent="0.25">
      <c r="A102" t="s">
        <v>531</v>
      </c>
      <c r="C102" s="2" t="e">
        <f>VLOOKUP(A102,'Sheet 1'!A:L,8,FALSE)</f>
        <v>#N/A</v>
      </c>
      <c r="D102" t="e">
        <f t="shared" si="1"/>
        <v>#N/A</v>
      </c>
    </row>
    <row r="103" spans="1:4" hidden="1" x14ac:dyDescent="0.25">
      <c r="A103" t="s">
        <v>532</v>
      </c>
      <c r="C103" s="2" t="e">
        <f>VLOOKUP(A103,'Sheet 1'!A:L,8,FALSE)</f>
        <v>#N/A</v>
      </c>
      <c r="D103" t="e">
        <f t="shared" si="1"/>
        <v>#N/A</v>
      </c>
    </row>
    <row r="104" spans="1:4" hidden="1" x14ac:dyDescent="0.25">
      <c r="A104" t="s">
        <v>533</v>
      </c>
      <c r="C104" s="2" t="e">
        <f>VLOOKUP(A104,'Sheet 1'!A:L,8,FALSE)</f>
        <v>#N/A</v>
      </c>
      <c r="D104" t="e">
        <f t="shared" si="1"/>
        <v>#N/A</v>
      </c>
    </row>
    <row r="105" spans="1:4" hidden="1" x14ac:dyDescent="0.25">
      <c r="A105" t="s">
        <v>534</v>
      </c>
      <c r="C105" s="2" t="e">
        <f>VLOOKUP(A105,'Sheet 1'!A:L,8,FALSE)</f>
        <v>#N/A</v>
      </c>
      <c r="D105" t="e">
        <f t="shared" si="1"/>
        <v>#N/A</v>
      </c>
    </row>
    <row r="106" spans="1:4" hidden="1" x14ac:dyDescent="0.25">
      <c r="A106" t="s">
        <v>535</v>
      </c>
      <c r="C106" s="2" t="e">
        <f>VLOOKUP(A106,'Sheet 1'!A:L,8,FALSE)</f>
        <v>#N/A</v>
      </c>
      <c r="D106" t="e">
        <f t="shared" si="1"/>
        <v>#N/A</v>
      </c>
    </row>
    <row r="107" spans="1:4" hidden="1" x14ac:dyDescent="0.25">
      <c r="A107" t="s">
        <v>536</v>
      </c>
      <c r="C107" s="2" t="e">
        <f>VLOOKUP(A107,'Sheet 1'!A:L,8,FALSE)</f>
        <v>#N/A</v>
      </c>
      <c r="D107" t="e">
        <f t="shared" si="1"/>
        <v>#N/A</v>
      </c>
    </row>
    <row r="108" spans="1:4" hidden="1" x14ac:dyDescent="0.25">
      <c r="A108" t="s">
        <v>116</v>
      </c>
      <c r="C108" s="2">
        <f>VLOOKUP(A108,'Sheet 1'!A:L,8,FALSE)</f>
        <v>0</v>
      </c>
      <c r="D108">
        <f t="shared" si="1"/>
        <v>0</v>
      </c>
    </row>
    <row r="109" spans="1:4" hidden="1" x14ac:dyDescent="0.25">
      <c r="A109" t="s">
        <v>537</v>
      </c>
      <c r="C109" s="2" t="e">
        <f>VLOOKUP(A109,'Sheet 1'!A:L,8,FALSE)</f>
        <v>#N/A</v>
      </c>
      <c r="D109" t="e">
        <f t="shared" si="1"/>
        <v>#N/A</v>
      </c>
    </row>
    <row r="110" spans="1:4" hidden="1" x14ac:dyDescent="0.25">
      <c r="A110" t="s">
        <v>118</v>
      </c>
      <c r="C110" s="2">
        <f>VLOOKUP(A110,'Sheet 1'!A:L,8,FALSE)</f>
        <v>0</v>
      </c>
      <c r="D110">
        <f t="shared" si="1"/>
        <v>0</v>
      </c>
    </row>
    <row r="111" spans="1:4" hidden="1" x14ac:dyDescent="0.25">
      <c r="A111" t="s">
        <v>119</v>
      </c>
      <c r="C111" s="2">
        <f>VLOOKUP(A111,'Sheet 1'!A:L,8,FALSE)</f>
        <v>0</v>
      </c>
      <c r="D111">
        <f t="shared" si="1"/>
        <v>0</v>
      </c>
    </row>
    <row r="112" spans="1:4" hidden="1" x14ac:dyDescent="0.25">
      <c r="A112" t="s">
        <v>120</v>
      </c>
      <c r="C112" s="2">
        <f>VLOOKUP(A112,'Sheet 1'!A:L,8,FALSE)</f>
        <v>0</v>
      </c>
      <c r="D112">
        <f t="shared" si="1"/>
        <v>0</v>
      </c>
    </row>
    <row r="113" spans="1:4" hidden="1" x14ac:dyDescent="0.25">
      <c r="A113" t="s">
        <v>121</v>
      </c>
      <c r="C113" s="2">
        <f>VLOOKUP(A113,'Sheet 1'!A:L,8,FALSE)</f>
        <v>0</v>
      </c>
      <c r="D113">
        <f t="shared" si="1"/>
        <v>0</v>
      </c>
    </row>
    <row r="114" spans="1:4" hidden="1" x14ac:dyDescent="0.25">
      <c r="A114" t="s">
        <v>122</v>
      </c>
      <c r="C114" s="2">
        <f>VLOOKUP(A114,'Sheet 1'!A:L,8,FALSE)</f>
        <v>0</v>
      </c>
      <c r="D114">
        <f t="shared" si="1"/>
        <v>0</v>
      </c>
    </row>
    <row r="115" spans="1:4" hidden="1" x14ac:dyDescent="0.25">
      <c r="A115" t="s">
        <v>123</v>
      </c>
      <c r="C115" s="2">
        <f>VLOOKUP(A115,'Sheet 1'!A:L,8,FALSE)</f>
        <v>0</v>
      </c>
      <c r="D115">
        <f t="shared" si="1"/>
        <v>0</v>
      </c>
    </row>
    <row r="116" spans="1:4" hidden="1" x14ac:dyDescent="0.25">
      <c r="A116" t="s">
        <v>124</v>
      </c>
      <c r="C116" s="2">
        <f>VLOOKUP(A116,'Sheet 1'!A:L,8,FALSE)</f>
        <v>0</v>
      </c>
      <c r="D116">
        <f t="shared" si="1"/>
        <v>0</v>
      </c>
    </row>
    <row r="117" spans="1:4" hidden="1" x14ac:dyDescent="0.25">
      <c r="A117" t="s">
        <v>125</v>
      </c>
      <c r="B117">
        <v>1</v>
      </c>
      <c r="C117" s="2">
        <f>VLOOKUP(A117,'Sheet 1'!A:L,8,FALSE)</f>
        <v>1</v>
      </c>
      <c r="D117">
        <f t="shared" si="1"/>
        <v>0</v>
      </c>
    </row>
    <row r="118" spans="1:4" hidden="1" x14ac:dyDescent="0.25">
      <c r="A118" t="s">
        <v>127</v>
      </c>
      <c r="B118">
        <v>2</v>
      </c>
      <c r="C118" s="2">
        <f>VLOOKUP(A118,'Sheet 1'!A:L,8,FALSE)</f>
        <v>2</v>
      </c>
      <c r="D118">
        <f t="shared" si="1"/>
        <v>0</v>
      </c>
    </row>
    <row r="119" spans="1:4" hidden="1" x14ac:dyDescent="0.25">
      <c r="A119" t="s">
        <v>128</v>
      </c>
      <c r="B119">
        <v>2</v>
      </c>
      <c r="C119" s="2">
        <f>VLOOKUP(A119,'Sheet 1'!A:L,8,FALSE)</f>
        <v>3</v>
      </c>
      <c r="D119">
        <f t="shared" si="1"/>
        <v>-1</v>
      </c>
    </row>
    <row r="120" spans="1:4" hidden="1" x14ac:dyDescent="0.25">
      <c r="A120" t="s">
        <v>129</v>
      </c>
      <c r="B120">
        <v>3</v>
      </c>
      <c r="C120" s="2">
        <f>VLOOKUP(A120,'Sheet 1'!A:L,8,FALSE)</f>
        <v>2</v>
      </c>
      <c r="D120">
        <f t="shared" si="1"/>
        <v>1</v>
      </c>
    </row>
    <row r="121" spans="1:4" hidden="1" x14ac:dyDescent="0.25">
      <c r="A121" t="s">
        <v>130</v>
      </c>
      <c r="B121">
        <v>2</v>
      </c>
      <c r="C121" s="2">
        <f>VLOOKUP(A121,'Sheet 1'!A:L,8,FALSE)</f>
        <v>2</v>
      </c>
      <c r="D121">
        <f t="shared" si="1"/>
        <v>0</v>
      </c>
    </row>
    <row r="122" spans="1:4" hidden="1" x14ac:dyDescent="0.25">
      <c r="A122" t="s">
        <v>131</v>
      </c>
      <c r="B122">
        <v>3</v>
      </c>
      <c r="C122" s="2">
        <f>VLOOKUP(A122,'Sheet 1'!A:L,8,FALSE)</f>
        <v>3</v>
      </c>
      <c r="D122">
        <f t="shared" si="1"/>
        <v>0</v>
      </c>
    </row>
    <row r="123" spans="1:4" hidden="1" x14ac:dyDescent="0.25">
      <c r="A123" t="s">
        <v>132</v>
      </c>
      <c r="B123">
        <v>3</v>
      </c>
      <c r="C123" s="2">
        <f>VLOOKUP(A123,'Sheet 1'!A:L,8,FALSE)</f>
        <v>3</v>
      </c>
      <c r="D123">
        <f t="shared" si="1"/>
        <v>0</v>
      </c>
    </row>
    <row r="124" spans="1:4" hidden="1" x14ac:dyDescent="0.25">
      <c r="A124" t="s">
        <v>133</v>
      </c>
      <c r="B124">
        <v>3</v>
      </c>
      <c r="C124" s="2">
        <f>VLOOKUP(A124,'Sheet 1'!A:L,8,FALSE)</f>
        <v>3</v>
      </c>
      <c r="D124">
        <f t="shared" si="1"/>
        <v>0</v>
      </c>
    </row>
    <row r="125" spans="1:4" hidden="1" x14ac:dyDescent="0.25">
      <c r="A125" t="s">
        <v>134</v>
      </c>
      <c r="B125">
        <v>1</v>
      </c>
      <c r="C125" s="2">
        <f>VLOOKUP(A125,'Sheet 1'!A:L,8,FALSE)</f>
        <v>1</v>
      </c>
      <c r="D125">
        <f t="shared" si="1"/>
        <v>0</v>
      </c>
    </row>
    <row r="126" spans="1:4" hidden="1" x14ac:dyDescent="0.25">
      <c r="A126" t="s">
        <v>135</v>
      </c>
      <c r="B126">
        <v>2</v>
      </c>
      <c r="C126" s="2">
        <f>VLOOKUP(A126,'Sheet 1'!A:L,8,FALSE)</f>
        <v>2</v>
      </c>
      <c r="D126">
        <f t="shared" si="1"/>
        <v>0</v>
      </c>
    </row>
    <row r="127" spans="1:4" hidden="1" x14ac:dyDescent="0.25">
      <c r="A127" t="s">
        <v>136</v>
      </c>
      <c r="B127">
        <v>1</v>
      </c>
      <c r="C127" s="2">
        <f>VLOOKUP(A127,'Sheet 1'!A:L,8,FALSE)</f>
        <v>1</v>
      </c>
      <c r="D127">
        <f t="shared" si="1"/>
        <v>0</v>
      </c>
    </row>
    <row r="128" spans="1:4" hidden="1" x14ac:dyDescent="0.25">
      <c r="A128" t="s">
        <v>137</v>
      </c>
      <c r="B128">
        <v>1</v>
      </c>
      <c r="C128" s="2">
        <f>VLOOKUP(A128,'Sheet 1'!A:L,8,FALSE)</f>
        <v>2</v>
      </c>
      <c r="D128">
        <f t="shared" si="1"/>
        <v>-1</v>
      </c>
    </row>
    <row r="129" spans="1:4" hidden="1" x14ac:dyDescent="0.25">
      <c r="A129" t="s">
        <v>139</v>
      </c>
      <c r="B129">
        <v>2</v>
      </c>
      <c r="C129" s="2">
        <f>VLOOKUP(A129,'Sheet 1'!A:L,8,FALSE)</f>
        <v>1</v>
      </c>
      <c r="D129">
        <f t="shared" si="1"/>
        <v>1</v>
      </c>
    </row>
    <row r="130" spans="1:4" hidden="1" x14ac:dyDescent="0.25">
      <c r="A130" t="s">
        <v>140</v>
      </c>
      <c r="B130">
        <v>2</v>
      </c>
      <c r="C130" s="2">
        <f>VLOOKUP(A130,'Sheet 1'!A:L,8,FALSE)</f>
        <v>2</v>
      </c>
      <c r="D130">
        <f t="shared" si="1"/>
        <v>0</v>
      </c>
    </row>
    <row r="131" spans="1:4" hidden="1" x14ac:dyDescent="0.25">
      <c r="A131" t="s">
        <v>141</v>
      </c>
      <c r="B131">
        <v>2</v>
      </c>
      <c r="C131" s="2">
        <f>VLOOKUP(A131,'Sheet 1'!A:L,8,FALSE)</f>
        <v>2</v>
      </c>
      <c r="D131">
        <f t="shared" ref="D131:D194" si="2">B131-C131</f>
        <v>0</v>
      </c>
    </row>
    <row r="132" spans="1:4" hidden="1" x14ac:dyDescent="0.25">
      <c r="A132" t="s">
        <v>142</v>
      </c>
      <c r="B132">
        <v>3</v>
      </c>
      <c r="C132" s="2">
        <f>VLOOKUP(A132,'Sheet 1'!A:L,8,FALSE)</f>
        <v>3</v>
      </c>
      <c r="D132">
        <f t="shared" si="2"/>
        <v>0</v>
      </c>
    </row>
    <row r="133" spans="1:4" hidden="1" x14ac:dyDescent="0.25">
      <c r="A133" t="s">
        <v>143</v>
      </c>
      <c r="B133">
        <v>3</v>
      </c>
      <c r="C133" s="2">
        <f>VLOOKUP(A133,'Sheet 1'!A:L,8,FALSE)</f>
        <v>3</v>
      </c>
      <c r="D133">
        <f t="shared" si="2"/>
        <v>0</v>
      </c>
    </row>
    <row r="134" spans="1:4" hidden="1" x14ac:dyDescent="0.25">
      <c r="A134" t="s">
        <v>144</v>
      </c>
      <c r="B134">
        <v>1</v>
      </c>
      <c r="C134" s="2">
        <f>VLOOKUP(A134,'Sheet 1'!A:L,8,FALSE)</f>
        <v>1</v>
      </c>
      <c r="D134">
        <f t="shared" si="2"/>
        <v>0</v>
      </c>
    </row>
    <row r="135" spans="1:4" hidden="1" x14ac:dyDescent="0.25">
      <c r="A135" t="s">
        <v>145</v>
      </c>
      <c r="B135">
        <v>1</v>
      </c>
      <c r="C135" s="2">
        <f>VLOOKUP(A135,'Sheet 1'!A:L,8,FALSE)</f>
        <v>1</v>
      </c>
      <c r="D135">
        <f t="shared" si="2"/>
        <v>0</v>
      </c>
    </row>
    <row r="136" spans="1:4" hidden="1" x14ac:dyDescent="0.25">
      <c r="A136" t="s">
        <v>146</v>
      </c>
      <c r="B136">
        <v>1</v>
      </c>
      <c r="C136" s="2">
        <f>VLOOKUP(A136,'Sheet 1'!A:L,8,FALSE)</f>
        <v>1</v>
      </c>
      <c r="D136">
        <f t="shared" si="2"/>
        <v>0</v>
      </c>
    </row>
    <row r="137" spans="1:4" hidden="1" x14ac:dyDescent="0.25">
      <c r="A137" t="s">
        <v>148</v>
      </c>
      <c r="B137">
        <v>1</v>
      </c>
      <c r="C137" s="2">
        <f>VLOOKUP(A137,'Sheet 1'!A:L,8,FALSE)</f>
        <v>1</v>
      </c>
      <c r="D137">
        <f t="shared" si="2"/>
        <v>0</v>
      </c>
    </row>
    <row r="138" spans="1:4" hidden="1" x14ac:dyDescent="0.25">
      <c r="A138" t="s">
        <v>149</v>
      </c>
      <c r="B138">
        <v>1</v>
      </c>
      <c r="C138" s="2">
        <f>VLOOKUP(A138,'Sheet 1'!A:L,8,FALSE)</f>
        <v>1</v>
      </c>
      <c r="D138">
        <f t="shared" si="2"/>
        <v>0</v>
      </c>
    </row>
    <row r="139" spans="1:4" hidden="1" x14ac:dyDescent="0.25">
      <c r="A139" t="s">
        <v>150</v>
      </c>
      <c r="B139">
        <v>2</v>
      </c>
      <c r="C139" s="2">
        <f>VLOOKUP(A139,'Sheet 1'!A:L,8,FALSE)</f>
        <v>2</v>
      </c>
      <c r="D139">
        <f t="shared" si="2"/>
        <v>0</v>
      </c>
    </row>
    <row r="140" spans="1:4" hidden="1" x14ac:dyDescent="0.25">
      <c r="A140" t="s">
        <v>151</v>
      </c>
      <c r="B140">
        <v>3</v>
      </c>
      <c r="C140" s="2">
        <f>VLOOKUP(A140,'Sheet 1'!A:L,8,FALSE)</f>
        <v>3</v>
      </c>
      <c r="D140">
        <f t="shared" si="2"/>
        <v>0</v>
      </c>
    </row>
    <row r="141" spans="1:4" hidden="1" x14ac:dyDescent="0.25">
      <c r="A141" t="s">
        <v>152</v>
      </c>
      <c r="B141">
        <v>2</v>
      </c>
      <c r="C141" s="2">
        <f>VLOOKUP(A141,'Sheet 1'!A:L,8,FALSE)</f>
        <v>3</v>
      </c>
      <c r="D141">
        <f t="shared" si="2"/>
        <v>-1</v>
      </c>
    </row>
    <row r="142" spans="1:4" hidden="1" x14ac:dyDescent="0.25">
      <c r="A142" t="s">
        <v>153</v>
      </c>
      <c r="B142">
        <v>2</v>
      </c>
      <c r="C142" s="2">
        <f>VLOOKUP(A142,'Sheet 1'!A:L,8,FALSE)</f>
        <v>2</v>
      </c>
      <c r="D142">
        <f t="shared" si="2"/>
        <v>0</v>
      </c>
    </row>
    <row r="143" spans="1:4" hidden="1" x14ac:dyDescent="0.25">
      <c r="A143" t="s">
        <v>154</v>
      </c>
      <c r="B143">
        <v>3</v>
      </c>
      <c r="C143" s="2">
        <f>VLOOKUP(A143,'Sheet 1'!A:L,8,FALSE)</f>
        <v>2</v>
      </c>
      <c r="D143">
        <f t="shared" si="2"/>
        <v>1</v>
      </c>
    </row>
    <row r="144" spans="1:4" hidden="1" x14ac:dyDescent="0.25">
      <c r="A144" t="s">
        <v>155</v>
      </c>
      <c r="B144">
        <v>1</v>
      </c>
      <c r="C144" s="2">
        <f>VLOOKUP(A144,'Sheet 1'!A:L,8,FALSE)</f>
        <v>2</v>
      </c>
      <c r="D144">
        <f t="shared" si="2"/>
        <v>-1</v>
      </c>
    </row>
    <row r="145" spans="1:4" hidden="1" x14ac:dyDescent="0.25">
      <c r="A145" t="s">
        <v>156</v>
      </c>
      <c r="B145">
        <v>2</v>
      </c>
      <c r="C145" s="2">
        <f>VLOOKUP(A145,'Sheet 1'!A:L,8,FALSE)</f>
        <v>3</v>
      </c>
      <c r="D145">
        <f t="shared" si="2"/>
        <v>-1</v>
      </c>
    </row>
    <row r="146" spans="1:4" hidden="1" x14ac:dyDescent="0.25">
      <c r="A146" t="s">
        <v>157</v>
      </c>
      <c r="B146">
        <v>1</v>
      </c>
      <c r="C146" s="2">
        <f>VLOOKUP(A146,'Sheet 1'!A:L,8,FALSE)</f>
        <v>1</v>
      </c>
      <c r="D146">
        <f t="shared" si="2"/>
        <v>0</v>
      </c>
    </row>
    <row r="147" spans="1:4" hidden="1" x14ac:dyDescent="0.25">
      <c r="A147" t="s">
        <v>158</v>
      </c>
      <c r="B147">
        <v>3</v>
      </c>
      <c r="C147" s="2">
        <f>VLOOKUP(A147,'Sheet 1'!A:L,8,FALSE)</f>
        <v>1</v>
      </c>
      <c r="D147">
        <f t="shared" si="2"/>
        <v>2</v>
      </c>
    </row>
    <row r="148" spans="1:4" hidden="1" x14ac:dyDescent="0.25">
      <c r="A148" t="s">
        <v>159</v>
      </c>
      <c r="B148">
        <v>1</v>
      </c>
      <c r="C148" s="2">
        <f>VLOOKUP(A148,'Sheet 1'!A:L,8,FALSE)</f>
        <v>1</v>
      </c>
      <c r="D148">
        <f t="shared" si="2"/>
        <v>0</v>
      </c>
    </row>
    <row r="149" spans="1:4" hidden="1" x14ac:dyDescent="0.25">
      <c r="A149" t="s">
        <v>160</v>
      </c>
      <c r="C149" s="2">
        <f>VLOOKUP(A149,'Sheet 1'!A:L,8,FALSE)</f>
        <v>0</v>
      </c>
      <c r="D149">
        <f t="shared" si="2"/>
        <v>0</v>
      </c>
    </row>
    <row r="150" spans="1:4" hidden="1" x14ac:dyDescent="0.25">
      <c r="A150" t="s">
        <v>162</v>
      </c>
      <c r="B150">
        <v>2</v>
      </c>
      <c r="C150" s="2">
        <f>VLOOKUP(A150,'Sheet 1'!A:L,8,FALSE)</f>
        <v>2</v>
      </c>
      <c r="D150">
        <f t="shared" si="2"/>
        <v>0</v>
      </c>
    </row>
    <row r="151" spans="1:4" hidden="1" x14ac:dyDescent="0.25">
      <c r="A151" t="s">
        <v>538</v>
      </c>
      <c r="C151" s="2" t="e">
        <f>VLOOKUP(A151,'Sheet 1'!A:L,8,FALSE)</f>
        <v>#N/A</v>
      </c>
      <c r="D151" t="e">
        <f t="shared" si="2"/>
        <v>#N/A</v>
      </c>
    </row>
    <row r="152" spans="1:4" hidden="1" x14ac:dyDescent="0.25">
      <c r="A152" t="s">
        <v>539</v>
      </c>
      <c r="C152" s="2" t="e">
        <f>VLOOKUP(A152,'Sheet 1'!A:L,8,FALSE)</f>
        <v>#N/A</v>
      </c>
      <c r="D152" t="e">
        <f t="shared" si="2"/>
        <v>#N/A</v>
      </c>
    </row>
    <row r="153" spans="1:4" hidden="1" x14ac:dyDescent="0.25">
      <c r="A153" t="s">
        <v>163</v>
      </c>
      <c r="C153" s="2">
        <f>VLOOKUP(A153,'Sheet 1'!A:L,8,FALSE)</f>
        <v>0</v>
      </c>
      <c r="D153">
        <f t="shared" si="2"/>
        <v>0</v>
      </c>
    </row>
    <row r="154" spans="1:4" hidden="1" x14ac:dyDescent="0.25">
      <c r="A154" t="s">
        <v>540</v>
      </c>
      <c r="C154" s="2" t="e">
        <f>VLOOKUP(A154,'Sheet 1'!A:L,8,FALSE)</f>
        <v>#N/A</v>
      </c>
      <c r="D154" t="e">
        <f t="shared" si="2"/>
        <v>#N/A</v>
      </c>
    </row>
    <row r="155" spans="1:4" hidden="1" x14ac:dyDescent="0.25">
      <c r="A155" t="s">
        <v>541</v>
      </c>
      <c r="C155" s="2" t="e">
        <f>VLOOKUP(A155,'Sheet 1'!A:L,8,FALSE)</f>
        <v>#N/A</v>
      </c>
      <c r="D155" t="e">
        <f t="shared" si="2"/>
        <v>#N/A</v>
      </c>
    </row>
    <row r="156" spans="1:4" hidden="1" x14ac:dyDescent="0.25">
      <c r="A156" t="s">
        <v>542</v>
      </c>
      <c r="C156" s="2" t="e">
        <f>VLOOKUP(A156,'Sheet 1'!A:L,8,FALSE)</f>
        <v>#N/A</v>
      </c>
      <c r="D156" t="e">
        <f t="shared" si="2"/>
        <v>#N/A</v>
      </c>
    </row>
    <row r="157" spans="1:4" hidden="1" x14ac:dyDescent="0.25">
      <c r="A157" t="s">
        <v>165</v>
      </c>
      <c r="C157" s="2">
        <f>VLOOKUP(A157,'Sheet 1'!A:L,8,FALSE)</f>
        <v>0</v>
      </c>
      <c r="D157">
        <f t="shared" si="2"/>
        <v>0</v>
      </c>
    </row>
    <row r="158" spans="1:4" hidden="1" x14ac:dyDescent="0.25">
      <c r="A158" t="s">
        <v>543</v>
      </c>
      <c r="C158" s="2" t="e">
        <f>VLOOKUP(A158,'Sheet 1'!A:L,8,FALSE)</f>
        <v>#N/A</v>
      </c>
      <c r="D158" t="e">
        <f t="shared" si="2"/>
        <v>#N/A</v>
      </c>
    </row>
    <row r="159" spans="1:4" hidden="1" x14ac:dyDescent="0.25">
      <c r="A159" t="s">
        <v>544</v>
      </c>
      <c r="C159" s="2" t="e">
        <f>VLOOKUP(A159,'Sheet 1'!A:L,8,FALSE)</f>
        <v>#N/A</v>
      </c>
      <c r="D159" t="e">
        <f t="shared" si="2"/>
        <v>#N/A</v>
      </c>
    </row>
    <row r="160" spans="1:4" hidden="1" x14ac:dyDescent="0.25">
      <c r="A160" t="s">
        <v>545</v>
      </c>
      <c r="C160" s="2" t="e">
        <f>VLOOKUP(A160,'Sheet 1'!A:L,8,FALSE)</f>
        <v>#N/A</v>
      </c>
      <c r="D160" t="e">
        <f t="shared" si="2"/>
        <v>#N/A</v>
      </c>
    </row>
    <row r="161" spans="1:4" hidden="1" x14ac:dyDescent="0.25">
      <c r="A161" t="s">
        <v>546</v>
      </c>
      <c r="C161" s="2" t="e">
        <f>VLOOKUP(A161,'Sheet 1'!A:L,8,FALSE)</f>
        <v>#N/A</v>
      </c>
      <c r="D161" t="e">
        <f t="shared" si="2"/>
        <v>#N/A</v>
      </c>
    </row>
    <row r="162" spans="1:4" hidden="1" x14ac:dyDescent="0.25">
      <c r="A162" t="s">
        <v>547</v>
      </c>
      <c r="C162" s="2" t="e">
        <f>VLOOKUP(A162,'Sheet 1'!A:L,8,FALSE)</f>
        <v>#N/A</v>
      </c>
      <c r="D162" t="e">
        <f t="shared" si="2"/>
        <v>#N/A</v>
      </c>
    </row>
    <row r="163" spans="1:4" hidden="1" x14ac:dyDescent="0.25">
      <c r="A163" t="s">
        <v>166</v>
      </c>
      <c r="C163" s="2">
        <f>VLOOKUP(A163,'Sheet 1'!A:L,8,FALSE)</f>
        <v>0</v>
      </c>
      <c r="D163">
        <f t="shared" si="2"/>
        <v>0</v>
      </c>
    </row>
    <row r="164" spans="1:4" hidden="1" x14ac:dyDescent="0.25">
      <c r="A164" t="s">
        <v>167</v>
      </c>
      <c r="C164" s="2">
        <f>VLOOKUP(A164,'Sheet 1'!A:L,8,FALSE)</f>
        <v>0</v>
      </c>
      <c r="D164">
        <f t="shared" si="2"/>
        <v>0</v>
      </c>
    </row>
    <row r="165" spans="1:4" hidden="1" x14ac:dyDescent="0.25">
      <c r="A165" t="s">
        <v>168</v>
      </c>
      <c r="C165" s="2">
        <f>VLOOKUP(A165,'Sheet 1'!A:L,8,FALSE)</f>
        <v>0</v>
      </c>
      <c r="D165">
        <f t="shared" si="2"/>
        <v>0</v>
      </c>
    </row>
    <row r="166" spans="1:4" hidden="1" x14ac:dyDescent="0.25">
      <c r="A166" t="s">
        <v>169</v>
      </c>
      <c r="C166" s="2">
        <f>VLOOKUP(A166,'Sheet 1'!A:L,8,FALSE)</f>
        <v>0</v>
      </c>
      <c r="D166">
        <f t="shared" si="2"/>
        <v>0</v>
      </c>
    </row>
    <row r="167" spans="1:4" hidden="1" x14ac:dyDescent="0.25">
      <c r="A167" t="s">
        <v>170</v>
      </c>
      <c r="C167" s="2">
        <f>VLOOKUP(A167,'Sheet 1'!A:L,8,FALSE)</f>
        <v>0</v>
      </c>
      <c r="D167">
        <f t="shared" si="2"/>
        <v>0</v>
      </c>
    </row>
    <row r="168" spans="1:4" hidden="1" x14ac:dyDescent="0.25">
      <c r="A168" t="s">
        <v>171</v>
      </c>
      <c r="C168" s="2">
        <f>VLOOKUP(A168,'Sheet 1'!A:L,8,FALSE)</f>
        <v>0</v>
      </c>
      <c r="D168">
        <f t="shared" si="2"/>
        <v>0</v>
      </c>
    </row>
    <row r="169" spans="1:4" hidden="1" x14ac:dyDescent="0.25">
      <c r="A169" t="s">
        <v>173</v>
      </c>
      <c r="C169" s="2">
        <f>VLOOKUP(A169,'Sheet 1'!A:L,8,FALSE)</f>
        <v>0</v>
      </c>
      <c r="D169">
        <f t="shared" si="2"/>
        <v>0</v>
      </c>
    </row>
    <row r="170" spans="1:4" hidden="1" x14ac:dyDescent="0.25">
      <c r="A170" t="s">
        <v>174</v>
      </c>
      <c r="C170" s="2">
        <f>VLOOKUP(A170,'Sheet 1'!A:L,8,FALSE)</f>
        <v>0</v>
      </c>
      <c r="D170">
        <f t="shared" si="2"/>
        <v>0</v>
      </c>
    </row>
    <row r="171" spans="1:4" hidden="1" x14ac:dyDescent="0.25">
      <c r="A171" t="s">
        <v>175</v>
      </c>
      <c r="C171" s="2">
        <f>VLOOKUP(A171,'Sheet 1'!A:L,8,FALSE)</f>
        <v>0</v>
      </c>
      <c r="D171">
        <f t="shared" si="2"/>
        <v>0</v>
      </c>
    </row>
    <row r="172" spans="1:4" hidden="1" x14ac:dyDescent="0.25">
      <c r="A172" t="s">
        <v>176</v>
      </c>
      <c r="B172">
        <v>2</v>
      </c>
      <c r="C172" s="2">
        <f>VLOOKUP(A172,'Sheet 1'!A:L,8,FALSE)</f>
        <v>2</v>
      </c>
      <c r="D172">
        <f t="shared" si="2"/>
        <v>0</v>
      </c>
    </row>
    <row r="173" spans="1:4" hidden="1" x14ac:dyDescent="0.25">
      <c r="A173" t="s">
        <v>177</v>
      </c>
      <c r="B173">
        <v>3</v>
      </c>
      <c r="C173" s="2">
        <f>VLOOKUP(A173,'Sheet 1'!A:L,8,FALSE)</f>
        <v>3</v>
      </c>
      <c r="D173">
        <f t="shared" si="2"/>
        <v>0</v>
      </c>
    </row>
    <row r="174" spans="1:4" hidden="1" x14ac:dyDescent="0.25">
      <c r="A174" t="s">
        <v>179</v>
      </c>
      <c r="C174" s="2">
        <f>VLOOKUP(A174,'Sheet 1'!A:L,8,FALSE)</f>
        <v>0</v>
      </c>
      <c r="D174">
        <f t="shared" si="2"/>
        <v>0</v>
      </c>
    </row>
    <row r="175" spans="1:4" hidden="1" x14ac:dyDescent="0.25">
      <c r="A175" t="s">
        <v>181</v>
      </c>
      <c r="B175">
        <v>1</v>
      </c>
      <c r="C175" s="2">
        <f>VLOOKUP(A175,'Sheet 1'!A:L,8,FALSE)</f>
        <v>1</v>
      </c>
      <c r="D175">
        <f t="shared" si="2"/>
        <v>0</v>
      </c>
    </row>
    <row r="176" spans="1:4" hidden="1" x14ac:dyDescent="0.25">
      <c r="A176" t="s">
        <v>183</v>
      </c>
      <c r="B176">
        <v>1</v>
      </c>
      <c r="C176" s="2">
        <f>VLOOKUP(A176,'Sheet 1'!A:L,8,FALSE)</f>
        <v>2</v>
      </c>
      <c r="D176">
        <f t="shared" si="2"/>
        <v>-1</v>
      </c>
    </row>
    <row r="177" spans="1:4" hidden="1" x14ac:dyDescent="0.25">
      <c r="A177" t="s">
        <v>184</v>
      </c>
      <c r="B177">
        <v>1</v>
      </c>
      <c r="C177" s="2">
        <f>VLOOKUP(A177,'Sheet 1'!A:L,8,FALSE)</f>
        <v>1</v>
      </c>
      <c r="D177">
        <f t="shared" si="2"/>
        <v>0</v>
      </c>
    </row>
    <row r="178" spans="1:4" hidden="1" x14ac:dyDescent="0.25">
      <c r="A178" t="s">
        <v>185</v>
      </c>
      <c r="B178">
        <v>1</v>
      </c>
      <c r="C178" s="2">
        <f>VLOOKUP(A178,'Sheet 1'!A:L,8,FALSE)</f>
        <v>1</v>
      </c>
      <c r="D178">
        <f t="shared" si="2"/>
        <v>0</v>
      </c>
    </row>
    <row r="179" spans="1:4" hidden="1" x14ac:dyDescent="0.25">
      <c r="A179" t="s">
        <v>186</v>
      </c>
      <c r="B179">
        <v>3</v>
      </c>
      <c r="C179" s="2">
        <f>VLOOKUP(A179,'Sheet 1'!A:L,8,FALSE)</f>
        <v>3</v>
      </c>
      <c r="D179">
        <f t="shared" si="2"/>
        <v>0</v>
      </c>
    </row>
    <row r="180" spans="1:4" hidden="1" x14ac:dyDescent="0.25">
      <c r="A180" t="s">
        <v>548</v>
      </c>
      <c r="B180">
        <v>3</v>
      </c>
      <c r="C180" s="2" t="e">
        <f>VLOOKUP(A180,'Sheet 1'!A:L,8,FALSE)</f>
        <v>#N/A</v>
      </c>
      <c r="D180" t="e">
        <f t="shared" si="2"/>
        <v>#N/A</v>
      </c>
    </row>
    <row r="181" spans="1:4" hidden="1" x14ac:dyDescent="0.25">
      <c r="A181" t="s">
        <v>187</v>
      </c>
      <c r="B181">
        <v>2</v>
      </c>
      <c r="C181" s="2">
        <f>VLOOKUP(A181,'Sheet 1'!A:L,8,FALSE)</f>
        <v>3</v>
      </c>
      <c r="D181">
        <f t="shared" si="2"/>
        <v>-1</v>
      </c>
    </row>
    <row r="182" spans="1:4" hidden="1" x14ac:dyDescent="0.25">
      <c r="A182" t="s">
        <v>188</v>
      </c>
      <c r="B182">
        <v>2</v>
      </c>
      <c r="C182" s="2">
        <f>VLOOKUP(A182,'Sheet 1'!A:L,8,FALSE)</f>
        <v>2</v>
      </c>
      <c r="D182">
        <f t="shared" si="2"/>
        <v>0</v>
      </c>
    </row>
    <row r="183" spans="1:4" hidden="1" x14ac:dyDescent="0.25">
      <c r="A183" t="s">
        <v>189</v>
      </c>
      <c r="B183">
        <v>1</v>
      </c>
      <c r="C183" s="2">
        <f>VLOOKUP(A183,'Sheet 1'!A:L,8,FALSE)</f>
        <v>1</v>
      </c>
      <c r="D183">
        <f t="shared" si="2"/>
        <v>0</v>
      </c>
    </row>
    <row r="184" spans="1:4" hidden="1" x14ac:dyDescent="0.25">
      <c r="A184" t="s">
        <v>191</v>
      </c>
      <c r="C184" s="2">
        <f>VLOOKUP(A184,'Sheet 1'!A:L,8,FALSE)</f>
        <v>0</v>
      </c>
      <c r="D184">
        <f t="shared" si="2"/>
        <v>0</v>
      </c>
    </row>
    <row r="185" spans="1:4" hidden="1" x14ac:dyDescent="0.25">
      <c r="A185" t="s">
        <v>192</v>
      </c>
      <c r="B185">
        <v>1</v>
      </c>
      <c r="C185" s="2">
        <f>VLOOKUP(A185,'Sheet 1'!A:L,8,FALSE)</f>
        <v>1</v>
      </c>
      <c r="D185">
        <f t="shared" si="2"/>
        <v>0</v>
      </c>
    </row>
    <row r="186" spans="1:4" hidden="1" x14ac:dyDescent="0.25">
      <c r="A186" t="s">
        <v>194</v>
      </c>
      <c r="B186">
        <v>2</v>
      </c>
      <c r="C186" s="2">
        <f>VLOOKUP(A186,'Sheet 1'!A:L,8,FALSE)</f>
        <v>2</v>
      </c>
      <c r="D186">
        <f t="shared" si="2"/>
        <v>0</v>
      </c>
    </row>
    <row r="187" spans="1:4" hidden="1" x14ac:dyDescent="0.25">
      <c r="A187" t="s">
        <v>549</v>
      </c>
      <c r="C187" s="2" t="e">
        <f>VLOOKUP(A187,'Sheet 1'!A:L,8,FALSE)</f>
        <v>#N/A</v>
      </c>
      <c r="D187" t="e">
        <f t="shared" si="2"/>
        <v>#N/A</v>
      </c>
    </row>
    <row r="188" spans="1:4" hidden="1" x14ac:dyDescent="0.25">
      <c r="A188" t="s">
        <v>550</v>
      </c>
      <c r="C188" s="2" t="e">
        <f>VLOOKUP(A188,'Sheet 1'!A:L,8,FALSE)</f>
        <v>#N/A</v>
      </c>
      <c r="D188" t="e">
        <f t="shared" si="2"/>
        <v>#N/A</v>
      </c>
    </row>
    <row r="189" spans="1:4" hidden="1" x14ac:dyDescent="0.25">
      <c r="A189" t="s">
        <v>551</v>
      </c>
      <c r="C189" s="2" t="e">
        <f>VLOOKUP(A189,'Sheet 1'!A:L,8,FALSE)</f>
        <v>#N/A</v>
      </c>
      <c r="D189" t="e">
        <f t="shared" si="2"/>
        <v>#N/A</v>
      </c>
    </row>
    <row r="190" spans="1:4" hidden="1" x14ac:dyDescent="0.25">
      <c r="A190" t="s">
        <v>552</v>
      </c>
      <c r="C190" s="2" t="e">
        <f>VLOOKUP(A190,'Sheet 1'!A:L,8,FALSE)</f>
        <v>#N/A</v>
      </c>
      <c r="D190" t="e">
        <f t="shared" si="2"/>
        <v>#N/A</v>
      </c>
    </row>
    <row r="191" spans="1:4" hidden="1" x14ac:dyDescent="0.25">
      <c r="A191" t="s">
        <v>195</v>
      </c>
      <c r="C191" s="2">
        <f>VLOOKUP(A191,'Sheet 1'!A:L,8,FALSE)</f>
        <v>0</v>
      </c>
      <c r="D191">
        <f t="shared" si="2"/>
        <v>0</v>
      </c>
    </row>
    <row r="192" spans="1:4" hidden="1" x14ac:dyDescent="0.25">
      <c r="A192" t="s">
        <v>553</v>
      </c>
      <c r="C192" s="2" t="e">
        <f>VLOOKUP(A192,'Sheet 1'!A:L,8,FALSE)</f>
        <v>#N/A</v>
      </c>
      <c r="D192" t="e">
        <f t="shared" si="2"/>
        <v>#N/A</v>
      </c>
    </row>
    <row r="193" spans="1:4" hidden="1" x14ac:dyDescent="0.25">
      <c r="A193" t="s">
        <v>554</v>
      </c>
      <c r="C193" s="2" t="e">
        <f>VLOOKUP(A193,'Sheet 1'!A:L,8,FALSE)</f>
        <v>#N/A</v>
      </c>
      <c r="D193" t="e">
        <f t="shared" si="2"/>
        <v>#N/A</v>
      </c>
    </row>
    <row r="194" spans="1:4" hidden="1" x14ac:dyDescent="0.25">
      <c r="A194" t="s">
        <v>555</v>
      </c>
      <c r="C194" s="2" t="e">
        <f>VLOOKUP(A194,'Sheet 1'!A:L,8,FALSE)</f>
        <v>#N/A</v>
      </c>
      <c r="D194" t="e">
        <f t="shared" si="2"/>
        <v>#N/A</v>
      </c>
    </row>
    <row r="195" spans="1:4" hidden="1" x14ac:dyDescent="0.25">
      <c r="A195" t="s">
        <v>556</v>
      </c>
      <c r="C195" s="2" t="e">
        <f>VLOOKUP(A195,'Sheet 1'!A:L,8,FALSE)</f>
        <v>#N/A</v>
      </c>
      <c r="D195" t="e">
        <f t="shared" ref="D195:D258" si="3">B195-C195</f>
        <v>#N/A</v>
      </c>
    </row>
    <row r="196" spans="1:4" hidden="1" x14ac:dyDescent="0.25">
      <c r="A196" t="s">
        <v>557</v>
      </c>
      <c r="C196" s="2" t="e">
        <f>VLOOKUP(A196,'Sheet 1'!A:L,8,FALSE)</f>
        <v>#N/A</v>
      </c>
      <c r="D196" t="e">
        <f t="shared" si="3"/>
        <v>#N/A</v>
      </c>
    </row>
    <row r="197" spans="1:4" hidden="1" x14ac:dyDescent="0.25">
      <c r="A197" t="s">
        <v>558</v>
      </c>
      <c r="C197" s="2" t="e">
        <f>VLOOKUP(A197,'Sheet 1'!A:L,8,FALSE)</f>
        <v>#N/A</v>
      </c>
      <c r="D197" t="e">
        <f t="shared" si="3"/>
        <v>#N/A</v>
      </c>
    </row>
    <row r="198" spans="1:4" hidden="1" x14ac:dyDescent="0.25">
      <c r="A198" t="s">
        <v>559</v>
      </c>
      <c r="C198" s="2" t="e">
        <f>VLOOKUP(A198,'Sheet 1'!A:L,8,FALSE)</f>
        <v>#N/A</v>
      </c>
      <c r="D198" t="e">
        <f t="shared" si="3"/>
        <v>#N/A</v>
      </c>
    </row>
    <row r="199" spans="1:4" hidden="1" x14ac:dyDescent="0.25">
      <c r="A199" t="s">
        <v>560</v>
      </c>
      <c r="C199" s="2" t="e">
        <f>VLOOKUP(A199,'Sheet 1'!A:L,8,FALSE)</f>
        <v>#N/A</v>
      </c>
      <c r="D199" t="e">
        <f t="shared" si="3"/>
        <v>#N/A</v>
      </c>
    </row>
    <row r="200" spans="1:4" hidden="1" x14ac:dyDescent="0.25">
      <c r="A200" t="s">
        <v>197</v>
      </c>
      <c r="B200">
        <v>1</v>
      </c>
      <c r="C200" s="2">
        <f>VLOOKUP(A200,'Sheet 1'!A:L,8,FALSE)</f>
        <v>1</v>
      </c>
      <c r="D200">
        <f t="shared" si="3"/>
        <v>0</v>
      </c>
    </row>
    <row r="201" spans="1:4" hidden="1" x14ac:dyDescent="0.25">
      <c r="A201" t="s">
        <v>199</v>
      </c>
      <c r="B201">
        <v>3</v>
      </c>
      <c r="C201" s="2">
        <f>VLOOKUP(A201,'Sheet 1'!A:L,8,FALSE)</f>
        <v>2</v>
      </c>
      <c r="D201">
        <f t="shared" si="3"/>
        <v>1</v>
      </c>
    </row>
    <row r="202" spans="1:4" hidden="1" x14ac:dyDescent="0.25">
      <c r="A202" t="s">
        <v>200</v>
      </c>
      <c r="B202">
        <v>2</v>
      </c>
      <c r="C202" s="2">
        <f>VLOOKUP(A202,'Sheet 1'!A:L,8,FALSE)</f>
        <v>3</v>
      </c>
      <c r="D202">
        <f t="shared" si="3"/>
        <v>-1</v>
      </c>
    </row>
    <row r="203" spans="1:4" hidden="1" x14ac:dyDescent="0.25">
      <c r="A203" t="s">
        <v>201</v>
      </c>
      <c r="B203">
        <v>2</v>
      </c>
      <c r="C203" s="2">
        <f>VLOOKUP(A203,'Sheet 1'!A:L,8,FALSE)</f>
        <v>2</v>
      </c>
      <c r="D203">
        <f t="shared" si="3"/>
        <v>0</v>
      </c>
    </row>
    <row r="204" spans="1:4" hidden="1" x14ac:dyDescent="0.25">
      <c r="A204" t="s">
        <v>202</v>
      </c>
      <c r="B204">
        <v>1</v>
      </c>
      <c r="C204" s="2">
        <f>VLOOKUP(A204,'Sheet 1'!A:L,8,FALSE)</f>
        <v>1</v>
      </c>
      <c r="D204">
        <f t="shared" si="3"/>
        <v>0</v>
      </c>
    </row>
    <row r="205" spans="1:4" hidden="1" x14ac:dyDescent="0.25">
      <c r="A205" t="s">
        <v>561</v>
      </c>
      <c r="C205" s="2" t="e">
        <f>VLOOKUP(A205,'Sheet 1'!A:L,8,FALSE)</f>
        <v>#N/A</v>
      </c>
      <c r="D205" t="e">
        <f t="shared" si="3"/>
        <v>#N/A</v>
      </c>
    </row>
    <row r="206" spans="1:4" hidden="1" x14ac:dyDescent="0.25">
      <c r="A206" t="s">
        <v>203</v>
      </c>
      <c r="C206" s="2">
        <f>VLOOKUP(A206,'Sheet 1'!A:L,8,FALSE)</f>
        <v>0</v>
      </c>
      <c r="D206">
        <f t="shared" si="3"/>
        <v>0</v>
      </c>
    </row>
    <row r="207" spans="1:4" hidden="1" x14ac:dyDescent="0.25">
      <c r="A207" t="s">
        <v>205</v>
      </c>
      <c r="B207">
        <v>1</v>
      </c>
      <c r="C207" s="2">
        <f>VLOOKUP(A207,'Sheet 1'!A:L,8,FALSE)</f>
        <v>1</v>
      </c>
      <c r="D207">
        <f t="shared" si="3"/>
        <v>0</v>
      </c>
    </row>
    <row r="208" spans="1:4" hidden="1" x14ac:dyDescent="0.25">
      <c r="A208" t="s">
        <v>206</v>
      </c>
      <c r="B208">
        <v>2</v>
      </c>
      <c r="C208" s="2">
        <f>VLOOKUP(A208,'Sheet 1'!A:L,8,FALSE)</f>
        <v>2</v>
      </c>
      <c r="D208">
        <f t="shared" si="3"/>
        <v>0</v>
      </c>
    </row>
    <row r="209" spans="1:4" hidden="1" x14ac:dyDescent="0.25">
      <c r="A209" t="s">
        <v>207</v>
      </c>
      <c r="B209">
        <v>1</v>
      </c>
      <c r="C209" s="2">
        <f>VLOOKUP(A209,'Sheet 1'!A:L,8,FALSE)</f>
        <v>1</v>
      </c>
      <c r="D209">
        <f t="shared" si="3"/>
        <v>0</v>
      </c>
    </row>
    <row r="210" spans="1:4" hidden="1" x14ac:dyDescent="0.25">
      <c r="A210" t="s">
        <v>208</v>
      </c>
      <c r="B210">
        <v>2</v>
      </c>
      <c r="C210" s="2">
        <f>VLOOKUP(A210,'Sheet 1'!A:L,8,FALSE)</f>
        <v>2</v>
      </c>
      <c r="D210">
        <f t="shared" si="3"/>
        <v>0</v>
      </c>
    </row>
    <row r="211" spans="1:4" hidden="1" x14ac:dyDescent="0.25">
      <c r="A211" t="s">
        <v>209</v>
      </c>
      <c r="B211">
        <v>3</v>
      </c>
      <c r="C211" s="2">
        <f>VLOOKUP(A211,'Sheet 1'!A:L,8,FALSE)</f>
        <v>3</v>
      </c>
      <c r="D211">
        <f t="shared" si="3"/>
        <v>0</v>
      </c>
    </row>
    <row r="212" spans="1:4" hidden="1" x14ac:dyDescent="0.25">
      <c r="A212" t="s">
        <v>562</v>
      </c>
      <c r="C212" s="2" t="e">
        <f>VLOOKUP(A212,'Sheet 1'!A:L,8,FALSE)</f>
        <v>#N/A</v>
      </c>
      <c r="D212" t="e">
        <f t="shared" si="3"/>
        <v>#N/A</v>
      </c>
    </row>
    <row r="213" spans="1:4" hidden="1" x14ac:dyDescent="0.25">
      <c r="A213" t="s">
        <v>563</v>
      </c>
      <c r="C213" s="2" t="e">
        <f>VLOOKUP(A213,'Sheet 1'!A:L,8,FALSE)</f>
        <v>#N/A</v>
      </c>
      <c r="D213" t="e">
        <f t="shared" si="3"/>
        <v>#N/A</v>
      </c>
    </row>
    <row r="214" spans="1:4" hidden="1" x14ac:dyDescent="0.25">
      <c r="A214" t="s">
        <v>564</v>
      </c>
      <c r="C214" s="2" t="e">
        <f>VLOOKUP(A214,'Sheet 1'!A:L,8,FALSE)</f>
        <v>#N/A</v>
      </c>
      <c r="D214" t="e">
        <f t="shared" si="3"/>
        <v>#N/A</v>
      </c>
    </row>
    <row r="215" spans="1:4" hidden="1" x14ac:dyDescent="0.25">
      <c r="A215" t="s">
        <v>565</v>
      </c>
      <c r="C215" s="2" t="e">
        <f>VLOOKUP(A215,'Sheet 1'!A:L,8,FALSE)</f>
        <v>#N/A</v>
      </c>
      <c r="D215" t="e">
        <f t="shared" si="3"/>
        <v>#N/A</v>
      </c>
    </row>
    <row r="216" spans="1:4" hidden="1" x14ac:dyDescent="0.25">
      <c r="A216" t="s">
        <v>566</v>
      </c>
      <c r="C216" s="2" t="e">
        <f>VLOOKUP(A216,'Sheet 1'!A:L,8,FALSE)</f>
        <v>#N/A</v>
      </c>
      <c r="D216" t="e">
        <f t="shared" si="3"/>
        <v>#N/A</v>
      </c>
    </row>
    <row r="217" spans="1:4" hidden="1" x14ac:dyDescent="0.25">
      <c r="A217" t="s">
        <v>567</v>
      </c>
      <c r="C217" s="2" t="e">
        <f>VLOOKUP(A217,'Sheet 1'!A:L,8,FALSE)</f>
        <v>#N/A</v>
      </c>
      <c r="D217" t="e">
        <f t="shared" si="3"/>
        <v>#N/A</v>
      </c>
    </row>
    <row r="218" spans="1:4" hidden="1" x14ac:dyDescent="0.25">
      <c r="A218" t="s">
        <v>210</v>
      </c>
      <c r="B218">
        <v>2</v>
      </c>
      <c r="C218" s="2">
        <f>VLOOKUP(A218,'Sheet 1'!A:L,8,FALSE)</f>
        <v>2</v>
      </c>
      <c r="D218">
        <f t="shared" si="3"/>
        <v>0</v>
      </c>
    </row>
    <row r="219" spans="1:4" hidden="1" x14ac:dyDescent="0.25">
      <c r="A219" t="s">
        <v>212</v>
      </c>
      <c r="B219">
        <v>1</v>
      </c>
      <c r="C219" s="2">
        <f>VLOOKUP(A219,'Sheet 1'!A:L,8,FALSE)</f>
        <v>1</v>
      </c>
      <c r="D219">
        <f t="shared" si="3"/>
        <v>0</v>
      </c>
    </row>
    <row r="220" spans="1:4" hidden="1" x14ac:dyDescent="0.25">
      <c r="A220" t="s">
        <v>213</v>
      </c>
      <c r="B220">
        <v>1</v>
      </c>
      <c r="C220" s="2">
        <f>VLOOKUP(A220,'Sheet 1'!A:L,8,FALSE)</f>
        <v>1</v>
      </c>
      <c r="D220">
        <f t="shared" si="3"/>
        <v>0</v>
      </c>
    </row>
    <row r="221" spans="1:4" hidden="1" x14ac:dyDescent="0.25">
      <c r="A221" t="s">
        <v>214</v>
      </c>
      <c r="B221">
        <v>1</v>
      </c>
      <c r="C221" s="2">
        <f>VLOOKUP(A221,'Sheet 1'!A:L,8,FALSE)</f>
        <v>1</v>
      </c>
      <c r="D221">
        <f t="shared" si="3"/>
        <v>0</v>
      </c>
    </row>
    <row r="222" spans="1:4" hidden="1" x14ac:dyDescent="0.25">
      <c r="A222" t="s">
        <v>216</v>
      </c>
      <c r="B222">
        <v>1</v>
      </c>
      <c r="C222" s="2">
        <f>VLOOKUP(A222,'Sheet 1'!A:L,8,FALSE)</f>
        <v>1</v>
      </c>
      <c r="D222">
        <f t="shared" si="3"/>
        <v>0</v>
      </c>
    </row>
    <row r="223" spans="1:4" hidden="1" x14ac:dyDescent="0.25">
      <c r="A223" t="s">
        <v>217</v>
      </c>
      <c r="B223">
        <v>2</v>
      </c>
      <c r="C223" s="2">
        <f>VLOOKUP(A223,'Sheet 1'!A:L,8,FALSE)</f>
        <v>2</v>
      </c>
      <c r="D223">
        <f t="shared" si="3"/>
        <v>0</v>
      </c>
    </row>
    <row r="224" spans="1:4" hidden="1" x14ac:dyDescent="0.25">
      <c r="A224" t="s">
        <v>218</v>
      </c>
      <c r="B224">
        <v>3</v>
      </c>
      <c r="C224" s="2">
        <f>VLOOKUP(A224,'Sheet 1'!A:L,8,FALSE)</f>
        <v>3</v>
      </c>
      <c r="D224">
        <f t="shared" si="3"/>
        <v>0</v>
      </c>
    </row>
    <row r="225" spans="1:4" hidden="1" x14ac:dyDescent="0.25">
      <c r="A225" t="s">
        <v>219</v>
      </c>
      <c r="B225">
        <v>2</v>
      </c>
      <c r="C225" s="2">
        <f>VLOOKUP(A225,'Sheet 1'!A:L,8,FALSE)</f>
        <v>3</v>
      </c>
      <c r="D225">
        <f t="shared" si="3"/>
        <v>-1</v>
      </c>
    </row>
    <row r="226" spans="1:4" hidden="1" x14ac:dyDescent="0.25">
      <c r="A226" t="s">
        <v>220</v>
      </c>
      <c r="B226">
        <v>1</v>
      </c>
      <c r="C226" s="2">
        <f>VLOOKUP(A226,'Sheet 1'!A:L,8,FALSE)</f>
        <v>1</v>
      </c>
      <c r="D226">
        <f t="shared" si="3"/>
        <v>0</v>
      </c>
    </row>
    <row r="227" spans="1:4" hidden="1" x14ac:dyDescent="0.25">
      <c r="A227" t="s">
        <v>221</v>
      </c>
      <c r="B227">
        <v>2</v>
      </c>
      <c r="C227" s="2">
        <f>VLOOKUP(A227,'Sheet 1'!A:L,8,FALSE)</f>
        <v>1</v>
      </c>
      <c r="D227">
        <f t="shared" si="3"/>
        <v>1</v>
      </c>
    </row>
    <row r="228" spans="1:4" hidden="1" x14ac:dyDescent="0.25">
      <c r="A228" t="s">
        <v>222</v>
      </c>
      <c r="B228">
        <v>2</v>
      </c>
      <c r="C228" s="2">
        <f>VLOOKUP(A228,'Sheet 1'!A:L,8,FALSE)</f>
        <v>3</v>
      </c>
      <c r="D228">
        <f t="shared" si="3"/>
        <v>-1</v>
      </c>
    </row>
    <row r="229" spans="1:4" hidden="1" x14ac:dyDescent="0.25">
      <c r="A229" t="s">
        <v>223</v>
      </c>
      <c r="B229">
        <v>1</v>
      </c>
      <c r="C229" s="2">
        <f>VLOOKUP(A229,'Sheet 1'!A:L,8,FALSE)</f>
        <v>2</v>
      </c>
      <c r="D229">
        <f t="shared" si="3"/>
        <v>-1</v>
      </c>
    </row>
    <row r="230" spans="1:4" hidden="1" x14ac:dyDescent="0.25">
      <c r="A230" t="s">
        <v>224</v>
      </c>
      <c r="B230">
        <v>3</v>
      </c>
      <c r="C230" s="2">
        <f>VLOOKUP(A230,'Sheet 1'!A:L,8,FALSE)</f>
        <v>3</v>
      </c>
      <c r="D230">
        <f t="shared" si="3"/>
        <v>0</v>
      </c>
    </row>
    <row r="231" spans="1:4" hidden="1" x14ac:dyDescent="0.25">
      <c r="A231" t="s">
        <v>225</v>
      </c>
      <c r="B231">
        <v>1</v>
      </c>
      <c r="C231" s="2">
        <f>VLOOKUP(A231,'Sheet 1'!A:L,8,FALSE)</f>
        <v>3</v>
      </c>
      <c r="D231">
        <f t="shared" si="3"/>
        <v>-2</v>
      </c>
    </row>
    <row r="232" spans="1:4" hidden="1" x14ac:dyDescent="0.25">
      <c r="A232" t="s">
        <v>226</v>
      </c>
      <c r="B232">
        <v>2</v>
      </c>
      <c r="C232" s="2">
        <f>VLOOKUP(A232,'Sheet 1'!A:L,8,FALSE)</f>
        <v>2</v>
      </c>
      <c r="D232">
        <f t="shared" si="3"/>
        <v>0</v>
      </c>
    </row>
    <row r="233" spans="1:4" hidden="1" x14ac:dyDescent="0.25">
      <c r="A233" t="s">
        <v>227</v>
      </c>
      <c r="B233">
        <v>3</v>
      </c>
      <c r="C233" s="2">
        <f>VLOOKUP(A233,'Sheet 1'!A:L,8,FALSE)</f>
        <v>2</v>
      </c>
      <c r="D233">
        <f t="shared" si="3"/>
        <v>1</v>
      </c>
    </row>
    <row r="234" spans="1:4" hidden="1" x14ac:dyDescent="0.25">
      <c r="A234" t="s">
        <v>228</v>
      </c>
      <c r="B234">
        <v>1</v>
      </c>
      <c r="C234" s="2">
        <f>VLOOKUP(A234,'Sheet 1'!A:L,8,FALSE)</f>
        <v>1</v>
      </c>
      <c r="D234">
        <f t="shared" si="3"/>
        <v>0</v>
      </c>
    </row>
    <row r="235" spans="1:4" hidden="1" x14ac:dyDescent="0.25">
      <c r="A235" t="s">
        <v>229</v>
      </c>
      <c r="C235" s="2">
        <f>VLOOKUP(A235,'Sheet 1'!A:L,8,FALSE)</f>
        <v>0</v>
      </c>
      <c r="D235">
        <f t="shared" si="3"/>
        <v>0</v>
      </c>
    </row>
    <row r="236" spans="1:4" hidden="1" x14ac:dyDescent="0.25">
      <c r="A236" t="s">
        <v>568</v>
      </c>
      <c r="C236" s="2" t="e">
        <f>VLOOKUP(A236,'Sheet 1'!A:L,8,FALSE)</f>
        <v>#N/A</v>
      </c>
      <c r="D236" t="e">
        <f t="shared" si="3"/>
        <v>#N/A</v>
      </c>
    </row>
    <row r="237" spans="1:4" hidden="1" x14ac:dyDescent="0.25">
      <c r="A237" t="s">
        <v>230</v>
      </c>
      <c r="B237">
        <v>2</v>
      </c>
      <c r="C237" s="2">
        <f>VLOOKUP(A237,'Sheet 1'!A:L,8,FALSE)</f>
        <v>2</v>
      </c>
      <c r="D237">
        <f t="shared" si="3"/>
        <v>0</v>
      </c>
    </row>
    <row r="238" spans="1:4" hidden="1" x14ac:dyDescent="0.25">
      <c r="A238" t="s">
        <v>232</v>
      </c>
      <c r="B238">
        <v>3</v>
      </c>
      <c r="C238" s="2">
        <f>VLOOKUP(A238,'Sheet 1'!A:L,8,FALSE)</f>
        <v>3</v>
      </c>
      <c r="D238">
        <f t="shared" si="3"/>
        <v>0</v>
      </c>
    </row>
    <row r="239" spans="1:4" hidden="1" x14ac:dyDescent="0.25">
      <c r="A239" t="s">
        <v>233</v>
      </c>
      <c r="B239">
        <v>3</v>
      </c>
      <c r="C239" s="2">
        <f>VLOOKUP(A239,'Sheet 1'!A:L,8,FALSE)</f>
        <v>3</v>
      </c>
      <c r="D239">
        <f t="shared" si="3"/>
        <v>0</v>
      </c>
    </row>
    <row r="240" spans="1:4" hidden="1" x14ac:dyDescent="0.25">
      <c r="A240" t="s">
        <v>234</v>
      </c>
      <c r="B240">
        <v>2</v>
      </c>
      <c r="C240" s="2">
        <f>VLOOKUP(A240,'Sheet 1'!A:L,8,FALSE)</f>
        <v>2</v>
      </c>
      <c r="D240">
        <f t="shared" si="3"/>
        <v>0</v>
      </c>
    </row>
    <row r="241" spans="1:4" hidden="1" x14ac:dyDescent="0.25">
      <c r="A241" t="s">
        <v>235</v>
      </c>
      <c r="B241">
        <v>1</v>
      </c>
      <c r="C241" s="2">
        <f>VLOOKUP(A241,'Sheet 1'!A:L,8,FALSE)</f>
        <v>1</v>
      </c>
      <c r="D241">
        <f t="shared" si="3"/>
        <v>0</v>
      </c>
    </row>
    <row r="242" spans="1:4" hidden="1" x14ac:dyDescent="0.25">
      <c r="A242" t="s">
        <v>236</v>
      </c>
      <c r="B242">
        <v>1</v>
      </c>
      <c r="C242" s="2">
        <f>VLOOKUP(A242,'Sheet 1'!A:L,8,FALSE)</f>
        <v>1</v>
      </c>
      <c r="D242">
        <f t="shared" si="3"/>
        <v>0</v>
      </c>
    </row>
    <row r="243" spans="1:4" hidden="1" x14ac:dyDescent="0.25">
      <c r="A243" t="s">
        <v>237</v>
      </c>
      <c r="B243">
        <v>1</v>
      </c>
      <c r="C243" s="2">
        <f>VLOOKUP(A243,'Sheet 1'!A:L,8,FALSE)</f>
        <v>1</v>
      </c>
      <c r="D243">
        <f t="shared" si="3"/>
        <v>0</v>
      </c>
    </row>
    <row r="244" spans="1:4" hidden="1" x14ac:dyDescent="0.25">
      <c r="A244" t="s">
        <v>238</v>
      </c>
      <c r="B244">
        <v>2</v>
      </c>
      <c r="C244" s="2">
        <f>VLOOKUP(A244,'Sheet 1'!A:L,8,FALSE)</f>
        <v>2</v>
      </c>
      <c r="D244">
        <f t="shared" si="3"/>
        <v>0</v>
      </c>
    </row>
    <row r="245" spans="1:4" hidden="1" x14ac:dyDescent="0.25">
      <c r="A245" t="s">
        <v>569</v>
      </c>
      <c r="C245" s="2" t="e">
        <f>VLOOKUP(A245,'Sheet 1'!A:L,8,FALSE)</f>
        <v>#N/A</v>
      </c>
      <c r="D245" t="e">
        <f t="shared" si="3"/>
        <v>#N/A</v>
      </c>
    </row>
    <row r="246" spans="1:4" hidden="1" x14ac:dyDescent="0.25">
      <c r="A246" t="s">
        <v>239</v>
      </c>
      <c r="B246">
        <v>1</v>
      </c>
      <c r="C246" s="2">
        <f>VLOOKUP(A246,'Sheet 1'!A:L,8,FALSE)</f>
        <v>2</v>
      </c>
      <c r="D246">
        <f t="shared" si="3"/>
        <v>-1</v>
      </c>
    </row>
    <row r="247" spans="1:4" hidden="1" x14ac:dyDescent="0.25">
      <c r="A247" t="s">
        <v>241</v>
      </c>
      <c r="B247">
        <v>2</v>
      </c>
      <c r="C247" s="2">
        <f>VLOOKUP(A247,'Sheet 1'!A:L,8,FALSE)</f>
        <v>1</v>
      </c>
      <c r="D247">
        <f t="shared" si="3"/>
        <v>1</v>
      </c>
    </row>
    <row r="248" spans="1:4" hidden="1" x14ac:dyDescent="0.25">
      <c r="A248" t="s">
        <v>242</v>
      </c>
      <c r="B248">
        <v>1</v>
      </c>
      <c r="C248" s="2">
        <f>VLOOKUP(A248,'Sheet 1'!A:L,8,FALSE)</f>
        <v>1</v>
      </c>
      <c r="D248">
        <f t="shared" si="3"/>
        <v>0</v>
      </c>
    </row>
    <row r="249" spans="1:4" hidden="1" x14ac:dyDescent="0.25">
      <c r="A249" t="s">
        <v>243</v>
      </c>
      <c r="B249">
        <v>2</v>
      </c>
      <c r="C249" s="2">
        <f>VLOOKUP(A249,'Sheet 1'!A:L,8,FALSE)</f>
        <v>3</v>
      </c>
      <c r="D249">
        <f t="shared" si="3"/>
        <v>-1</v>
      </c>
    </row>
    <row r="250" spans="1:4" hidden="1" x14ac:dyDescent="0.25">
      <c r="A250" t="s">
        <v>570</v>
      </c>
      <c r="B250">
        <v>3</v>
      </c>
      <c r="C250" s="2" t="e">
        <f>VLOOKUP(A250,'Sheet 1'!A:L,8,FALSE)</f>
        <v>#N/A</v>
      </c>
      <c r="D250" t="e">
        <f t="shared" si="3"/>
        <v>#N/A</v>
      </c>
    </row>
    <row r="251" spans="1:4" hidden="1" x14ac:dyDescent="0.25">
      <c r="A251" t="s">
        <v>244</v>
      </c>
      <c r="B251">
        <v>3</v>
      </c>
      <c r="C251" s="2">
        <f>VLOOKUP(A251,'Sheet 1'!A:L,8,FALSE)</f>
        <v>3</v>
      </c>
      <c r="D251">
        <f t="shared" si="3"/>
        <v>0</v>
      </c>
    </row>
    <row r="252" spans="1:4" hidden="1" x14ac:dyDescent="0.25">
      <c r="A252" t="s">
        <v>245</v>
      </c>
      <c r="B252">
        <v>2</v>
      </c>
      <c r="C252" s="2">
        <f>VLOOKUP(A252,'Sheet 1'!A:L,8,FALSE)</f>
        <v>3</v>
      </c>
      <c r="D252">
        <f t="shared" si="3"/>
        <v>-1</v>
      </c>
    </row>
    <row r="253" spans="1:4" hidden="1" x14ac:dyDescent="0.25">
      <c r="A253" t="s">
        <v>246</v>
      </c>
      <c r="B253">
        <v>3</v>
      </c>
      <c r="C253" s="2">
        <f>VLOOKUP(A253,'Sheet 1'!A:L,8,FALSE)</f>
        <v>2</v>
      </c>
      <c r="D253">
        <f t="shared" si="3"/>
        <v>1</v>
      </c>
    </row>
    <row r="254" spans="1:4" hidden="1" x14ac:dyDescent="0.25">
      <c r="A254" t="s">
        <v>247</v>
      </c>
      <c r="B254">
        <v>3</v>
      </c>
      <c r="C254" s="2">
        <f>VLOOKUP(A254,'Sheet 1'!A:L,8,FALSE)</f>
        <v>3</v>
      </c>
      <c r="D254">
        <f t="shared" si="3"/>
        <v>0</v>
      </c>
    </row>
    <row r="255" spans="1:4" hidden="1" x14ac:dyDescent="0.25">
      <c r="A255" t="s">
        <v>248</v>
      </c>
      <c r="B255">
        <v>1</v>
      </c>
      <c r="C255" s="2">
        <f>VLOOKUP(A255,'Sheet 1'!A:L,8,FALSE)</f>
        <v>2</v>
      </c>
      <c r="D255">
        <f t="shared" si="3"/>
        <v>-1</v>
      </c>
    </row>
    <row r="256" spans="1:4" hidden="1" x14ac:dyDescent="0.25">
      <c r="A256" t="s">
        <v>249</v>
      </c>
      <c r="B256">
        <v>2</v>
      </c>
      <c r="C256" s="2">
        <f>VLOOKUP(A256,'Sheet 1'!A:L,8,FALSE)</f>
        <v>1</v>
      </c>
      <c r="D256">
        <f t="shared" si="3"/>
        <v>1</v>
      </c>
    </row>
    <row r="257" spans="1:4" hidden="1" x14ac:dyDescent="0.25">
      <c r="A257" t="s">
        <v>250</v>
      </c>
      <c r="B257">
        <v>2</v>
      </c>
      <c r="C257" s="2">
        <f>VLOOKUP(A257,'Sheet 1'!A:L,8,FALSE)</f>
        <v>2</v>
      </c>
      <c r="D257">
        <f t="shared" si="3"/>
        <v>0</v>
      </c>
    </row>
    <row r="258" spans="1:4" hidden="1" x14ac:dyDescent="0.25">
      <c r="A258" t="s">
        <v>251</v>
      </c>
      <c r="B258">
        <v>1</v>
      </c>
      <c r="C258" s="2">
        <f>VLOOKUP(A258,'Sheet 1'!A:L,8,FALSE)</f>
        <v>2</v>
      </c>
      <c r="D258">
        <f t="shared" si="3"/>
        <v>-1</v>
      </c>
    </row>
    <row r="259" spans="1:4" hidden="1" x14ac:dyDescent="0.25">
      <c r="A259" t="s">
        <v>252</v>
      </c>
      <c r="B259">
        <v>2</v>
      </c>
      <c r="C259" s="2">
        <f>VLOOKUP(A259,'Sheet 1'!A:L,8,FALSE)</f>
        <v>1</v>
      </c>
      <c r="D259">
        <f t="shared" ref="D259:D322" si="4">B259-C259</f>
        <v>1</v>
      </c>
    </row>
    <row r="260" spans="1:4" hidden="1" x14ac:dyDescent="0.25">
      <c r="A260" t="s">
        <v>253</v>
      </c>
      <c r="B260">
        <v>1</v>
      </c>
      <c r="C260" s="2">
        <f>VLOOKUP(A260,'Sheet 1'!A:L,8,FALSE)</f>
        <v>1</v>
      </c>
      <c r="D260">
        <f t="shared" si="4"/>
        <v>0</v>
      </c>
    </row>
    <row r="261" spans="1:4" hidden="1" x14ac:dyDescent="0.25">
      <c r="A261" t="s">
        <v>254</v>
      </c>
      <c r="B261">
        <v>1</v>
      </c>
      <c r="C261" s="2">
        <f>VLOOKUP(A261,'Sheet 1'!A:L,8,FALSE)</f>
        <v>1</v>
      </c>
      <c r="D261">
        <f t="shared" si="4"/>
        <v>0</v>
      </c>
    </row>
    <row r="262" spans="1:4" hidden="1" x14ac:dyDescent="0.25">
      <c r="A262" t="s">
        <v>255</v>
      </c>
      <c r="B262">
        <v>3</v>
      </c>
      <c r="C262" s="2">
        <f>VLOOKUP(A262,'Sheet 1'!A:L,8,FALSE)</f>
        <v>3</v>
      </c>
      <c r="D262">
        <f t="shared" si="4"/>
        <v>0</v>
      </c>
    </row>
    <row r="263" spans="1:4" hidden="1" x14ac:dyDescent="0.25">
      <c r="A263" t="s">
        <v>257</v>
      </c>
      <c r="B263">
        <v>1</v>
      </c>
      <c r="C263" s="2">
        <f>VLOOKUP(A263,'Sheet 1'!A:L,8,FALSE)</f>
        <v>1</v>
      </c>
      <c r="D263">
        <f t="shared" si="4"/>
        <v>0</v>
      </c>
    </row>
    <row r="264" spans="1:4" hidden="1" x14ac:dyDescent="0.25">
      <c r="A264" t="s">
        <v>258</v>
      </c>
      <c r="B264">
        <v>2</v>
      </c>
      <c r="C264" s="2">
        <f>VLOOKUP(A264,'Sheet 1'!A:L,8,FALSE)</f>
        <v>2</v>
      </c>
      <c r="D264">
        <f t="shared" si="4"/>
        <v>0</v>
      </c>
    </row>
    <row r="265" spans="1:4" hidden="1" x14ac:dyDescent="0.25">
      <c r="A265" t="s">
        <v>259</v>
      </c>
      <c r="B265">
        <v>3</v>
      </c>
      <c r="C265" s="2">
        <f>VLOOKUP(A265,'Sheet 1'!A:L,8,FALSE)</f>
        <v>3</v>
      </c>
      <c r="D265">
        <f t="shared" si="4"/>
        <v>0</v>
      </c>
    </row>
    <row r="266" spans="1:4" hidden="1" x14ac:dyDescent="0.25">
      <c r="A266" t="s">
        <v>260</v>
      </c>
      <c r="B266">
        <v>1</v>
      </c>
      <c r="C266" s="2">
        <f>VLOOKUP(A266,'Sheet 1'!A:L,8,FALSE)</f>
        <v>2</v>
      </c>
      <c r="D266">
        <f t="shared" si="4"/>
        <v>-1</v>
      </c>
    </row>
    <row r="267" spans="1:4" hidden="1" x14ac:dyDescent="0.25">
      <c r="A267" t="s">
        <v>261</v>
      </c>
      <c r="B267">
        <v>2</v>
      </c>
      <c r="C267" s="2">
        <f>VLOOKUP(A267,'Sheet 1'!A:L,8,FALSE)</f>
        <v>1</v>
      </c>
      <c r="D267">
        <f t="shared" si="4"/>
        <v>1</v>
      </c>
    </row>
    <row r="268" spans="1:4" hidden="1" x14ac:dyDescent="0.25">
      <c r="A268" t="s">
        <v>262</v>
      </c>
      <c r="B268">
        <v>2</v>
      </c>
      <c r="C268" s="2">
        <f>VLOOKUP(A268,'Sheet 1'!A:L,8,FALSE)</f>
        <v>2</v>
      </c>
      <c r="D268">
        <f t="shared" si="4"/>
        <v>0</v>
      </c>
    </row>
    <row r="269" spans="1:4" hidden="1" x14ac:dyDescent="0.25">
      <c r="A269" t="s">
        <v>264</v>
      </c>
      <c r="B269">
        <v>1</v>
      </c>
      <c r="C269" s="2">
        <f>VLOOKUP(A269,'Sheet 1'!A:L,8,FALSE)</f>
        <v>2</v>
      </c>
      <c r="D269">
        <f t="shared" si="4"/>
        <v>-1</v>
      </c>
    </row>
    <row r="270" spans="1:4" hidden="1" x14ac:dyDescent="0.25">
      <c r="A270" t="s">
        <v>265</v>
      </c>
      <c r="B270">
        <v>1</v>
      </c>
      <c r="C270" s="2">
        <f>VLOOKUP(A270,'Sheet 1'!A:L,8,FALSE)</f>
        <v>1</v>
      </c>
      <c r="D270">
        <f t="shared" si="4"/>
        <v>0</v>
      </c>
    </row>
    <row r="271" spans="1:4" hidden="1" x14ac:dyDescent="0.25">
      <c r="A271" t="s">
        <v>266</v>
      </c>
      <c r="B271">
        <v>2</v>
      </c>
      <c r="C271" s="2">
        <f>VLOOKUP(A271,'Sheet 1'!A:L,8,FALSE)</f>
        <v>1</v>
      </c>
      <c r="D271">
        <f t="shared" si="4"/>
        <v>1</v>
      </c>
    </row>
    <row r="272" spans="1:4" hidden="1" x14ac:dyDescent="0.25">
      <c r="A272" t="s">
        <v>267</v>
      </c>
      <c r="B272">
        <v>3</v>
      </c>
      <c r="C272" s="2">
        <f>VLOOKUP(A272,'Sheet 1'!A:L,8,FALSE)</f>
        <v>3</v>
      </c>
      <c r="D272">
        <f t="shared" si="4"/>
        <v>0</v>
      </c>
    </row>
    <row r="273" spans="1:4" hidden="1" x14ac:dyDescent="0.25">
      <c r="A273" t="s">
        <v>571</v>
      </c>
      <c r="B273">
        <v>3</v>
      </c>
      <c r="C273" s="2" t="e">
        <f>VLOOKUP(A273,'Sheet 1'!A:L,8,FALSE)</f>
        <v>#N/A</v>
      </c>
      <c r="D273" t="e">
        <f t="shared" si="4"/>
        <v>#N/A</v>
      </c>
    </row>
    <row r="274" spans="1:4" hidden="1" x14ac:dyDescent="0.25">
      <c r="A274" t="s">
        <v>268</v>
      </c>
      <c r="B274">
        <v>3</v>
      </c>
      <c r="C274" s="2">
        <f>VLOOKUP(A274,'Sheet 1'!A:L,8,FALSE)</f>
        <v>3</v>
      </c>
      <c r="D274">
        <f t="shared" si="4"/>
        <v>0</v>
      </c>
    </row>
    <row r="275" spans="1:4" hidden="1" x14ac:dyDescent="0.25">
      <c r="A275" t="s">
        <v>270</v>
      </c>
      <c r="B275">
        <v>1</v>
      </c>
      <c r="C275" s="2">
        <f>VLOOKUP(A275,'Sheet 1'!A:L,8,FALSE)</f>
        <v>1</v>
      </c>
      <c r="D275">
        <f t="shared" si="4"/>
        <v>0</v>
      </c>
    </row>
    <row r="276" spans="1:4" hidden="1" x14ac:dyDescent="0.25">
      <c r="A276" t="s">
        <v>271</v>
      </c>
      <c r="B276">
        <v>1</v>
      </c>
      <c r="C276" s="2">
        <f>VLOOKUP(A276,'Sheet 1'!A:L,8,FALSE)</f>
        <v>1</v>
      </c>
      <c r="D276">
        <f t="shared" si="4"/>
        <v>0</v>
      </c>
    </row>
    <row r="277" spans="1:4" hidden="1" x14ac:dyDescent="0.25">
      <c r="A277" t="s">
        <v>272</v>
      </c>
      <c r="B277">
        <v>2</v>
      </c>
      <c r="C277" s="2">
        <f>VLOOKUP(A277,'Sheet 1'!A:L,8,FALSE)</f>
        <v>2</v>
      </c>
      <c r="D277">
        <f t="shared" si="4"/>
        <v>0</v>
      </c>
    </row>
    <row r="278" spans="1:4" hidden="1" x14ac:dyDescent="0.25">
      <c r="A278" t="s">
        <v>273</v>
      </c>
      <c r="B278">
        <v>1</v>
      </c>
      <c r="C278" s="2">
        <f>VLOOKUP(A278,'Sheet 1'!A:L,8,FALSE)</f>
        <v>1</v>
      </c>
      <c r="D278">
        <f t="shared" si="4"/>
        <v>0</v>
      </c>
    </row>
    <row r="279" spans="1:4" hidden="1" x14ac:dyDescent="0.25">
      <c r="A279" t="s">
        <v>275</v>
      </c>
      <c r="B279">
        <v>2</v>
      </c>
      <c r="C279" s="2">
        <f>VLOOKUP(A279,'Sheet 1'!A:L,8,FALSE)</f>
        <v>3</v>
      </c>
      <c r="D279">
        <f t="shared" si="4"/>
        <v>-1</v>
      </c>
    </row>
    <row r="280" spans="1:4" hidden="1" x14ac:dyDescent="0.25">
      <c r="A280" t="s">
        <v>276</v>
      </c>
      <c r="B280">
        <v>3</v>
      </c>
      <c r="C280" s="2">
        <f>VLOOKUP(A280,'Sheet 1'!A:L,8,FALSE)</f>
        <v>3</v>
      </c>
      <c r="D280">
        <f t="shared" si="4"/>
        <v>0</v>
      </c>
    </row>
    <row r="281" spans="1:4" hidden="1" x14ac:dyDescent="0.25">
      <c r="A281" t="s">
        <v>277</v>
      </c>
      <c r="B281">
        <v>1</v>
      </c>
      <c r="C281" s="2">
        <f>VLOOKUP(A281,'Sheet 1'!A:L,8,FALSE)</f>
        <v>1</v>
      </c>
      <c r="D281">
        <f t="shared" si="4"/>
        <v>0</v>
      </c>
    </row>
    <row r="282" spans="1:4" hidden="1" x14ac:dyDescent="0.25">
      <c r="A282" t="s">
        <v>278</v>
      </c>
      <c r="B282">
        <v>2</v>
      </c>
      <c r="C282" s="2">
        <f>VLOOKUP(A282,'Sheet 1'!A:L,8,FALSE)</f>
        <v>2</v>
      </c>
      <c r="D282">
        <f t="shared" si="4"/>
        <v>0</v>
      </c>
    </row>
    <row r="283" spans="1:4" hidden="1" x14ac:dyDescent="0.25">
      <c r="A283" t="s">
        <v>279</v>
      </c>
      <c r="B283">
        <v>2</v>
      </c>
      <c r="C283" s="2">
        <f>VLOOKUP(A283,'Sheet 1'!A:L,8,FALSE)</f>
        <v>1</v>
      </c>
      <c r="D283">
        <f t="shared" si="4"/>
        <v>1</v>
      </c>
    </row>
    <row r="284" spans="1:4" hidden="1" x14ac:dyDescent="0.25">
      <c r="A284" t="s">
        <v>280</v>
      </c>
      <c r="B284">
        <v>1</v>
      </c>
      <c r="C284" s="2">
        <f>VLOOKUP(A284,'Sheet 1'!A:L,8,FALSE)</f>
        <v>1</v>
      </c>
      <c r="D284">
        <f t="shared" si="4"/>
        <v>0</v>
      </c>
    </row>
    <row r="285" spans="1:4" hidden="1" x14ac:dyDescent="0.25">
      <c r="A285" t="s">
        <v>281</v>
      </c>
      <c r="B285">
        <v>3</v>
      </c>
      <c r="C285" s="2">
        <f>VLOOKUP(A285,'Sheet 1'!A:L,8,FALSE)</f>
        <v>2</v>
      </c>
      <c r="D285">
        <f t="shared" si="4"/>
        <v>1</v>
      </c>
    </row>
    <row r="286" spans="1:4" hidden="1" x14ac:dyDescent="0.25">
      <c r="A286" t="s">
        <v>282</v>
      </c>
      <c r="B286">
        <v>3</v>
      </c>
      <c r="C286" s="2">
        <f>VLOOKUP(A286,'Sheet 1'!A:L,8,FALSE)</f>
        <v>3</v>
      </c>
      <c r="D286">
        <f t="shared" si="4"/>
        <v>0</v>
      </c>
    </row>
    <row r="287" spans="1:4" hidden="1" x14ac:dyDescent="0.25">
      <c r="A287" t="s">
        <v>572</v>
      </c>
      <c r="C287" s="2" t="e">
        <f>VLOOKUP(A287,'Sheet 1'!A:L,8,FALSE)</f>
        <v>#N/A</v>
      </c>
      <c r="D287" t="e">
        <f t="shared" si="4"/>
        <v>#N/A</v>
      </c>
    </row>
    <row r="288" spans="1:4" hidden="1" x14ac:dyDescent="0.25">
      <c r="A288" t="s">
        <v>573</v>
      </c>
      <c r="C288" s="2" t="e">
        <f>VLOOKUP(A288,'Sheet 1'!A:L,8,FALSE)</f>
        <v>#N/A</v>
      </c>
      <c r="D288" t="e">
        <f t="shared" si="4"/>
        <v>#N/A</v>
      </c>
    </row>
    <row r="289" spans="1:4" hidden="1" x14ac:dyDescent="0.25">
      <c r="A289" t="s">
        <v>283</v>
      </c>
      <c r="B289">
        <v>3</v>
      </c>
      <c r="C289" s="2">
        <f>VLOOKUP(A289,'Sheet 1'!A:L,8,FALSE)</f>
        <v>3</v>
      </c>
      <c r="D289">
        <f t="shared" si="4"/>
        <v>0</v>
      </c>
    </row>
    <row r="290" spans="1:4" hidden="1" x14ac:dyDescent="0.25">
      <c r="A290" t="s">
        <v>284</v>
      </c>
      <c r="C290" s="2">
        <f>VLOOKUP(A290,'Sheet 1'!A:L,8,FALSE)</f>
        <v>0</v>
      </c>
      <c r="D290">
        <f t="shared" si="4"/>
        <v>0</v>
      </c>
    </row>
    <row r="291" spans="1:4" hidden="1" x14ac:dyDescent="0.25">
      <c r="A291" t="s">
        <v>286</v>
      </c>
      <c r="B291">
        <v>3</v>
      </c>
      <c r="C291" s="2">
        <f>VLOOKUP(A291,'Sheet 1'!A:L,8,FALSE)</f>
        <v>3</v>
      </c>
      <c r="D291">
        <f t="shared" si="4"/>
        <v>0</v>
      </c>
    </row>
    <row r="292" spans="1:4" hidden="1" x14ac:dyDescent="0.25">
      <c r="A292" t="s">
        <v>287</v>
      </c>
      <c r="B292">
        <v>1</v>
      </c>
      <c r="C292" s="2">
        <f>VLOOKUP(A292,'Sheet 1'!A:L,8,FALSE)</f>
        <v>1</v>
      </c>
      <c r="D292">
        <f t="shared" si="4"/>
        <v>0</v>
      </c>
    </row>
    <row r="293" spans="1:4" hidden="1" x14ac:dyDescent="0.25">
      <c r="A293" t="s">
        <v>289</v>
      </c>
      <c r="B293">
        <v>1</v>
      </c>
      <c r="C293" s="2">
        <f>VLOOKUP(A293,'Sheet 1'!A:L,8,FALSE)</f>
        <v>1</v>
      </c>
      <c r="D293">
        <f t="shared" si="4"/>
        <v>0</v>
      </c>
    </row>
    <row r="294" spans="1:4" hidden="1" x14ac:dyDescent="0.25">
      <c r="A294" t="s">
        <v>290</v>
      </c>
      <c r="B294">
        <v>1</v>
      </c>
      <c r="C294" s="2">
        <f>VLOOKUP(A294,'Sheet 1'!A:L,8,FALSE)</f>
        <v>1</v>
      </c>
      <c r="D294">
        <f t="shared" si="4"/>
        <v>0</v>
      </c>
    </row>
    <row r="295" spans="1:4" hidden="1" x14ac:dyDescent="0.25">
      <c r="A295" t="s">
        <v>291</v>
      </c>
      <c r="B295">
        <v>1</v>
      </c>
      <c r="C295" s="2">
        <f>VLOOKUP(A295,'Sheet 1'!A:L,8,FALSE)</f>
        <v>1</v>
      </c>
      <c r="D295">
        <f t="shared" si="4"/>
        <v>0</v>
      </c>
    </row>
    <row r="296" spans="1:4" hidden="1" x14ac:dyDescent="0.25">
      <c r="A296" t="s">
        <v>292</v>
      </c>
      <c r="B296">
        <v>2</v>
      </c>
      <c r="C296" s="2">
        <f>VLOOKUP(A296,'Sheet 1'!A:L,8,FALSE)</f>
        <v>2</v>
      </c>
      <c r="D296">
        <f t="shared" si="4"/>
        <v>0</v>
      </c>
    </row>
    <row r="297" spans="1:4" hidden="1" x14ac:dyDescent="0.25">
      <c r="A297" t="s">
        <v>293</v>
      </c>
      <c r="B297">
        <v>2</v>
      </c>
      <c r="C297" s="2">
        <f>VLOOKUP(A297,'Sheet 1'!A:L,8,FALSE)</f>
        <v>2</v>
      </c>
      <c r="D297">
        <f t="shared" si="4"/>
        <v>0</v>
      </c>
    </row>
    <row r="298" spans="1:4" hidden="1" x14ac:dyDescent="0.25">
      <c r="A298" t="s">
        <v>294</v>
      </c>
      <c r="B298">
        <v>3</v>
      </c>
      <c r="C298" s="2">
        <f>VLOOKUP(A298,'Sheet 1'!A:L,8,FALSE)</f>
        <v>3</v>
      </c>
      <c r="D298">
        <f t="shared" si="4"/>
        <v>0</v>
      </c>
    </row>
    <row r="299" spans="1:4" hidden="1" x14ac:dyDescent="0.25">
      <c r="A299" t="s">
        <v>295</v>
      </c>
      <c r="B299">
        <v>1</v>
      </c>
      <c r="C299" s="2">
        <f>VLOOKUP(A299,'Sheet 1'!A:L,8,FALSE)</f>
        <v>1</v>
      </c>
      <c r="D299">
        <f t="shared" si="4"/>
        <v>0</v>
      </c>
    </row>
    <row r="300" spans="1:4" hidden="1" x14ac:dyDescent="0.25">
      <c r="A300" t="s">
        <v>574</v>
      </c>
      <c r="C300" s="2" t="e">
        <f>VLOOKUP(A300,'Sheet 1'!A:L,8,FALSE)</f>
        <v>#N/A</v>
      </c>
      <c r="D300" t="e">
        <f t="shared" si="4"/>
        <v>#N/A</v>
      </c>
    </row>
    <row r="301" spans="1:4" hidden="1" x14ac:dyDescent="0.25">
      <c r="A301" t="s">
        <v>575</v>
      </c>
      <c r="C301" s="2" t="e">
        <f>VLOOKUP(A301,'Sheet 1'!A:L,8,FALSE)</f>
        <v>#N/A</v>
      </c>
      <c r="D301" t="e">
        <f t="shared" si="4"/>
        <v>#N/A</v>
      </c>
    </row>
    <row r="302" spans="1:4" hidden="1" x14ac:dyDescent="0.25">
      <c r="A302" t="s">
        <v>576</v>
      </c>
      <c r="C302" s="2" t="e">
        <f>VLOOKUP(A302,'Sheet 1'!A:L,8,FALSE)</f>
        <v>#N/A</v>
      </c>
      <c r="D302" t="e">
        <f t="shared" si="4"/>
        <v>#N/A</v>
      </c>
    </row>
    <row r="303" spans="1:4" hidden="1" x14ac:dyDescent="0.25">
      <c r="A303" t="s">
        <v>297</v>
      </c>
      <c r="B303">
        <v>2</v>
      </c>
      <c r="C303" s="2">
        <f>VLOOKUP(A303,'Sheet 1'!A:L,8,FALSE)</f>
        <v>2</v>
      </c>
      <c r="D303">
        <f t="shared" si="4"/>
        <v>0</v>
      </c>
    </row>
    <row r="304" spans="1:4" hidden="1" x14ac:dyDescent="0.25">
      <c r="A304" t="s">
        <v>299</v>
      </c>
      <c r="B304">
        <v>3</v>
      </c>
      <c r="C304" s="2">
        <f>VLOOKUP(A304,'Sheet 1'!A:L,8,FALSE)</f>
        <v>3</v>
      </c>
      <c r="D304">
        <f t="shared" si="4"/>
        <v>0</v>
      </c>
    </row>
    <row r="305" spans="1:4" hidden="1" x14ac:dyDescent="0.25">
      <c r="A305" t="s">
        <v>300</v>
      </c>
      <c r="B305">
        <v>3</v>
      </c>
      <c r="C305" s="2">
        <f>VLOOKUP(A305,'Sheet 1'!A:L,8,FALSE)</f>
        <v>3</v>
      </c>
      <c r="D305">
        <f t="shared" si="4"/>
        <v>0</v>
      </c>
    </row>
    <row r="306" spans="1:4" hidden="1" x14ac:dyDescent="0.25">
      <c r="A306" t="s">
        <v>301</v>
      </c>
      <c r="B306">
        <v>2</v>
      </c>
      <c r="C306" s="2">
        <f>VLOOKUP(A306,'Sheet 1'!A:L,8,FALSE)</f>
        <v>2</v>
      </c>
      <c r="D306">
        <f t="shared" si="4"/>
        <v>0</v>
      </c>
    </row>
    <row r="307" spans="1:4" hidden="1" x14ac:dyDescent="0.25">
      <c r="A307" t="s">
        <v>302</v>
      </c>
      <c r="B307">
        <v>2</v>
      </c>
      <c r="C307" s="2">
        <f>VLOOKUP(A307,'Sheet 1'!A:L,8,FALSE)</f>
        <v>2</v>
      </c>
      <c r="D307">
        <f t="shared" si="4"/>
        <v>0</v>
      </c>
    </row>
    <row r="308" spans="1:4" hidden="1" x14ac:dyDescent="0.25">
      <c r="A308" t="s">
        <v>303</v>
      </c>
      <c r="B308">
        <v>3</v>
      </c>
      <c r="C308" s="2">
        <f>VLOOKUP(A308,'Sheet 1'!A:L,8,FALSE)</f>
        <v>3</v>
      </c>
      <c r="D308">
        <f t="shared" si="4"/>
        <v>0</v>
      </c>
    </row>
    <row r="309" spans="1:4" hidden="1" x14ac:dyDescent="0.25">
      <c r="A309" t="s">
        <v>304</v>
      </c>
      <c r="B309">
        <v>2</v>
      </c>
      <c r="C309" s="2">
        <f>VLOOKUP(A309,'Sheet 1'!A:L,8,FALSE)</f>
        <v>2</v>
      </c>
      <c r="D309">
        <f t="shared" si="4"/>
        <v>0</v>
      </c>
    </row>
    <row r="310" spans="1:4" hidden="1" x14ac:dyDescent="0.25">
      <c r="A310" t="s">
        <v>305</v>
      </c>
      <c r="B310">
        <v>3</v>
      </c>
      <c r="C310" s="2">
        <f>VLOOKUP(A310,'Sheet 1'!A:L,8,FALSE)</f>
        <v>3</v>
      </c>
      <c r="D310">
        <f t="shared" si="4"/>
        <v>0</v>
      </c>
    </row>
    <row r="311" spans="1:4" hidden="1" x14ac:dyDescent="0.25">
      <c r="A311" t="s">
        <v>306</v>
      </c>
      <c r="B311">
        <v>1</v>
      </c>
      <c r="C311" s="2">
        <f>VLOOKUP(A311,'Sheet 1'!A:L,8,FALSE)</f>
        <v>1</v>
      </c>
      <c r="D311">
        <f t="shared" si="4"/>
        <v>0</v>
      </c>
    </row>
    <row r="312" spans="1:4" hidden="1" x14ac:dyDescent="0.25">
      <c r="A312" t="s">
        <v>307</v>
      </c>
      <c r="B312">
        <v>1</v>
      </c>
      <c r="C312" s="2">
        <f>VLOOKUP(A312,'Sheet 1'!A:L,8,FALSE)</f>
        <v>1</v>
      </c>
      <c r="D312">
        <f t="shared" si="4"/>
        <v>0</v>
      </c>
    </row>
    <row r="313" spans="1:4" hidden="1" x14ac:dyDescent="0.25">
      <c r="A313" t="s">
        <v>308</v>
      </c>
      <c r="B313">
        <v>1</v>
      </c>
      <c r="C313" s="2">
        <f>VLOOKUP(A313,'Sheet 1'!A:L,8,FALSE)</f>
        <v>1</v>
      </c>
      <c r="D313">
        <f t="shared" si="4"/>
        <v>0</v>
      </c>
    </row>
    <row r="314" spans="1:4" hidden="1" x14ac:dyDescent="0.25">
      <c r="A314" t="s">
        <v>309</v>
      </c>
      <c r="B314">
        <v>1</v>
      </c>
      <c r="C314" s="2">
        <f>VLOOKUP(A314,'Sheet 1'!A:L,8,FALSE)</f>
        <v>1</v>
      </c>
      <c r="D314">
        <f t="shared" si="4"/>
        <v>0</v>
      </c>
    </row>
    <row r="315" spans="1:4" hidden="1" x14ac:dyDescent="0.25">
      <c r="A315" t="s">
        <v>310</v>
      </c>
      <c r="B315">
        <v>1</v>
      </c>
      <c r="C315" s="2">
        <f>VLOOKUP(A315,'Sheet 1'!A:L,8,FALSE)</f>
        <v>1</v>
      </c>
      <c r="D315">
        <f t="shared" si="4"/>
        <v>0</v>
      </c>
    </row>
    <row r="316" spans="1:4" hidden="1" x14ac:dyDescent="0.25">
      <c r="A316" t="s">
        <v>311</v>
      </c>
      <c r="B316">
        <v>2</v>
      </c>
      <c r="C316" s="2">
        <f>VLOOKUP(A316,'Sheet 1'!A:L,8,FALSE)</f>
        <v>2</v>
      </c>
      <c r="D316">
        <f t="shared" si="4"/>
        <v>0</v>
      </c>
    </row>
    <row r="317" spans="1:4" hidden="1" x14ac:dyDescent="0.25">
      <c r="A317" t="s">
        <v>312</v>
      </c>
      <c r="B317">
        <v>3</v>
      </c>
      <c r="C317" s="2">
        <f>VLOOKUP(A317,'Sheet 1'!A:L,8,FALSE)</f>
        <v>3</v>
      </c>
      <c r="D317">
        <f t="shared" si="4"/>
        <v>0</v>
      </c>
    </row>
    <row r="318" spans="1:4" hidden="1" x14ac:dyDescent="0.25">
      <c r="A318" t="s">
        <v>313</v>
      </c>
      <c r="B318">
        <v>1</v>
      </c>
      <c r="C318" s="2">
        <f>VLOOKUP(A318,'Sheet 1'!A:L,8,FALSE)</f>
        <v>1</v>
      </c>
      <c r="D318">
        <f t="shared" si="4"/>
        <v>0</v>
      </c>
    </row>
    <row r="319" spans="1:4" hidden="1" x14ac:dyDescent="0.25">
      <c r="A319" t="s">
        <v>314</v>
      </c>
      <c r="C319" s="2">
        <f>VLOOKUP(A319,'Sheet 1'!A:L,8,FALSE)</f>
        <v>0</v>
      </c>
      <c r="D319">
        <f t="shared" si="4"/>
        <v>0</v>
      </c>
    </row>
    <row r="320" spans="1:4" hidden="1" x14ac:dyDescent="0.25">
      <c r="A320" t="s">
        <v>315</v>
      </c>
      <c r="C320" s="2">
        <f>VLOOKUP(A320,'Sheet 1'!A:L,8,FALSE)</f>
        <v>0</v>
      </c>
      <c r="D320">
        <f t="shared" si="4"/>
        <v>0</v>
      </c>
    </row>
    <row r="321" spans="1:4" hidden="1" x14ac:dyDescent="0.25">
      <c r="A321" t="s">
        <v>316</v>
      </c>
      <c r="C321" s="2">
        <f>VLOOKUP(A321,'Sheet 1'!A:L,8,FALSE)</f>
        <v>0</v>
      </c>
      <c r="D321">
        <f t="shared" si="4"/>
        <v>0</v>
      </c>
    </row>
    <row r="322" spans="1:4" hidden="1" x14ac:dyDescent="0.25">
      <c r="A322" t="s">
        <v>317</v>
      </c>
      <c r="C322" s="2">
        <f>VLOOKUP(A322,'Sheet 1'!A:L,8,FALSE)</f>
        <v>0</v>
      </c>
      <c r="D322">
        <f t="shared" si="4"/>
        <v>0</v>
      </c>
    </row>
    <row r="323" spans="1:4" hidden="1" x14ac:dyDescent="0.25">
      <c r="A323" t="s">
        <v>318</v>
      </c>
      <c r="C323" s="2">
        <f>VLOOKUP(A323,'Sheet 1'!A:L,8,FALSE)</f>
        <v>0</v>
      </c>
      <c r="D323">
        <f t="shared" ref="D323:D386" si="5">B323-C323</f>
        <v>0</v>
      </c>
    </row>
    <row r="324" spans="1:4" hidden="1" x14ac:dyDescent="0.25">
      <c r="A324" t="s">
        <v>319</v>
      </c>
      <c r="B324">
        <v>3</v>
      </c>
      <c r="C324" s="2">
        <f>VLOOKUP(A324,'Sheet 1'!A:L,8,FALSE)</f>
        <v>3</v>
      </c>
      <c r="D324">
        <f t="shared" si="5"/>
        <v>0</v>
      </c>
    </row>
    <row r="325" spans="1:4" hidden="1" x14ac:dyDescent="0.25">
      <c r="A325" t="s">
        <v>321</v>
      </c>
      <c r="B325">
        <v>2</v>
      </c>
      <c r="C325" s="2">
        <f>VLOOKUP(A325,'Sheet 1'!A:L,8,FALSE)</f>
        <v>2</v>
      </c>
      <c r="D325">
        <f t="shared" si="5"/>
        <v>0</v>
      </c>
    </row>
    <row r="326" spans="1:4" hidden="1" x14ac:dyDescent="0.25">
      <c r="A326" t="s">
        <v>322</v>
      </c>
      <c r="B326">
        <v>1</v>
      </c>
      <c r="C326" s="2">
        <f>VLOOKUP(A326,'Sheet 1'!A:L,8,FALSE)</f>
        <v>1</v>
      </c>
      <c r="D326">
        <f t="shared" si="5"/>
        <v>0</v>
      </c>
    </row>
    <row r="327" spans="1:4" hidden="1" x14ac:dyDescent="0.25">
      <c r="A327" t="s">
        <v>323</v>
      </c>
      <c r="B327">
        <v>2</v>
      </c>
      <c r="C327" s="2">
        <f>VLOOKUP(A327,'Sheet 1'!A:L,8,FALSE)</f>
        <v>2</v>
      </c>
      <c r="D327">
        <f t="shared" si="5"/>
        <v>0</v>
      </c>
    </row>
    <row r="328" spans="1:4" hidden="1" x14ac:dyDescent="0.25">
      <c r="A328" t="s">
        <v>324</v>
      </c>
      <c r="B328">
        <v>1</v>
      </c>
      <c r="C328" s="2">
        <f>VLOOKUP(A328,'Sheet 1'!A:L,8,FALSE)</f>
        <v>1</v>
      </c>
      <c r="D328">
        <f t="shared" si="5"/>
        <v>0</v>
      </c>
    </row>
    <row r="329" spans="1:4" hidden="1" x14ac:dyDescent="0.25">
      <c r="A329" t="s">
        <v>325</v>
      </c>
      <c r="B329">
        <v>3</v>
      </c>
      <c r="C329" s="2">
        <f>VLOOKUP(A329,'Sheet 1'!A:L,8,FALSE)</f>
        <v>3</v>
      </c>
      <c r="D329">
        <f t="shared" si="5"/>
        <v>0</v>
      </c>
    </row>
    <row r="330" spans="1:4" hidden="1" x14ac:dyDescent="0.25">
      <c r="A330" t="s">
        <v>326</v>
      </c>
      <c r="C330" s="2">
        <f>VLOOKUP(A330,'Sheet 1'!A:L,8,FALSE)</f>
        <v>0</v>
      </c>
      <c r="D330">
        <f t="shared" si="5"/>
        <v>0</v>
      </c>
    </row>
    <row r="331" spans="1:4" hidden="1" x14ac:dyDescent="0.25">
      <c r="A331" t="s">
        <v>577</v>
      </c>
      <c r="B331">
        <v>3</v>
      </c>
      <c r="C331" s="2" t="e">
        <f>VLOOKUP(A331,'Sheet 1'!A:L,8,FALSE)</f>
        <v>#N/A</v>
      </c>
      <c r="D331" t="e">
        <f t="shared" si="5"/>
        <v>#N/A</v>
      </c>
    </row>
    <row r="332" spans="1:4" hidden="1" x14ac:dyDescent="0.25">
      <c r="A332" t="s">
        <v>328</v>
      </c>
      <c r="B332">
        <v>2</v>
      </c>
      <c r="C332" s="2">
        <f>VLOOKUP(A332,'Sheet 1'!A:L,8,FALSE)</f>
        <v>1</v>
      </c>
      <c r="D332">
        <f t="shared" si="5"/>
        <v>1</v>
      </c>
    </row>
    <row r="333" spans="1:4" hidden="1" x14ac:dyDescent="0.25">
      <c r="A333" t="s">
        <v>578</v>
      </c>
      <c r="B333">
        <v>2</v>
      </c>
      <c r="C333" s="2" t="e">
        <f>VLOOKUP(A333,'Sheet 1'!A:L,8,FALSE)</f>
        <v>#N/A</v>
      </c>
      <c r="D333" t="e">
        <f t="shared" si="5"/>
        <v>#N/A</v>
      </c>
    </row>
    <row r="334" spans="1:4" hidden="1" x14ac:dyDescent="0.25">
      <c r="A334" t="s">
        <v>579</v>
      </c>
      <c r="B334">
        <v>1</v>
      </c>
      <c r="C334" s="2" t="e">
        <f>VLOOKUP(A334,'Sheet 1'!A:L,8,FALSE)</f>
        <v>#N/A</v>
      </c>
      <c r="D334" t="e">
        <f t="shared" si="5"/>
        <v>#N/A</v>
      </c>
    </row>
    <row r="335" spans="1:4" hidden="1" x14ac:dyDescent="0.25">
      <c r="A335" t="s">
        <v>580</v>
      </c>
      <c r="B335">
        <v>3</v>
      </c>
      <c r="C335" s="2" t="e">
        <f>VLOOKUP(A335,'Sheet 1'!A:L,8,FALSE)</f>
        <v>#N/A</v>
      </c>
      <c r="D335" t="e">
        <f t="shared" si="5"/>
        <v>#N/A</v>
      </c>
    </row>
    <row r="336" spans="1:4" hidden="1" x14ac:dyDescent="0.25">
      <c r="A336" t="s">
        <v>330</v>
      </c>
      <c r="B336">
        <v>3</v>
      </c>
      <c r="C336" s="2">
        <f>VLOOKUP(A336,'Sheet 1'!A:L,8,FALSE)</f>
        <v>3</v>
      </c>
      <c r="D336">
        <f t="shared" si="5"/>
        <v>0</v>
      </c>
    </row>
    <row r="337" spans="1:4" hidden="1" x14ac:dyDescent="0.25">
      <c r="A337" t="s">
        <v>332</v>
      </c>
      <c r="B337">
        <v>3</v>
      </c>
      <c r="C337" s="2">
        <f>VLOOKUP(A337,'Sheet 1'!A:L,8,FALSE)</f>
        <v>2</v>
      </c>
      <c r="D337">
        <f t="shared" si="5"/>
        <v>1</v>
      </c>
    </row>
    <row r="338" spans="1:4" hidden="1" x14ac:dyDescent="0.25">
      <c r="A338" t="s">
        <v>581</v>
      </c>
      <c r="B338">
        <v>2</v>
      </c>
      <c r="C338" s="2" t="e">
        <f>VLOOKUP(A338,'Sheet 1'!A:L,8,FALSE)</f>
        <v>#N/A</v>
      </c>
      <c r="D338" t="e">
        <f t="shared" si="5"/>
        <v>#N/A</v>
      </c>
    </row>
    <row r="339" spans="1:4" hidden="1" x14ac:dyDescent="0.25">
      <c r="A339" t="s">
        <v>582</v>
      </c>
      <c r="B339">
        <v>2</v>
      </c>
      <c r="C339" s="2" t="e">
        <f>VLOOKUP(A339,'Sheet 1'!A:L,8,FALSE)</f>
        <v>#N/A</v>
      </c>
      <c r="D339" t="e">
        <f t="shared" si="5"/>
        <v>#N/A</v>
      </c>
    </row>
    <row r="340" spans="1:4" hidden="1" x14ac:dyDescent="0.25">
      <c r="A340" t="s">
        <v>333</v>
      </c>
      <c r="B340">
        <v>1</v>
      </c>
      <c r="C340" s="2">
        <f>VLOOKUP(A340,'Sheet 1'!A:L,8,FALSE)</f>
        <v>1</v>
      </c>
      <c r="D340">
        <f t="shared" si="5"/>
        <v>0</v>
      </c>
    </row>
    <row r="341" spans="1:4" hidden="1" x14ac:dyDescent="0.25">
      <c r="A341" t="s">
        <v>583</v>
      </c>
      <c r="B341">
        <v>1</v>
      </c>
      <c r="C341" s="2" t="e">
        <f>VLOOKUP(A341,'Sheet 1'!A:L,8,FALSE)</f>
        <v>#N/A</v>
      </c>
      <c r="D341" t="e">
        <f t="shared" si="5"/>
        <v>#N/A</v>
      </c>
    </row>
    <row r="342" spans="1:4" hidden="1" x14ac:dyDescent="0.25">
      <c r="A342" t="s">
        <v>584</v>
      </c>
      <c r="B342">
        <v>1</v>
      </c>
      <c r="C342" s="2" t="e">
        <f>VLOOKUP(A342,'Sheet 1'!A:L,8,FALSE)</f>
        <v>#N/A</v>
      </c>
      <c r="D342" t="e">
        <f t="shared" si="5"/>
        <v>#N/A</v>
      </c>
    </row>
    <row r="343" spans="1:4" hidden="1" x14ac:dyDescent="0.25">
      <c r="A343" t="s">
        <v>585</v>
      </c>
      <c r="B343">
        <v>1</v>
      </c>
      <c r="C343" s="2" t="e">
        <f>VLOOKUP(A343,'Sheet 1'!A:L,8,FALSE)</f>
        <v>#N/A</v>
      </c>
      <c r="D343" t="e">
        <f t="shared" si="5"/>
        <v>#N/A</v>
      </c>
    </row>
    <row r="344" spans="1:4" hidden="1" x14ac:dyDescent="0.25">
      <c r="A344" t="s">
        <v>334</v>
      </c>
      <c r="B344">
        <v>2</v>
      </c>
      <c r="C344" s="2">
        <f>VLOOKUP(A344,'Sheet 1'!A:L,8,FALSE)</f>
        <v>1</v>
      </c>
      <c r="D344">
        <f t="shared" si="5"/>
        <v>1</v>
      </c>
    </row>
    <row r="345" spans="1:4" hidden="1" x14ac:dyDescent="0.25">
      <c r="A345" t="s">
        <v>586</v>
      </c>
      <c r="B345">
        <v>3</v>
      </c>
      <c r="C345" s="2" t="e">
        <f>VLOOKUP(A345,'Sheet 1'!A:L,8,FALSE)</f>
        <v>#N/A</v>
      </c>
      <c r="D345" t="e">
        <f t="shared" si="5"/>
        <v>#N/A</v>
      </c>
    </row>
    <row r="346" spans="1:4" hidden="1" x14ac:dyDescent="0.25">
      <c r="A346" t="s">
        <v>587</v>
      </c>
      <c r="B346">
        <v>1</v>
      </c>
      <c r="C346" s="2" t="e">
        <f>VLOOKUP(A346,'Sheet 1'!A:L,8,FALSE)</f>
        <v>#N/A</v>
      </c>
      <c r="D346" t="e">
        <f t="shared" si="5"/>
        <v>#N/A</v>
      </c>
    </row>
    <row r="347" spans="1:4" hidden="1" x14ac:dyDescent="0.25">
      <c r="A347" t="s">
        <v>336</v>
      </c>
      <c r="B347">
        <v>2</v>
      </c>
      <c r="C347" s="2">
        <f>VLOOKUP(A347,'Sheet 1'!A:L,8,FALSE)</f>
        <v>2</v>
      </c>
      <c r="D347">
        <f t="shared" si="5"/>
        <v>0</v>
      </c>
    </row>
    <row r="348" spans="1:4" hidden="1" x14ac:dyDescent="0.25">
      <c r="A348" t="s">
        <v>588</v>
      </c>
      <c r="B348">
        <v>2</v>
      </c>
      <c r="C348" s="2" t="e">
        <f>VLOOKUP(A348,'Sheet 1'!A:L,8,FALSE)</f>
        <v>#N/A</v>
      </c>
      <c r="D348" t="e">
        <f t="shared" si="5"/>
        <v>#N/A</v>
      </c>
    </row>
    <row r="349" spans="1:4" hidden="1" x14ac:dyDescent="0.25">
      <c r="A349" t="s">
        <v>338</v>
      </c>
      <c r="B349">
        <v>1</v>
      </c>
      <c r="C349" s="2">
        <f>VLOOKUP(A349,'Sheet 1'!A:L,8,FALSE)</f>
        <v>1</v>
      </c>
      <c r="D349">
        <f t="shared" si="5"/>
        <v>0</v>
      </c>
    </row>
    <row r="350" spans="1:4" hidden="1" x14ac:dyDescent="0.25">
      <c r="A350" t="s">
        <v>339</v>
      </c>
      <c r="B350">
        <v>2</v>
      </c>
      <c r="C350" s="2">
        <f>VLOOKUP(A350,'Sheet 1'!A:L,8,FALSE)</f>
        <v>1</v>
      </c>
      <c r="D350">
        <f t="shared" si="5"/>
        <v>1</v>
      </c>
    </row>
    <row r="351" spans="1:4" hidden="1" x14ac:dyDescent="0.25">
      <c r="A351" t="s">
        <v>340</v>
      </c>
      <c r="B351">
        <v>3</v>
      </c>
      <c r="C351" s="2">
        <f>VLOOKUP(A351,'Sheet 1'!A:L,8,FALSE)</f>
        <v>3</v>
      </c>
      <c r="D351">
        <f t="shared" si="5"/>
        <v>0</v>
      </c>
    </row>
    <row r="352" spans="1:4" hidden="1" x14ac:dyDescent="0.25">
      <c r="A352" t="s">
        <v>589</v>
      </c>
      <c r="B352">
        <v>1</v>
      </c>
      <c r="C352" s="2" t="e">
        <f>VLOOKUP(A352,'Sheet 1'!A:L,8,FALSE)</f>
        <v>#N/A</v>
      </c>
      <c r="D352" t="e">
        <f t="shared" si="5"/>
        <v>#N/A</v>
      </c>
    </row>
    <row r="353" spans="1:4" hidden="1" x14ac:dyDescent="0.25">
      <c r="A353" t="s">
        <v>590</v>
      </c>
      <c r="B353">
        <v>1</v>
      </c>
      <c r="C353" s="2" t="e">
        <f>VLOOKUP(A353,'Sheet 1'!A:L,8,FALSE)</f>
        <v>#N/A</v>
      </c>
      <c r="D353" t="e">
        <f t="shared" si="5"/>
        <v>#N/A</v>
      </c>
    </row>
    <row r="354" spans="1:4" hidden="1" x14ac:dyDescent="0.25">
      <c r="A354" t="s">
        <v>591</v>
      </c>
      <c r="B354">
        <v>1</v>
      </c>
      <c r="C354" s="2" t="e">
        <f>VLOOKUP(A354,'Sheet 1'!A:L,8,FALSE)</f>
        <v>#N/A</v>
      </c>
      <c r="D354" t="e">
        <f t="shared" si="5"/>
        <v>#N/A</v>
      </c>
    </row>
    <row r="355" spans="1:4" hidden="1" x14ac:dyDescent="0.25">
      <c r="A355" t="s">
        <v>592</v>
      </c>
      <c r="B355">
        <v>2</v>
      </c>
      <c r="C355" s="2" t="e">
        <f>VLOOKUP(A355,'Sheet 1'!A:L,8,FALSE)</f>
        <v>#N/A</v>
      </c>
      <c r="D355" t="e">
        <f t="shared" si="5"/>
        <v>#N/A</v>
      </c>
    </row>
    <row r="356" spans="1:4" hidden="1" x14ac:dyDescent="0.25">
      <c r="A356" t="s">
        <v>341</v>
      </c>
      <c r="B356">
        <v>3</v>
      </c>
      <c r="C356" s="2">
        <f>VLOOKUP(A356,'Sheet 1'!A:L,8,FALSE)</f>
        <v>3</v>
      </c>
      <c r="D356">
        <f t="shared" si="5"/>
        <v>0</v>
      </c>
    </row>
    <row r="357" spans="1:4" hidden="1" x14ac:dyDescent="0.25">
      <c r="A357" t="s">
        <v>593</v>
      </c>
      <c r="B357">
        <v>1</v>
      </c>
      <c r="C357" s="2" t="e">
        <f>VLOOKUP(A357,'Sheet 1'!A:L,8,FALSE)</f>
        <v>#N/A</v>
      </c>
      <c r="D357" t="e">
        <f t="shared" si="5"/>
        <v>#N/A</v>
      </c>
    </row>
    <row r="358" spans="1:4" hidden="1" x14ac:dyDescent="0.25">
      <c r="A358" t="s">
        <v>343</v>
      </c>
      <c r="B358">
        <v>3</v>
      </c>
      <c r="C358" s="2">
        <f>VLOOKUP(A358,'Sheet 1'!A:L,8,FALSE)</f>
        <v>2</v>
      </c>
      <c r="D358">
        <f t="shared" si="5"/>
        <v>1</v>
      </c>
    </row>
    <row r="359" spans="1:4" hidden="1" x14ac:dyDescent="0.25">
      <c r="A359" t="s">
        <v>344</v>
      </c>
      <c r="B359">
        <v>2</v>
      </c>
      <c r="C359" s="2">
        <f>VLOOKUP(A359,'Sheet 1'!A:L,8,FALSE)</f>
        <v>1</v>
      </c>
      <c r="D359">
        <f t="shared" si="5"/>
        <v>1</v>
      </c>
    </row>
    <row r="360" spans="1:4" hidden="1" x14ac:dyDescent="0.25">
      <c r="A360" t="s">
        <v>594</v>
      </c>
      <c r="B360">
        <v>2</v>
      </c>
      <c r="C360" s="2" t="e">
        <f>VLOOKUP(A360,'Sheet 1'!A:L,8,FALSE)</f>
        <v>#N/A</v>
      </c>
      <c r="D360" t="e">
        <f t="shared" si="5"/>
        <v>#N/A</v>
      </c>
    </row>
    <row r="361" spans="1:4" hidden="1" x14ac:dyDescent="0.25">
      <c r="A361" t="s">
        <v>345</v>
      </c>
      <c r="B361">
        <v>2</v>
      </c>
      <c r="C361" s="2">
        <f>VLOOKUP(A361,'Sheet 1'!A:L,8,FALSE)</f>
        <v>2</v>
      </c>
      <c r="D361">
        <f t="shared" si="5"/>
        <v>0</v>
      </c>
    </row>
    <row r="362" spans="1:4" hidden="1" x14ac:dyDescent="0.25">
      <c r="A362" t="s">
        <v>347</v>
      </c>
      <c r="B362">
        <v>1</v>
      </c>
      <c r="C362" s="2">
        <f>VLOOKUP(A362,'Sheet 1'!A:L,8,FALSE)</f>
        <v>1</v>
      </c>
      <c r="D362">
        <f t="shared" si="5"/>
        <v>0</v>
      </c>
    </row>
    <row r="363" spans="1:4" hidden="1" x14ac:dyDescent="0.25">
      <c r="A363" t="s">
        <v>348</v>
      </c>
      <c r="B363">
        <v>3</v>
      </c>
      <c r="C363" s="2">
        <f>VLOOKUP(A363,'Sheet 1'!A:L,8,FALSE)</f>
        <v>3</v>
      </c>
      <c r="D363">
        <f t="shared" si="5"/>
        <v>0</v>
      </c>
    </row>
    <row r="364" spans="1:4" hidden="1" x14ac:dyDescent="0.25">
      <c r="A364" t="s">
        <v>595</v>
      </c>
      <c r="C364" s="2" t="e">
        <f>VLOOKUP(A364,'Sheet 1'!A:L,8,FALSE)</f>
        <v>#N/A</v>
      </c>
      <c r="D364" t="e">
        <f t="shared" si="5"/>
        <v>#N/A</v>
      </c>
    </row>
    <row r="365" spans="1:4" hidden="1" x14ac:dyDescent="0.25">
      <c r="A365" t="s">
        <v>349</v>
      </c>
      <c r="B365">
        <v>1</v>
      </c>
      <c r="C365" s="2">
        <f>VLOOKUP(A365,'Sheet 1'!A:L,8,FALSE)</f>
        <v>1</v>
      </c>
      <c r="D365">
        <f t="shared" si="5"/>
        <v>0</v>
      </c>
    </row>
    <row r="366" spans="1:4" hidden="1" x14ac:dyDescent="0.25">
      <c r="A366" t="s">
        <v>596</v>
      </c>
      <c r="B366">
        <v>1</v>
      </c>
      <c r="C366" s="2" t="e">
        <f>VLOOKUP(A366,'Sheet 1'!A:L,8,FALSE)</f>
        <v>#N/A</v>
      </c>
      <c r="D366" t="e">
        <f t="shared" si="5"/>
        <v>#N/A</v>
      </c>
    </row>
    <row r="367" spans="1:4" hidden="1" x14ac:dyDescent="0.25">
      <c r="A367" t="s">
        <v>597</v>
      </c>
      <c r="B367">
        <v>2</v>
      </c>
      <c r="C367" s="2" t="e">
        <f>VLOOKUP(A367,'Sheet 1'!A:L,8,FALSE)</f>
        <v>#N/A</v>
      </c>
      <c r="D367" t="e">
        <f t="shared" si="5"/>
        <v>#N/A</v>
      </c>
    </row>
    <row r="368" spans="1:4" hidden="1" x14ac:dyDescent="0.25">
      <c r="A368" t="s">
        <v>598</v>
      </c>
      <c r="B368">
        <v>1</v>
      </c>
      <c r="C368" s="2" t="e">
        <f>VLOOKUP(A368,'Sheet 1'!A:L,8,FALSE)</f>
        <v>#N/A</v>
      </c>
      <c r="D368" t="e">
        <f t="shared" si="5"/>
        <v>#N/A</v>
      </c>
    </row>
    <row r="369" spans="1:4" hidden="1" x14ac:dyDescent="0.25">
      <c r="A369" t="s">
        <v>350</v>
      </c>
      <c r="B369">
        <v>3</v>
      </c>
      <c r="C369" s="2">
        <f>VLOOKUP(A369,'Sheet 1'!A:L,8,FALSE)</f>
        <v>3</v>
      </c>
      <c r="D369">
        <f t="shared" si="5"/>
        <v>0</v>
      </c>
    </row>
    <row r="370" spans="1:4" hidden="1" x14ac:dyDescent="0.25">
      <c r="A370" t="s">
        <v>352</v>
      </c>
      <c r="B370">
        <v>2</v>
      </c>
      <c r="C370" s="2">
        <f>VLOOKUP(A370,'Sheet 1'!A:L,8,FALSE)</f>
        <v>2</v>
      </c>
      <c r="D370">
        <f t="shared" si="5"/>
        <v>0</v>
      </c>
    </row>
    <row r="371" spans="1:4" hidden="1" x14ac:dyDescent="0.25">
      <c r="A371" t="s">
        <v>353</v>
      </c>
      <c r="C371" s="2">
        <f>VLOOKUP(A371,'Sheet 1'!A:L,8,FALSE)</f>
        <v>0</v>
      </c>
      <c r="D371">
        <f t="shared" si="5"/>
        <v>0</v>
      </c>
    </row>
    <row r="372" spans="1:4" hidden="1" x14ac:dyDescent="0.25">
      <c r="A372" t="s">
        <v>355</v>
      </c>
      <c r="B372">
        <v>3</v>
      </c>
      <c r="C372" s="2">
        <f>VLOOKUP(A372,'Sheet 1'!A:L,8,FALSE)</f>
        <v>3</v>
      </c>
      <c r="D372">
        <f t="shared" si="5"/>
        <v>0</v>
      </c>
    </row>
    <row r="373" spans="1:4" hidden="1" x14ac:dyDescent="0.25">
      <c r="A373" t="s">
        <v>356</v>
      </c>
      <c r="B373">
        <v>1</v>
      </c>
      <c r="C373" s="2">
        <f>VLOOKUP(A373,'Sheet 1'!A:L,8,FALSE)</f>
        <v>1</v>
      </c>
      <c r="D373">
        <f t="shared" si="5"/>
        <v>0</v>
      </c>
    </row>
    <row r="374" spans="1:4" hidden="1" x14ac:dyDescent="0.25">
      <c r="A374" t="s">
        <v>357</v>
      </c>
      <c r="B374">
        <v>1</v>
      </c>
      <c r="C374" s="2">
        <f>VLOOKUP(A374,'Sheet 1'!A:L,8,FALSE)</f>
        <v>1</v>
      </c>
      <c r="D374">
        <f t="shared" si="5"/>
        <v>0</v>
      </c>
    </row>
    <row r="375" spans="1:4" hidden="1" x14ac:dyDescent="0.25">
      <c r="A375" t="s">
        <v>359</v>
      </c>
      <c r="B375">
        <v>1</v>
      </c>
      <c r="C375" s="2">
        <f>VLOOKUP(A375,'Sheet 1'!A:L,8,FALSE)</f>
        <v>1</v>
      </c>
      <c r="D375">
        <f t="shared" si="5"/>
        <v>0</v>
      </c>
    </row>
    <row r="376" spans="1:4" hidden="1" x14ac:dyDescent="0.25">
      <c r="A376" t="s">
        <v>360</v>
      </c>
      <c r="B376">
        <v>2</v>
      </c>
      <c r="C376" s="2">
        <f>VLOOKUP(A376,'Sheet 1'!A:L,8,FALSE)</f>
        <v>2</v>
      </c>
      <c r="D376">
        <f t="shared" si="5"/>
        <v>0</v>
      </c>
    </row>
    <row r="377" spans="1:4" hidden="1" x14ac:dyDescent="0.25">
      <c r="A377" t="s">
        <v>361</v>
      </c>
      <c r="B377">
        <v>2</v>
      </c>
      <c r="C377" s="2">
        <f>VLOOKUP(A377,'Sheet 1'!A:L,8,FALSE)</f>
        <v>2</v>
      </c>
      <c r="D377">
        <f t="shared" si="5"/>
        <v>0</v>
      </c>
    </row>
    <row r="378" spans="1:4" hidden="1" x14ac:dyDescent="0.25">
      <c r="A378" t="s">
        <v>362</v>
      </c>
      <c r="B378">
        <v>3</v>
      </c>
      <c r="C378" s="2">
        <f>VLOOKUP(A378,'Sheet 1'!A:L,8,FALSE)</f>
        <v>3</v>
      </c>
      <c r="D378">
        <f t="shared" si="5"/>
        <v>0</v>
      </c>
    </row>
    <row r="379" spans="1:4" hidden="1" x14ac:dyDescent="0.25">
      <c r="A379" t="s">
        <v>363</v>
      </c>
      <c r="B379">
        <v>2</v>
      </c>
      <c r="C379" s="2">
        <f>VLOOKUP(A379,'Sheet 1'!A:L,8,FALSE)</f>
        <v>2</v>
      </c>
      <c r="D379">
        <f t="shared" si="5"/>
        <v>0</v>
      </c>
    </row>
    <row r="380" spans="1:4" hidden="1" x14ac:dyDescent="0.25">
      <c r="A380" t="s">
        <v>364</v>
      </c>
      <c r="B380">
        <v>1</v>
      </c>
      <c r="C380" s="2">
        <f>VLOOKUP(A380,'Sheet 1'!A:L,8,FALSE)</f>
        <v>1</v>
      </c>
      <c r="D380">
        <f t="shared" si="5"/>
        <v>0</v>
      </c>
    </row>
    <row r="381" spans="1:4" hidden="1" x14ac:dyDescent="0.25">
      <c r="A381" t="s">
        <v>365</v>
      </c>
      <c r="B381">
        <v>1</v>
      </c>
      <c r="C381" s="2">
        <f>VLOOKUP(A381,'Sheet 1'!A:L,8,FALSE)</f>
        <v>1</v>
      </c>
      <c r="D381">
        <f t="shared" si="5"/>
        <v>0</v>
      </c>
    </row>
    <row r="382" spans="1:4" hidden="1" x14ac:dyDescent="0.25">
      <c r="A382" t="s">
        <v>366</v>
      </c>
      <c r="B382">
        <v>3</v>
      </c>
      <c r="C382" s="2">
        <f>VLOOKUP(A382,'Sheet 1'!A:L,8,FALSE)</f>
        <v>3</v>
      </c>
      <c r="D382">
        <f t="shared" si="5"/>
        <v>0</v>
      </c>
    </row>
    <row r="383" spans="1:4" hidden="1" x14ac:dyDescent="0.25">
      <c r="A383" t="s">
        <v>367</v>
      </c>
      <c r="B383">
        <v>1</v>
      </c>
      <c r="C383" s="2">
        <f>VLOOKUP(A383,'Sheet 1'!A:L,8,FALSE)</f>
        <v>1</v>
      </c>
      <c r="D383">
        <f t="shared" si="5"/>
        <v>0</v>
      </c>
    </row>
    <row r="384" spans="1:4" hidden="1" x14ac:dyDescent="0.25">
      <c r="A384" t="s">
        <v>368</v>
      </c>
      <c r="B384">
        <v>1</v>
      </c>
      <c r="C384" s="2">
        <f>VLOOKUP(A384,'Sheet 1'!A:L,8,FALSE)</f>
        <v>1</v>
      </c>
      <c r="D384">
        <f t="shared" si="5"/>
        <v>0</v>
      </c>
    </row>
    <row r="385" spans="1:4" hidden="1" x14ac:dyDescent="0.25">
      <c r="A385" t="s">
        <v>369</v>
      </c>
      <c r="B385">
        <v>2</v>
      </c>
      <c r="C385" s="2">
        <f>VLOOKUP(A385,'Sheet 1'!A:L,8,FALSE)</f>
        <v>2</v>
      </c>
      <c r="D385">
        <f t="shared" si="5"/>
        <v>0</v>
      </c>
    </row>
    <row r="386" spans="1:4" hidden="1" x14ac:dyDescent="0.25">
      <c r="A386" t="s">
        <v>370</v>
      </c>
      <c r="B386">
        <v>1</v>
      </c>
      <c r="C386" s="2">
        <f>VLOOKUP(A386,'Sheet 1'!A:L,8,FALSE)</f>
        <v>1</v>
      </c>
      <c r="D386">
        <f t="shared" si="5"/>
        <v>0</v>
      </c>
    </row>
    <row r="387" spans="1:4" hidden="1" x14ac:dyDescent="0.25">
      <c r="A387" t="s">
        <v>371</v>
      </c>
      <c r="B387">
        <v>2</v>
      </c>
      <c r="C387" s="2">
        <f>VLOOKUP(A387,'Sheet 1'!A:L,8,FALSE)</f>
        <v>1</v>
      </c>
      <c r="D387">
        <f t="shared" ref="D387:D450" si="6">B387-C387</f>
        <v>1</v>
      </c>
    </row>
    <row r="388" spans="1:4" hidden="1" x14ac:dyDescent="0.25">
      <c r="A388" t="s">
        <v>372</v>
      </c>
      <c r="B388">
        <v>1</v>
      </c>
      <c r="C388" s="2">
        <f>VLOOKUP(A388,'Sheet 1'!A:L,8,FALSE)</f>
        <v>2</v>
      </c>
      <c r="D388">
        <f t="shared" si="6"/>
        <v>-1</v>
      </c>
    </row>
    <row r="389" spans="1:4" hidden="1" x14ac:dyDescent="0.25">
      <c r="A389" t="s">
        <v>373</v>
      </c>
      <c r="B389">
        <v>1</v>
      </c>
      <c r="C389" s="2">
        <f>VLOOKUP(A389,'Sheet 1'!A:L,8,FALSE)</f>
        <v>2</v>
      </c>
      <c r="D389">
        <f t="shared" si="6"/>
        <v>-1</v>
      </c>
    </row>
    <row r="390" spans="1:4" hidden="1" x14ac:dyDescent="0.25">
      <c r="A390" t="s">
        <v>374</v>
      </c>
      <c r="B390">
        <v>3</v>
      </c>
      <c r="C390" s="2">
        <f>VLOOKUP(A390,'Sheet 1'!A:L,8,FALSE)</f>
        <v>2</v>
      </c>
      <c r="D390">
        <f t="shared" si="6"/>
        <v>1</v>
      </c>
    </row>
    <row r="391" spans="1:4" hidden="1" x14ac:dyDescent="0.25">
      <c r="A391" t="s">
        <v>375</v>
      </c>
      <c r="B391">
        <v>3</v>
      </c>
      <c r="C391" s="2">
        <f>VLOOKUP(A391,'Sheet 1'!A:L,8,FALSE)</f>
        <v>3</v>
      </c>
      <c r="D391">
        <f t="shared" si="6"/>
        <v>0</v>
      </c>
    </row>
    <row r="392" spans="1:4" hidden="1" x14ac:dyDescent="0.25">
      <c r="A392" t="s">
        <v>376</v>
      </c>
      <c r="B392">
        <v>2</v>
      </c>
      <c r="C392" s="2">
        <f>VLOOKUP(A392,'Sheet 1'!A:L,8,FALSE)</f>
        <v>3</v>
      </c>
      <c r="D392">
        <f t="shared" si="6"/>
        <v>-1</v>
      </c>
    </row>
    <row r="393" spans="1:4" hidden="1" x14ac:dyDescent="0.25">
      <c r="A393" t="s">
        <v>377</v>
      </c>
      <c r="B393">
        <v>2</v>
      </c>
      <c r="C393" s="2">
        <f>VLOOKUP(A393,'Sheet 1'!A:L,8,FALSE)</f>
        <v>1</v>
      </c>
      <c r="D393">
        <f t="shared" si="6"/>
        <v>1</v>
      </c>
    </row>
    <row r="394" spans="1:4" hidden="1" x14ac:dyDescent="0.25">
      <c r="A394" t="s">
        <v>378</v>
      </c>
      <c r="C394" s="2">
        <f>VLOOKUP(A394,'Sheet 1'!A:L,8,FALSE)</f>
        <v>0</v>
      </c>
      <c r="D394">
        <f t="shared" si="6"/>
        <v>0</v>
      </c>
    </row>
    <row r="395" spans="1:4" hidden="1" x14ac:dyDescent="0.25">
      <c r="A395" t="s">
        <v>379</v>
      </c>
      <c r="B395">
        <v>1</v>
      </c>
      <c r="C395" s="2">
        <f>VLOOKUP(A395,'Sheet 1'!A:L,8,FALSE)</f>
        <v>3</v>
      </c>
      <c r="D395">
        <f t="shared" si="6"/>
        <v>-2</v>
      </c>
    </row>
    <row r="396" spans="1:4" hidden="1" x14ac:dyDescent="0.25">
      <c r="A396" t="s">
        <v>380</v>
      </c>
      <c r="B396">
        <v>1</v>
      </c>
      <c r="C396" s="2">
        <f>VLOOKUP(A396,'Sheet 1'!A:L,8,FALSE)</f>
        <v>1</v>
      </c>
      <c r="D396">
        <f t="shared" si="6"/>
        <v>0</v>
      </c>
    </row>
    <row r="397" spans="1:4" hidden="1" x14ac:dyDescent="0.25">
      <c r="A397" t="s">
        <v>381</v>
      </c>
      <c r="B397">
        <v>1</v>
      </c>
      <c r="C397" s="2">
        <f>VLOOKUP(A397,'Sheet 1'!A:L,8,FALSE)</f>
        <v>1</v>
      </c>
      <c r="D397">
        <f t="shared" si="6"/>
        <v>0</v>
      </c>
    </row>
    <row r="398" spans="1:4" hidden="1" x14ac:dyDescent="0.25">
      <c r="A398" t="s">
        <v>382</v>
      </c>
      <c r="B398">
        <v>2</v>
      </c>
      <c r="C398" s="2">
        <f>VLOOKUP(A398,'Sheet 1'!A:L,8,FALSE)</f>
        <v>1</v>
      </c>
      <c r="D398">
        <f t="shared" si="6"/>
        <v>1</v>
      </c>
    </row>
    <row r="399" spans="1:4" hidden="1" x14ac:dyDescent="0.25">
      <c r="A399" t="s">
        <v>383</v>
      </c>
      <c r="B399">
        <v>1</v>
      </c>
      <c r="C399" s="2">
        <f>VLOOKUP(A399,'Sheet 1'!A:L,8,FALSE)</f>
        <v>2</v>
      </c>
      <c r="D399">
        <f t="shared" si="6"/>
        <v>-1</v>
      </c>
    </row>
    <row r="400" spans="1:4" hidden="1" x14ac:dyDescent="0.25">
      <c r="A400" t="s">
        <v>384</v>
      </c>
      <c r="B400">
        <v>1</v>
      </c>
      <c r="C400" s="2">
        <f>VLOOKUP(A400,'Sheet 1'!A:L,8,FALSE)</f>
        <v>1</v>
      </c>
      <c r="D400">
        <f t="shared" si="6"/>
        <v>0</v>
      </c>
    </row>
    <row r="401" spans="1:4" hidden="1" x14ac:dyDescent="0.25">
      <c r="A401" t="s">
        <v>385</v>
      </c>
      <c r="B401">
        <v>3</v>
      </c>
      <c r="C401" s="2">
        <f>VLOOKUP(A401,'Sheet 1'!A:L,8,FALSE)</f>
        <v>1</v>
      </c>
      <c r="D401">
        <f t="shared" si="6"/>
        <v>2</v>
      </c>
    </row>
    <row r="402" spans="1:4" hidden="1" x14ac:dyDescent="0.25">
      <c r="A402" t="s">
        <v>386</v>
      </c>
      <c r="B402">
        <v>3</v>
      </c>
      <c r="C402" s="2">
        <f>VLOOKUP(A402,'Sheet 1'!A:L,8,FALSE)</f>
        <v>2</v>
      </c>
      <c r="D402">
        <f t="shared" si="6"/>
        <v>1</v>
      </c>
    </row>
    <row r="403" spans="1:4" hidden="1" x14ac:dyDescent="0.25">
      <c r="A403" t="s">
        <v>387</v>
      </c>
      <c r="C403" s="2">
        <f>VLOOKUP(A403,'Sheet 1'!A:L,8,FALSE)</f>
        <v>0</v>
      </c>
      <c r="D403">
        <f t="shared" si="6"/>
        <v>0</v>
      </c>
    </row>
    <row r="404" spans="1:4" hidden="1" x14ac:dyDescent="0.25">
      <c r="A404" t="s">
        <v>389</v>
      </c>
      <c r="C404" s="2">
        <f>VLOOKUP(A404,'Sheet 1'!A:L,8,FALSE)</f>
        <v>0</v>
      </c>
      <c r="D404">
        <f t="shared" si="6"/>
        <v>0</v>
      </c>
    </row>
    <row r="405" spans="1:4" hidden="1" x14ac:dyDescent="0.25">
      <c r="A405" t="s">
        <v>599</v>
      </c>
      <c r="C405" s="2" t="e">
        <f>VLOOKUP(A405,'Sheet 1'!A:L,8,FALSE)</f>
        <v>#N/A</v>
      </c>
      <c r="D405" t="e">
        <f t="shared" si="6"/>
        <v>#N/A</v>
      </c>
    </row>
    <row r="406" spans="1:4" hidden="1" x14ac:dyDescent="0.25">
      <c r="A406" t="s">
        <v>390</v>
      </c>
      <c r="B406">
        <v>1</v>
      </c>
      <c r="C406" s="2">
        <f>VLOOKUP(A406,'Sheet 1'!A:L,8,FALSE)</f>
        <v>1</v>
      </c>
      <c r="D406">
        <f t="shared" si="6"/>
        <v>0</v>
      </c>
    </row>
    <row r="407" spans="1:4" hidden="1" x14ac:dyDescent="0.25">
      <c r="A407" t="s">
        <v>392</v>
      </c>
      <c r="B407">
        <v>2</v>
      </c>
      <c r="C407" s="2">
        <f>VLOOKUP(A407,'Sheet 1'!A:L,8,FALSE)</f>
        <v>2</v>
      </c>
      <c r="D407">
        <f t="shared" si="6"/>
        <v>0</v>
      </c>
    </row>
    <row r="408" spans="1:4" hidden="1" x14ac:dyDescent="0.25">
      <c r="A408" t="s">
        <v>393</v>
      </c>
      <c r="B408">
        <v>3</v>
      </c>
      <c r="C408" s="2">
        <f>VLOOKUP(A408,'Sheet 1'!A:L,8,FALSE)</f>
        <v>2</v>
      </c>
      <c r="D408">
        <f t="shared" si="6"/>
        <v>1</v>
      </c>
    </row>
    <row r="409" spans="1:4" hidden="1" x14ac:dyDescent="0.25">
      <c r="A409" t="s">
        <v>394</v>
      </c>
      <c r="C409" s="2">
        <f>VLOOKUP(A409,'Sheet 1'!A:L,8,FALSE)</f>
        <v>0</v>
      </c>
      <c r="D409">
        <f t="shared" si="6"/>
        <v>0</v>
      </c>
    </row>
    <row r="410" spans="1:4" hidden="1" x14ac:dyDescent="0.25">
      <c r="A410" t="s">
        <v>395</v>
      </c>
      <c r="C410" s="2">
        <f>VLOOKUP(A410,'Sheet 1'!A:L,8,FALSE)</f>
        <v>0</v>
      </c>
      <c r="D410">
        <f t="shared" si="6"/>
        <v>0</v>
      </c>
    </row>
    <row r="411" spans="1:4" hidden="1" x14ac:dyDescent="0.25">
      <c r="A411" t="s">
        <v>396</v>
      </c>
      <c r="B411">
        <v>2</v>
      </c>
      <c r="C411" s="2">
        <f>VLOOKUP(A411,'Sheet 1'!A:L,8,FALSE)</f>
        <v>2</v>
      </c>
      <c r="D411">
        <f t="shared" si="6"/>
        <v>0</v>
      </c>
    </row>
    <row r="412" spans="1:4" hidden="1" x14ac:dyDescent="0.25">
      <c r="A412" t="s">
        <v>397</v>
      </c>
      <c r="B412">
        <v>1</v>
      </c>
      <c r="C412" s="2">
        <f>VLOOKUP(A412,'Sheet 1'!A:L,8,FALSE)</f>
        <v>1</v>
      </c>
      <c r="D412">
        <f t="shared" si="6"/>
        <v>0</v>
      </c>
    </row>
    <row r="413" spans="1:4" hidden="1" x14ac:dyDescent="0.25">
      <c r="A413" t="s">
        <v>399</v>
      </c>
      <c r="B413">
        <v>2</v>
      </c>
      <c r="C413" s="2">
        <f>VLOOKUP(A413,'Sheet 1'!A:L,8,FALSE)</f>
        <v>2</v>
      </c>
      <c r="D413">
        <f t="shared" si="6"/>
        <v>0</v>
      </c>
    </row>
    <row r="414" spans="1:4" hidden="1" x14ac:dyDescent="0.25">
      <c r="A414" t="s">
        <v>400</v>
      </c>
      <c r="B414">
        <v>3</v>
      </c>
      <c r="C414" s="2">
        <f>VLOOKUP(A414,'Sheet 1'!A:L,8,FALSE)</f>
        <v>3</v>
      </c>
      <c r="D414">
        <f t="shared" si="6"/>
        <v>0</v>
      </c>
    </row>
    <row r="415" spans="1:4" hidden="1" x14ac:dyDescent="0.25">
      <c r="A415" t="s">
        <v>401</v>
      </c>
      <c r="B415">
        <v>3</v>
      </c>
      <c r="C415" s="2">
        <f>VLOOKUP(A415,'Sheet 1'!A:L,8,FALSE)</f>
        <v>3</v>
      </c>
      <c r="D415">
        <f t="shared" si="6"/>
        <v>0</v>
      </c>
    </row>
    <row r="416" spans="1:4" hidden="1" x14ac:dyDescent="0.25">
      <c r="A416" t="s">
        <v>402</v>
      </c>
      <c r="B416">
        <v>1</v>
      </c>
      <c r="C416" s="2">
        <f>VLOOKUP(A416,'Sheet 1'!A:L,8,FALSE)</f>
        <v>1</v>
      </c>
      <c r="D416">
        <f t="shared" si="6"/>
        <v>0</v>
      </c>
    </row>
    <row r="417" spans="1:4" hidden="1" x14ac:dyDescent="0.25">
      <c r="A417" t="s">
        <v>403</v>
      </c>
      <c r="B417">
        <v>1</v>
      </c>
      <c r="C417" s="2">
        <f>VLOOKUP(A417,'Sheet 1'!A:L,8,FALSE)</f>
        <v>1</v>
      </c>
      <c r="D417">
        <f t="shared" si="6"/>
        <v>0</v>
      </c>
    </row>
    <row r="418" spans="1:4" hidden="1" x14ac:dyDescent="0.25">
      <c r="A418" t="s">
        <v>404</v>
      </c>
      <c r="B418">
        <v>1</v>
      </c>
      <c r="C418" s="2">
        <f>VLOOKUP(A418,'Sheet 1'!A:L,8,FALSE)</f>
        <v>1</v>
      </c>
      <c r="D418">
        <f t="shared" si="6"/>
        <v>0</v>
      </c>
    </row>
    <row r="419" spans="1:4" hidden="1" x14ac:dyDescent="0.25">
      <c r="A419" t="s">
        <v>405</v>
      </c>
      <c r="B419">
        <v>1</v>
      </c>
      <c r="C419" s="2">
        <f>VLOOKUP(A419,'Sheet 1'!A:L,8,FALSE)</f>
        <v>1</v>
      </c>
      <c r="D419">
        <f t="shared" si="6"/>
        <v>0</v>
      </c>
    </row>
    <row r="420" spans="1:4" hidden="1" x14ac:dyDescent="0.25">
      <c r="A420" t="s">
        <v>406</v>
      </c>
      <c r="B420">
        <v>2</v>
      </c>
      <c r="C420" s="2">
        <f>VLOOKUP(A420,'Sheet 1'!A:L,8,FALSE)</f>
        <v>2</v>
      </c>
      <c r="D420">
        <f t="shared" si="6"/>
        <v>0</v>
      </c>
    </row>
    <row r="421" spans="1:4" hidden="1" x14ac:dyDescent="0.25">
      <c r="A421" t="s">
        <v>407</v>
      </c>
      <c r="B421">
        <v>1</v>
      </c>
      <c r="C421" s="2">
        <f>VLOOKUP(A421,'Sheet 1'!A:L,8,FALSE)</f>
        <v>1</v>
      </c>
      <c r="D421">
        <f t="shared" si="6"/>
        <v>0</v>
      </c>
    </row>
    <row r="422" spans="1:4" hidden="1" x14ac:dyDescent="0.25">
      <c r="A422" t="s">
        <v>408</v>
      </c>
      <c r="B422">
        <v>1</v>
      </c>
      <c r="C422" s="2">
        <f>VLOOKUP(A422,'Sheet 1'!A:L,8,FALSE)</f>
        <v>1</v>
      </c>
      <c r="D422">
        <f t="shared" si="6"/>
        <v>0</v>
      </c>
    </row>
    <row r="423" spans="1:4" hidden="1" x14ac:dyDescent="0.25">
      <c r="A423" t="s">
        <v>409</v>
      </c>
      <c r="B423">
        <v>2</v>
      </c>
      <c r="C423" s="2">
        <f>VLOOKUP(A423,'Sheet 1'!A:L,8,FALSE)</f>
        <v>2</v>
      </c>
      <c r="D423">
        <f t="shared" si="6"/>
        <v>0</v>
      </c>
    </row>
    <row r="424" spans="1:4" hidden="1" x14ac:dyDescent="0.25">
      <c r="A424" t="s">
        <v>410</v>
      </c>
      <c r="B424">
        <v>3</v>
      </c>
      <c r="C424" s="2">
        <f>VLOOKUP(A424,'Sheet 1'!A:L,8,FALSE)</f>
        <v>3</v>
      </c>
      <c r="D424">
        <f t="shared" si="6"/>
        <v>0</v>
      </c>
    </row>
    <row r="425" spans="1:4" hidden="1" x14ac:dyDescent="0.25">
      <c r="A425" t="s">
        <v>411</v>
      </c>
      <c r="B425">
        <v>3</v>
      </c>
      <c r="C425" s="2">
        <f>VLOOKUP(A425,'Sheet 1'!A:L,8,FALSE)</f>
        <v>3</v>
      </c>
      <c r="D425">
        <f t="shared" si="6"/>
        <v>0</v>
      </c>
    </row>
    <row r="426" spans="1:4" hidden="1" x14ac:dyDescent="0.25">
      <c r="A426" t="s">
        <v>413</v>
      </c>
      <c r="B426">
        <v>2</v>
      </c>
      <c r="C426" s="2">
        <f>VLOOKUP(A426,'Sheet 1'!A:L,8,FALSE)</f>
        <v>2</v>
      </c>
      <c r="D426">
        <f t="shared" si="6"/>
        <v>0</v>
      </c>
    </row>
    <row r="427" spans="1:4" hidden="1" x14ac:dyDescent="0.25">
      <c r="A427" t="s">
        <v>414</v>
      </c>
      <c r="B427">
        <v>2</v>
      </c>
      <c r="C427" s="2">
        <f>VLOOKUP(A427,'Sheet 1'!A:L,8,FALSE)</f>
        <v>2</v>
      </c>
      <c r="D427">
        <f t="shared" si="6"/>
        <v>0</v>
      </c>
    </row>
    <row r="428" spans="1:4" hidden="1" x14ac:dyDescent="0.25">
      <c r="A428" t="s">
        <v>415</v>
      </c>
      <c r="B428">
        <v>1</v>
      </c>
      <c r="C428" s="2">
        <f>VLOOKUP(A428,'Sheet 1'!A:L,8,FALSE)</f>
        <v>1</v>
      </c>
      <c r="D428">
        <f t="shared" si="6"/>
        <v>0</v>
      </c>
    </row>
    <row r="429" spans="1:4" hidden="1" x14ac:dyDescent="0.25">
      <c r="A429" t="s">
        <v>416</v>
      </c>
      <c r="B429">
        <v>1</v>
      </c>
      <c r="C429" s="2">
        <f>VLOOKUP(A429,'Sheet 1'!A:L,8,FALSE)</f>
        <v>1</v>
      </c>
      <c r="D429">
        <f t="shared" si="6"/>
        <v>0</v>
      </c>
    </row>
    <row r="430" spans="1:4" hidden="1" x14ac:dyDescent="0.25">
      <c r="A430" t="s">
        <v>417</v>
      </c>
      <c r="B430">
        <v>3</v>
      </c>
      <c r="C430" s="2">
        <f>VLOOKUP(A430,'Sheet 1'!A:L,8,FALSE)</f>
        <v>3</v>
      </c>
      <c r="D430">
        <f t="shared" si="6"/>
        <v>0</v>
      </c>
    </row>
    <row r="431" spans="1:4" hidden="1" x14ac:dyDescent="0.25">
      <c r="A431" t="s">
        <v>600</v>
      </c>
      <c r="C431" s="2" t="e">
        <f>VLOOKUP(A431,'Sheet 1'!A:L,8,FALSE)</f>
        <v>#N/A</v>
      </c>
      <c r="D431" t="e">
        <f t="shared" si="6"/>
        <v>#N/A</v>
      </c>
    </row>
    <row r="432" spans="1:4" hidden="1" x14ac:dyDescent="0.25">
      <c r="A432" t="s">
        <v>601</v>
      </c>
      <c r="C432" s="2" t="e">
        <f>VLOOKUP(A432,'Sheet 1'!A:L,8,FALSE)</f>
        <v>#N/A</v>
      </c>
      <c r="D432" t="e">
        <f t="shared" si="6"/>
        <v>#N/A</v>
      </c>
    </row>
    <row r="433" spans="1:4" hidden="1" x14ac:dyDescent="0.25">
      <c r="A433" t="s">
        <v>602</v>
      </c>
      <c r="C433" s="2" t="e">
        <f>VLOOKUP(A433,'Sheet 1'!A:L,8,FALSE)</f>
        <v>#N/A</v>
      </c>
      <c r="D433" t="e">
        <f t="shared" si="6"/>
        <v>#N/A</v>
      </c>
    </row>
    <row r="434" spans="1:4" hidden="1" x14ac:dyDescent="0.25">
      <c r="A434" t="s">
        <v>603</v>
      </c>
      <c r="C434" s="2" t="e">
        <f>VLOOKUP(A434,'Sheet 1'!A:L,8,FALSE)</f>
        <v>#N/A</v>
      </c>
      <c r="D434" t="e">
        <f t="shared" si="6"/>
        <v>#N/A</v>
      </c>
    </row>
    <row r="435" spans="1:4" hidden="1" x14ac:dyDescent="0.25">
      <c r="A435" t="s">
        <v>604</v>
      </c>
      <c r="C435" s="2" t="e">
        <f>VLOOKUP(A435,'Sheet 1'!A:L,8,FALSE)</f>
        <v>#N/A</v>
      </c>
      <c r="D435" t="e">
        <f t="shared" si="6"/>
        <v>#N/A</v>
      </c>
    </row>
    <row r="436" spans="1:4" hidden="1" x14ac:dyDescent="0.25">
      <c r="A436" t="s">
        <v>418</v>
      </c>
      <c r="B436">
        <v>2</v>
      </c>
      <c r="C436" s="2">
        <f>VLOOKUP(A436,'Sheet 1'!A:L,8,FALSE)</f>
        <v>2</v>
      </c>
      <c r="D436">
        <f t="shared" si="6"/>
        <v>0</v>
      </c>
    </row>
    <row r="437" spans="1:4" hidden="1" x14ac:dyDescent="0.25">
      <c r="A437" t="s">
        <v>419</v>
      </c>
      <c r="B437">
        <v>1</v>
      </c>
      <c r="C437" s="2">
        <f>VLOOKUP(A437,'Sheet 1'!A:L,8,FALSE)</f>
        <v>1</v>
      </c>
      <c r="D437">
        <f t="shared" si="6"/>
        <v>0</v>
      </c>
    </row>
    <row r="438" spans="1:4" hidden="1" x14ac:dyDescent="0.25">
      <c r="A438" t="s">
        <v>420</v>
      </c>
      <c r="B438">
        <v>3</v>
      </c>
      <c r="C438" s="2">
        <f>VLOOKUP(A438,'Sheet 1'!A:L,8,FALSE)</f>
        <v>3</v>
      </c>
      <c r="D438">
        <f t="shared" si="6"/>
        <v>0</v>
      </c>
    </row>
    <row r="439" spans="1:4" hidden="1" x14ac:dyDescent="0.25">
      <c r="A439" t="s">
        <v>421</v>
      </c>
      <c r="C439" s="2">
        <f>VLOOKUP(A439,'Sheet 1'!A:L,8,FALSE)</f>
        <v>0</v>
      </c>
      <c r="D439">
        <f t="shared" si="6"/>
        <v>0</v>
      </c>
    </row>
    <row r="440" spans="1:4" hidden="1" x14ac:dyDescent="0.25">
      <c r="A440" t="s">
        <v>422</v>
      </c>
      <c r="B440">
        <v>2</v>
      </c>
      <c r="C440" s="2">
        <f>VLOOKUP(A440,'Sheet 1'!A:L,8,FALSE)</f>
        <v>2</v>
      </c>
      <c r="D440">
        <f t="shared" si="6"/>
        <v>0</v>
      </c>
    </row>
    <row r="441" spans="1:4" hidden="1" x14ac:dyDescent="0.25">
      <c r="A441" t="s">
        <v>605</v>
      </c>
      <c r="B441">
        <v>2</v>
      </c>
      <c r="C441" s="2" t="e">
        <f>VLOOKUP(A441,'Sheet 1'!A:L,8,FALSE)</f>
        <v>#N/A</v>
      </c>
      <c r="D441" t="e">
        <f t="shared" si="6"/>
        <v>#N/A</v>
      </c>
    </row>
    <row r="442" spans="1:4" hidden="1" x14ac:dyDescent="0.25">
      <c r="A442" t="s">
        <v>606</v>
      </c>
      <c r="B442">
        <v>1</v>
      </c>
      <c r="C442" s="2" t="e">
        <f>VLOOKUP(A442,'Sheet 1'!A:L,8,FALSE)</f>
        <v>#N/A</v>
      </c>
      <c r="D442" t="e">
        <f t="shared" si="6"/>
        <v>#N/A</v>
      </c>
    </row>
    <row r="443" spans="1:4" hidden="1" x14ac:dyDescent="0.25">
      <c r="A443" t="s">
        <v>607</v>
      </c>
      <c r="B443">
        <v>1</v>
      </c>
      <c r="C443" s="2" t="e">
        <f>VLOOKUP(A443,'Sheet 1'!A:L,8,FALSE)</f>
        <v>#N/A</v>
      </c>
      <c r="D443" t="e">
        <f t="shared" si="6"/>
        <v>#N/A</v>
      </c>
    </row>
    <row r="444" spans="1:4" hidden="1" x14ac:dyDescent="0.25">
      <c r="A444" t="s">
        <v>608</v>
      </c>
      <c r="B444">
        <v>3</v>
      </c>
      <c r="C444" s="2" t="e">
        <f>VLOOKUP(A444,'Sheet 1'!A:L,8,FALSE)</f>
        <v>#N/A</v>
      </c>
      <c r="D444" t="e">
        <f t="shared" si="6"/>
        <v>#N/A</v>
      </c>
    </row>
    <row r="445" spans="1:4" hidden="1" x14ac:dyDescent="0.25">
      <c r="A445" t="s">
        <v>423</v>
      </c>
      <c r="B445">
        <v>2</v>
      </c>
      <c r="C445" s="2">
        <f>VLOOKUP(A445,'Sheet 1'!A:L,8,FALSE)</f>
        <v>1</v>
      </c>
      <c r="D445">
        <f t="shared" si="6"/>
        <v>1</v>
      </c>
    </row>
    <row r="446" spans="1:4" hidden="1" x14ac:dyDescent="0.25">
      <c r="A446" t="s">
        <v>609</v>
      </c>
      <c r="B446">
        <v>1</v>
      </c>
      <c r="C446" s="2" t="e">
        <f>VLOOKUP(A446,'Sheet 1'!A:L,8,FALSE)</f>
        <v>#N/A</v>
      </c>
      <c r="D446" t="e">
        <f t="shared" si="6"/>
        <v>#N/A</v>
      </c>
    </row>
    <row r="447" spans="1:4" hidden="1" x14ac:dyDescent="0.25">
      <c r="A447" t="s">
        <v>425</v>
      </c>
      <c r="B447">
        <v>3</v>
      </c>
      <c r="C447" s="2">
        <f>VLOOKUP(A447,'Sheet 1'!A:L,8,FALSE)</f>
        <v>3</v>
      </c>
      <c r="D447">
        <f t="shared" si="6"/>
        <v>0</v>
      </c>
    </row>
    <row r="448" spans="1:4" hidden="1" x14ac:dyDescent="0.25">
      <c r="A448" t="s">
        <v>426</v>
      </c>
      <c r="B448">
        <v>2</v>
      </c>
      <c r="C448" s="2">
        <f>VLOOKUP(A448,'Sheet 1'!A:L,8,FALSE)</f>
        <v>3</v>
      </c>
      <c r="D448">
        <f t="shared" si="6"/>
        <v>-1</v>
      </c>
    </row>
    <row r="449" spans="1:4" hidden="1" x14ac:dyDescent="0.25">
      <c r="A449" t="s">
        <v>427</v>
      </c>
      <c r="B449">
        <v>2</v>
      </c>
      <c r="C449" s="2">
        <f>VLOOKUP(A449,'Sheet 1'!A:L,8,FALSE)</f>
        <v>2</v>
      </c>
      <c r="D449">
        <f t="shared" si="6"/>
        <v>0</v>
      </c>
    </row>
    <row r="450" spans="1:4" hidden="1" x14ac:dyDescent="0.25">
      <c r="A450" t="s">
        <v>428</v>
      </c>
      <c r="B450">
        <v>2</v>
      </c>
      <c r="C450" s="2">
        <f>VLOOKUP(A450,'Sheet 1'!A:L,8,FALSE)</f>
        <v>2</v>
      </c>
      <c r="D450">
        <f t="shared" si="6"/>
        <v>0</v>
      </c>
    </row>
    <row r="451" spans="1:4" hidden="1" x14ac:dyDescent="0.25">
      <c r="A451" t="s">
        <v>610</v>
      </c>
      <c r="C451" s="2" t="e">
        <f>VLOOKUP(A451,'Sheet 1'!A:L,8,FALSE)</f>
        <v>#N/A</v>
      </c>
      <c r="D451" t="e">
        <f t="shared" ref="D451:D514" si="7">B451-C451</f>
        <v>#N/A</v>
      </c>
    </row>
    <row r="452" spans="1:4" hidden="1" x14ac:dyDescent="0.25">
      <c r="A452" t="s">
        <v>611</v>
      </c>
      <c r="C452" s="2" t="e">
        <f>VLOOKUP(A452,'Sheet 1'!A:L,8,FALSE)</f>
        <v>#N/A</v>
      </c>
      <c r="D452" t="e">
        <f t="shared" si="7"/>
        <v>#N/A</v>
      </c>
    </row>
    <row r="453" spans="1:4" hidden="1" x14ac:dyDescent="0.25">
      <c r="A453" t="s">
        <v>612</v>
      </c>
      <c r="C453" s="2" t="e">
        <f>VLOOKUP(A453,'Sheet 1'!A:L,8,FALSE)</f>
        <v>#N/A</v>
      </c>
      <c r="D453" t="e">
        <f t="shared" si="7"/>
        <v>#N/A</v>
      </c>
    </row>
    <row r="454" spans="1:4" hidden="1" x14ac:dyDescent="0.25">
      <c r="A454" t="s">
        <v>613</v>
      </c>
      <c r="C454" s="2" t="e">
        <f>VLOOKUP(A454,'Sheet 1'!A:L,8,FALSE)</f>
        <v>#N/A</v>
      </c>
      <c r="D454" t="e">
        <f t="shared" si="7"/>
        <v>#N/A</v>
      </c>
    </row>
    <row r="455" spans="1:4" hidden="1" x14ac:dyDescent="0.25">
      <c r="A455" t="s">
        <v>429</v>
      </c>
      <c r="B455">
        <v>1</v>
      </c>
      <c r="C455" s="2">
        <f>VLOOKUP(A455,'Sheet 1'!A:L,8,FALSE)</f>
        <v>1</v>
      </c>
      <c r="D455">
        <f t="shared" si="7"/>
        <v>0</v>
      </c>
    </row>
    <row r="456" spans="1:4" hidden="1" x14ac:dyDescent="0.25">
      <c r="A456" t="s">
        <v>430</v>
      </c>
      <c r="B456">
        <v>2</v>
      </c>
      <c r="C456" s="2">
        <f>VLOOKUP(A456,'Sheet 1'!A:L,8,FALSE)</f>
        <v>2</v>
      </c>
      <c r="D456">
        <f t="shared" si="7"/>
        <v>0</v>
      </c>
    </row>
    <row r="457" spans="1:4" hidden="1" x14ac:dyDescent="0.25">
      <c r="A457" t="s">
        <v>431</v>
      </c>
      <c r="B457">
        <v>1</v>
      </c>
      <c r="C457" s="2">
        <f>VLOOKUP(A457,'Sheet 1'!A:L,8,FALSE)</f>
        <v>1</v>
      </c>
      <c r="D457">
        <f t="shared" si="7"/>
        <v>0</v>
      </c>
    </row>
    <row r="458" spans="1:4" hidden="1" x14ac:dyDescent="0.25">
      <c r="A458" t="s">
        <v>432</v>
      </c>
      <c r="B458">
        <v>1</v>
      </c>
      <c r="C458" s="2">
        <f>VLOOKUP(A458,'Sheet 1'!A:L,8,FALSE)</f>
        <v>1</v>
      </c>
      <c r="D458">
        <f t="shared" si="7"/>
        <v>0</v>
      </c>
    </row>
    <row r="459" spans="1:4" hidden="1" x14ac:dyDescent="0.25">
      <c r="A459" t="s">
        <v>433</v>
      </c>
      <c r="B459">
        <v>1</v>
      </c>
      <c r="C459" s="2">
        <f>VLOOKUP(A459,'Sheet 1'!A:L,8,FALSE)</f>
        <v>1</v>
      </c>
      <c r="D459">
        <f t="shared" si="7"/>
        <v>0</v>
      </c>
    </row>
    <row r="460" spans="1:4" hidden="1" x14ac:dyDescent="0.25">
      <c r="A460" t="s">
        <v>434</v>
      </c>
      <c r="B460">
        <v>2</v>
      </c>
      <c r="C460" s="2">
        <f>VLOOKUP(A460,'Sheet 1'!A:L,8,FALSE)</f>
        <v>2</v>
      </c>
      <c r="D460">
        <f t="shared" si="7"/>
        <v>0</v>
      </c>
    </row>
    <row r="461" spans="1:4" hidden="1" x14ac:dyDescent="0.25">
      <c r="A461" t="s">
        <v>435</v>
      </c>
      <c r="B461">
        <v>3</v>
      </c>
      <c r="C461" s="2">
        <f>VLOOKUP(A461,'Sheet 1'!A:L,8,FALSE)</f>
        <v>3</v>
      </c>
      <c r="D461">
        <f t="shared" si="7"/>
        <v>0</v>
      </c>
    </row>
    <row r="462" spans="1:4" hidden="1" x14ac:dyDescent="0.25">
      <c r="A462" t="s">
        <v>436</v>
      </c>
      <c r="B462">
        <v>3</v>
      </c>
      <c r="C462" s="2">
        <f>VLOOKUP(A462,'Sheet 1'!A:L,8,FALSE)</f>
        <v>3</v>
      </c>
      <c r="D462">
        <f t="shared" si="7"/>
        <v>0</v>
      </c>
    </row>
    <row r="463" spans="1:4" hidden="1" x14ac:dyDescent="0.25">
      <c r="A463" t="s">
        <v>437</v>
      </c>
      <c r="B463">
        <v>3</v>
      </c>
      <c r="C463" s="2">
        <f>VLOOKUP(A463,'Sheet 1'!A:L,8,FALSE)</f>
        <v>2</v>
      </c>
      <c r="D463">
        <f t="shared" si="7"/>
        <v>1</v>
      </c>
    </row>
    <row r="464" spans="1:4" hidden="1" x14ac:dyDescent="0.25">
      <c r="A464" t="s">
        <v>438</v>
      </c>
      <c r="B464">
        <v>2</v>
      </c>
      <c r="C464" s="2">
        <f>VLOOKUP(A464,'Sheet 1'!A:L,8,FALSE)</f>
        <v>3</v>
      </c>
      <c r="D464">
        <f t="shared" si="7"/>
        <v>-1</v>
      </c>
    </row>
    <row r="465" spans="1:4" hidden="1" x14ac:dyDescent="0.25">
      <c r="A465" t="s">
        <v>439</v>
      </c>
      <c r="B465">
        <v>2</v>
      </c>
      <c r="C465" s="2">
        <f>VLOOKUP(A465,'Sheet 1'!A:L,8,FALSE)</f>
        <v>2</v>
      </c>
      <c r="D465">
        <f t="shared" si="7"/>
        <v>0</v>
      </c>
    </row>
    <row r="466" spans="1:4" hidden="1" x14ac:dyDescent="0.25">
      <c r="A466" t="s">
        <v>440</v>
      </c>
      <c r="B466">
        <v>1</v>
      </c>
      <c r="C466" s="2">
        <f>VLOOKUP(A466,'Sheet 1'!A:L,8,FALSE)</f>
        <v>1</v>
      </c>
      <c r="D466">
        <f t="shared" si="7"/>
        <v>0</v>
      </c>
    </row>
    <row r="467" spans="1:4" hidden="1" x14ac:dyDescent="0.25">
      <c r="A467" t="s">
        <v>442</v>
      </c>
      <c r="B467">
        <v>2</v>
      </c>
      <c r="C467" s="2">
        <f>VLOOKUP(A467,'Sheet 1'!A:L,8,FALSE)</f>
        <v>2</v>
      </c>
      <c r="D467">
        <f t="shared" si="7"/>
        <v>0</v>
      </c>
    </row>
    <row r="468" spans="1:4" hidden="1" x14ac:dyDescent="0.25">
      <c r="A468" t="s">
        <v>443</v>
      </c>
      <c r="B468">
        <v>3</v>
      </c>
      <c r="C468" s="2">
        <f>VLOOKUP(A468,'Sheet 1'!A:L,8,FALSE)</f>
        <v>2</v>
      </c>
      <c r="D468">
        <f t="shared" si="7"/>
        <v>1</v>
      </c>
    </row>
    <row r="469" spans="1:4" hidden="1" x14ac:dyDescent="0.25">
      <c r="A469" t="s">
        <v>444</v>
      </c>
      <c r="B469">
        <v>1</v>
      </c>
      <c r="C469" s="2">
        <f>VLOOKUP(A469,'Sheet 1'!A:L,8,FALSE)</f>
        <v>1</v>
      </c>
      <c r="D469">
        <f t="shared" si="7"/>
        <v>0</v>
      </c>
    </row>
    <row r="470" spans="1:4" hidden="1" x14ac:dyDescent="0.25">
      <c r="A470" t="s">
        <v>445</v>
      </c>
      <c r="B470">
        <v>1</v>
      </c>
      <c r="C470" s="2">
        <f>VLOOKUP(A470,'Sheet 1'!A:L,8,FALSE)</f>
        <v>1</v>
      </c>
      <c r="D470">
        <f t="shared" si="7"/>
        <v>0</v>
      </c>
    </row>
    <row r="471" spans="1:4" hidden="1" x14ac:dyDescent="0.25">
      <c r="A471" t="s">
        <v>446</v>
      </c>
      <c r="B471">
        <v>2</v>
      </c>
      <c r="C471" s="2">
        <f>VLOOKUP(A471,'Sheet 1'!A:L,8,FALSE)</f>
        <v>2</v>
      </c>
      <c r="D471">
        <f t="shared" si="7"/>
        <v>0</v>
      </c>
    </row>
    <row r="472" spans="1:4" hidden="1" x14ac:dyDescent="0.25">
      <c r="A472" t="s">
        <v>447</v>
      </c>
      <c r="B472">
        <v>3</v>
      </c>
      <c r="C472" s="2">
        <f>VLOOKUP(A472,'Sheet 1'!A:L,8,FALSE)</f>
        <v>3</v>
      </c>
      <c r="D472">
        <f t="shared" si="7"/>
        <v>0</v>
      </c>
    </row>
    <row r="473" spans="1:4" hidden="1" x14ac:dyDescent="0.25">
      <c r="A473" t="s">
        <v>448</v>
      </c>
      <c r="B473">
        <v>2</v>
      </c>
      <c r="C473" s="2">
        <f>VLOOKUP(A473,'Sheet 1'!A:L,8,FALSE)</f>
        <v>3</v>
      </c>
      <c r="D473">
        <f t="shared" si="7"/>
        <v>-1</v>
      </c>
    </row>
    <row r="474" spans="1:4" hidden="1" x14ac:dyDescent="0.25">
      <c r="A474" t="s">
        <v>449</v>
      </c>
      <c r="B474">
        <v>2</v>
      </c>
      <c r="C474" s="2">
        <f>VLOOKUP(A474,'Sheet 1'!A:L,8,FALSE)</f>
        <v>1</v>
      </c>
      <c r="D474">
        <f t="shared" si="7"/>
        <v>1</v>
      </c>
    </row>
    <row r="475" spans="1:4" hidden="1" x14ac:dyDescent="0.25">
      <c r="A475" t="s">
        <v>614</v>
      </c>
      <c r="B475">
        <v>1</v>
      </c>
      <c r="C475" s="2" t="e">
        <f>VLOOKUP(A475,'Sheet 1'!A:L,8,FALSE)</f>
        <v>#N/A</v>
      </c>
      <c r="D475" t="e">
        <f t="shared" si="7"/>
        <v>#N/A</v>
      </c>
    </row>
    <row r="476" spans="1:4" hidden="1" x14ac:dyDescent="0.25">
      <c r="A476" t="s">
        <v>615</v>
      </c>
      <c r="B476">
        <v>3</v>
      </c>
      <c r="C476" s="2" t="e">
        <f>VLOOKUP(A476,'Sheet 1'!A:L,8,FALSE)</f>
        <v>#N/A</v>
      </c>
      <c r="D476" t="e">
        <f t="shared" si="7"/>
        <v>#N/A</v>
      </c>
    </row>
    <row r="477" spans="1:4" hidden="1" x14ac:dyDescent="0.25">
      <c r="A477" t="s">
        <v>451</v>
      </c>
      <c r="C477" s="2">
        <f>VLOOKUP(A477,'Sheet 1'!A:L,8,FALSE)</f>
        <v>0</v>
      </c>
      <c r="D477">
        <f t="shared" si="7"/>
        <v>0</v>
      </c>
    </row>
    <row r="478" spans="1:4" hidden="1" x14ac:dyDescent="0.25">
      <c r="A478" t="s">
        <v>452</v>
      </c>
      <c r="B478">
        <v>3</v>
      </c>
      <c r="C478" s="2">
        <f>VLOOKUP(A478,'Sheet 1'!A:L,8,FALSE)</f>
        <v>3</v>
      </c>
      <c r="D478">
        <f t="shared" si="7"/>
        <v>0</v>
      </c>
    </row>
    <row r="479" spans="1:4" hidden="1" x14ac:dyDescent="0.25">
      <c r="A479" t="s">
        <v>453</v>
      </c>
      <c r="B479">
        <v>2</v>
      </c>
      <c r="C479" s="2">
        <f>VLOOKUP(A479,'Sheet 1'!A:L,8,FALSE)</f>
        <v>3</v>
      </c>
      <c r="D479">
        <f t="shared" si="7"/>
        <v>-1</v>
      </c>
    </row>
    <row r="480" spans="1:4" hidden="1" x14ac:dyDescent="0.25">
      <c r="A480" t="s">
        <v>454</v>
      </c>
      <c r="B480">
        <v>3</v>
      </c>
      <c r="C480" s="2">
        <f>VLOOKUP(A480,'Sheet 1'!A:L,8,FALSE)</f>
        <v>2</v>
      </c>
      <c r="D480">
        <f t="shared" si="7"/>
        <v>1</v>
      </c>
    </row>
    <row r="481" spans="1:4" hidden="1" x14ac:dyDescent="0.25">
      <c r="A481" t="s">
        <v>455</v>
      </c>
      <c r="B481">
        <v>2</v>
      </c>
      <c r="C481" s="2">
        <f>VLOOKUP(A481,'Sheet 1'!A:L,8,FALSE)</f>
        <v>2</v>
      </c>
      <c r="D481">
        <f t="shared" si="7"/>
        <v>0</v>
      </c>
    </row>
    <row r="482" spans="1:4" hidden="1" x14ac:dyDescent="0.25">
      <c r="A482" t="s">
        <v>456</v>
      </c>
      <c r="B482">
        <v>1</v>
      </c>
      <c r="C482" s="2">
        <f>VLOOKUP(A482,'Sheet 1'!A:L,8,FALSE)</f>
        <v>1</v>
      </c>
      <c r="D482">
        <f t="shared" si="7"/>
        <v>0</v>
      </c>
    </row>
    <row r="483" spans="1:4" hidden="1" x14ac:dyDescent="0.25">
      <c r="A483" t="s">
        <v>457</v>
      </c>
      <c r="B483">
        <v>1</v>
      </c>
      <c r="C483" s="2">
        <f>VLOOKUP(A483,'Sheet 1'!A:L,8,FALSE)</f>
        <v>1</v>
      </c>
      <c r="D483">
        <f t="shared" si="7"/>
        <v>0</v>
      </c>
    </row>
    <row r="484" spans="1:4" hidden="1" x14ac:dyDescent="0.25">
      <c r="A484" t="s">
        <v>458</v>
      </c>
      <c r="B484">
        <v>2</v>
      </c>
      <c r="C484" s="2">
        <f>VLOOKUP(A484,'Sheet 1'!A:L,8,FALSE)</f>
        <v>2</v>
      </c>
      <c r="D484">
        <f t="shared" si="7"/>
        <v>0</v>
      </c>
    </row>
    <row r="485" spans="1:4" hidden="1" x14ac:dyDescent="0.25">
      <c r="A485" t="s">
        <v>459</v>
      </c>
      <c r="B485">
        <v>1</v>
      </c>
      <c r="C485" s="2">
        <f>VLOOKUP(A485,'Sheet 1'!A:L,8,FALSE)</f>
        <v>1</v>
      </c>
      <c r="D485">
        <f t="shared" si="7"/>
        <v>0</v>
      </c>
    </row>
    <row r="486" spans="1:4" hidden="1" x14ac:dyDescent="0.25">
      <c r="A486" t="s">
        <v>460</v>
      </c>
      <c r="B486">
        <v>1</v>
      </c>
      <c r="C486" s="2">
        <f>VLOOKUP(A486,'Sheet 1'!A:L,8,FALSE)</f>
        <v>1</v>
      </c>
      <c r="D486">
        <f t="shared" si="7"/>
        <v>0</v>
      </c>
    </row>
    <row r="487" spans="1:4" hidden="1" x14ac:dyDescent="0.25">
      <c r="A487" t="s">
        <v>461</v>
      </c>
      <c r="B487">
        <v>3</v>
      </c>
      <c r="C487" s="2">
        <f>VLOOKUP(A487,'Sheet 1'!A:L,8,FALSE)</f>
        <v>3</v>
      </c>
      <c r="D487">
        <f t="shared" si="7"/>
        <v>0</v>
      </c>
    </row>
    <row r="488" spans="1:4" hidden="1" x14ac:dyDescent="0.25">
      <c r="A488" t="s">
        <v>462</v>
      </c>
      <c r="B488">
        <v>2</v>
      </c>
      <c r="C488" s="2">
        <f>VLOOKUP(A488,'Sheet 1'!A:L,8,FALSE)</f>
        <v>2</v>
      </c>
      <c r="D488">
        <f t="shared" si="7"/>
        <v>0</v>
      </c>
    </row>
    <row r="489" spans="1:4" hidden="1" x14ac:dyDescent="0.25">
      <c r="A489" t="s">
        <v>463</v>
      </c>
      <c r="B489">
        <v>2</v>
      </c>
      <c r="C489" s="2">
        <f>VLOOKUP(A489,'Sheet 1'!A:L,8,FALSE)</f>
        <v>2</v>
      </c>
      <c r="D489">
        <f t="shared" si="7"/>
        <v>0</v>
      </c>
    </row>
    <row r="490" spans="1:4" hidden="1" x14ac:dyDescent="0.25">
      <c r="A490" t="s">
        <v>464</v>
      </c>
      <c r="B490">
        <v>3</v>
      </c>
      <c r="C490" s="2">
        <f>VLOOKUP(A490,'Sheet 1'!A:L,8,FALSE)</f>
        <v>3</v>
      </c>
      <c r="D490">
        <f t="shared" si="7"/>
        <v>0</v>
      </c>
    </row>
    <row r="491" spans="1:4" hidden="1" x14ac:dyDescent="0.25">
      <c r="A491" t="s">
        <v>465</v>
      </c>
      <c r="B491">
        <v>1</v>
      </c>
      <c r="C491" s="2">
        <f>VLOOKUP(A491,'Sheet 1'!A:L,8,FALSE)</f>
        <v>1</v>
      </c>
      <c r="D491">
        <f t="shared" si="7"/>
        <v>0</v>
      </c>
    </row>
    <row r="492" spans="1:4" hidden="1" x14ac:dyDescent="0.25">
      <c r="A492" t="s">
        <v>467</v>
      </c>
      <c r="B492">
        <v>2</v>
      </c>
      <c r="C492" s="2">
        <f>VLOOKUP(A492,'Sheet 1'!A:L,8,FALSE)</f>
        <v>2</v>
      </c>
      <c r="D492">
        <f t="shared" si="7"/>
        <v>0</v>
      </c>
    </row>
    <row r="493" spans="1:4" hidden="1" x14ac:dyDescent="0.25">
      <c r="A493" t="s">
        <v>468</v>
      </c>
      <c r="B493">
        <v>1</v>
      </c>
      <c r="C493" s="2">
        <f>VLOOKUP(A493,'Sheet 1'!A:L,8,FALSE)</f>
        <v>1</v>
      </c>
      <c r="D493">
        <f t="shared" si="7"/>
        <v>0</v>
      </c>
    </row>
    <row r="494" spans="1:4" hidden="1" x14ac:dyDescent="0.25">
      <c r="A494" t="s">
        <v>469</v>
      </c>
      <c r="B494">
        <v>2</v>
      </c>
      <c r="C494" s="2">
        <f>VLOOKUP(A494,'Sheet 1'!A:L,8,FALSE)</f>
        <v>2</v>
      </c>
      <c r="D494">
        <f t="shared" si="7"/>
        <v>0</v>
      </c>
    </row>
    <row r="495" spans="1:4" hidden="1" x14ac:dyDescent="0.25">
      <c r="A495" t="s">
        <v>470</v>
      </c>
      <c r="B495">
        <v>3</v>
      </c>
      <c r="C495" s="2">
        <f>VLOOKUP(A495,'Sheet 1'!A:L,8,FALSE)</f>
        <v>3</v>
      </c>
      <c r="D495">
        <f t="shared" si="7"/>
        <v>0</v>
      </c>
    </row>
    <row r="496" spans="1:4" hidden="1" x14ac:dyDescent="0.25">
      <c r="A496" t="s">
        <v>471</v>
      </c>
      <c r="B496">
        <v>2</v>
      </c>
      <c r="C496" s="2">
        <f>VLOOKUP(A496,'Sheet 1'!A:L,8,FALSE)</f>
        <v>3</v>
      </c>
      <c r="D496">
        <f t="shared" si="7"/>
        <v>-1</v>
      </c>
    </row>
    <row r="497" spans="1:4" hidden="1" x14ac:dyDescent="0.25">
      <c r="A497" t="s">
        <v>473</v>
      </c>
      <c r="B497">
        <v>1</v>
      </c>
      <c r="C497" s="2">
        <f>VLOOKUP(A497,'Sheet 1'!A:L,8,FALSE)</f>
        <v>1</v>
      </c>
      <c r="D497">
        <f t="shared" si="7"/>
        <v>0</v>
      </c>
    </row>
    <row r="498" spans="1:4" hidden="1" x14ac:dyDescent="0.25">
      <c r="A498" t="s">
        <v>475</v>
      </c>
      <c r="B498">
        <v>2</v>
      </c>
      <c r="C498" s="2">
        <f>VLOOKUP(A498,'Sheet 1'!A:L,8,FALSE)</f>
        <v>2</v>
      </c>
      <c r="D498">
        <f t="shared" si="7"/>
        <v>0</v>
      </c>
    </row>
    <row r="499" spans="1:4" hidden="1" x14ac:dyDescent="0.25">
      <c r="A499" t="s">
        <v>476</v>
      </c>
      <c r="B499">
        <v>2</v>
      </c>
      <c r="C499" s="2">
        <f>VLOOKUP(A499,'Sheet 1'!A:L,8,FALSE)</f>
        <v>3</v>
      </c>
      <c r="D499">
        <f t="shared" si="7"/>
        <v>-1</v>
      </c>
    </row>
    <row r="500" spans="1:4" hidden="1" x14ac:dyDescent="0.25">
      <c r="A500" t="s">
        <v>477</v>
      </c>
      <c r="B500">
        <v>3</v>
      </c>
      <c r="C500" s="2">
        <f>VLOOKUP(A500,'Sheet 1'!A:L,8,FALSE)</f>
        <v>3</v>
      </c>
      <c r="D500">
        <f t="shared" si="7"/>
        <v>0</v>
      </c>
    </row>
    <row r="501" spans="1:4" hidden="1" x14ac:dyDescent="0.25">
      <c r="A501" t="s">
        <v>478</v>
      </c>
      <c r="B501">
        <v>3</v>
      </c>
      <c r="C501" s="2">
        <f>VLOOKUP(A501,'Sheet 1'!A:L,8,FALSE)</f>
        <v>2</v>
      </c>
      <c r="D501">
        <f t="shared" si="7"/>
        <v>1</v>
      </c>
    </row>
    <row r="502" spans="1:4" hidden="1" x14ac:dyDescent="0.25">
      <c r="A502" t="s">
        <v>479</v>
      </c>
      <c r="B502">
        <v>1</v>
      </c>
      <c r="C502" s="2">
        <f>VLOOKUP(A502,'Sheet 1'!A:L,8,FALSE)</f>
        <v>1</v>
      </c>
      <c r="D502">
        <f t="shared" si="7"/>
        <v>0</v>
      </c>
    </row>
    <row r="503" spans="1:4" hidden="1" x14ac:dyDescent="0.25">
      <c r="A503" t="s">
        <v>480</v>
      </c>
      <c r="B503">
        <v>2</v>
      </c>
      <c r="C503" s="2">
        <f>VLOOKUP(A503,'Sheet 1'!A:L,8,FALSE)</f>
        <v>2</v>
      </c>
      <c r="D503">
        <f t="shared" si="7"/>
        <v>0</v>
      </c>
    </row>
    <row r="504" spans="1:4" hidden="1" x14ac:dyDescent="0.25">
      <c r="A504" t="s">
        <v>482</v>
      </c>
      <c r="B504">
        <v>3</v>
      </c>
      <c r="C504" s="2">
        <f>VLOOKUP(A504,'Sheet 1'!A:L,8,FALSE)</f>
        <v>3</v>
      </c>
      <c r="D504">
        <f t="shared" si="7"/>
        <v>0</v>
      </c>
    </row>
    <row r="505" spans="1:4" hidden="1" x14ac:dyDescent="0.25">
      <c r="A505" t="s">
        <v>483</v>
      </c>
      <c r="B505">
        <v>1</v>
      </c>
      <c r="C505" s="2">
        <f>VLOOKUP(A505,'Sheet 1'!A:L,8,FALSE)</f>
        <v>1</v>
      </c>
      <c r="D505">
        <f t="shared" si="7"/>
        <v>0</v>
      </c>
    </row>
    <row r="506" spans="1:4" hidden="1" x14ac:dyDescent="0.25">
      <c r="A506" t="s">
        <v>484</v>
      </c>
      <c r="B506">
        <v>1</v>
      </c>
      <c r="C506" s="2">
        <f>VLOOKUP(A506,'Sheet 1'!A:L,8,FALSE)</f>
        <v>1</v>
      </c>
      <c r="D506">
        <f t="shared" si="7"/>
        <v>0</v>
      </c>
    </row>
    <row r="507" spans="1:4" hidden="1" x14ac:dyDescent="0.25">
      <c r="A507" t="s">
        <v>485</v>
      </c>
      <c r="B507">
        <v>1</v>
      </c>
      <c r="C507" s="2">
        <f>VLOOKUP(A507,'Sheet 1'!A:L,8,FALSE)</f>
        <v>1</v>
      </c>
      <c r="D507">
        <f t="shared" si="7"/>
        <v>0</v>
      </c>
    </row>
    <row r="508" spans="1:4" hidden="1" x14ac:dyDescent="0.25">
      <c r="A508" t="s">
        <v>486</v>
      </c>
      <c r="B508">
        <v>3</v>
      </c>
      <c r="C508" s="2">
        <f>VLOOKUP(A508,'Sheet 1'!A:L,8,FALSE)</f>
        <v>3</v>
      </c>
      <c r="D508">
        <f t="shared" si="7"/>
        <v>0</v>
      </c>
    </row>
    <row r="509" spans="1:4" hidden="1" x14ac:dyDescent="0.25">
      <c r="A509" t="s">
        <v>487</v>
      </c>
      <c r="B509">
        <v>1</v>
      </c>
      <c r="C509" s="2">
        <f>VLOOKUP(A509,'Sheet 1'!A:L,8,FALSE)</f>
        <v>1</v>
      </c>
      <c r="D509">
        <f t="shared" si="7"/>
        <v>0</v>
      </c>
    </row>
    <row r="510" spans="1:4" hidden="1" x14ac:dyDescent="0.25">
      <c r="A510" t="s">
        <v>488</v>
      </c>
      <c r="B510">
        <v>1</v>
      </c>
      <c r="C510" s="2">
        <f>VLOOKUP(A510,'Sheet 1'!A:L,8,FALSE)</f>
        <v>1</v>
      </c>
      <c r="D510">
        <f t="shared" si="7"/>
        <v>0</v>
      </c>
    </row>
    <row r="511" spans="1:4" hidden="1" x14ac:dyDescent="0.25">
      <c r="A511" t="s">
        <v>489</v>
      </c>
      <c r="B511">
        <v>3</v>
      </c>
      <c r="C511" s="2">
        <f>VLOOKUP(A511,'Sheet 1'!A:L,8,FALSE)</f>
        <v>2</v>
      </c>
      <c r="D511">
        <f t="shared" si="7"/>
        <v>1</v>
      </c>
    </row>
    <row r="512" spans="1:4" hidden="1" x14ac:dyDescent="0.25">
      <c r="A512" t="s">
        <v>490</v>
      </c>
      <c r="B512">
        <v>2</v>
      </c>
      <c r="C512" s="2">
        <f>VLOOKUP(A512,'Sheet 1'!A:L,8,FALSE)</f>
        <v>2</v>
      </c>
      <c r="D512">
        <f t="shared" si="7"/>
        <v>0</v>
      </c>
    </row>
    <row r="513" spans="1:4" hidden="1" x14ac:dyDescent="0.25">
      <c r="A513" t="s">
        <v>491</v>
      </c>
      <c r="B513">
        <v>2</v>
      </c>
      <c r="C513" s="2">
        <f>VLOOKUP(A513,'Sheet 1'!A:L,8,FALSE)</f>
        <v>2</v>
      </c>
      <c r="D513">
        <f t="shared" si="7"/>
        <v>0</v>
      </c>
    </row>
    <row r="514" spans="1:4" hidden="1" x14ac:dyDescent="0.25">
      <c r="A514" t="s">
        <v>492</v>
      </c>
      <c r="B514">
        <v>3</v>
      </c>
      <c r="C514" s="2">
        <f>VLOOKUP(A514,'Sheet 1'!A:L,8,FALSE)</f>
        <v>3</v>
      </c>
      <c r="D514">
        <f t="shared" si="7"/>
        <v>0</v>
      </c>
    </row>
    <row r="515" spans="1:4" hidden="1" x14ac:dyDescent="0.25">
      <c r="A515" t="s">
        <v>493</v>
      </c>
      <c r="B515">
        <v>2</v>
      </c>
      <c r="C515" s="2">
        <f>VLOOKUP(A515,'Sheet 1'!A:L,8,FALSE)</f>
        <v>2</v>
      </c>
      <c r="D515">
        <f t="shared" ref="D515:D534" si="8">B515-C515</f>
        <v>0</v>
      </c>
    </row>
    <row r="516" spans="1:4" hidden="1" x14ac:dyDescent="0.25">
      <c r="A516" t="s">
        <v>495</v>
      </c>
      <c r="B516">
        <v>1</v>
      </c>
      <c r="C516" s="2">
        <f>VLOOKUP(A516,'Sheet 1'!A:L,8,FALSE)</f>
        <v>1</v>
      </c>
      <c r="D516">
        <f t="shared" si="8"/>
        <v>0</v>
      </c>
    </row>
    <row r="517" spans="1:4" hidden="1" x14ac:dyDescent="0.25">
      <c r="A517" t="s">
        <v>496</v>
      </c>
      <c r="B517">
        <v>2</v>
      </c>
      <c r="C517" s="2">
        <f>VLOOKUP(A517,'Sheet 1'!A:L,8,FALSE)</f>
        <v>2</v>
      </c>
      <c r="D517">
        <f t="shared" si="8"/>
        <v>0</v>
      </c>
    </row>
    <row r="518" spans="1:4" hidden="1" x14ac:dyDescent="0.25">
      <c r="A518" t="s">
        <v>497</v>
      </c>
      <c r="B518">
        <v>1</v>
      </c>
      <c r="C518" s="2">
        <f>VLOOKUP(A518,'Sheet 1'!A:L,8,FALSE)</f>
        <v>1</v>
      </c>
      <c r="D518">
        <f t="shared" si="8"/>
        <v>0</v>
      </c>
    </row>
    <row r="519" spans="1:4" hidden="1" x14ac:dyDescent="0.25">
      <c r="A519" t="s">
        <v>498</v>
      </c>
      <c r="B519">
        <v>1</v>
      </c>
      <c r="C519" s="2">
        <f>VLOOKUP(A519,'Sheet 1'!A:L,8,FALSE)</f>
        <v>1</v>
      </c>
      <c r="D519">
        <f t="shared" si="8"/>
        <v>0</v>
      </c>
    </row>
    <row r="520" spans="1:4" hidden="1" x14ac:dyDescent="0.25">
      <c r="A520" t="s">
        <v>499</v>
      </c>
      <c r="B520">
        <v>3</v>
      </c>
      <c r="C520" s="2">
        <f>VLOOKUP(A520,'Sheet 1'!A:L,8,FALSE)</f>
        <v>3</v>
      </c>
      <c r="D520">
        <f t="shared" si="8"/>
        <v>0</v>
      </c>
    </row>
    <row r="521" spans="1:4" hidden="1" x14ac:dyDescent="0.25">
      <c r="A521" t="s">
        <v>500</v>
      </c>
      <c r="B521">
        <v>3</v>
      </c>
      <c r="C521" s="2">
        <f>VLOOKUP(A521,'Sheet 1'!A:L,8,FALSE)</f>
        <v>3</v>
      </c>
      <c r="D521">
        <f t="shared" si="8"/>
        <v>0</v>
      </c>
    </row>
    <row r="522" spans="1:4" hidden="1" x14ac:dyDescent="0.25">
      <c r="A522" t="s">
        <v>501</v>
      </c>
      <c r="B522">
        <v>2</v>
      </c>
      <c r="C522" s="2">
        <f>VLOOKUP(A522,'Sheet 1'!A:L,8,FALSE)</f>
        <v>2</v>
      </c>
      <c r="D522">
        <f t="shared" si="8"/>
        <v>0</v>
      </c>
    </row>
    <row r="523" spans="1:4" hidden="1" x14ac:dyDescent="0.25">
      <c r="A523" t="s">
        <v>502</v>
      </c>
      <c r="B523">
        <v>3</v>
      </c>
      <c r="C523" s="2">
        <f>VLOOKUP(A523,'Sheet 1'!A:L,8,FALSE)</f>
        <v>2</v>
      </c>
      <c r="D523">
        <f t="shared" si="8"/>
        <v>1</v>
      </c>
    </row>
    <row r="524" spans="1:4" hidden="1" x14ac:dyDescent="0.25">
      <c r="A524" t="s">
        <v>503</v>
      </c>
      <c r="B524">
        <v>1</v>
      </c>
      <c r="C524" s="2">
        <f>VLOOKUP(A524,'Sheet 1'!A:L,8,FALSE)</f>
        <v>1</v>
      </c>
      <c r="D524">
        <f t="shared" si="8"/>
        <v>0</v>
      </c>
    </row>
    <row r="525" spans="1:4" hidden="1" x14ac:dyDescent="0.25">
      <c r="A525" t="s">
        <v>505</v>
      </c>
      <c r="B525">
        <v>1</v>
      </c>
      <c r="C525" s="2">
        <f>VLOOKUP(A525,'Sheet 1'!A:L,8,FALSE)</f>
        <v>1</v>
      </c>
      <c r="D525">
        <f t="shared" si="8"/>
        <v>0</v>
      </c>
    </row>
    <row r="526" spans="1:4" hidden="1" x14ac:dyDescent="0.25">
      <c r="A526" t="s">
        <v>507</v>
      </c>
      <c r="B526">
        <v>1</v>
      </c>
      <c r="C526" s="2">
        <f>VLOOKUP(A526,'Sheet 1'!A:L,8,FALSE)</f>
        <v>2</v>
      </c>
      <c r="D526">
        <f t="shared" si="8"/>
        <v>-1</v>
      </c>
    </row>
    <row r="527" spans="1:4" hidden="1" x14ac:dyDescent="0.25">
      <c r="A527" t="s">
        <v>616</v>
      </c>
      <c r="B527">
        <v>2</v>
      </c>
      <c r="C527" s="2" t="e">
        <f>VLOOKUP(A527,'Sheet 1'!A:L,8,FALSE)</f>
        <v>#N/A</v>
      </c>
      <c r="D527" t="e">
        <f t="shared" si="8"/>
        <v>#N/A</v>
      </c>
    </row>
    <row r="528" spans="1:4" hidden="1" x14ac:dyDescent="0.25">
      <c r="A528" t="s">
        <v>617</v>
      </c>
      <c r="B528">
        <v>2</v>
      </c>
      <c r="C528" s="2" t="e">
        <f>VLOOKUP(A528,'Sheet 1'!A:L,8,FALSE)</f>
        <v>#N/A</v>
      </c>
      <c r="D528" t="e">
        <f t="shared" si="8"/>
        <v>#N/A</v>
      </c>
    </row>
    <row r="529" spans="1:4" hidden="1" x14ac:dyDescent="0.25">
      <c r="A529" t="s">
        <v>618</v>
      </c>
      <c r="B529">
        <v>3</v>
      </c>
      <c r="C529" s="2" t="e">
        <f>VLOOKUP(A529,'Sheet 1'!A:L,8,FALSE)</f>
        <v>#N/A</v>
      </c>
      <c r="D529" t="e">
        <f t="shared" si="8"/>
        <v>#N/A</v>
      </c>
    </row>
    <row r="530" spans="1:4" hidden="1" x14ac:dyDescent="0.25">
      <c r="A530" t="s">
        <v>619</v>
      </c>
      <c r="B530">
        <v>3</v>
      </c>
      <c r="C530" s="2" t="e">
        <f>VLOOKUP(A530,'Sheet 1'!A:L,8,FALSE)</f>
        <v>#N/A</v>
      </c>
      <c r="D530" t="e">
        <f t="shared" si="8"/>
        <v>#N/A</v>
      </c>
    </row>
    <row r="531" spans="1:4" hidden="1" x14ac:dyDescent="0.25">
      <c r="A531" t="s">
        <v>620</v>
      </c>
      <c r="C531" s="2" t="e">
        <f>VLOOKUP(A531,'Sheet 1'!A:L,8,FALSE)</f>
        <v>#N/A</v>
      </c>
      <c r="D531" t="e">
        <f t="shared" si="8"/>
        <v>#N/A</v>
      </c>
    </row>
    <row r="532" spans="1:4" hidden="1" x14ac:dyDescent="0.25">
      <c r="A532" t="s">
        <v>508</v>
      </c>
      <c r="B532">
        <v>1</v>
      </c>
      <c r="C532" s="2">
        <f>VLOOKUP(A532,'Sheet 1'!A:L,8,FALSE)</f>
        <v>1</v>
      </c>
      <c r="D532">
        <f t="shared" si="8"/>
        <v>0</v>
      </c>
    </row>
    <row r="533" spans="1:4" hidden="1" x14ac:dyDescent="0.25">
      <c r="A533" t="s">
        <v>509</v>
      </c>
      <c r="B533">
        <v>1</v>
      </c>
      <c r="C533" s="2">
        <f>VLOOKUP(A533,'Sheet 1'!A:L,8,FALSE)</f>
        <v>1</v>
      </c>
      <c r="D533">
        <f t="shared" si="8"/>
        <v>0</v>
      </c>
    </row>
    <row r="534" spans="1:4" hidden="1" x14ac:dyDescent="0.25">
      <c r="A534" t="s">
        <v>510</v>
      </c>
      <c r="B534">
        <v>1</v>
      </c>
      <c r="C534" s="2">
        <f>VLOOKUP(A534,'Sheet 1'!A:L,8,FALSE)</f>
        <v>1</v>
      </c>
      <c r="D534">
        <f t="shared" si="8"/>
        <v>0</v>
      </c>
    </row>
  </sheetData>
  <autoFilter ref="A1:D534" xr:uid="{9FAF5A47-2C3F-4DDB-A12F-C6BF5DB4550E}">
    <filterColumn colId="0">
      <filters>
        <filter val="Beaver Creek Lower 01"/>
        <filter val="Beaver Creek Lower 02"/>
        <filter val="Beaver Creek Lower 03"/>
        <filter val="Beaver Creek Lower 04"/>
        <filter val="Beaver Creek Lower 05"/>
        <filter val="Beaver Creek Lower 06"/>
        <filter val="Beaver Creek Lower 07"/>
        <filter val="Beaver Creek Lower 08"/>
        <filter val="Beaver Creek Lower 09"/>
      </filters>
    </filterColumn>
  </autoFilter>
  <conditionalFormatting sqref="D1:D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5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2E4A-1E80-4D19-BC91-040CDE6B5FBB}">
  <dimension ref="A1:L738"/>
  <sheetViews>
    <sheetView workbookViewId="0">
      <selection activeCell="C10" sqref="C10"/>
    </sheetView>
  </sheetViews>
  <sheetFormatPr defaultRowHeight="15" x14ac:dyDescent="0.25"/>
  <cols>
    <col min="1" max="1" width="27.42578125" style="9" bestFit="1" customWidth="1"/>
  </cols>
  <sheetData>
    <row r="1" spans="1:12" ht="15.75" thickBot="1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5" t="s">
        <v>12</v>
      </c>
      <c r="B2" t="str">
        <f>VLOOKUP(Sheet2!$A2,'Sheet 1'!$A:$L,2,FALSE)</f>
        <v>Okanogan</v>
      </c>
      <c r="C2" t="str">
        <f>VLOOKUP(Sheet2!$A2,'Sheet 1'!$A:$L,3,FALSE)</f>
        <v>Aeneas Creek-DS</v>
      </c>
      <c r="D2">
        <f>VLOOKUP(Sheet2!$A2,'Sheet 1'!$A:$L,4,FALSE)</f>
        <v>100</v>
      </c>
      <c r="E2">
        <f>VLOOKUP(Sheet2!$A2,'Sheet 1'!$A:$L,5,FALSE)</f>
        <v>100</v>
      </c>
      <c r="F2">
        <f>VLOOKUP(Sheet2!$A2,'Sheet 1'!$A:$L,6,FALSE)</f>
        <v>0</v>
      </c>
      <c r="G2">
        <f>VLOOKUP(Sheet2!$A2,'Sheet 1'!$A:$L,7,FALSE)</f>
        <v>200</v>
      </c>
      <c r="H2">
        <f>VLOOKUP(Sheet2!$A2,'Sheet 1'!$A:$L,8,FALSE)</f>
        <v>1</v>
      </c>
      <c r="I2">
        <f>VLOOKUP(Sheet2!$A2,'Sheet 1'!$A:$L,9,FALSE)</f>
        <v>1</v>
      </c>
      <c r="J2">
        <f>VLOOKUP(Sheet2!$A2,'Sheet 1'!$A:$L,10,FALSE)</f>
        <v>0</v>
      </c>
      <c r="K2">
        <f>VLOOKUP(Sheet2!$A2,'Sheet 1'!$A:$L,11,FALSE)</f>
        <v>3</v>
      </c>
      <c r="L2">
        <f>VLOOKUP(Sheet2!$A2,'Sheet 1'!$A:$L,12,FALSE)</f>
        <v>35</v>
      </c>
    </row>
    <row r="3" spans="1:12" x14ac:dyDescent="0.25">
      <c r="A3" s="6" t="s">
        <v>15</v>
      </c>
      <c r="B3" t="str">
        <f>VLOOKUP(Sheet2!$A3,'Sheet 1'!$A:$L,2,FALSE)</f>
        <v>Okanogan</v>
      </c>
      <c r="C3" t="str">
        <f>VLOOKUP(Sheet2!$A3,'Sheet 1'!$A:$L,3,FALSE)</f>
        <v>Aeneas Creek-DS</v>
      </c>
      <c r="D3">
        <f>VLOOKUP(Sheet2!$A3,'Sheet 1'!$A:$L,4,FALSE)</f>
        <v>7.1107473515466104</v>
      </c>
      <c r="E3">
        <f>VLOOKUP(Sheet2!$A3,'Sheet 1'!$A:$L,5,FALSE)</f>
        <v>100</v>
      </c>
      <c r="F3">
        <f>VLOOKUP(Sheet2!$A3,'Sheet 1'!$A:$L,6,FALSE)</f>
        <v>0</v>
      </c>
      <c r="G3">
        <f>VLOOKUP(Sheet2!$A3,'Sheet 1'!$A:$L,7,FALSE)</f>
        <v>107.110747351547</v>
      </c>
      <c r="H3">
        <f>VLOOKUP(Sheet2!$A3,'Sheet 1'!$A:$L,8,FALSE)</f>
        <v>1</v>
      </c>
      <c r="I3">
        <f>VLOOKUP(Sheet2!$A3,'Sheet 1'!$A:$L,9,FALSE)</f>
        <v>0</v>
      </c>
      <c r="J3">
        <f>VLOOKUP(Sheet2!$A3,'Sheet 1'!$A:$L,10,FALSE)</f>
        <v>0</v>
      </c>
      <c r="K3">
        <f>VLOOKUP(Sheet2!$A3,'Sheet 1'!$A:$L,11,FALSE)</f>
        <v>4</v>
      </c>
      <c r="L3">
        <f>VLOOKUP(Sheet2!$A3,'Sheet 1'!$A:$L,12,FALSE)</f>
        <v>287</v>
      </c>
    </row>
    <row r="4" spans="1:12" x14ac:dyDescent="0.25">
      <c r="A4" s="6" t="s">
        <v>16</v>
      </c>
      <c r="B4" t="str">
        <f>VLOOKUP(Sheet2!$A4,'Sheet 1'!$A:$L,2,FALSE)</f>
        <v>Wenatchee</v>
      </c>
      <c r="C4" t="str">
        <f>VLOOKUP(Sheet2!$A4,'Sheet 1'!$A:$L,3,FALSE)</f>
        <v>Lower Chiwawa River</v>
      </c>
      <c r="D4">
        <f>VLOOKUP(Sheet2!$A4,'Sheet 1'!$A:$L,4,FALSE)</f>
        <v>96.250163555058407</v>
      </c>
      <c r="E4">
        <f>VLOOKUP(Sheet2!$A4,'Sheet 1'!$A:$L,5,FALSE)</f>
        <v>45</v>
      </c>
      <c r="F4">
        <f>VLOOKUP(Sheet2!$A4,'Sheet 1'!$A:$L,6,FALSE)</f>
        <v>33.3333333333333</v>
      </c>
      <c r="G4">
        <f>VLOOKUP(Sheet2!$A4,'Sheet 1'!$A:$L,7,FALSE)</f>
        <v>174.58349688839201</v>
      </c>
      <c r="H4">
        <f>VLOOKUP(Sheet2!$A4,'Sheet 1'!$A:$L,8,FALSE)</f>
        <v>1</v>
      </c>
      <c r="I4">
        <f>VLOOKUP(Sheet2!$A4,'Sheet 1'!$A:$L,9,FALSE)</f>
        <v>0</v>
      </c>
      <c r="J4">
        <f>VLOOKUP(Sheet2!$A4,'Sheet 1'!$A:$L,10,FALSE)</f>
        <v>0</v>
      </c>
      <c r="K4">
        <f>VLOOKUP(Sheet2!$A4,'Sheet 1'!$A:$L,11,FALSE)</f>
        <v>0</v>
      </c>
      <c r="L4">
        <f>VLOOKUP(Sheet2!$A4,'Sheet 1'!$A:$L,12,FALSE)</f>
        <v>94</v>
      </c>
    </row>
    <row r="5" spans="1:12" x14ac:dyDescent="0.25">
      <c r="A5" s="6" t="s">
        <v>625</v>
      </c>
      <c r="B5" t="e">
        <f>VLOOKUP(Sheet2!$A5,'Sheet 1'!$A:$L,2,FALSE)</f>
        <v>#N/A</v>
      </c>
      <c r="C5" t="e">
        <f>VLOOKUP(Sheet2!$A5,'Sheet 1'!$A:$L,3,FALSE)</f>
        <v>#N/A</v>
      </c>
      <c r="D5" t="e">
        <f>VLOOKUP(Sheet2!$A5,'Sheet 1'!$A:$L,4,FALSE)</f>
        <v>#N/A</v>
      </c>
      <c r="E5" t="e">
        <f>VLOOKUP(Sheet2!$A5,'Sheet 1'!$A:$L,5,FALSE)</f>
        <v>#N/A</v>
      </c>
      <c r="F5" t="e">
        <f>VLOOKUP(Sheet2!$A5,'Sheet 1'!$A:$L,6,FALSE)</f>
        <v>#N/A</v>
      </c>
      <c r="G5" t="e">
        <f>VLOOKUP(Sheet2!$A5,'Sheet 1'!$A:$L,7,FALSE)</f>
        <v>#N/A</v>
      </c>
      <c r="H5" t="e">
        <f>VLOOKUP(Sheet2!$A5,'Sheet 1'!$A:$L,8,FALSE)</f>
        <v>#N/A</v>
      </c>
      <c r="I5" t="e">
        <f>VLOOKUP(Sheet2!$A5,'Sheet 1'!$A:$L,9,FALSE)</f>
        <v>#N/A</v>
      </c>
      <c r="J5" t="e">
        <f>VLOOKUP(Sheet2!$A5,'Sheet 1'!$A:$L,10,FALSE)</f>
        <v>#N/A</v>
      </c>
      <c r="K5" t="e">
        <f>VLOOKUP(Sheet2!$A5,'Sheet 1'!$A:$L,11,FALSE)</f>
        <v>#N/A</v>
      </c>
      <c r="L5" t="e">
        <f>VLOOKUP(Sheet2!$A5,'Sheet 1'!$A:$L,12,FALSE)</f>
        <v>#N/A</v>
      </c>
    </row>
    <row r="6" spans="1:12" x14ac:dyDescent="0.25">
      <c r="A6" s="6" t="s">
        <v>626</v>
      </c>
      <c r="B6" t="e">
        <f>VLOOKUP(Sheet2!$A6,'Sheet 1'!$A:$L,2,FALSE)</f>
        <v>#N/A</v>
      </c>
      <c r="C6" t="e">
        <f>VLOOKUP(Sheet2!$A6,'Sheet 1'!$A:$L,3,FALSE)</f>
        <v>#N/A</v>
      </c>
      <c r="D6" t="e">
        <f>VLOOKUP(Sheet2!$A6,'Sheet 1'!$A:$L,4,FALSE)</f>
        <v>#N/A</v>
      </c>
      <c r="E6" t="e">
        <f>VLOOKUP(Sheet2!$A6,'Sheet 1'!$A:$L,5,FALSE)</f>
        <v>#N/A</v>
      </c>
      <c r="F6" t="e">
        <f>VLOOKUP(Sheet2!$A6,'Sheet 1'!$A:$L,6,FALSE)</f>
        <v>#N/A</v>
      </c>
      <c r="G6" t="e">
        <f>VLOOKUP(Sheet2!$A6,'Sheet 1'!$A:$L,7,FALSE)</f>
        <v>#N/A</v>
      </c>
      <c r="H6" t="e">
        <f>VLOOKUP(Sheet2!$A6,'Sheet 1'!$A:$L,8,FALSE)</f>
        <v>#N/A</v>
      </c>
      <c r="I6" t="e">
        <f>VLOOKUP(Sheet2!$A6,'Sheet 1'!$A:$L,9,FALSE)</f>
        <v>#N/A</v>
      </c>
      <c r="J6" t="e">
        <f>VLOOKUP(Sheet2!$A6,'Sheet 1'!$A:$L,10,FALSE)</f>
        <v>#N/A</v>
      </c>
      <c r="K6" t="e">
        <f>VLOOKUP(Sheet2!$A6,'Sheet 1'!$A:$L,11,FALSE)</f>
        <v>#N/A</v>
      </c>
      <c r="L6" t="e">
        <f>VLOOKUP(Sheet2!$A6,'Sheet 1'!$A:$L,12,FALSE)</f>
        <v>#N/A</v>
      </c>
    </row>
    <row r="7" spans="1:12" x14ac:dyDescent="0.25">
      <c r="A7" s="6" t="s">
        <v>19</v>
      </c>
      <c r="B7" t="str">
        <f>VLOOKUP(Sheet2!$A7,'Sheet 1'!$A:$L,2,FALSE)</f>
        <v>Okanogan</v>
      </c>
      <c r="C7" t="str">
        <f>VLOOKUP(Sheet2!$A7,'Sheet 1'!$A:$L,3,FALSE)</f>
        <v>Antoine Creek-Lower</v>
      </c>
      <c r="D7">
        <f>VLOOKUP(Sheet2!$A7,'Sheet 1'!$A:$L,4,FALSE)</f>
        <v>87.690547245873603</v>
      </c>
      <c r="E7">
        <f>VLOOKUP(Sheet2!$A7,'Sheet 1'!$A:$L,5,FALSE)</f>
        <v>71.049657999999994</v>
      </c>
      <c r="F7">
        <f>VLOOKUP(Sheet2!$A7,'Sheet 1'!$A:$L,6,FALSE)</f>
        <v>50</v>
      </c>
      <c r="G7">
        <f>VLOOKUP(Sheet2!$A7,'Sheet 1'!$A:$L,7,FALSE)</f>
        <v>208.74020524587399</v>
      </c>
      <c r="H7">
        <f>VLOOKUP(Sheet2!$A7,'Sheet 1'!$A:$L,8,FALSE)</f>
        <v>3</v>
      </c>
      <c r="I7">
        <f>VLOOKUP(Sheet2!$A7,'Sheet 1'!$A:$L,9,FALSE)</f>
        <v>0</v>
      </c>
      <c r="J7">
        <f>VLOOKUP(Sheet2!$A7,'Sheet 1'!$A:$L,10,FALSE)</f>
        <v>0</v>
      </c>
      <c r="K7">
        <f>VLOOKUP(Sheet2!$A7,'Sheet 1'!$A:$L,11,FALSE)</f>
        <v>3</v>
      </c>
      <c r="L7">
        <f>VLOOKUP(Sheet2!$A7,'Sheet 1'!$A:$L,12,FALSE)</f>
        <v>30</v>
      </c>
    </row>
    <row r="8" spans="1:12" x14ac:dyDescent="0.25">
      <c r="A8" s="6" t="s">
        <v>21</v>
      </c>
      <c r="B8" t="str">
        <f>VLOOKUP(Sheet2!$A8,'Sheet 1'!$A:$L,2,FALSE)</f>
        <v>Okanogan</v>
      </c>
      <c r="C8" t="str">
        <f>VLOOKUP(Sheet2!$A8,'Sheet 1'!$A:$L,3,FALSE)</f>
        <v>Antoine Creek-Lower</v>
      </c>
      <c r="D8">
        <f>VLOOKUP(Sheet2!$A8,'Sheet 1'!$A:$L,4,FALSE)</f>
        <v>0</v>
      </c>
      <c r="E8">
        <f>VLOOKUP(Sheet2!$A8,'Sheet 1'!$A:$L,5,FALSE)</f>
        <v>90.079676000000006</v>
      </c>
      <c r="F8">
        <f>VLOOKUP(Sheet2!$A8,'Sheet 1'!$A:$L,6,FALSE)</f>
        <v>62.5</v>
      </c>
      <c r="G8">
        <f>VLOOKUP(Sheet2!$A8,'Sheet 1'!$A:$L,7,FALSE)</f>
        <v>152.57967600000001</v>
      </c>
      <c r="H8">
        <f>VLOOKUP(Sheet2!$A8,'Sheet 1'!$A:$L,8,FALSE)</f>
        <v>1</v>
      </c>
      <c r="I8">
        <f>VLOOKUP(Sheet2!$A8,'Sheet 1'!$A:$L,9,FALSE)</f>
        <v>0</v>
      </c>
      <c r="J8">
        <f>VLOOKUP(Sheet2!$A8,'Sheet 1'!$A:$L,10,FALSE)</f>
        <v>0</v>
      </c>
      <c r="K8">
        <f>VLOOKUP(Sheet2!$A8,'Sheet 1'!$A:$L,11,FALSE)</f>
        <v>11</v>
      </c>
      <c r="L8">
        <f>VLOOKUP(Sheet2!$A8,'Sheet 1'!$A:$L,12,FALSE)</f>
        <v>153</v>
      </c>
    </row>
    <row r="9" spans="1:12" x14ac:dyDescent="0.25">
      <c r="A9" s="6" t="s">
        <v>22</v>
      </c>
      <c r="B9" t="str">
        <f>VLOOKUP(Sheet2!$A9,'Sheet 1'!$A:$L,2,FALSE)</f>
        <v>Okanogan</v>
      </c>
      <c r="C9" t="str">
        <f>VLOOKUP(Sheet2!$A9,'Sheet 1'!$A:$L,3,FALSE)</f>
        <v>Antoine Creek-Lower</v>
      </c>
      <c r="D9">
        <f>VLOOKUP(Sheet2!$A9,'Sheet 1'!$A:$L,4,FALSE)</f>
        <v>13.9741872431979</v>
      </c>
      <c r="E9">
        <f>VLOOKUP(Sheet2!$A9,'Sheet 1'!$A:$L,5,FALSE)</f>
        <v>91.855682000000002</v>
      </c>
      <c r="F9">
        <f>VLOOKUP(Sheet2!$A9,'Sheet 1'!$A:$L,6,FALSE)</f>
        <v>37.5</v>
      </c>
      <c r="G9">
        <f>VLOOKUP(Sheet2!$A9,'Sheet 1'!$A:$L,7,FALSE)</f>
        <v>143.329869243198</v>
      </c>
      <c r="H9">
        <f>VLOOKUP(Sheet2!$A9,'Sheet 1'!$A:$L,8,FALSE)</f>
        <v>1</v>
      </c>
      <c r="I9">
        <f>VLOOKUP(Sheet2!$A9,'Sheet 1'!$A:$L,9,FALSE)</f>
        <v>0</v>
      </c>
      <c r="J9">
        <f>VLOOKUP(Sheet2!$A9,'Sheet 1'!$A:$L,10,FALSE)</f>
        <v>0</v>
      </c>
      <c r="K9">
        <f>VLOOKUP(Sheet2!$A9,'Sheet 1'!$A:$L,11,FALSE)</f>
        <v>12</v>
      </c>
      <c r="L9">
        <f>VLOOKUP(Sheet2!$A9,'Sheet 1'!$A:$L,12,FALSE)</f>
        <v>180</v>
      </c>
    </row>
    <row r="10" spans="1:12" x14ac:dyDescent="0.25">
      <c r="A10" s="6" t="s">
        <v>23</v>
      </c>
      <c r="B10" t="str">
        <f>VLOOKUP(Sheet2!$A10,'Sheet 1'!$A:$L,2,FALSE)</f>
        <v>Okanogan</v>
      </c>
      <c r="C10" t="str">
        <f>VLOOKUP(Sheet2!$A10,'Sheet 1'!$A:$L,3,FALSE)</f>
        <v>Antoine Creek-Lower</v>
      </c>
      <c r="D10">
        <f>VLOOKUP(Sheet2!$A10,'Sheet 1'!$A:$L,4,FALSE)</f>
        <v>96.800964098875795</v>
      </c>
      <c r="E10">
        <f>VLOOKUP(Sheet2!$A10,'Sheet 1'!$A:$L,5,FALSE)</f>
        <v>93.650847999999996</v>
      </c>
      <c r="F10">
        <f>VLOOKUP(Sheet2!$A10,'Sheet 1'!$A:$L,6,FALSE)</f>
        <v>37.5</v>
      </c>
      <c r="G10">
        <f>VLOOKUP(Sheet2!$A10,'Sheet 1'!$A:$L,7,FALSE)</f>
        <v>227.95181209887599</v>
      </c>
      <c r="H10">
        <f>VLOOKUP(Sheet2!$A10,'Sheet 1'!$A:$L,8,FALSE)</f>
        <v>2</v>
      </c>
      <c r="I10">
        <f>VLOOKUP(Sheet2!$A10,'Sheet 1'!$A:$L,9,FALSE)</f>
        <v>0</v>
      </c>
      <c r="J10">
        <f>VLOOKUP(Sheet2!$A10,'Sheet 1'!$A:$L,10,FALSE)</f>
        <v>0</v>
      </c>
      <c r="K10">
        <f>VLOOKUP(Sheet2!$A10,'Sheet 1'!$A:$L,11,FALSE)</f>
        <v>5</v>
      </c>
      <c r="L10">
        <f>VLOOKUP(Sheet2!$A10,'Sheet 1'!$A:$L,12,FALSE)</f>
        <v>11</v>
      </c>
    </row>
    <row r="11" spans="1:12" x14ac:dyDescent="0.25">
      <c r="A11" s="6" t="s">
        <v>24</v>
      </c>
      <c r="B11" t="str">
        <f>VLOOKUP(Sheet2!$A11,'Sheet 1'!$A:$L,2,FALSE)</f>
        <v>Okanogan</v>
      </c>
      <c r="C11" t="str">
        <f>VLOOKUP(Sheet2!$A11,'Sheet 1'!$A:$L,3,FALSE)</f>
        <v>Antoine Creek-Lower</v>
      </c>
      <c r="D11">
        <f>VLOOKUP(Sheet2!$A11,'Sheet 1'!$A:$L,4,FALSE)</f>
        <v>92.8011961686326</v>
      </c>
      <c r="E11">
        <f>VLOOKUP(Sheet2!$A11,'Sheet 1'!$A:$L,5,FALSE)</f>
        <v>90.524941999999996</v>
      </c>
      <c r="F11">
        <f>VLOOKUP(Sheet2!$A11,'Sheet 1'!$A:$L,6,FALSE)</f>
        <v>37.5</v>
      </c>
      <c r="G11">
        <f>VLOOKUP(Sheet2!$A11,'Sheet 1'!$A:$L,7,FALSE)</f>
        <v>220.82613816863301</v>
      </c>
      <c r="H11">
        <f>VLOOKUP(Sheet2!$A11,'Sheet 1'!$A:$L,8,FALSE)</f>
        <v>2</v>
      </c>
      <c r="I11">
        <f>VLOOKUP(Sheet2!$A11,'Sheet 1'!$A:$L,9,FALSE)</f>
        <v>0</v>
      </c>
      <c r="J11">
        <f>VLOOKUP(Sheet2!$A11,'Sheet 1'!$A:$L,10,FALSE)</f>
        <v>0</v>
      </c>
      <c r="K11">
        <f>VLOOKUP(Sheet2!$A11,'Sheet 1'!$A:$L,11,FALSE)</f>
        <v>6</v>
      </c>
      <c r="L11">
        <f>VLOOKUP(Sheet2!$A11,'Sheet 1'!$A:$L,12,FALSE)</f>
        <v>20</v>
      </c>
    </row>
    <row r="12" spans="1:12" x14ac:dyDescent="0.25">
      <c r="A12" s="6" t="s">
        <v>25</v>
      </c>
      <c r="B12" t="str">
        <f>VLOOKUP(Sheet2!$A12,'Sheet 1'!$A:$L,2,FALSE)</f>
        <v>Okanogan</v>
      </c>
      <c r="C12" t="str">
        <f>VLOOKUP(Sheet2!$A12,'Sheet 1'!$A:$L,3,FALSE)</f>
        <v>Antoine Creek-Lower</v>
      </c>
      <c r="D12">
        <f>VLOOKUP(Sheet2!$A12,'Sheet 1'!$A:$L,4,FALSE)</f>
        <v>2.3700990811288101</v>
      </c>
      <c r="E12">
        <f>VLOOKUP(Sheet2!$A12,'Sheet 1'!$A:$L,5,FALSE)</f>
        <v>94.525242000000006</v>
      </c>
      <c r="F12">
        <f>VLOOKUP(Sheet2!$A12,'Sheet 1'!$A:$L,6,FALSE)</f>
        <v>25</v>
      </c>
      <c r="G12">
        <f>VLOOKUP(Sheet2!$A12,'Sheet 1'!$A:$L,7,FALSE)</f>
        <v>121.895341081129</v>
      </c>
      <c r="H12">
        <f>VLOOKUP(Sheet2!$A12,'Sheet 1'!$A:$L,8,FALSE)</f>
        <v>1</v>
      </c>
      <c r="I12">
        <f>VLOOKUP(Sheet2!$A12,'Sheet 1'!$A:$L,9,FALSE)</f>
        <v>1</v>
      </c>
      <c r="J12">
        <f>VLOOKUP(Sheet2!$A12,'Sheet 1'!$A:$L,10,FALSE)</f>
        <v>0</v>
      </c>
      <c r="K12">
        <f>VLOOKUP(Sheet2!$A12,'Sheet 1'!$A:$L,11,FALSE)</f>
        <v>10</v>
      </c>
      <c r="L12">
        <f>VLOOKUP(Sheet2!$A12,'Sheet 1'!$A:$L,12,FALSE)</f>
        <v>255</v>
      </c>
    </row>
    <row r="13" spans="1:12" x14ac:dyDescent="0.25">
      <c r="A13" s="6" t="s">
        <v>627</v>
      </c>
      <c r="B13" t="e">
        <f>VLOOKUP(Sheet2!$A13,'Sheet 1'!$A:$L,2,FALSE)</f>
        <v>#N/A</v>
      </c>
      <c r="C13" t="e">
        <f>VLOOKUP(Sheet2!$A13,'Sheet 1'!$A:$L,3,FALSE)</f>
        <v>#N/A</v>
      </c>
      <c r="D13" t="e">
        <f>VLOOKUP(Sheet2!$A13,'Sheet 1'!$A:$L,4,FALSE)</f>
        <v>#N/A</v>
      </c>
      <c r="E13" t="e">
        <f>VLOOKUP(Sheet2!$A13,'Sheet 1'!$A:$L,5,FALSE)</f>
        <v>#N/A</v>
      </c>
      <c r="F13" t="e">
        <f>VLOOKUP(Sheet2!$A13,'Sheet 1'!$A:$L,6,FALSE)</f>
        <v>#N/A</v>
      </c>
      <c r="G13" t="e">
        <f>VLOOKUP(Sheet2!$A13,'Sheet 1'!$A:$L,7,FALSE)</f>
        <v>#N/A</v>
      </c>
      <c r="H13" t="e">
        <f>VLOOKUP(Sheet2!$A13,'Sheet 1'!$A:$L,8,FALSE)</f>
        <v>#N/A</v>
      </c>
      <c r="I13" t="e">
        <f>VLOOKUP(Sheet2!$A13,'Sheet 1'!$A:$L,9,FALSE)</f>
        <v>#N/A</v>
      </c>
      <c r="J13" t="e">
        <f>VLOOKUP(Sheet2!$A13,'Sheet 1'!$A:$L,10,FALSE)</f>
        <v>#N/A</v>
      </c>
      <c r="K13" t="e">
        <f>VLOOKUP(Sheet2!$A13,'Sheet 1'!$A:$L,11,FALSE)</f>
        <v>#N/A</v>
      </c>
      <c r="L13" t="e">
        <f>VLOOKUP(Sheet2!$A13,'Sheet 1'!$A:$L,12,FALSE)</f>
        <v>#N/A</v>
      </c>
    </row>
    <row r="14" spans="1:12" x14ac:dyDescent="0.25">
      <c r="A14" s="6" t="s">
        <v>628</v>
      </c>
      <c r="B14" t="e">
        <f>VLOOKUP(Sheet2!$A14,'Sheet 1'!$A:$L,2,FALSE)</f>
        <v>#N/A</v>
      </c>
      <c r="C14" t="e">
        <f>VLOOKUP(Sheet2!$A14,'Sheet 1'!$A:$L,3,FALSE)</f>
        <v>#N/A</v>
      </c>
      <c r="D14" t="e">
        <f>VLOOKUP(Sheet2!$A14,'Sheet 1'!$A:$L,4,FALSE)</f>
        <v>#N/A</v>
      </c>
      <c r="E14" t="e">
        <f>VLOOKUP(Sheet2!$A14,'Sheet 1'!$A:$L,5,FALSE)</f>
        <v>#N/A</v>
      </c>
      <c r="F14" t="e">
        <f>VLOOKUP(Sheet2!$A14,'Sheet 1'!$A:$L,6,FALSE)</f>
        <v>#N/A</v>
      </c>
      <c r="G14" t="e">
        <f>VLOOKUP(Sheet2!$A14,'Sheet 1'!$A:$L,7,FALSE)</f>
        <v>#N/A</v>
      </c>
      <c r="H14" t="e">
        <f>VLOOKUP(Sheet2!$A14,'Sheet 1'!$A:$L,8,FALSE)</f>
        <v>#N/A</v>
      </c>
      <c r="I14" t="e">
        <f>VLOOKUP(Sheet2!$A14,'Sheet 1'!$A:$L,9,FALSE)</f>
        <v>#N/A</v>
      </c>
      <c r="J14" t="e">
        <f>VLOOKUP(Sheet2!$A14,'Sheet 1'!$A:$L,10,FALSE)</f>
        <v>#N/A</v>
      </c>
      <c r="K14" t="e">
        <f>VLOOKUP(Sheet2!$A14,'Sheet 1'!$A:$L,11,FALSE)</f>
        <v>#N/A</v>
      </c>
      <c r="L14" t="e">
        <f>VLOOKUP(Sheet2!$A14,'Sheet 1'!$A:$L,12,FALSE)</f>
        <v>#N/A</v>
      </c>
    </row>
    <row r="15" spans="1:12" x14ac:dyDescent="0.25">
      <c r="A15" s="6" t="s">
        <v>629</v>
      </c>
      <c r="B15" t="e">
        <f>VLOOKUP(Sheet2!$A15,'Sheet 1'!$A:$L,2,FALSE)</f>
        <v>#N/A</v>
      </c>
      <c r="C15" t="e">
        <f>VLOOKUP(Sheet2!$A15,'Sheet 1'!$A:$L,3,FALSE)</f>
        <v>#N/A</v>
      </c>
      <c r="D15" t="e">
        <f>VLOOKUP(Sheet2!$A15,'Sheet 1'!$A:$L,4,FALSE)</f>
        <v>#N/A</v>
      </c>
      <c r="E15" t="e">
        <f>VLOOKUP(Sheet2!$A15,'Sheet 1'!$A:$L,5,FALSE)</f>
        <v>#N/A</v>
      </c>
      <c r="F15" t="e">
        <f>VLOOKUP(Sheet2!$A15,'Sheet 1'!$A:$L,6,FALSE)</f>
        <v>#N/A</v>
      </c>
      <c r="G15" t="e">
        <f>VLOOKUP(Sheet2!$A15,'Sheet 1'!$A:$L,7,FALSE)</f>
        <v>#N/A</v>
      </c>
      <c r="H15" t="e">
        <f>VLOOKUP(Sheet2!$A15,'Sheet 1'!$A:$L,8,FALSE)</f>
        <v>#N/A</v>
      </c>
      <c r="I15" t="e">
        <f>VLOOKUP(Sheet2!$A15,'Sheet 1'!$A:$L,9,FALSE)</f>
        <v>#N/A</v>
      </c>
      <c r="J15" t="e">
        <f>VLOOKUP(Sheet2!$A15,'Sheet 1'!$A:$L,10,FALSE)</f>
        <v>#N/A</v>
      </c>
      <c r="K15" t="e">
        <f>VLOOKUP(Sheet2!$A15,'Sheet 1'!$A:$L,11,FALSE)</f>
        <v>#N/A</v>
      </c>
      <c r="L15" t="e">
        <f>VLOOKUP(Sheet2!$A15,'Sheet 1'!$A:$L,12,FALSE)</f>
        <v>#N/A</v>
      </c>
    </row>
    <row r="16" spans="1:12" x14ac:dyDescent="0.25">
      <c r="A16" s="6" t="s">
        <v>630</v>
      </c>
      <c r="B16" t="e">
        <f>VLOOKUP(Sheet2!$A16,'Sheet 1'!$A:$L,2,FALSE)</f>
        <v>#N/A</v>
      </c>
      <c r="C16" t="e">
        <f>VLOOKUP(Sheet2!$A16,'Sheet 1'!$A:$L,3,FALSE)</f>
        <v>#N/A</v>
      </c>
      <c r="D16" t="e">
        <f>VLOOKUP(Sheet2!$A16,'Sheet 1'!$A:$L,4,FALSE)</f>
        <v>#N/A</v>
      </c>
      <c r="E16" t="e">
        <f>VLOOKUP(Sheet2!$A16,'Sheet 1'!$A:$L,5,FALSE)</f>
        <v>#N/A</v>
      </c>
      <c r="F16" t="e">
        <f>VLOOKUP(Sheet2!$A16,'Sheet 1'!$A:$L,6,FALSE)</f>
        <v>#N/A</v>
      </c>
      <c r="G16" t="e">
        <f>VLOOKUP(Sheet2!$A16,'Sheet 1'!$A:$L,7,FALSE)</f>
        <v>#N/A</v>
      </c>
      <c r="H16" t="e">
        <f>VLOOKUP(Sheet2!$A16,'Sheet 1'!$A:$L,8,FALSE)</f>
        <v>#N/A</v>
      </c>
      <c r="I16" t="e">
        <f>VLOOKUP(Sheet2!$A16,'Sheet 1'!$A:$L,9,FALSE)</f>
        <v>#N/A</v>
      </c>
      <c r="J16" t="e">
        <f>VLOOKUP(Sheet2!$A16,'Sheet 1'!$A:$L,10,FALSE)</f>
        <v>#N/A</v>
      </c>
      <c r="K16" t="e">
        <f>VLOOKUP(Sheet2!$A16,'Sheet 1'!$A:$L,11,FALSE)</f>
        <v>#N/A</v>
      </c>
      <c r="L16" t="e">
        <f>VLOOKUP(Sheet2!$A16,'Sheet 1'!$A:$L,12,FALSE)</f>
        <v>#N/A</v>
      </c>
    </row>
    <row r="17" spans="1:12" x14ac:dyDescent="0.25">
      <c r="A17" s="6" t="s">
        <v>631</v>
      </c>
      <c r="B17" t="e">
        <f>VLOOKUP(Sheet2!$A17,'Sheet 1'!$A:$L,2,FALSE)</f>
        <v>#N/A</v>
      </c>
      <c r="C17" t="e">
        <f>VLOOKUP(Sheet2!$A17,'Sheet 1'!$A:$L,3,FALSE)</f>
        <v>#N/A</v>
      </c>
      <c r="D17" t="e">
        <f>VLOOKUP(Sheet2!$A17,'Sheet 1'!$A:$L,4,FALSE)</f>
        <v>#N/A</v>
      </c>
      <c r="E17" t="e">
        <f>VLOOKUP(Sheet2!$A17,'Sheet 1'!$A:$L,5,FALSE)</f>
        <v>#N/A</v>
      </c>
      <c r="F17" t="e">
        <f>VLOOKUP(Sheet2!$A17,'Sheet 1'!$A:$L,6,FALSE)</f>
        <v>#N/A</v>
      </c>
      <c r="G17" t="e">
        <f>VLOOKUP(Sheet2!$A17,'Sheet 1'!$A:$L,7,FALSE)</f>
        <v>#N/A</v>
      </c>
      <c r="H17" t="e">
        <f>VLOOKUP(Sheet2!$A17,'Sheet 1'!$A:$L,8,FALSE)</f>
        <v>#N/A</v>
      </c>
      <c r="I17" t="e">
        <f>VLOOKUP(Sheet2!$A17,'Sheet 1'!$A:$L,9,FALSE)</f>
        <v>#N/A</v>
      </c>
      <c r="J17" t="e">
        <f>VLOOKUP(Sheet2!$A17,'Sheet 1'!$A:$L,10,FALSE)</f>
        <v>#N/A</v>
      </c>
      <c r="K17" t="e">
        <f>VLOOKUP(Sheet2!$A17,'Sheet 1'!$A:$L,11,FALSE)</f>
        <v>#N/A</v>
      </c>
      <c r="L17" t="e">
        <f>VLOOKUP(Sheet2!$A17,'Sheet 1'!$A:$L,12,FALSE)</f>
        <v>#N/A</v>
      </c>
    </row>
    <row r="18" spans="1:12" x14ac:dyDescent="0.25">
      <c r="A18" s="6" t="s">
        <v>632</v>
      </c>
      <c r="B18" t="e">
        <f>VLOOKUP(Sheet2!$A18,'Sheet 1'!$A:$L,2,FALSE)</f>
        <v>#N/A</v>
      </c>
      <c r="C18" t="e">
        <f>VLOOKUP(Sheet2!$A18,'Sheet 1'!$A:$L,3,FALSE)</f>
        <v>#N/A</v>
      </c>
      <c r="D18" t="e">
        <f>VLOOKUP(Sheet2!$A18,'Sheet 1'!$A:$L,4,FALSE)</f>
        <v>#N/A</v>
      </c>
      <c r="E18" t="e">
        <f>VLOOKUP(Sheet2!$A18,'Sheet 1'!$A:$L,5,FALSE)</f>
        <v>#N/A</v>
      </c>
      <c r="F18" t="e">
        <f>VLOOKUP(Sheet2!$A18,'Sheet 1'!$A:$L,6,FALSE)</f>
        <v>#N/A</v>
      </c>
      <c r="G18" t="e">
        <f>VLOOKUP(Sheet2!$A18,'Sheet 1'!$A:$L,7,FALSE)</f>
        <v>#N/A</v>
      </c>
      <c r="H18" t="e">
        <f>VLOOKUP(Sheet2!$A18,'Sheet 1'!$A:$L,8,FALSE)</f>
        <v>#N/A</v>
      </c>
      <c r="I18" t="e">
        <f>VLOOKUP(Sheet2!$A18,'Sheet 1'!$A:$L,9,FALSE)</f>
        <v>#N/A</v>
      </c>
      <c r="J18" t="e">
        <f>VLOOKUP(Sheet2!$A18,'Sheet 1'!$A:$L,10,FALSE)</f>
        <v>#N/A</v>
      </c>
      <c r="K18" t="e">
        <f>VLOOKUP(Sheet2!$A18,'Sheet 1'!$A:$L,11,FALSE)</f>
        <v>#N/A</v>
      </c>
      <c r="L18" t="e">
        <f>VLOOKUP(Sheet2!$A18,'Sheet 1'!$A:$L,12,FALSE)</f>
        <v>#N/A</v>
      </c>
    </row>
    <row r="19" spans="1:12" x14ac:dyDescent="0.25">
      <c r="A19" s="6" t="s">
        <v>26</v>
      </c>
      <c r="B19" t="str">
        <f>VLOOKUP(Sheet2!$A19,'Sheet 1'!$A:$L,2,FALSE)</f>
        <v>Wenatchee</v>
      </c>
      <c r="C19" t="str">
        <f>VLOOKUP(Sheet2!$A19,'Sheet 1'!$A:$L,3,FALSE)</f>
        <v>Wenatchee River-Beaver Creek</v>
      </c>
      <c r="D19">
        <f>VLOOKUP(Sheet2!$A19,'Sheet 1'!$A:$L,4,FALSE)</f>
        <v>56.992931300864001</v>
      </c>
      <c r="E19">
        <f>VLOOKUP(Sheet2!$A19,'Sheet 1'!$A:$L,5,FALSE)</f>
        <v>77.5</v>
      </c>
      <c r="F19">
        <f>VLOOKUP(Sheet2!$A19,'Sheet 1'!$A:$L,6,FALSE)</f>
        <v>100</v>
      </c>
      <c r="G19">
        <f>VLOOKUP(Sheet2!$A19,'Sheet 1'!$A:$L,7,FALSE)</f>
        <v>234.492931300864</v>
      </c>
      <c r="H19">
        <f>VLOOKUP(Sheet2!$A19,'Sheet 1'!$A:$L,8,FALSE)</f>
        <v>1</v>
      </c>
      <c r="I19">
        <f>VLOOKUP(Sheet2!$A19,'Sheet 1'!$A:$L,9,FALSE)</f>
        <v>0</v>
      </c>
      <c r="J19">
        <f>VLOOKUP(Sheet2!$A19,'Sheet 1'!$A:$L,10,FALSE)</f>
        <v>0</v>
      </c>
      <c r="K19">
        <f>VLOOKUP(Sheet2!$A19,'Sheet 1'!$A:$L,11,FALSE)</f>
        <v>0</v>
      </c>
      <c r="L19">
        <f>VLOOKUP(Sheet2!$A19,'Sheet 1'!$A:$L,12,FALSE)</f>
        <v>6</v>
      </c>
    </row>
    <row r="20" spans="1:12" x14ac:dyDescent="0.25">
      <c r="A20" s="6" t="s">
        <v>633</v>
      </c>
      <c r="B20" t="e">
        <f>VLOOKUP(Sheet2!$A20,'Sheet 1'!$A:$L,2,FALSE)</f>
        <v>#N/A</v>
      </c>
      <c r="C20" t="e">
        <f>VLOOKUP(Sheet2!$A20,'Sheet 1'!$A:$L,3,FALSE)</f>
        <v>#N/A</v>
      </c>
      <c r="D20" t="e">
        <f>VLOOKUP(Sheet2!$A20,'Sheet 1'!$A:$L,4,FALSE)</f>
        <v>#N/A</v>
      </c>
      <c r="E20" t="e">
        <f>VLOOKUP(Sheet2!$A20,'Sheet 1'!$A:$L,5,FALSE)</f>
        <v>#N/A</v>
      </c>
      <c r="F20" t="e">
        <f>VLOOKUP(Sheet2!$A20,'Sheet 1'!$A:$L,6,FALSE)</f>
        <v>#N/A</v>
      </c>
      <c r="G20" t="e">
        <f>VLOOKUP(Sheet2!$A20,'Sheet 1'!$A:$L,7,FALSE)</f>
        <v>#N/A</v>
      </c>
      <c r="H20" t="e">
        <f>VLOOKUP(Sheet2!$A20,'Sheet 1'!$A:$L,8,FALSE)</f>
        <v>#N/A</v>
      </c>
      <c r="I20" t="e">
        <f>VLOOKUP(Sheet2!$A20,'Sheet 1'!$A:$L,9,FALSE)</f>
        <v>#N/A</v>
      </c>
      <c r="J20" t="e">
        <f>VLOOKUP(Sheet2!$A20,'Sheet 1'!$A:$L,10,FALSE)</f>
        <v>#N/A</v>
      </c>
      <c r="K20" t="e">
        <f>VLOOKUP(Sheet2!$A20,'Sheet 1'!$A:$L,11,FALSE)</f>
        <v>#N/A</v>
      </c>
      <c r="L20" t="e">
        <f>VLOOKUP(Sheet2!$A20,'Sheet 1'!$A:$L,12,FALSE)</f>
        <v>#N/A</v>
      </c>
    </row>
    <row r="21" spans="1:12" x14ac:dyDescent="0.25">
      <c r="A21" s="6" t="s">
        <v>28</v>
      </c>
      <c r="B21" t="str">
        <f>VLOOKUP(Sheet2!$A21,'Sheet 1'!$A:$L,2,FALSE)</f>
        <v>Methow</v>
      </c>
      <c r="C21" t="str">
        <f>VLOOKUP(Sheet2!$A21,'Sheet 1'!$A:$L,3,FALSE)</f>
        <v>Lower Beaver Creek</v>
      </c>
      <c r="D21">
        <f>VLOOKUP(Sheet2!$A21,'Sheet 1'!$A:$L,4,FALSE)</f>
        <v>84.352834295264202</v>
      </c>
      <c r="E21">
        <f>VLOOKUP(Sheet2!$A21,'Sheet 1'!$A:$L,5,FALSE)</f>
        <v>80</v>
      </c>
      <c r="F21">
        <f>VLOOKUP(Sheet2!$A21,'Sheet 1'!$A:$L,6,FALSE)</f>
        <v>88.8888888888889</v>
      </c>
      <c r="G21">
        <f>VLOOKUP(Sheet2!$A21,'Sheet 1'!$A:$L,7,FALSE)</f>
        <v>253.24172318415299</v>
      </c>
      <c r="H21">
        <f>VLOOKUP(Sheet2!$A21,'Sheet 1'!$A:$L,8,FALSE)</f>
        <v>1</v>
      </c>
      <c r="I21">
        <f>VLOOKUP(Sheet2!$A21,'Sheet 1'!$A:$L,9,FALSE)</f>
        <v>0</v>
      </c>
      <c r="J21">
        <f>VLOOKUP(Sheet2!$A21,'Sheet 1'!$A:$L,10,FALSE)</f>
        <v>0</v>
      </c>
      <c r="K21">
        <f>VLOOKUP(Sheet2!$A21,'Sheet 1'!$A:$L,11,FALSE)</f>
        <v>0</v>
      </c>
      <c r="L21">
        <f>VLOOKUP(Sheet2!$A21,'Sheet 1'!$A:$L,12,FALSE)</f>
        <v>2</v>
      </c>
    </row>
    <row r="22" spans="1:12" x14ac:dyDescent="0.25">
      <c r="A22" s="6" t="s">
        <v>31</v>
      </c>
      <c r="B22" t="str">
        <f>VLOOKUP(Sheet2!$A22,'Sheet 1'!$A:$L,2,FALSE)</f>
        <v>Methow</v>
      </c>
      <c r="C22" t="str">
        <f>VLOOKUP(Sheet2!$A22,'Sheet 1'!$A:$L,3,FALSE)</f>
        <v>Lower Beaver Creek</v>
      </c>
      <c r="D22">
        <f>VLOOKUP(Sheet2!$A22,'Sheet 1'!$A:$L,4,FALSE)</f>
        <v>56.309307745585301</v>
      </c>
      <c r="E22">
        <f>VLOOKUP(Sheet2!$A22,'Sheet 1'!$A:$L,5,FALSE)</f>
        <v>60</v>
      </c>
      <c r="F22">
        <f>VLOOKUP(Sheet2!$A22,'Sheet 1'!$A:$L,6,FALSE)</f>
        <v>55.5555555555556</v>
      </c>
      <c r="G22">
        <f>VLOOKUP(Sheet2!$A22,'Sheet 1'!$A:$L,7,FALSE)</f>
        <v>171.86486330114101</v>
      </c>
      <c r="H22">
        <f>VLOOKUP(Sheet2!$A22,'Sheet 1'!$A:$L,8,FALSE)</f>
        <v>2</v>
      </c>
      <c r="I22">
        <f>VLOOKUP(Sheet2!$A22,'Sheet 1'!$A:$L,9,FALSE)</f>
        <v>0</v>
      </c>
      <c r="J22">
        <f>VLOOKUP(Sheet2!$A22,'Sheet 1'!$A:$L,10,FALSE)</f>
        <v>0</v>
      </c>
      <c r="K22">
        <f>VLOOKUP(Sheet2!$A22,'Sheet 1'!$A:$L,11,FALSE)</f>
        <v>0</v>
      </c>
      <c r="L22">
        <f>VLOOKUP(Sheet2!$A22,'Sheet 1'!$A:$L,12,FALSE)</f>
        <v>99</v>
      </c>
    </row>
    <row r="23" spans="1:12" x14ac:dyDescent="0.25">
      <c r="A23" s="6" t="s">
        <v>32</v>
      </c>
      <c r="B23" t="str">
        <f>VLOOKUP(Sheet2!$A23,'Sheet 1'!$A:$L,2,FALSE)</f>
        <v>Methow</v>
      </c>
      <c r="C23" t="str">
        <f>VLOOKUP(Sheet2!$A23,'Sheet 1'!$A:$L,3,FALSE)</f>
        <v>Lower Beaver Creek</v>
      </c>
      <c r="D23">
        <f>VLOOKUP(Sheet2!$A23,'Sheet 1'!$A:$L,4,FALSE)</f>
        <v>75.018990692642305</v>
      </c>
      <c r="E23">
        <f>VLOOKUP(Sheet2!$A23,'Sheet 1'!$A:$L,5,FALSE)</f>
        <v>60</v>
      </c>
      <c r="F23">
        <f>VLOOKUP(Sheet2!$A23,'Sheet 1'!$A:$L,6,FALSE)</f>
        <v>55.5555555555556</v>
      </c>
      <c r="G23">
        <f>VLOOKUP(Sheet2!$A23,'Sheet 1'!$A:$L,7,FALSE)</f>
        <v>190.574546248198</v>
      </c>
      <c r="H23">
        <f>VLOOKUP(Sheet2!$A23,'Sheet 1'!$A:$L,8,FALSE)</f>
        <v>1</v>
      </c>
      <c r="I23">
        <f>VLOOKUP(Sheet2!$A23,'Sheet 1'!$A:$L,9,FALSE)</f>
        <v>0</v>
      </c>
      <c r="J23">
        <f>VLOOKUP(Sheet2!$A23,'Sheet 1'!$A:$L,10,FALSE)</f>
        <v>0</v>
      </c>
      <c r="K23">
        <f>VLOOKUP(Sheet2!$A23,'Sheet 1'!$A:$L,11,FALSE)</f>
        <v>0</v>
      </c>
      <c r="L23">
        <f>VLOOKUP(Sheet2!$A23,'Sheet 1'!$A:$L,12,FALSE)</f>
        <v>61</v>
      </c>
    </row>
    <row r="24" spans="1:12" x14ac:dyDescent="0.25">
      <c r="A24" s="6" t="s">
        <v>33</v>
      </c>
      <c r="B24" t="str">
        <f>VLOOKUP(Sheet2!$A24,'Sheet 1'!$A:$L,2,FALSE)</f>
        <v>Methow</v>
      </c>
      <c r="C24" t="str">
        <f>VLOOKUP(Sheet2!$A24,'Sheet 1'!$A:$L,3,FALSE)</f>
        <v>Lower Beaver Creek</v>
      </c>
      <c r="D24">
        <f>VLOOKUP(Sheet2!$A24,'Sheet 1'!$A:$L,4,FALSE)</f>
        <v>76.202521857110398</v>
      </c>
      <c r="E24">
        <f>VLOOKUP(Sheet2!$A24,'Sheet 1'!$A:$L,5,FALSE)</f>
        <v>60</v>
      </c>
      <c r="F24">
        <f>VLOOKUP(Sheet2!$A24,'Sheet 1'!$A:$L,6,FALSE)</f>
        <v>55.5555555555556</v>
      </c>
      <c r="G24">
        <f>VLOOKUP(Sheet2!$A24,'Sheet 1'!$A:$L,7,FALSE)</f>
        <v>191.75807741266601</v>
      </c>
      <c r="H24">
        <f>VLOOKUP(Sheet2!$A24,'Sheet 1'!$A:$L,8,FALSE)</f>
        <v>1</v>
      </c>
      <c r="I24">
        <f>VLOOKUP(Sheet2!$A24,'Sheet 1'!$A:$L,9,FALSE)</f>
        <v>0</v>
      </c>
      <c r="J24">
        <f>VLOOKUP(Sheet2!$A24,'Sheet 1'!$A:$L,10,FALSE)</f>
        <v>0</v>
      </c>
      <c r="K24">
        <f>VLOOKUP(Sheet2!$A24,'Sheet 1'!$A:$L,11,FALSE)</f>
        <v>0</v>
      </c>
      <c r="L24">
        <f>VLOOKUP(Sheet2!$A24,'Sheet 1'!$A:$L,12,FALSE)</f>
        <v>57</v>
      </c>
    </row>
    <row r="25" spans="1:12" x14ac:dyDescent="0.25">
      <c r="A25" s="6" t="s">
        <v>34</v>
      </c>
      <c r="B25" t="str">
        <f>VLOOKUP(Sheet2!$A25,'Sheet 1'!$A:$L,2,FALSE)</f>
        <v>Methow</v>
      </c>
      <c r="C25" t="str">
        <f>VLOOKUP(Sheet2!$A25,'Sheet 1'!$A:$L,3,FALSE)</f>
        <v>Lower Beaver Creek</v>
      </c>
      <c r="D25">
        <f>VLOOKUP(Sheet2!$A25,'Sheet 1'!$A:$L,4,FALSE)</f>
        <v>63.160304289906001</v>
      </c>
      <c r="E25">
        <f>VLOOKUP(Sheet2!$A25,'Sheet 1'!$A:$L,5,FALSE)</f>
        <v>55</v>
      </c>
      <c r="F25">
        <f>VLOOKUP(Sheet2!$A25,'Sheet 1'!$A:$L,6,FALSE)</f>
        <v>33.3333333333333</v>
      </c>
      <c r="G25">
        <f>VLOOKUP(Sheet2!$A25,'Sheet 1'!$A:$L,7,FALSE)</f>
        <v>151.49363762323901</v>
      </c>
      <c r="H25">
        <f>VLOOKUP(Sheet2!$A25,'Sheet 1'!$A:$L,8,FALSE)</f>
        <v>3</v>
      </c>
      <c r="I25">
        <f>VLOOKUP(Sheet2!$A25,'Sheet 1'!$A:$L,9,FALSE)</f>
        <v>0</v>
      </c>
      <c r="J25">
        <f>VLOOKUP(Sheet2!$A25,'Sheet 1'!$A:$L,10,FALSE)</f>
        <v>0</v>
      </c>
      <c r="K25">
        <f>VLOOKUP(Sheet2!$A25,'Sheet 1'!$A:$L,11,FALSE)</f>
        <v>0</v>
      </c>
      <c r="L25">
        <f>VLOOKUP(Sheet2!$A25,'Sheet 1'!$A:$L,12,FALSE)</f>
        <v>157</v>
      </c>
    </row>
    <row r="26" spans="1:12" x14ac:dyDescent="0.25">
      <c r="A26" s="6" t="s">
        <v>35</v>
      </c>
      <c r="B26" t="str">
        <f>VLOOKUP(Sheet2!$A26,'Sheet 1'!$A:$L,2,FALSE)</f>
        <v>Methow</v>
      </c>
      <c r="C26" t="str">
        <f>VLOOKUP(Sheet2!$A26,'Sheet 1'!$A:$L,3,FALSE)</f>
        <v>Lower Beaver Creek</v>
      </c>
      <c r="D26">
        <f>VLOOKUP(Sheet2!$A26,'Sheet 1'!$A:$L,4,FALSE)</f>
        <v>72.154152003301803</v>
      </c>
      <c r="E26">
        <f>VLOOKUP(Sheet2!$A26,'Sheet 1'!$A:$L,5,FALSE)</f>
        <v>55</v>
      </c>
      <c r="F26">
        <f>VLOOKUP(Sheet2!$A26,'Sheet 1'!$A:$L,6,FALSE)</f>
        <v>44.4444444444444</v>
      </c>
      <c r="G26">
        <f>VLOOKUP(Sheet2!$A26,'Sheet 1'!$A:$L,7,FALSE)</f>
        <v>171.59859644774599</v>
      </c>
      <c r="H26">
        <f>VLOOKUP(Sheet2!$A26,'Sheet 1'!$A:$L,8,FALSE)</f>
        <v>2</v>
      </c>
      <c r="I26">
        <f>VLOOKUP(Sheet2!$A26,'Sheet 1'!$A:$L,9,FALSE)</f>
        <v>0</v>
      </c>
      <c r="J26">
        <f>VLOOKUP(Sheet2!$A26,'Sheet 1'!$A:$L,10,FALSE)</f>
        <v>0</v>
      </c>
      <c r="K26">
        <f>VLOOKUP(Sheet2!$A26,'Sheet 1'!$A:$L,11,FALSE)</f>
        <v>0</v>
      </c>
      <c r="L26">
        <f>VLOOKUP(Sheet2!$A26,'Sheet 1'!$A:$L,12,FALSE)</f>
        <v>101</v>
      </c>
    </row>
    <row r="27" spans="1:12" x14ac:dyDescent="0.25">
      <c r="A27" s="6" t="s">
        <v>36</v>
      </c>
      <c r="B27" t="str">
        <f>VLOOKUP(Sheet2!$A27,'Sheet 1'!$A:$L,2,FALSE)</f>
        <v>Methow</v>
      </c>
      <c r="C27" t="str">
        <f>VLOOKUP(Sheet2!$A27,'Sheet 1'!$A:$L,3,FALSE)</f>
        <v>Lower Beaver Creek</v>
      </c>
      <c r="D27">
        <f>VLOOKUP(Sheet2!$A27,'Sheet 1'!$A:$L,4,FALSE)</f>
        <v>59.911592534162303</v>
      </c>
      <c r="E27">
        <f>VLOOKUP(Sheet2!$A27,'Sheet 1'!$A:$L,5,FALSE)</f>
        <v>60</v>
      </c>
      <c r="F27">
        <f>VLOOKUP(Sheet2!$A27,'Sheet 1'!$A:$L,6,FALSE)</f>
        <v>55.5555555555556</v>
      </c>
      <c r="G27">
        <f>VLOOKUP(Sheet2!$A27,'Sheet 1'!$A:$L,7,FALSE)</f>
        <v>175.46714808971799</v>
      </c>
      <c r="H27">
        <f>VLOOKUP(Sheet2!$A27,'Sheet 1'!$A:$L,8,FALSE)</f>
        <v>2</v>
      </c>
      <c r="I27">
        <f>VLOOKUP(Sheet2!$A27,'Sheet 1'!$A:$L,9,FALSE)</f>
        <v>0</v>
      </c>
      <c r="J27">
        <f>VLOOKUP(Sheet2!$A27,'Sheet 1'!$A:$L,10,FALSE)</f>
        <v>0</v>
      </c>
      <c r="K27">
        <f>VLOOKUP(Sheet2!$A27,'Sheet 1'!$A:$L,11,FALSE)</f>
        <v>0</v>
      </c>
      <c r="L27">
        <f>VLOOKUP(Sheet2!$A27,'Sheet 1'!$A:$L,12,FALSE)</f>
        <v>88</v>
      </c>
    </row>
    <row r="28" spans="1:12" x14ac:dyDescent="0.25">
      <c r="A28" s="6" t="s">
        <v>37</v>
      </c>
      <c r="B28" t="str">
        <f>VLOOKUP(Sheet2!$A28,'Sheet 1'!$A:$L,2,FALSE)</f>
        <v>Methow</v>
      </c>
      <c r="C28" t="str">
        <f>VLOOKUP(Sheet2!$A28,'Sheet 1'!$A:$L,3,FALSE)</f>
        <v>Lower Beaver Creek</v>
      </c>
      <c r="D28">
        <f>VLOOKUP(Sheet2!$A28,'Sheet 1'!$A:$L,4,FALSE)</f>
        <v>0</v>
      </c>
      <c r="E28">
        <f>VLOOKUP(Sheet2!$A28,'Sheet 1'!$A:$L,5,FALSE)</f>
        <v>52.5</v>
      </c>
      <c r="F28">
        <f>VLOOKUP(Sheet2!$A28,'Sheet 1'!$A:$L,6,FALSE)</f>
        <v>33.3333333333333</v>
      </c>
      <c r="G28">
        <f>VLOOKUP(Sheet2!$A28,'Sheet 1'!$A:$L,7,FALSE)</f>
        <v>85.8333333333333</v>
      </c>
      <c r="H28">
        <f>VLOOKUP(Sheet2!$A28,'Sheet 1'!$A:$L,8,FALSE)</f>
        <v>3</v>
      </c>
      <c r="I28">
        <f>VLOOKUP(Sheet2!$A28,'Sheet 1'!$A:$L,9,FALSE)</f>
        <v>0</v>
      </c>
      <c r="J28">
        <f>VLOOKUP(Sheet2!$A28,'Sheet 1'!$A:$L,10,FALSE)</f>
        <v>0</v>
      </c>
      <c r="K28">
        <f>VLOOKUP(Sheet2!$A28,'Sheet 1'!$A:$L,11,FALSE)</f>
        <v>0</v>
      </c>
      <c r="L28">
        <f>VLOOKUP(Sheet2!$A28,'Sheet 1'!$A:$L,12,FALSE)</f>
        <v>322</v>
      </c>
    </row>
    <row r="29" spans="1:12" x14ac:dyDescent="0.25">
      <c r="A29" s="6" t="s">
        <v>38</v>
      </c>
      <c r="B29" t="str">
        <f>VLOOKUP(Sheet2!$A29,'Sheet 1'!$A:$L,2,FALSE)</f>
        <v>Methow</v>
      </c>
      <c r="C29" t="str">
        <f>VLOOKUP(Sheet2!$A29,'Sheet 1'!$A:$L,3,FALSE)</f>
        <v>Lower Beaver Creek</v>
      </c>
      <c r="D29">
        <f>VLOOKUP(Sheet2!$A29,'Sheet 1'!$A:$L,4,FALSE)</f>
        <v>46.646544429790801</v>
      </c>
      <c r="E29">
        <f>VLOOKUP(Sheet2!$A29,'Sheet 1'!$A:$L,5,FALSE)</f>
        <v>42.5</v>
      </c>
      <c r="F29">
        <f>VLOOKUP(Sheet2!$A29,'Sheet 1'!$A:$L,6,FALSE)</f>
        <v>22.2222222222222</v>
      </c>
      <c r="G29">
        <f>VLOOKUP(Sheet2!$A29,'Sheet 1'!$A:$L,7,FALSE)</f>
        <v>111.36876665201299</v>
      </c>
      <c r="H29">
        <f>VLOOKUP(Sheet2!$A29,'Sheet 1'!$A:$L,8,FALSE)</f>
        <v>3</v>
      </c>
      <c r="I29">
        <f>VLOOKUP(Sheet2!$A29,'Sheet 1'!$A:$L,9,FALSE)</f>
        <v>0</v>
      </c>
      <c r="J29">
        <f>VLOOKUP(Sheet2!$A29,'Sheet 1'!$A:$L,10,FALSE)</f>
        <v>0</v>
      </c>
      <c r="K29">
        <f>VLOOKUP(Sheet2!$A29,'Sheet 1'!$A:$L,11,FALSE)</f>
        <v>0</v>
      </c>
      <c r="L29">
        <f>VLOOKUP(Sheet2!$A29,'Sheet 1'!$A:$L,12,FALSE)</f>
        <v>279</v>
      </c>
    </row>
    <row r="30" spans="1:12" x14ac:dyDescent="0.25">
      <c r="A30" s="6" t="s">
        <v>39</v>
      </c>
      <c r="B30" t="str">
        <f>VLOOKUP(Sheet2!$A30,'Sheet 1'!$A:$L,2,FALSE)</f>
        <v>Methow</v>
      </c>
      <c r="C30" t="str">
        <f>VLOOKUP(Sheet2!$A30,'Sheet 1'!$A:$L,3,FALSE)</f>
        <v>Upper Beaver Creek</v>
      </c>
      <c r="D30">
        <f>VLOOKUP(Sheet2!$A30,'Sheet 1'!$A:$L,4,FALSE)</f>
        <v>8.6412891798731195</v>
      </c>
      <c r="E30">
        <f>VLOOKUP(Sheet2!$A30,'Sheet 1'!$A:$L,5,FALSE)</f>
        <v>27.5</v>
      </c>
      <c r="F30">
        <f>VLOOKUP(Sheet2!$A30,'Sheet 1'!$A:$L,6,FALSE)</f>
        <v>22.2222222222222</v>
      </c>
      <c r="G30">
        <f>VLOOKUP(Sheet2!$A30,'Sheet 1'!$A:$L,7,FALSE)</f>
        <v>58.363511402095298</v>
      </c>
      <c r="H30">
        <f>VLOOKUP(Sheet2!$A30,'Sheet 1'!$A:$L,8,FALSE)</f>
        <v>1</v>
      </c>
      <c r="I30">
        <f>VLOOKUP(Sheet2!$A30,'Sheet 1'!$A:$L,9,FALSE)</f>
        <v>0</v>
      </c>
      <c r="J30">
        <f>VLOOKUP(Sheet2!$A30,'Sheet 1'!$A:$L,10,FALSE)</f>
        <v>0</v>
      </c>
      <c r="K30">
        <f>VLOOKUP(Sheet2!$A30,'Sheet 1'!$A:$L,11,FALSE)</f>
        <v>0</v>
      </c>
      <c r="L30">
        <f>VLOOKUP(Sheet2!$A30,'Sheet 1'!$A:$L,12,FALSE)</f>
        <v>355</v>
      </c>
    </row>
    <row r="31" spans="1:12" x14ac:dyDescent="0.25">
      <c r="A31" s="6" t="s">
        <v>41</v>
      </c>
      <c r="B31" t="str">
        <f>VLOOKUP(Sheet2!$A31,'Sheet 1'!$A:$L,2,FALSE)</f>
        <v>Methow</v>
      </c>
      <c r="C31" t="str">
        <f>VLOOKUP(Sheet2!$A31,'Sheet 1'!$A:$L,3,FALSE)</f>
        <v>Upper Beaver Creek</v>
      </c>
      <c r="D31">
        <f>VLOOKUP(Sheet2!$A31,'Sheet 1'!$A:$L,4,FALSE)</f>
        <v>0</v>
      </c>
      <c r="E31">
        <f>VLOOKUP(Sheet2!$A31,'Sheet 1'!$A:$L,5,FALSE)</f>
        <v>20</v>
      </c>
      <c r="F31">
        <f>VLOOKUP(Sheet2!$A31,'Sheet 1'!$A:$L,6,FALSE)</f>
        <v>11.1111111111111</v>
      </c>
      <c r="G31">
        <f>VLOOKUP(Sheet2!$A31,'Sheet 1'!$A:$L,7,FALSE)</f>
        <v>31.1111111111111</v>
      </c>
      <c r="H31">
        <f>VLOOKUP(Sheet2!$A31,'Sheet 1'!$A:$L,8,FALSE)</f>
        <v>2</v>
      </c>
      <c r="I31">
        <f>VLOOKUP(Sheet2!$A31,'Sheet 1'!$A:$L,9,FALSE)</f>
        <v>0</v>
      </c>
      <c r="J31">
        <f>VLOOKUP(Sheet2!$A31,'Sheet 1'!$A:$L,10,FALSE)</f>
        <v>0</v>
      </c>
      <c r="K31">
        <f>VLOOKUP(Sheet2!$A31,'Sheet 1'!$A:$L,11,FALSE)</f>
        <v>0</v>
      </c>
      <c r="L31">
        <f>VLOOKUP(Sheet2!$A31,'Sheet 1'!$A:$L,12,FALSE)</f>
        <v>367</v>
      </c>
    </row>
    <row r="32" spans="1:12" x14ac:dyDescent="0.25">
      <c r="A32" s="6" t="s">
        <v>42</v>
      </c>
      <c r="B32" t="str">
        <f>VLOOKUP(Sheet2!$A32,'Sheet 1'!$A:$L,2,FALSE)</f>
        <v>Methow</v>
      </c>
      <c r="C32" t="str">
        <f>VLOOKUP(Sheet2!$A32,'Sheet 1'!$A:$L,3,FALSE)</f>
        <v>Upper Beaver Creek</v>
      </c>
      <c r="D32">
        <f>VLOOKUP(Sheet2!$A32,'Sheet 1'!$A:$L,4,FALSE)</f>
        <v>0</v>
      </c>
      <c r="E32">
        <f>VLOOKUP(Sheet2!$A32,'Sheet 1'!$A:$L,5,FALSE)</f>
        <v>0</v>
      </c>
      <c r="F32">
        <f>VLOOKUP(Sheet2!$A32,'Sheet 1'!$A:$L,6,FALSE)</f>
        <v>0</v>
      </c>
      <c r="G32">
        <f>VLOOKUP(Sheet2!$A32,'Sheet 1'!$A:$L,7,FALSE)</f>
        <v>0</v>
      </c>
      <c r="H32">
        <f>VLOOKUP(Sheet2!$A32,'Sheet 1'!$A:$L,8,FALSE)</f>
        <v>0</v>
      </c>
      <c r="I32">
        <f>VLOOKUP(Sheet2!$A32,'Sheet 1'!$A:$L,9,FALSE)</f>
        <v>0</v>
      </c>
      <c r="J32">
        <f>VLOOKUP(Sheet2!$A32,'Sheet 1'!$A:$L,10,FALSE)</f>
        <v>0</v>
      </c>
      <c r="K32">
        <f>VLOOKUP(Sheet2!$A32,'Sheet 1'!$A:$L,11,FALSE)</f>
        <v>0</v>
      </c>
      <c r="L32">
        <f>VLOOKUP(Sheet2!$A32,'Sheet 1'!$A:$L,12,FALSE)</f>
        <v>370</v>
      </c>
    </row>
    <row r="33" spans="1:12" x14ac:dyDescent="0.25">
      <c r="A33" s="6" t="s">
        <v>634</v>
      </c>
      <c r="B33" t="e">
        <f>VLOOKUP(Sheet2!$A33,'Sheet 1'!$A:$L,2,FALSE)</f>
        <v>#N/A</v>
      </c>
      <c r="C33" t="e">
        <f>VLOOKUP(Sheet2!$A33,'Sheet 1'!$A:$L,3,FALSE)</f>
        <v>#N/A</v>
      </c>
      <c r="D33" t="e">
        <f>VLOOKUP(Sheet2!$A33,'Sheet 1'!$A:$L,4,FALSE)</f>
        <v>#N/A</v>
      </c>
      <c r="E33" t="e">
        <f>VLOOKUP(Sheet2!$A33,'Sheet 1'!$A:$L,5,FALSE)</f>
        <v>#N/A</v>
      </c>
      <c r="F33" t="e">
        <f>VLOOKUP(Sheet2!$A33,'Sheet 1'!$A:$L,6,FALSE)</f>
        <v>#N/A</v>
      </c>
      <c r="G33" t="e">
        <f>VLOOKUP(Sheet2!$A33,'Sheet 1'!$A:$L,7,FALSE)</f>
        <v>#N/A</v>
      </c>
      <c r="H33" t="e">
        <f>VLOOKUP(Sheet2!$A33,'Sheet 1'!$A:$L,8,FALSE)</f>
        <v>#N/A</v>
      </c>
      <c r="I33" t="e">
        <f>VLOOKUP(Sheet2!$A33,'Sheet 1'!$A:$L,9,FALSE)</f>
        <v>#N/A</v>
      </c>
      <c r="J33" t="e">
        <f>VLOOKUP(Sheet2!$A33,'Sheet 1'!$A:$L,10,FALSE)</f>
        <v>#N/A</v>
      </c>
      <c r="K33" t="e">
        <f>VLOOKUP(Sheet2!$A33,'Sheet 1'!$A:$L,11,FALSE)</f>
        <v>#N/A</v>
      </c>
      <c r="L33" t="e">
        <f>VLOOKUP(Sheet2!$A33,'Sheet 1'!$A:$L,12,FALSE)</f>
        <v>#N/A</v>
      </c>
    </row>
    <row r="34" spans="1:12" x14ac:dyDescent="0.25">
      <c r="A34" s="6" t="s">
        <v>635</v>
      </c>
      <c r="B34" t="e">
        <f>VLOOKUP(Sheet2!$A34,'Sheet 1'!$A:$L,2,FALSE)</f>
        <v>#N/A</v>
      </c>
      <c r="C34" t="e">
        <f>VLOOKUP(Sheet2!$A34,'Sheet 1'!$A:$L,3,FALSE)</f>
        <v>#N/A</v>
      </c>
      <c r="D34" t="e">
        <f>VLOOKUP(Sheet2!$A34,'Sheet 1'!$A:$L,4,FALSE)</f>
        <v>#N/A</v>
      </c>
      <c r="E34" t="e">
        <f>VLOOKUP(Sheet2!$A34,'Sheet 1'!$A:$L,5,FALSE)</f>
        <v>#N/A</v>
      </c>
      <c r="F34" t="e">
        <f>VLOOKUP(Sheet2!$A34,'Sheet 1'!$A:$L,6,FALSE)</f>
        <v>#N/A</v>
      </c>
      <c r="G34" t="e">
        <f>VLOOKUP(Sheet2!$A34,'Sheet 1'!$A:$L,7,FALSE)</f>
        <v>#N/A</v>
      </c>
      <c r="H34" t="e">
        <f>VLOOKUP(Sheet2!$A34,'Sheet 1'!$A:$L,8,FALSE)</f>
        <v>#N/A</v>
      </c>
      <c r="I34" t="e">
        <f>VLOOKUP(Sheet2!$A34,'Sheet 1'!$A:$L,9,FALSE)</f>
        <v>#N/A</v>
      </c>
      <c r="J34" t="e">
        <f>VLOOKUP(Sheet2!$A34,'Sheet 1'!$A:$L,10,FALSE)</f>
        <v>#N/A</v>
      </c>
      <c r="K34" t="e">
        <f>VLOOKUP(Sheet2!$A34,'Sheet 1'!$A:$L,11,FALSE)</f>
        <v>#N/A</v>
      </c>
      <c r="L34" t="e">
        <f>VLOOKUP(Sheet2!$A34,'Sheet 1'!$A:$L,12,FALSE)</f>
        <v>#N/A</v>
      </c>
    </row>
    <row r="35" spans="1:12" x14ac:dyDescent="0.25">
      <c r="A35" s="6" t="s">
        <v>636</v>
      </c>
      <c r="B35" t="e">
        <f>VLOOKUP(Sheet2!$A35,'Sheet 1'!$A:$L,2,FALSE)</f>
        <v>#N/A</v>
      </c>
      <c r="C35" t="e">
        <f>VLOOKUP(Sheet2!$A35,'Sheet 1'!$A:$L,3,FALSE)</f>
        <v>#N/A</v>
      </c>
      <c r="D35" t="e">
        <f>VLOOKUP(Sheet2!$A35,'Sheet 1'!$A:$L,4,FALSE)</f>
        <v>#N/A</v>
      </c>
      <c r="E35" t="e">
        <f>VLOOKUP(Sheet2!$A35,'Sheet 1'!$A:$L,5,FALSE)</f>
        <v>#N/A</v>
      </c>
      <c r="F35" t="e">
        <f>VLOOKUP(Sheet2!$A35,'Sheet 1'!$A:$L,6,FALSE)</f>
        <v>#N/A</v>
      </c>
      <c r="G35" t="e">
        <f>VLOOKUP(Sheet2!$A35,'Sheet 1'!$A:$L,7,FALSE)</f>
        <v>#N/A</v>
      </c>
      <c r="H35" t="e">
        <f>VLOOKUP(Sheet2!$A35,'Sheet 1'!$A:$L,8,FALSE)</f>
        <v>#N/A</v>
      </c>
      <c r="I35" t="e">
        <f>VLOOKUP(Sheet2!$A35,'Sheet 1'!$A:$L,9,FALSE)</f>
        <v>#N/A</v>
      </c>
      <c r="J35" t="e">
        <f>VLOOKUP(Sheet2!$A35,'Sheet 1'!$A:$L,10,FALSE)</f>
        <v>#N/A</v>
      </c>
      <c r="K35" t="e">
        <f>VLOOKUP(Sheet2!$A35,'Sheet 1'!$A:$L,11,FALSE)</f>
        <v>#N/A</v>
      </c>
      <c r="L35" t="e">
        <f>VLOOKUP(Sheet2!$A35,'Sheet 1'!$A:$L,12,FALSE)</f>
        <v>#N/A</v>
      </c>
    </row>
    <row r="36" spans="1:12" x14ac:dyDescent="0.25">
      <c r="A36" s="6" t="s">
        <v>637</v>
      </c>
      <c r="B36" t="e">
        <f>VLOOKUP(Sheet2!$A36,'Sheet 1'!$A:$L,2,FALSE)</f>
        <v>#N/A</v>
      </c>
      <c r="C36" t="e">
        <f>VLOOKUP(Sheet2!$A36,'Sheet 1'!$A:$L,3,FALSE)</f>
        <v>#N/A</v>
      </c>
      <c r="D36" t="e">
        <f>VLOOKUP(Sheet2!$A36,'Sheet 1'!$A:$L,4,FALSE)</f>
        <v>#N/A</v>
      </c>
      <c r="E36" t="e">
        <f>VLOOKUP(Sheet2!$A36,'Sheet 1'!$A:$L,5,FALSE)</f>
        <v>#N/A</v>
      </c>
      <c r="F36" t="e">
        <f>VLOOKUP(Sheet2!$A36,'Sheet 1'!$A:$L,6,FALSE)</f>
        <v>#N/A</v>
      </c>
      <c r="G36" t="e">
        <f>VLOOKUP(Sheet2!$A36,'Sheet 1'!$A:$L,7,FALSE)</f>
        <v>#N/A</v>
      </c>
      <c r="H36" t="e">
        <f>VLOOKUP(Sheet2!$A36,'Sheet 1'!$A:$L,8,FALSE)</f>
        <v>#N/A</v>
      </c>
      <c r="I36" t="e">
        <f>VLOOKUP(Sheet2!$A36,'Sheet 1'!$A:$L,9,FALSE)</f>
        <v>#N/A</v>
      </c>
      <c r="J36" t="e">
        <f>VLOOKUP(Sheet2!$A36,'Sheet 1'!$A:$L,10,FALSE)</f>
        <v>#N/A</v>
      </c>
      <c r="K36" t="e">
        <f>VLOOKUP(Sheet2!$A36,'Sheet 1'!$A:$L,11,FALSE)</f>
        <v>#N/A</v>
      </c>
      <c r="L36" t="e">
        <f>VLOOKUP(Sheet2!$A36,'Sheet 1'!$A:$L,12,FALSE)</f>
        <v>#N/A</v>
      </c>
    </row>
    <row r="37" spans="1:12" x14ac:dyDescent="0.25">
      <c r="A37" s="6" t="s">
        <v>638</v>
      </c>
      <c r="B37" t="e">
        <f>VLOOKUP(Sheet2!$A37,'Sheet 1'!$A:$L,2,FALSE)</f>
        <v>#N/A</v>
      </c>
      <c r="C37" t="e">
        <f>VLOOKUP(Sheet2!$A37,'Sheet 1'!$A:$L,3,FALSE)</f>
        <v>#N/A</v>
      </c>
      <c r="D37" t="e">
        <f>VLOOKUP(Sheet2!$A37,'Sheet 1'!$A:$L,4,FALSE)</f>
        <v>#N/A</v>
      </c>
      <c r="E37" t="e">
        <f>VLOOKUP(Sheet2!$A37,'Sheet 1'!$A:$L,5,FALSE)</f>
        <v>#N/A</v>
      </c>
      <c r="F37" t="e">
        <f>VLOOKUP(Sheet2!$A37,'Sheet 1'!$A:$L,6,FALSE)</f>
        <v>#N/A</v>
      </c>
      <c r="G37" t="e">
        <f>VLOOKUP(Sheet2!$A37,'Sheet 1'!$A:$L,7,FALSE)</f>
        <v>#N/A</v>
      </c>
      <c r="H37" t="e">
        <f>VLOOKUP(Sheet2!$A37,'Sheet 1'!$A:$L,8,FALSE)</f>
        <v>#N/A</v>
      </c>
      <c r="I37" t="e">
        <f>VLOOKUP(Sheet2!$A37,'Sheet 1'!$A:$L,9,FALSE)</f>
        <v>#N/A</v>
      </c>
      <c r="J37" t="e">
        <f>VLOOKUP(Sheet2!$A37,'Sheet 1'!$A:$L,10,FALSE)</f>
        <v>#N/A</v>
      </c>
      <c r="K37" t="e">
        <f>VLOOKUP(Sheet2!$A37,'Sheet 1'!$A:$L,11,FALSE)</f>
        <v>#N/A</v>
      </c>
      <c r="L37" t="e">
        <f>VLOOKUP(Sheet2!$A37,'Sheet 1'!$A:$L,12,FALSE)</f>
        <v>#N/A</v>
      </c>
    </row>
    <row r="38" spans="1:12" x14ac:dyDescent="0.25">
      <c r="A38" s="6" t="s">
        <v>639</v>
      </c>
      <c r="B38" t="e">
        <f>VLOOKUP(Sheet2!$A38,'Sheet 1'!$A:$L,2,FALSE)</f>
        <v>#N/A</v>
      </c>
      <c r="C38" t="e">
        <f>VLOOKUP(Sheet2!$A38,'Sheet 1'!$A:$L,3,FALSE)</f>
        <v>#N/A</v>
      </c>
      <c r="D38" t="e">
        <f>VLOOKUP(Sheet2!$A38,'Sheet 1'!$A:$L,4,FALSE)</f>
        <v>#N/A</v>
      </c>
      <c r="E38" t="e">
        <f>VLOOKUP(Sheet2!$A38,'Sheet 1'!$A:$L,5,FALSE)</f>
        <v>#N/A</v>
      </c>
      <c r="F38" t="e">
        <f>VLOOKUP(Sheet2!$A38,'Sheet 1'!$A:$L,6,FALSE)</f>
        <v>#N/A</v>
      </c>
      <c r="G38" t="e">
        <f>VLOOKUP(Sheet2!$A38,'Sheet 1'!$A:$L,7,FALSE)</f>
        <v>#N/A</v>
      </c>
      <c r="H38" t="e">
        <f>VLOOKUP(Sheet2!$A38,'Sheet 1'!$A:$L,8,FALSE)</f>
        <v>#N/A</v>
      </c>
      <c r="I38" t="e">
        <f>VLOOKUP(Sheet2!$A38,'Sheet 1'!$A:$L,9,FALSE)</f>
        <v>#N/A</v>
      </c>
      <c r="J38" t="e">
        <f>VLOOKUP(Sheet2!$A38,'Sheet 1'!$A:$L,10,FALSE)</f>
        <v>#N/A</v>
      </c>
      <c r="K38" t="e">
        <f>VLOOKUP(Sheet2!$A38,'Sheet 1'!$A:$L,11,FALSE)</f>
        <v>#N/A</v>
      </c>
      <c r="L38" t="e">
        <f>VLOOKUP(Sheet2!$A38,'Sheet 1'!$A:$L,12,FALSE)</f>
        <v>#N/A</v>
      </c>
    </row>
    <row r="39" spans="1:12" x14ac:dyDescent="0.25">
      <c r="A39" s="6" t="s">
        <v>43</v>
      </c>
      <c r="B39" t="str">
        <f>VLOOKUP(Sheet2!$A39,'Sheet 1'!$A:$L,2,FALSE)</f>
        <v>Wenatchee</v>
      </c>
      <c r="C39" t="str">
        <f>VLOOKUP(Sheet2!$A39,'Sheet 1'!$A:$L,3,FALSE)</f>
        <v>Big Meadow Creek</v>
      </c>
      <c r="D39">
        <f>VLOOKUP(Sheet2!$A39,'Sheet 1'!$A:$L,4,FALSE)</f>
        <v>12.5825765710022</v>
      </c>
      <c r="E39">
        <f>VLOOKUP(Sheet2!$A39,'Sheet 1'!$A:$L,5,FALSE)</f>
        <v>30</v>
      </c>
      <c r="F39">
        <f>VLOOKUP(Sheet2!$A39,'Sheet 1'!$A:$L,6,FALSE)</f>
        <v>0</v>
      </c>
      <c r="G39">
        <f>VLOOKUP(Sheet2!$A39,'Sheet 1'!$A:$L,7,FALSE)</f>
        <v>42.5825765710022</v>
      </c>
      <c r="H39">
        <f>VLOOKUP(Sheet2!$A39,'Sheet 1'!$A:$L,8,FALSE)</f>
        <v>3</v>
      </c>
      <c r="I39">
        <f>VLOOKUP(Sheet2!$A39,'Sheet 1'!$A:$L,9,FALSE)</f>
        <v>0</v>
      </c>
      <c r="J39">
        <f>VLOOKUP(Sheet2!$A39,'Sheet 1'!$A:$L,10,FALSE)</f>
        <v>0</v>
      </c>
      <c r="K39">
        <f>VLOOKUP(Sheet2!$A39,'Sheet 1'!$A:$L,11,FALSE)</f>
        <v>0</v>
      </c>
      <c r="L39">
        <f>VLOOKUP(Sheet2!$A39,'Sheet 1'!$A:$L,12,FALSE)</f>
        <v>363</v>
      </c>
    </row>
    <row r="40" spans="1:12" x14ac:dyDescent="0.25">
      <c r="A40" s="6" t="s">
        <v>45</v>
      </c>
      <c r="B40" t="str">
        <f>VLOOKUP(Sheet2!$A40,'Sheet 1'!$A:$L,2,FALSE)</f>
        <v>Wenatchee</v>
      </c>
      <c r="C40" t="str">
        <f>VLOOKUP(Sheet2!$A40,'Sheet 1'!$A:$L,3,FALSE)</f>
        <v>Big Meadow Creek</v>
      </c>
      <c r="D40">
        <f>VLOOKUP(Sheet2!$A40,'Sheet 1'!$A:$L,4,FALSE)</f>
        <v>22.857480979632701</v>
      </c>
      <c r="E40">
        <f>VLOOKUP(Sheet2!$A40,'Sheet 1'!$A:$L,5,FALSE)</f>
        <v>35</v>
      </c>
      <c r="F40">
        <f>VLOOKUP(Sheet2!$A40,'Sheet 1'!$A:$L,6,FALSE)</f>
        <v>0</v>
      </c>
      <c r="G40">
        <f>VLOOKUP(Sheet2!$A40,'Sheet 1'!$A:$L,7,FALSE)</f>
        <v>57.857480979632697</v>
      </c>
      <c r="H40">
        <f>VLOOKUP(Sheet2!$A40,'Sheet 1'!$A:$L,8,FALSE)</f>
        <v>2</v>
      </c>
      <c r="I40">
        <f>VLOOKUP(Sheet2!$A40,'Sheet 1'!$A:$L,9,FALSE)</f>
        <v>0</v>
      </c>
      <c r="J40">
        <f>VLOOKUP(Sheet2!$A40,'Sheet 1'!$A:$L,10,FALSE)</f>
        <v>0</v>
      </c>
      <c r="K40">
        <f>VLOOKUP(Sheet2!$A40,'Sheet 1'!$A:$L,11,FALSE)</f>
        <v>0</v>
      </c>
      <c r="L40">
        <f>VLOOKUP(Sheet2!$A40,'Sheet 1'!$A:$L,12,FALSE)</f>
        <v>356</v>
      </c>
    </row>
    <row r="41" spans="1:12" x14ac:dyDescent="0.25">
      <c r="A41" s="6" t="s">
        <v>46</v>
      </c>
      <c r="B41" t="str">
        <f>VLOOKUP(Sheet2!$A41,'Sheet 1'!$A:$L,2,FALSE)</f>
        <v>Wenatchee</v>
      </c>
      <c r="C41" t="str">
        <f>VLOOKUP(Sheet2!$A41,'Sheet 1'!$A:$L,3,FALSE)</f>
        <v>Big Meadow Creek</v>
      </c>
      <c r="D41">
        <f>VLOOKUP(Sheet2!$A41,'Sheet 1'!$A:$L,4,FALSE)</f>
        <v>95.060865736431097</v>
      </c>
      <c r="E41">
        <f>VLOOKUP(Sheet2!$A41,'Sheet 1'!$A:$L,5,FALSE)</f>
        <v>30</v>
      </c>
      <c r="F41">
        <f>VLOOKUP(Sheet2!$A41,'Sheet 1'!$A:$L,6,FALSE)</f>
        <v>0</v>
      </c>
      <c r="G41">
        <f>VLOOKUP(Sheet2!$A41,'Sheet 1'!$A:$L,7,FALSE)</f>
        <v>125.060865736431</v>
      </c>
      <c r="H41">
        <f>VLOOKUP(Sheet2!$A41,'Sheet 1'!$A:$L,8,FALSE)</f>
        <v>1</v>
      </c>
      <c r="I41">
        <f>VLOOKUP(Sheet2!$A41,'Sheet 1'!$A:$L,9,FALSE)</f>
        <v>0</v>
      </c>
      <c r="J41">
        <f>VLOOKUP(Sheet2!$A41,'Sheet 1'!$A:$L,10,FALSE)</f>
        <v>0</v>
      </c>
      <c r="K41">
        <f>VLOOKUP(Sheet2!$A41,'Sheet 1'!$A:$L,11,FALSE)</f>
        <v>0</v>
      </c>
      <c r="L41">
        <f>VLOOKUP(Sheet2!$A41,'Sheet 1'!$A:$L,12,FALSE)</f>
        <v>246</v>
      </c>
    </row>
    <row r="42" spans="1:12" x14ac:dyDescent="0.25">
      <c r="A42" s="6" t="s">
        <v>640</v>
      </c>
      <c r="B42" t="e">
        <f>VLOOKUP(Sheet2!$A42,'Sheet 1'!$A:$L,2,FALSE)</f>
        <v>#N/A</v>
      </c>
      <c r="C42" t="e">
        <f>VLOOKUP(Sheet2!$A42,'Sheet 1'!$A:$L,3,FALSE)</f>
        <v>#N/A</v>
      </c>
      <c r="D42" t="e">
        <f>VLOOKUP(Sheet2!$A42,'Sheet 1'!$A:$L,4,FALSE)</f>
        <v>#N/A</v>
      </c>
      <c r="E42" t="e">
        <f>VLOOKUP(Sheet2!$A42,'Sheet 1'!$A:$L,5,FALSE)</f>
        <v>#N/A</v>
      </c>
      <c r="F42" t="e">
        <f>VLOOKUP(Sheet2!$A42,'Sheet 1'!$A:$L,6,FALSE)</f>
        <v>#N/A</v>
      </c>
      <c r="G42" t="e">
        <f>VLOOKUP(Sheet2!$A42,'Sheet 1'!$A:$L,7,FALSE)</f>
        <v>#N/A</v>
      </c>
      <c r="H42" t="e">
        <f>VLOOKUP(Sheet2!$A42,'Sheet 1'!$A:$L,8,FALSE)</f>
        <v>#N/A</v>
      </c>
      <c r="I42" t="e">
        <f>VLOOKUP(Sheet2!$A42,'Sheet 1'!$A:$L,9,FALSE)</f>
        <v>#N/A</v>
      </c>
      <c r="J42" t="e">
        <f>VLOOKUP(Sheet2!$A42,'Sheet 1'!$A:$L,10,FALSE)</f>
        <v>#N/A</v>
      </c>
      <c r="K42" t="e">
        <f>VLOOKUP(Sheet2!$A42,'Sheet 1'!$A:$L,11,FALSE)</f>
        <v>#N/A</v>
      </c>
      <c r="L42" t="e">
        <f>VLOOKUP(Sheet2!$A42,'Sheet 1'!$A:$L,12,FALSE)</f>
        <v>#N/A</v>
      </c>
    </row>
    <row r="43" spans="1:12" x14ac:dyDescent="0.25">
      <c r="A43" s="6" t="s">
        <v>511</v>
      </c>
      <c r="B43" t="e">
        <f>VLOOKUP(Sheet2!$A43,'Sheet 1'!$A:$L,2,FALSE)</f>
        <v>#N/A</v>
      </c>
      <c r="C43" t="e">
        <f>VLOOKUP(Sheet2!$A43,'Sheet 1'!$A:$L,3,FALSE)</f>
        <v>#N/A</v>
      </c>
      <c r="D43" t="e">
        <f>VLOOKUP(Sheet2!$A43,'Sheet 1'!$A:$L,4,FALSE)</f>
        <v>#N/A</v>
      </c>
      <c r="E43" t="e">
        <f>VLOOKUP(Sheet2!$A43,'Sheet 1'!$A:$L,5,FALSE)</f>
        <v>#N/A</v>
      </c>
      <c r="F43" t="e">
        <f>VLOOKUP(Sheet2!$A43,'Sheet 1'!$A:$L,6,FALSE)</f>
        <v>#N/A</v>
      </c>
      <c r="G43" t="e">
        <f>VLOOKUP(Sheet2!$A43,'Sheet 1'!$A:$L,7,FALSE)</f>
        <v>#N/A</v>
      </c>
      <c r="H43" t="e">
        <f>VLOOKUP(Sheet2!$A43,'Sheet 1'!$A:$L,8,FALSE)</f>
        <v>#N/A</v>
      </c>
      <c r="I43" t="e">
        <f>VLOOKUP(Sheet2!$A43,'Sheet 1'!$A:$L,9,FALSE)</f>
        <v>#N/A</v>
      </c>
      <c r="J43" t="e">
        <f>VLOOKUP(Sheet2!$A43,'Sheet 1'!$A:$L,10,FALSE)</f>
        <v>#N/A</v>
      </c>
      <c r="K43" t="e">
        <f>VLOOKUP(Sheet2!$A43,'Sheet 1'!$A:$L,11,FALSE)</f>
        <v>#N/A</v>
      </c>
      <c r="L43" t="e">
        <f>VLOOKUP(Sheet2!$A43,'Sheet 1'!$A:$L,12,FALSE)</f>
        <v>#N/A</v>
      </c>
    </row>
    <row r="44" spans="1:12" x14ac:dyDescent="0.25">
      <c r="A44" s="6" t="s">
        <v>512</v>
      </c>
      <c r="B44" t="e">
        <f>VLOOKUP(Sheet2!$A44,'Sheet 1'!$A:$L,2,FALSE)</f>
        <v>#N/A</v>
      </c>
      <c r="C44" t="e">
        <f>VLOOKUP(Sheet2!$A44,'Sheet 1'!$A:$L,3,FALSE)</f>
        <v>#N/A</v>
      </c>
      <c r="D44" t="e">
        <f>VLOOKUP(Sheet2!$A44,'Sheet 1'!$A:$L,4,FALSE)</f>
        <v>#N/A</v>
      </c>
      <c r="E44" t="e">
        <f>VLOOKUP(Sheet2!$A44,'Sheet 1'!$A:$L,5,FALSE)</f>
        <v>#N/A</v>
      </c>
      <c r="F44" t="e">
        <f>VLOOKUP(Sheet2!$A44,'Sheet 1'!$A:$L,6,FALSE)</f>
        <v>#N/A</v>
      </c>
      <c r="G44" t="e">
        <f>VLOOKUP(Sheet2!$A44,'Sheet 1'!$A:$L,7,FALSE)</f>
        <v>#N/A</v>
      </c>
      <c r="H44" t="e">
        <f>VLOOKUP(Sheet2!$A44,'Sheet 1'!$A:$L,8,FALSE)</f>
        <v>#N/A</v>
      </c>
      <c r="I44" t="e">
        <f>VLOOKUP(Sheet2!$A44,'Sheet 1'!$A:$L,9,FALSE)</f>
        <v>#N/A</v>
      </c>
      <c r="J44" t="e">
        <f>VLOOKUP(Sheet2!$A44,'Sheet 1'!$A:$L,10,FALSE)</f>
        <v>#N/A</v>
      </c>
      <c r="K44" t="e">
        <f>VLOOKUP(Sheet2!$A44,'Sheet 1'!$A:$L,11,FALSE)</f>
        <v>#N/A</v>
      </c>
      <c r="L44" t="e">
        <f>VLOOKUP(Sheet2!$A44,'Sheet 1'!$A:$L,12,FALSE)</f>
        <v>#N/A</v>
      </c>
    </row>
    <row r="45" spans="1:12" x14ac:dyDescent="0.25">
      <c r="A45" s="6" t="s">
        <v>513</v>
      </c>
      <c r="B45" t="e">
        <f>VLOOKUP(Sheet2!$A45,'Sheet 1'!$A:$L,2,FALSE)</f>
        <v>#N/A</v>
      </c>
      <c r="C45" t="e">
        <f>VLOOKUP(Sheet2!$A45,'Sheet 1'!$A:$L,3,FALSE)</f>
        <v>#N/A</v>
      </c>
      <c r="D45" t="e">
        <f>VLOOKUP(Sheet2!$A45,'Sheet 1'!$A:$L,4,FALSE)</f>
        <v>#N/A</v>
      </c>
      <c r="E45" t="e">
        <f>VLOOKUP(Sheet2!$A45,'Sheet 1'!$A:$L,5,FALSE)</f>
        <v>#N/A</v>
      </c>
      <c r="F45" t="e">
        <f>VLOOKUP(Sheet2!$A45,'Sheet 1'!$A:$L,6,FALSE)</f>
        <v>#N/A</v>
      </c>
      <c r="G45" t="e">
        <f>VLOOKUP(Sheet2!$A45,'Sheet 1'!$A:$L,7,FALSE)</f>
        <v>#N/A</v>
      </c>
      <c r="H45" t="e">
        <f>VLOOKUP(Sheet2!$A45,'Sheet 1'!$A:$L,8,FALSE)</f>
        <v>#N/A</v>
      </c>
      <c r="I45" t="e">
        <f>VLOOKUP(Sheet2!$A45,'Sheet 1'!$A:$L,9,FALSE)</f>
        <v>#N/A</v>
      </c>
      <c r="J45" t="e">
        <f>VLOOKUP(Sheet2!$A45,'Sheet 1'!$A:$L,10,FALSE)</f>
        <v>#N/A</v>
      </c>
      <c r="K45" t="e">
        <f>VLOOKUP(Sheet2!$A45,'Sheet 1'!$A:$L,11,FALSE)</f>
        <v>#N/A</v>
      </c>
      <c r="L45" t="e">
        <f>VLOOKUP(Sheet2!$A45,'Sheet 1'!$A:$L,12,FALSE)</f>
        <v>#N/A</v>
      </c>
    </row>
    <row r="46" spans="1:12" x14ac:dyDescent="0.25">
      <c r="A46" s="6" t="s">
        <v>641</v>
      </c>
      <c r="B46" t="e">
        <f>VLOOKUP(Sheet2!$A46,'Sheet 1'!$A:$L,2,FALSE)</f>
        <v>#N/A</v>
      </c>
      <c r="C46" t="e">
        <f>VLOOKUP(Sheet2!$A46,'Sheet 1'!$A:$L,3,FALSE)</f>
        <v>#N/A</v>
      </c>
      <c r="D46" t="e">
        <f>VLOOKUP(Sheet2!$A46,'Sheet 1'!$A:$L,4,FALSE)</f>
        <v>#N/A</v>
      </c>
      <c r="E46" t="e">
        <f>VLOOKUP(Sheet2!$A46,'Sheet 1'!$A:$L,5,FALSE)</f>
        <v>#N/A</v>
      </c>
      <c r="F46" t="e">
        <f>VLOOKUP(Sheet2!$A46,'Sheet 1'!$A:$L,6,FALSE)</f>
        <v>#N/A</v>
      </c>
      <c r="G46" t="e">
        <f>VLOOKUP(Sheet2!$A46,'Sheet 1'!$A:$L,7,FALSE)</f>
        <v>#N/A</v>
      </c>
      <c r="H46" t="e">
        <f>VLOOKUP(Sheet2!$A46,'Sheet 1'!$A:$L,8,FALSE)</f>
        <v>#N/A</v>
      </c>
      <c r="I46" t="e">
        <f>VLOOKUP(Sheet2!$A46,'Sheet 1'!$A:$L,9,FALSE)</f>
        <v>#N/A</v>
      </c>
      <c r="J46" t="e">
        <f>VLOOKUP(Sheet2!$A46,'Sheet 1'!$A:$L,10,FALSE)</f>
        <v>#N/A</v>
      </c>
      <c r="K46" t="e">
        <f>VLOOKUP(Sheet2!$A46,'Sheet 1'!$A:$L,11,FALSE)</f>
        <v>#N/A</v>
      </c>
      <c r="L46" t="e">
        <f>VLOOKUP(Sheet2!$A46,'Sheet 1'!$A:$L,12,FALSE)</f>
        <v>#N/A</v>
      </c>
    </row>
    <row r="47" spans="1:12" x14ac:dyDescent="0.25">
      <c r="A47" s="6" t="s">
        <v>47</v>
      </c>
      <c r="B47" t="str">
        <f>VLOOKUP(Sheet2!$A47,'Sheet 1'!$A:$L,2,FALSE)</f>
        <v>Methow</v>
      </c>
      <c r="C47" t="str">
        <f>VLOOKUP(Sheet2!$A47,'Sheet 1'!$A:$L,3,FALSE)</f>
        <v>Upper Beaver Creek</v>
      </c>
      <c r="D47">
        <f>VLOOKUP(Sheet2!$A47,'Sheet 1'!$A:$L,4,FALSE)</f>
        <v>1.2384776591511</v>
      </c>
      <c r="E47">
        <f>VLOOKUP(Sheet2!$A47,'Sheet 1'!$A:$L,5,FALSE)</f>
        <v>0</v>
      </c>
      <c r="F47">
        <f>VLOOKUP(Sheet2!$A47,'Sheet 1'!$A:$L,6,FALSE)</f>
        <v>12.5</v>
      </c>
      <c r="G47">
        <f>VLOOKUP(Sheet2!$A47,'Sheet 1'!$A:$L,7,FALSE)</f>
        <v>0</v>
      </c>
      <c r="H47">
        <f>VLOOKUP(Sheet2!$A47,'Sheet 1'!$A:$L,8,FALSE)</f>
        <v>0</v>
      </c>
      <c r="I47">
        <f>VLOOKUP(Sheet2!$A47,'Sheet 1'!$A:$L,9,FALSE)</f>
        <v>0</v>
      </c>
      <c r="J47">
        <f>VLOOKUP(Sheet2!$A47,'Sheet 1'!$A:$L,10,FALSE)</f>
        <v>0</v>
      </c>
      <c r="K47">
        <f>VLOOKUP(Sheet2!$A47,'Sheet 1'!$A:$L,11,FALSE)</f>
        <v>0</v>
      </c>
      <c r="L47">
        <f>VLOOKUP(Sheet2!$A47,'Sheet 1'!$A:$L,12,FALSE)</f>
        <v>371</v>
      </c>
    </row>
    <row r="48" spans="1:12" x14ac:dyDescent="0.25">
      <c r="A48" s="6" t="s">
        <v>48</v>
      </c>
      <c r="B48" t="str">
        <f>VLOOKUP(Sheet2!$A48,'Sheet 1'!$A:$L,2,FALSE)</f>
        <v>Okanogan</v>
      </c>
      <c r="C48" t="str">
        <f>VLOOKUP(Sheet2!$A48,'Sheet 1'!$A:$L,3,FALSE)</f>
        <v>Bonaparte Creek-Lower DS</v>
      </c>
      <c r="D48">
        <f>VLOOKUP(Sheet2!$A48,'Sheet 1'!$A:$L,4,FALSE)</f>
        <v>90.518059896348504</v>
      </c>
      <c r="E48">
        <f>VLOOKUP(Sheet2!$A48,'Sheet 1'!$A:$L,5,FALSE)</f>
        <v>61.374374000000003</v>
      </c>
      <c r="F48">
        <f>VLOOKUP(Sheet2!$A48,'Sheet 1'!$A:$L,6,FALSE)</f>
        <v>0</v>
      </c>
      <c r="G48">
        <f>VLOOKUP(Sheet2!$A48,'Sheet 1'!$A:$L,7,FALSE)</f>
        <v>151.892433896348</v>
      </c>
      <c r="H48">
        <f>VLOOKUP(Sheet2!$A48,'Sheet 1'!$A:$L,8,FALSE)</f>
        <v>1</v>
      </c>
      <c r="I48">
        <f>VLOOKUP(Sheet2!$A48,'Sheet 1'!$A:$L,9,FALSE)</f>
        <v>0</v>
      </c>
      <c r="J48">
        <f>VLOOKUP(Sheet2!$A48,'Sheet 1'!$A:$L,10,FALSE)</f>
        <v>0</v>
      </c>
      <c r="K48">
        <f>VLOOKUP(Sheet2!$A48,'Sheet 1'!$A:$L,11,FALSE)</f>
        <v>1</v>
      </c>
      <c r="L48">
        <f>VLOOKUP(Sheet2!$A48,'Sheet 1'!$A:$L,12,FALSE)</f>
        <v>155</v>
      </c>
    </row>
    <row r="49" spans="1:12" x14ac:dyDescent="0.25">
      <c r="A49" s="6" t="s">
        <v>50</v>
      </c>
      <c r="B49" t="str">
        <f>VLOOKUP(Sheet2!$A49,'Sheet 1'!$A:$L,2,FALSE)</f>
        <v>Methow</v>
      </c>
      <c r="C49" t="str">
        <f>VLOOKUP(Sheet2!$A49,'Sheet 1'!$A:$L,3,FALSE)</f>
        <v>Boulder Creek</v>
      </c>
      <c r="D49">
        <f>VLOOKUP(Sheet2!$A49,'Sheet 1'!$A:$L,4,FALSE)</f>
        <v>34.151984108652499</v>
      </c>
      <c r="E49">
        <f>VLOOKUP(Sheet2!$A49,'Sheet 1'!$A:$L,5,FALSE)</f>
        <v>52.5</v>
      </c>
      <c r="F49">
        <f>VLOOKUP(Sheet2!$A49,'Sheet 1'!$A:$L,6,FALSE)</f>
        <v>0</v>
      </c>
      <c r="G49">
        <f>VLOOKUP(Sheet2!$A49,'Sheet 1'!$A:$L,7,FALSE)</f>
        <v>86.651984108652499</v>
      </c>
      <c r="H49">
        <f>VLOOKUP(Sheet2!$A49,'Sheet 1'!$A:$L,8,FALSE)</f>
        <v>1</v>
      </c>
      <c r="I49">
        <f>VLOOKUP(Sheet2!$A49,'Sheet 1'!$A:$L,9,FALSE)</f>
        <v>0</v>
      </c>
      <c r="J49">
        <f>VLOOKUP(Sheet2!$A49,'Sheet 1'!$A:$L,10,FALSE)</f>
        <v>0</v>
      </c>
      <c r="K49">
        <f>VLOOKUP(Sheet2!$A49,'Sheet 1'!$A:$L,11,FALSE)</f>
        <v>0</v>
      </c>
      <c r="L49">
        <f>VLOOKUP(Sheet2!$A49,'Sheet 1'!$A:$L,12,FALSE)</f>
        <v>320</v>
      </c>
    </row>
    <row r="50" spans="1:12" x14ac:dyDescent="0.25">
      <c r="A50" s="6" t="s">
        <v>642</v>
      </c>
      <c r="B50" t="e">
        <f>VLOOKUP(Sheet2!$A50,'Sheet 1'!$A:$L,2,FALSE)</f>
        <v>#N/A</v>
      </c>
      <c r="C50" t="e">
        <f>VLOOKUP(Sheet2!$A50,'Sheet 1'!$A:$L,3,FALSE)</f>
        <v>#N/A</v>
      </c>
      <c r="D50" t="e">
        <f>VLOOKUP(Sheet2!$A50,'Sheet 1'!$A:$L,4,FALSE)</f>
        <v>#N/A</v>
      </c>
      <c r="E50" t="e">
        <f>VLOOKUP(Sheet2!$A50,'Sheet 1'!$A:$L,5,FALSE)</f>
        <v>#N/A</v>
      </c>
      <c r="F50" t="e">
        <f>VLOOKUP(Sheet2!$A50,'Sheet 1'!$A:$L,6,FALSE)</f>
        <v>#N/A</v>
      </c>
      <c r="G50" t="e">
        <f>VLOOKUP(Sheet2!$A50,'Sheet 1'!$A:$L,7,FALSE)</f>
        <v>#N/A</v>
      </c>
      <c r="H50" t="e">
        <f>VLOOKUP(Sheet2!$A50,'Sheet 1'!$A:$L,8,FALSE)</f>
        <v>#N/A</v>
      </c>
      <c r="I50" t="e">
        <f>VLOOKUP(Sheet2!$A50,'Sheet 1'!$A:$L,9,FALSE)</f>
        <v>#N/A</v>
      </c>
      <c r="J50" t="e">
        <f>VLOOKUP(Sheet2!$A50,'Sheet 1'!$A:$L,10,FALSE)</f>
        <v>#N/A</v>
      </c>
      <c r="K50" t="e">
        <f>VLOOKUP(Sheet2!$A50,'Sheet 1'!$A:$L,11,FALSE)</f>
        <v>#N/A</v>
      </c>
      <c r="L50" t="e">
        <f>VLOOKUP(Sheet2!$A50,'Sheet 1'!$A:$L,12,FALSE)</f>
        <v>#N/A</v>
      </c>
    </row>
    <row r="51" spans="1:12" x14ac:dyDescent="0.25">
      <c r="A51" s="6" t="s">
        <v>52</v>
      </c>
      <c r="B51" t="str">
        <f>VLOOKUP(Sheet2!$A51,'Sheet 1'!$A:$L,2,FALSE)</f>
        <v>Entiat</v>
      </c>
      <c r="C51" t="str">
        <f>VLOOKUP(Sheet2!$A51,'Sheet 1'!$A:$L,3,FALSE)</f>
        <v>Entiat River-Preston Creek</v>
      </c>
      <c r="D51">
        <f>VLOOKUP(Sheet2!$A51,'Sheet 1'!$A:$L,4,FALSE)</f>
        <v>70.255898518114407</v>
      </c>
      <c r="E51">
        <f>VLOOKUP(Sheet2!$A51,'Sheet 1'!$A:$L,5,FALSE)</f>
        <v>0</v>
      </c>
      <c r="F51">
        <f>VLOOKUP(Sheet2!$A51,'Sheet 1'!$A:$L,6,FALSE)</f>
        <v>62.5</v>
      </c>
      <c r="G51">
        <f>VLOOKUP(Sheet2!$A51,'Sheet 1'!$A:$L,7,FALSE)</f>
        <v>0</v>
      </c>
      <c r="H51">
        <f>VLOOKUP(Sheet2!$A51,'Sheet 1'!$A:$L,8,FALSE)</f>
        <v>0</v>
      </c>
      <c r="I51">
        <f>VLOOKUP(Sheet2!$A51,'Sheet 1'!$A:$L,9,FALSE)</f>
        <v>0</v>
      </c>
      <c r="J51">
        <f>VLOOKUP(Sheet2!$A51,'Sheet 1'!$A:$L,10,FALSE)</f>
        <v>0</v>
      </c>
      <c r="K51">
        <f>VLOOKUP(Sheet2!$A51,'Sheet 1'!$A:$L,11,FALSE)</f>
        <v>0</v>
      </c>
      <c r="L51">
        <f>VLOOKUP(Sheet2!$A51,'Sheet 1'!$A:$L,12,FALSE)</f>
        <v>372</v>
      </c>
    </row>
    <row r="52" spans="1:12" x14ac:dyDescent="0.25">
      <c r="A52" s="6" t="s">
        <v>643</v>
      </c>
      <c r="B52" t="e">
        <f>VLOOKUP(Sheet2!$A52,'Sheet 1'!$A:$L,2,FALSE)</f>
        <v>#N/A</v>
      </c>
      <c r="C52" t="e">
        <f>VLOOKUP(Sheet2!$A52,'Sheet 1'!$A:$L,3,FALSE)</f>
        <v>#N/A</v>
      </c>
      <c r="D52" t="e">
        <f>VLOOKUP(Sheet2!$A52,'Sheet 1'!$A:$L,4,FALSE)</f>
        <v>#N/A</v>
      </c>
      <c r="E52" t="e">
        <f>VLOOKUP(Sheet2!$A52,'Sheet 1'!$A:$L,5,FALSE)</f>
        <v>#N/A</v>
      </c>
      <c r="F52" t="e">
        <f>VLOOKUP(Sheet2!$A52,'Sheet 1'!$A:$L,6,FALSE)</f>
        <v>#N/A</v>
      </c>
      <c r="G52" t="e">
        <f>VLOOKUP(Sheet2!$A52,'Sheet 1'!$A:$L,7,FALSE)</f>
        <v>#N/A</v>
      </c>
      <c r="H52" t="e">
        <f>VLOOKUP(Sheet2!$A52,'Sheet 1'!$A:$L,8,FALSE)</f>
        <v>#N/A</v>
      </c>
      <c r="I52" t="e">
        <f>VLOOKUP(Sheet2!$A52,'Sheet 1'!$A:$L,9,FALSE)</f>
        <v>#N/A</v>
      </c>
      <c r="J52" t="e">
        <f>VLOOKUP(Sheet2!$A52,'Sheet 1'!$A:$L,10,FALSE)</f>
        <v>#N/A</v>
      </c>
      <c r="K52" t="e">
        <f>VLOOKUP(Sheet2!$A52,'Sheet 1'!$A:$L,11,FALSE)</f>
        <v>#N/A</v>
      </c>
      <c r="L52" t="e">
        <f>VLOOKUP(Sheet2!$A52,'Sheet 1'!$A:$L,12,FALSE)</f>
        <v>#N/A</v>
      </c>
    </row>
    <row r="53" spans="1:12" x14ac:dyDescent="0.25">
      <c r="A53" s="6" t="s">
        <v>644</v>
      </c>
      <c r="B53" t="e">
        <f>VLOOKUP(Sheet2!$A53,'Sheet 1'!$A:$L,2,FALSE)</f>
        <v>#N/A</v>
      </c>
      <c r="C53" t="e">
        <f>VLOOKUP(Sheet2!$A53,'Sheet 1'!$A:$L,3,FALSE)</f>
        <v>#N/A</v>
      </c>
      <c r="D53" t="e">
        <f>VLOOKUP(Sheet2!$A53,'Sheet 1'!$A:$L,4,FALSE)</f>
        <v>#N/A</v>
      </c>
      <c r="E53" t="e">
        <f>VLOOKUP(Sheet2!$A53,'Sheet 1'!$A:$L,5,FALSE)</f>
        <v>#N/A</v>
      </c>
      <c r="F53" t="e">
        <f>VLOOKUP(Sheet2!$A53,'Sheet 1'!$A:$L,6,FALSE)</f>
        <v>#N/A</v>
      </c>
      <c r="G53" t="e">
        <f>VLOOKUP(Sheet2!$A53,'Sheet 1'!$A:$L,7,FALSE)</f>
        <v>#N/A</v>
      </c>
      <c r="H53" t="e">
        <f>VLOOKUP(Sheet2!$A53,'Sheet 1'!$A:$L,8,FALSE)</f>
        <v>#N/A</v>
      </c>
      <c r="I53" t="e">
        <f>VLOOKUP(Sheet2!$A53,'Sheet 1'!$A:$L,9,FALSE)</f>
        <v>#N/A</v>
      </c>
      <c r="J53" t="e">
        <f>VLOOKUP(Sheet2!$A53,'Sheet 1'!$A:$L,10,FALSE)</f>
        <v>#N/A</v>
      </c>
      <c r="K53" t="e">
        <f>VLOOKUP(Sheet2!$A53,'Sheet 1'!$A:$L,11,FALSE)</f>
        <v>#N/A</v>
      </c>
      <c r="L53" t="e">
        <f>VLOOKUP(Sheet2!$A53,'Sheet 1'!$A:$L,12,FALSE)</f>
        <v>#N/A</v>
      </c>
    </row>
    <row r="54" spans="1:12" x14ac:dyDescent="0.25">
      <c r="A54" s="6" t="s">
        <v>645</v>
      </c>
      <c r="B54" t="e">
        <f>VLOOKUP(Sheet2!$A54,'Sheet 1'!$A:$L,2,FALSE)</f>
        <v>#N/A</v>
      </c>
      <c r="C54" t="e">
        <f>VLOOKUP(Sheet2!$A54,'Sheet 1'!$A:$L,3,FALSE)</f>
        <v>#N/A</v>
      </c>
      <c r="D54" t="e">
        <f>VLOOKUP(Sheet2!$A54,'Sheet 1'!$A:$L,4,FALSE)</f>
        <v>#N/A</v>
      </c>
      <c r="E54" t="e">
        <f>VLOOKUP(Sheet2!$A54,'Sheet 1'!$A:$L,5,FALSE)</f>
        <v>#N/A</v>
      </c>
      <c r="F54" t="e">
        <f>VLOOKUP(Sheet2!$A54,'Sheet 1'!$A:$L,6,FALSE)</f>
        <v>#N/A</v>
      </c>
      <c r="G54" t="e">
        <f>VLOOKUP(Sheet2!$A54,'Sheet 1'!$A:$L,7,FALSE)</f>
        <v>#N/A</v>
      </c>
      <c r="H54" t="e">
        <f>VLOOKUP(Sheet2!$A54,'Sheet 1'!$A:$L,8,FALSE)</f>
        <v>#N/A</v>
      </c>
      <c r="I54" t="e">
        <f>VLOOKUP(Sheet2!$A54,'Sheet 1'!$A:$L,9,FALSE)</f>
        <v>#N/A</v>
      </c>
      <c r="J54" t="e">
        <f>VLOOKUP(Sheet2!$A54,'Sheet 1'!$A:$L,10,FALSE)</f>
        <v>#N/A</v>
      </c>
      <c r="K54" t="e">
        <f>VLOOKUP(Sheet2!$A54,'Sheet 1'!$A:$L,11,FALSE)</f>
        <v>#N/A</v>
      </c>
      <c r="L54" t="e">
        <f>VLOOKUP(Sheet2!$A54,'Sheet 1'!$A:$L,12,FALSE)</f>
        <v>#N/A</v>
      </c>
    </row>
    <row r="55" spans="1:12" x14ac:dyDescent="0.25">
      <c r="A55" s="6" t="s">
        <v>646</v>
      </c>
      <c r="B55" t="e">
        <f>VLOOKUP(Sheet2!$A55,'Sheet 1'!$A:$L,2,FALSE)</f>
        <v>#N/A</v>
      </c>
      <c r="C55" t="e">
        <f>VLOOKUP(Sheet2!$A55,'Sheet 1'!$A:$L,3,FALSE)</f>
        <v>#N/A</v>
      </c>
      <c r="D55" t="e">
        <f>VLOOKUP(Sheet2!$A55,'Sheet 1'!$A:$L,4,FALSE)</f>
        <v>#N/A</v>
      </c>
      <c r="E55" t="e">
        <f>VLOOKUP(Sheet2!$A55,'Sheet 1'!$A:$L,5,FALSE)</f>
        <v>#N/A</v>
      </c>
      <c r="F55" t="e">
        <f>VLOOKUP(Sheet2!$A55,'Sheet 1'!$A:$L,6,FALSE)</f>
        <v>#N/A</v>
      </c>
      <c r="G55" t="e">
        <f>VLOOKUP(Sheet2!$A55,'Sheet 1'!$A:$L,7,FALSE)</f>
        <v>#N/A</v>
      </c>
      <c r="H55" t="e">
        <f>VLOOKUP(Sheet2!$A55,'Sheet 1'!$A:$L,8,FALSE)</f>
        <v>#N/A</v>
      </c>
      <c r="I55" t="e">
        <f>VLOOKUP(Sheet2!$A55,'Sheet 1'!$A:$L,9,FALSE)</f>
        <v>#N/A</v>
      </c>
      <c r="J55" t="e">
        <f>VLOOKUP(Sheet2!$A55,'Sheet 1'!$A:$L,10,FALSE)</f>
        <v>#N/A</v>
      </c>
      <c r="K55" t="e">
        <f>VLOOKUP(Sheet2!$A55,'Sheet 1'!$A:$L,11,FALSE)</f>
        <v>#N/A</v>
      </c>
      <c r="L55" t="e">
        <f>VLOOKUP(Sheet2!$A55,'Sheet 1'!$A:$L,12,FALSE)</f>
        <v>#N/A</v>
      </c>
    </row>
    <row r="56" spans="1:12" x14ac:dyDescent="0.25">
      <c r="A56" s="6" t="s">
        <v>647</v>
      </c>
      <c r="B56" t="e">
        <f>VLOOKUP(Sheet2!$A56,'Sheet 1'!$A:$L,2,FALSE)</f>
        <v>#N/A</v>
      </c>
      <c r="C56" t="e">
        <f>VLOOKUP(Sheet2!$A56,'Sheet 1'!$A:$L,3,FALSE)</f>
        <v>#N/A</v>
      </c>
      <c r="D56" t="e">
        <f>VLOOKUP(Sheet2!$A56,'Sheet 1'!$A:$L,4,FALSE)</f>
        <v>#N/A</v>
      </c>
      <c r="E56" t="e">
        <f>VLOOKUP(Sheet2!$A56,'Sheet 1'!$A:$L,5,FALSE)</f>
        <v>#N/A</v>
      </c>
      <c r="F56" t="e">
        <f>VLOOKUP(Sheet2!$A56,'Sheet 1'!$A:$L,6,FALSE)</f>
        <v>#N/A</v>
      </c>
      <c r="G56" t="e">
        <f>VLOOKUP(Sheet2!$A56,'Sheet 1'!$A:$L,7,FALSE)</f>
        <v>#N/A</v>
      </c>
      <c r="H56" t="e">
        <f>VLOOKUP(Sheet2!$A56,'Sheet 1'!$A:$L,8,FALSE)</f>
        <v>#N/A</v>
      </c>
      <c r="I56" t="e">
        <f>VLOOKUP(Sheet2!$A56,'Sheet 1'!$A:$L,9,FALSE)</f>
        <v>#N/A</v>
      </c>
      <c r="J56" t="e">
        <f>VLOOKUP(Sheet2!$A56,'Sheet 1'!$A:$L,10,FALSE)</f>
        <v>#N/A</v>
      </c>
      <c r="K56" t="e">
        <f>VLOOKUP(Sheet2!$A56,'Sheet 1'!$A:$L,11,FALSE)</f>
        <v>#N/A</v>
      </c>
      <c r="L56" t="e">
        <f>VLOOKUP(Sheet2!$A56,'Sheet 1'!$A:$L,12,FALSE)</f>
        <v>#N/A</v>
      </c>
    </row>
    <row r="57" spans="1:12" x14ac:dyDescent="0.25">
      <c r="A57" s="6" t="s">
        <v>648</v>
      </c>
      <c r="B57" t="e">
        <f>VLOOKUP(Sheet2!$A57,'Sheet 1'!$A:$L,2,FALSE)</f>
        <v>#N/A</v>
      </c>
      <c r="C57" t="e">
        <f>VLOOKUP(Sheet2!$A57,'Sheet 1'!$A:$L,3,FALSE)</f>
        <v>#N/A</v>
      </c>
      <c r="D57" t="e">
        <f>VLOOKUP(Sheet2!$A57,'Sheet 1'!$A:$L,4,FALSE)</f>
        <v>#N/A</v>
      </c>
      <c r="E57" t="e">
        <f>VLOOKUP(Sheet2!$A57,'Sheet 1'!$A:$L,5,FALSE)</f>
        <v>#N/A</v>
      </c>
      <c r="F57" t="e">
        <f>VLOOKUP(Sheet2!$A57,'Sheet 1'!$A:$L,6,FALSE)</f>
        <v>#N/A</v>
      </c>
      <c r="G57" t="e">
        <f>VLOOKUP(Sheet2!$A57,'Sheet 1'!$A:$L,7,FALSE)</f>
        <v>#N/A</v>
      </c>
      <c r="H57" t="e">
        <f>VLOOKUP(Sheet2!$A57,'Sheet 1'!$A:$L,8,FALSE)</f>
        <v>#N/A</v>
      </c>
      <c r="I57" t="e">
        <f>VLOOKUP(Sheet2!$A57,'Sheet 1'!$A:$L,9,FALSE)</f>
        <v>#N/A</v>
      </c>
      <c r="J57" t="e">
        <f>VLOOKUP(Sheet2!$A57,'Sheet 1'!$A:$L,10,FALSE)</f>
        <v>#N/A</v>
      </c>
      <c r="K57" t="e">
        <f>VLOOKUP(Sheet2!$A57,'Sheet 1'!$A:$L,11,FALSE)</f>
        <v>#N/A</v>
      </c>
      <c r="L57" t="e">
        <f>VLOOKUP(Sheet2!$A57,'Sheet 1'!$A:$L,12,FALSE)</f>
        <v>#N/A</v>
      </c>
    </row>
    <row r="58" spans="1:12" x14ac:dyDescent="0.25">
      <c r="A58" s="6" t="s">
        <v>649</v>
      </c>
      <c r="B58" t="e">
        <f>VLOOKUP(Sheet2!$A58,'Sheet 1'!$A:$L,2,FALSE)</f>
        <v>#N/A</v>
      </c>
      <c r="C58" t="e">
        <f>VLOOKUP(Sheet2!$A58,'Sheet 1'!$A:$L,3,FALSE)</f>
        <v>#N/A</v>
      </c>
      <c r="D58" t="e">
        <f>VLOOKUP(Sheet2!$A58,'Sheet 1'!$A:$L,4,FALSE)</f>
        <v>#N/A</v>
      </c>
      <c r="E58" t="e">
        <f>VLOOKUP(Sheet2!$A58,'Sheet 1'!$A:$L,5,FALSE)</f>
        <v>#N/A</v>
      </c>
      <c r="F58" t="e">
        <f>VLOOKUP(Sheet2!$A58,'Sheet 1'!$A:$L,6,FALSE)</f>
        <v>#N/A</v>
      </c>
      <c r="G58" t="e">
        <f>VLOOKUP(Sheet2!$A58,'Sheet 1'!$A:$L,7,FALSE)</f>
        <v>#N/A</v>
      </c>
      <c r="H58" t="e">
        <f>VLOOKUP(Sheet2!$A58,'Sheet 1'!$A:$L,8,FALSE)</f>
        <v>#N/A</v>
      </c>
      <c r="I58" t="e">
        <f>VLOOKUP(Sheet2!$A58,'Sheet 1'!$A:$L,9,FALSE)</f>
        <v>#N/A</v>
      </c>
      <c r="J58" t="e">
        <f>VLOOKUP(Sheet2!$A58,'Sheet 1'!$A:$L,10,FALSE)</f>
        <v>#N/A</v>
      </c>
      <c r="K58" t="e">
        <f>VLOOKUP(Sheet2!$A58,'Sheet 1'!$A:$L,11,FALSE)</f>
        <v>#N/A</v>
      </c>
      <c r="L58" t="e">
        <f>VLOOKUP(Sheet2!$A58,'Sheet 1'!$A:$L,12,FALSE)</f>
        <v>#N/A</v>
      </c>
    </row>
    <row r="59" spans="1:12" x14ac:dyDescent="0.25">
      <c r="A59" s="6" t="s">
        <v>650</v>
      </c>
      <c r="B59" t="e">
        <f>VLOOKUP(Sheet2!$A59,'Sheet 1'!$A:$L,2,FALSE)</f>
        <v>#N/A</v>
      </c>
      <c r="C59" t="e">
        <f>VLOOKUP(Sheet2!$A59,'Sheet 1'!$A:$L,3,FALSE)</f>
        <v>#N/A</v>
      </c>
      <c r="D59" t="e">
        <f>VLOOKUP(Sheet2!$A59,'Sheet 1'!$A:$L,4,FALSE)</f>
        <v>#N/A</v>
      </c>
      <c r="E59" t="e">
        <f>VLOOKUP(Sheet2!$A59,'Sheet 1'!$A:$L,5,FALSE)</f>
        <v>#N/A</v>
      </c>
      <c r="F59" t="e">
        <f>VLOOKUP(Sheet2!$A59,'Sheet 1'!$A:$L,6,FALSE)</f>
        <v>#N/A</v>
      </c>
      <c r="G59" t="e">
        <f>VLOOKUP(Sheet2!$A59,'Sheet 1'!$A:$L,7,FALSE)</f>
        <v>#N/A</v>
      </c>
      <c r="H59" t="e">
        <f>VLOOKUP(Sheet2!$A59,'Sheet 1'!$A:$L,8,FALSE)</f>
        <v>#N/A</v>
      </c>
      <c r="I59" t="e">
        <f>VLOOKUP(Sheet2!$A59,'Sheet 1'!$A:$L,9,FALSE)</f>
        <v>#N/A</v>
      </c>
      <c r="J59" t="e">
        <f>VLOOKUP(Sheet2!$A59,'Sheet 1'!$A:$L,10,FALSE)</f>
        <v>#N/A</v>
      </c>
      <c r="K59" t="e">
        <f>VLOOKUP(Sheet2!$A59,'Sheet 1'!$A:$L,11,FALSE)</f>
        <v>#N/A</v>
      </c>
      <c r="L59" t="e">
        <f>VLOOKUP(Sheet2!$A59,'Sheet 1'!$A:$L,12,FALSE)</f>
        <v>#N/A</v>
      </c>
    </row>
    <row r="60" spans="1:12" x14ac:dyDescent="0.25">
      <c r="A60" s="6" t="s">
        <v>651</v>
      </c>
      <c r="B60" t="e">
        <f>VLOOKUP(Sheet2!$A60,'Sheet 1'!$A:$L,2,FALSE)</f>
        <v>#N/A</v>
      </c>
      <c r="C60" t="e">
        <f>VLOOKUP(Sheet2!$A60,'Sheet 1'!$A:$L,3,FALSE)</f>
        <v>#N/A</v>
      </c>
      <c r="D60" t="e">
        <f>VLOOKUP(Sheet2!$A60,'Sheet 1'!$A:$L,4,FALSE)</f>
        <v>#N/A</v>
      </c>
      <c r="E60" t="e">
        <f>VLOOKUP(Sheet2!$A60,'Sheet 1'!$A:$L,5,FALSE)</f>
        <v>#N/A</v>
      </c>
      <c r="F60" t="e">
        <f>VLOOKUP(Sheet2!$A60,'Sheet 1'!$A:$L,6,FALSE)</f>
        <v>#N/A</v>
      </c>
      <c r="G60" t="e">
        <f>VLOOKUP(Sheet2!$A60,'Sheet 1'!$A:$L,7,FALSE)</f>
        <v>#N/A</v>
      </c>
      <c r="H60" t="e">
        <f>VLOOKUP(Sheet2!$A60,'Sheet 1'!$A:$L,8,FALSE)</f>
        <v>#N/A</v>
      </c>
      <c r="I60" t="e">
        <f>VLOOKUP(Sheet2!$A60,'Sheet 1'!$A:$L,9,FALSE)</f>
        <v>#N/A</v>
      </c>
      <c r="J60" t="e">
        <f>VLOOKUP(Sheet2!$A60,'Sheet 1'!$A:$L,10,FALSE)</f>
        <v>#N/A</v>
      </c>
      <c r="K60" t="e">
        <f>VLOOKUP(Sheet2!$A60,'Sheet 1'!$A:$L,11,FALSE)</f>
        <v>#N/A</v>
      </c>
      <c r="L60" t="e">
        <f>VLOOKUP(Sheet2!$A60,'Sheet 1'!$A:$L,12,FALSE)</f>
        <v>#N/A</v>
      </c>
    </row>
    <row r="61" spans="1:12" x14ac:dyDescent="0.25">
      <c r="A61" s="6" t="s">
        <v>652</v>
      </c>
      <c r="B61" t="e">
        <f>VLOOKUP(Sheet2!$A61,'Sheet 1'!$A:$L,2,FALSE)</f>
        <v>#N/A</v>
      </c>
      <c r="C61" t="e">
        <f>VLOOKUP(Sheet2!$A61,'Sheet 1'!$A:$L,3,FALSE)</f>
        <v>#N/A</v>
      </c>
      <c r="D61" t="e">
        <f>VLOOKUP(Sheet2!$A61,'Sheet 1'!$A:$L,4,FALSE)</f>
        <v>#N/A</v>
      </c>
      <c r="E61" t="e">
        <f>VLOOKUP(Sheet2!$A61,'Sheet 1'!$A:$L,5,FALSE)</f>
        <v>#N/A</v>
      </c>
      <c r="F61" t="e">
        <f>VLOOKUP(Sheet2!$A61,'Sheet 1'!$A:$L,6,FALSE)</f>
        <v>#N/A</v>
      </c>
      <c r="G61" t="e">
        <f>VLOOKUP(Sheet2!$A61,'Sheet 1'!$A:$L,7,FALSE)</f>
        <v>#N/A</v>
      </c>
      <c r="H61" t="e">
        <f>VLOOKUP(Sheet2!$A61,'Sheet 1'!$A:$L,8,FALSE)</f>
        <v>#N/A</v>
      </c>
      <c r="I61" t="e">
        <f>VLOOKUP(Sheet2!$A61,'Sheet 1'!$A:$L,9,FALSE)</f>
        <v>#N/A</v>
      </c>
      <c r="J61" t="e">
        <f>VLOOKUP(Sheet2!$A61,'Sheet 1'!$A:$L,10,FALSE)</f>
        <v>#N/A</v>
      </c>
      <c r="K61" t="e">
        <f>VLOOKUP(Sheet2!$A61,'Sheet 1'!$A:$L,11,FALSE)</f>
        <v>#N/A</v>
      </c>
      <c r="L61" t="e">
        <f>VLOOKUP(Sheet2!$A61,'Sheet 1'!$A:$L,12,FALSE)</f>
        <v>#N/A</v>
      </c>
    </row>
    <row r="62" spans="1:12" x14ac:dyDescent="0.25">
      <c r="A62" s="6" t="s">
        <v>653</v>
      </c>
      <c r="B62" t="e">
        <f>VLOOKUP(Sheet2!$A62,'Sheet 1'!$A:$L,2,FALSE)</f>
        <v>#N/A</v>
      </c>
      <c r="C62" t="e">
        <f>VLOOKUP(Sheet2!$A62,'Sheet 1'!$A:$L,3,FALSE)</f>
        <v>#N/A</v>
      </c>
      <c r="D62" t="e">
        <f>VLOOKUP(Sheet2!$A62,'Sheet 1'!$A:$L,4,FALSE)</f>
        <v>#N/A</v>
      </c>
      <c r="E62" t="e">
        <f>VLOOKUP(Sheet2!$A62,'Sheet 1'!$A:$L,5,FALSE)</f>
        <v>#N/A</v>
      </c>
      <c r="F62" t="e">
        <f>VLOOKUP(Sheet2!$A62,'Sheet 1'!$A:$L,6,FALSE)</f>
        <v>#N/A</v>
      </c>
      <c r="G62" t="e">
        <f>VLOOKUP(Sheet2!$A62,'Sheet 1'!$A:$L,7,FALSE)</f>
        <v>#N/A</v>
      </c>
      <c r="H62" t="e">
        <f>VLOOKUP(Sheet2!$A62,'Sheet 1'!$A:$L,8,FALSE)</f>
        <v>#N/A</v>
      </c>
      <c r="I62" t="e">
        <f>VLOOKUP(Sheet2!$A62,'Sheet 1'!$A:$L,9,FALSE)</f>
        <v>#N/A</v>
      </c>
      <c r="J62" t="e">
        <f>VLOOKUP(Sheet2!$A62,'Sheet 1'!$A:$L,10,FALSE)</f>
        <v>#N/A</v>
      </c>
      <c r="K62" t="e">
        <f>VLOOKUP(Sheet2!$A62,'Sheet 1'!$A:$L,11,FALSE)</f>
        <v>#N/A</v>
      </c>
      <c r="L62" t="e">
        <f>VLOOKUP(Sheet2!$A62,'Sheet 1'!$A:$L,12,FALSE)</f>
        <v>#N/A</v>
      </c>
    </row>
    <row r="63" spans="1:12" x14ac:dyDescent="0.25">
      <c r="A63" s="6" t="s">
        <v>654</v>
      </c>
      <c r="B63" t="e">
        <f>VLOOKUP(Sheet2!$A63,'Sheet 1'!$A:$L,2,FALSE)</f>
        <v>#N/A</v>
      </c>
      <c r="C63" t="e">
        <f>VLOOKUP(Sheet2!$A63,'Sheet 1'!$A:$L,3,FALSE)</f>
        <v>#N/A</v>
      </c>
      <c r="D63" t="e">
        <f>VLOOKUP(Sheet2!$A63,'Sheet 1'!$A:$L,4,FALSE)</f>
        <v>#N/A</v>
      </c>
      <c r="E63" t="e">
        <f>VLOOKUP(Sheet2!$A63,'Sheet 1'!$A:$L,5,FALSE)</f>
        <v>#N/A</v>
      </c>
      <c r="F63" t="e">
        <f>VLOOKUP(Sheet2!$A63,'Sheet 1'!$A:$L,6,FALSE)</f>
        <v>#N/A</v>
      </c>
      <c r="G63" t="e">
        <f>VLOOKUP(Sheet2!$A63,'Sheet 1'!$A:$L,7,FALSE)</f>
        <v>#N/A</v>
      </c>
      <c r="H63" t="e">
        <f>VLOOKUP(Sheet2!$A63,'Sheet 1'!$A:$L,8,FALSE)</f>
        <v>#N/A</v>
      </c>
      <c r="I63" t="e">
        <f>VLOOKUP(Sheet2!$A63,'Sheet 1'!$A:$L,9,FALSE)</f>
        <v>#N/A</v>
      </c>
      <c r="J63" t="e">
        <f>VLOOKUP(Sheet2!$A63,'Sheet 1'!$A:$L,10,FALSE)</f>
        <v>#N/A</v>
      </c>
      <c r="K63" t="e">
        <f>VLOOKUP(Sheet2!$A63,'Sheet 1'!$A:$L,11,FALSE)</f>
        <v>#N/A</v>
      </c>
      <c r="L63" t="e">
        <f>VLOOKUP(Sheet2!$A63,'Sheet 1'!$A:$L,12,FALSE)</f>
        <v>#N/A</v>
      </c>
    </row>
    <row r="64" spans="1:12" x14ac:dyDescent="0.25">
      <c r="A64" s="6" t="s">
        <v>655</v>
      </c>
      <c r="B64" t="e">
        <f>VLOOKUP(Sheet2!$A64,'Sheet 1'!$A:$L,2,FALSE)</f>
        <v>#N/A</v>
      </c>
      <c r="C64" t="e">
        <f>VLOOKUP(Sheet2!$A64,'Sheet 1'!$A:$L,3,FALSE)</f>
        <v>#N/A</v>
      </c>
      <c r="D64" t="e">
        <f>VLOOKUP(Sheet2!$A64,'Sheet 1'!$A:$L,4,FALSE)</f>
        <v>#N/A</v>
      </c>
      <c r="E64" t="e">
        <f>VLOOKUP(Sheet2!$A64,'Sheet 1'!$A:$L,5,FALSE)</f>
        <v>#N/A</v>
      </c>
      <c r="F64" t="e">
        <f>VLOOKUP(Sheet2!$A64,'Sheet 1'!$A:$L,6,FALSE)</f>
        <v>#N/A</v>
      </c>
      <c r="G64" t="e">
        <f>VLOOKUP(Sheet2!$A64,'Sheet 1'!$A:$L,7,FALSE)</f>
        <v>#N/A</v>
      </c>
      <c r="H64" t="e">
        <f>VLOOKUP(Sheet2!$A64,'Sheet 1'!$A:$L,8,FALSE)</f>
        <v>#N/A</v>
      </c>
      <c r="I64" t="e">
        <f>VLOOKUP(Sheet2!$A64,'Sheet 1'!$A:$L,9,FALSE)</f>
        <v>#N/A</v>
      </c>
      <c r="J64" t="e">
        <f>VLOOKUP(Sheet2!$A64,'Sheet 1'!$A:$L,10,FALSE)</f>
        <v>#N/A</v>
      </c>
      <c r="K64" t="e">
        <f>VLOOKUP(Sheet2!$A64,'Sheet 1'!$A:$L,11,FALSE)</f>
        <v>#N/A</v>
      </c>
      <c r="L64" t="e">
        <f>VLOOKUP(Sheet2!$A64,'Sheet 1'!$A:$L,12,FALSE)</f>
        <v>#N/A</v>
      </c>
    </row>
    <row r="65" spans="1:12" x14ac:dyDescent="0.25">
      <c r="A65" s="6" t="s">
        <v>656</v>
      </c>
      <c r="B65" t="e">
        <f>VLOOKUP(Sheet2!$A65,'Sheet 1'!$A:$L,2,FALSE)</f>
        <v>#N/A</v>
      </c>
      <c r="C65" t="e">
        <f>VLOOKUP(Sheet2!$A65,'Sheet 1'!$A:$L,3,FALSE)</f>
        <v>#N/A</v>
      </c>
      <c r="D65" t="e">
        <f>VLOOKUP(Sheet2!$A65,'Sheet 1'!$A:$L,4,FALSE)</f>
        <v>#N/A</v>
      </c>
      <c r="E65" t="e">
        <f>VLOOKUP(Sheet2!$A65,'Sheet 1'!$A:$L,5,FALSE)</f>
        <v>#N/A</v>
      </c>
      <c r="F65" t="e">
        <f>VLOOKUP(Sheet2!$A65,'Sheet 1'!$A:$L,6,FALSE)</f>
        <v>#N/A</v>
      </c>
      <c r="G65" t="e">
        <f>VLOOKUP(Sheet2!$A65,'Sheet 1'!$A:$L,7,FALSE)</f>
        <v>#N/A</v>
      </c>
      <c r="H65" t="e">
        <f>VLOOKUP(Sheet2!$A65,'Sheet 1'!$A:$L,8,FALSE)</f>
        <v>#N/A</v>
      </c>
      <c r="I65" t="e">
        <f>VLOOKUP(Sheet2!$A65,'Sheet 1'!$A:$L,9,FALSE)</f>
        <v>#N/A</v>
      </c>
      <c r="J65" t="e">
        <f>VLOOKUP(Sheet2!$A65,'Sheet 1'!$A:$L,10,FALSE)</f>
        <v>#N/A</v>
      </c>
      <c r="K65" t="e">
        <f>VLOOKUP(Sheet2!$A65,'Sheet 1'!$A:$L,11,FALSE)</f>
        <v>#N/A</v>
      </c>
      <c r="L65" t="e">
        <f>VLOOKUP(Sheet2!$A65,'Sheet 1'!$A:$L,12,FALSE)</f>
        <v>#N/A</v>
      </c>
    </row>
    <row r="66" spans="1:12" x14ac:dyDescent="0.25">
      <c r="A66" s="6" t="s">
        <v>657</v>
      </c>
      <c r="B66" t="e">
        <f>VLOOKUP(Sheet2!$A66,'Sheet 1'!$A:$L,2,FALSE)</f>
        <v>#N/A</v>
      </c>
      <c r="C66" t="e">
        <f>VLOOKUP(Sheet2!$A66,'Sheet 1'!$A:$L,3,FALSE)</f>
        <v>#N/A</v>
      </c>
      <c r="D66" t="e">
        <f>VLOOKUP(Sheet2!$A66,'Sheet 1'!$A:$L,4,FALSE)</f>
        <v>#N/A</v>
      </c>
      <c r="E66" t="e">
        <f>VLOOKUP(Sheet2!$A66,'Sheet 1'!$A:$L,5,FALSE)</f>
        <v>#N/A</v>
      </c>
      <c r="F66" t="e">
        <f>VLOOKUP(Sheet2!$A66,'Sheet 1'!$A:$L,6,FALSE)</f>
        <v>#N/A</v>
      </c>
      <c r="G66" t="e">
        <f>VLOOKUP(Sheet2!$A66,'Sheet 1'!$A:$L,7,FALSE)</f>
        <v>#N/A</v>
      </c>
      <c r="H66" t="e">
        <f>VLOOKUP(Sheet2!$A66,'Sheet 1'!$A:$L,8,FALSE)</f>
        <v>#N/A</v>
      </c>
      <c r="I66" t="e">
        <f>VLOOKUP(Sheet2!$A66,'Sheet 1'!$A:$L,9,FALSE)</f>
        <v>#N/A</v>
      </c>
      <c r="J66" t="e">
        <f>VLOOKUP(Sheet2!$A66,'Sheet 1'!$A:$L,10,FALSE)</f>
        <v>#N/A</v>
      </c>
      <c r="K66" t="e">
        <f>VLOOKUP(Sheet2!$A66,'Sheet 1'!$A:$L,11,FALSE)</f>
        <v>#N/A</v>
      </c>
      <c r="L66" t="e">
        <f>VLOOKUP(Sheet2!$A66,'Sheet 1'!$A:$L,12,FALSE)</f>
        <v>#N/A</v>
      </c>
    </row>
    <row r="67" spans="1:12" x14ac:dyDescent="0.25">
      <c r="A67" s="6" t="s">
        <v>658</v>
      </c>
      <c r="B67" t="e">
        <f>VLOOKUP(Sheet2!$A67,'Sheet 1'!$A:$L,2,FALSE)</f>
        <v>#N/A</v>
      </c>
      <c r="C67" t="e">
        <f>VLOOKUP(Sheet2!$A67,'Sheet 1'!$A:$L,3,FALSE)</f>
        <v>#N/A</v>
      </c>
      <c r="D67" t="e">
        <f>VLOOKUP(Sheet2!$A67,'Sheet 1'!$A:$L,4,FALSE)</f>
        <v>#N/A</v>
      </c>
      <c r="E67" t="e">
        <f>VLOOKUP(Sheet2!$A67,'Sheet 1'!$A:$L,5,FALSE)</f>
        <v>#N/A</v>
      </c>
      <c r="F67" t="e">
        <f>VLOOKUP(Sheet2!$A67,'Sheet 1'!$A:$L,6,FALSE)</f>
        <v>#N/A</v>
      </c>
      <c r="G67" t="e">
        <f>VLOOKUP(Sheet2!$A67,'Sheet 1'!$A:$L,7,FALSE)</f>
        <v>#N/A</v>
      </c>
      <c r="H67" t="e">
        <f>VLOOKUP(Sheet2!$A67,'Sheet 1'!$A:$L,8,FALSE)</f>
        <v>#N/A</v>
      </c>
      <c r="I67" t="e">
        <f>VLOOKUP(Sheet2!$A67,'Sheet 1'!$A:$L,9,FALSE)</f>
        <v>#N/A</v>
      </c>
      <c r="J67" t="e">
        <f>VLOOKUP(Sheet2!$A67,'Sheet 1'!$A:$L,10,FALSE)</f>
        <v>#N/A</v>
      </c>
      <c r="K67" t="e">
        <f>VLOOKUP(Sheet2!$A67,'Sheet 1'!$A:$L,11,FALSE)</f>
        <v>#N/A</v>
      </c>
      <c r="L67" t="e">
        <f>VLOOKUP(Sheet2!$A67,'Sheet 1'!$A:$L,12,FALSE)</f>
        <v>#N/A</v>
      </c>
    </row>
    <row r="68" spans="1:12" x14ac:dyDescent="0.25">
      <c r="A68" s="6" t="s">
        <v>55</v>
      </c>
      <c r="B68" t="str">
        <f>VLOOKUP(Sheet2!$A68,'Sheet 1'!$A:$L,2,FALSE)</f>
        <v>Methow</v>
      </c>
      <c r="C68" t="str">
        <f>VLOOKUP(Sheet2!$A68,'Sheet 1'!$A:$L,3,FALSE)</f>
        <v>Chewuch River-Doe Creek</v>
      </c>
      <c r="D68">
        <f>VLOOKUP(Sheet2!$A68,'Sheet 1'!$A:$L,4,FALSE)</f>
        <v>97.348565799144097</v>
      </c>
      <c r="E68">
        <f>VLOOKUP(Sheet2!$A68,'Sheet 1'!$A:$L,5,FALSE)</f>
        <v>37.5</v>
      </c>
      <c r="F68">
        <f>VLOOKUP(Sheet2!$A68,'Sheet 1'!$A:$L,6,FALSE)</f>
        <v>0</v>
      </c>
      <c r="G68">
        <f>VLOOKUP(Sheet2!$A68,'Sheet 1'!$A:$L,7,FALSE)</f>
        <v>134.84856579914401</v>
      </c>
      <c r="H68">
        <f>VLOOKUP(Sheet2!$A68,'Sheet 1'!$A:$L,8,FALSE)</f>
        <v>2</v>
      </c>
      <c r="I68">
        <f>VLOOKUP(Sheet2!$A68,'Sheet 1'!$A:$L,9,FALSE)</f>
        <v>0</v>
      </c>
      <c r="J68">
        <f>VLOOKUP(Sheet2!$A68,'Sheet 1'!$A:$L,10,FALSE)</f>
        <v>0</v>
      </c>
      <c r="K68">
        <f>VLOOKUP(Sheet2!$A68,'Sheet 1'!$A:$L,11,FALSE)</f>
        <v>0</v>
      </c>
      <c r="L68">
        <f>VLOOKUP(Sheet2!$A68,'Sheet 1'!$A:$L,12,FALSE)</f>
        <v>220</v>
      </c>
    </row>
    <row r="69" spans="1:12" x14ac:dyDescent="0.25">
      <c r="A69" s="6" t="s">
        <v>57</v>
      </c>
      <c r="B69" t="str">
        <f>VLOOKUP(Sheet2!$A69,'Sheet 1'!$A:$L,2,FALSE)</f>
        <v>Methow</v>
      </c>
      <c r="C69" t="str">
        <f>VLOOKUP(Sheet2!$A69,'Sheet 1'!$A:$L,3,FALSE)</f>
        <v>Chewuch River-Doe Creek</v>
      </c>
      <c r="D69">
        <f>VLOOKUP(Sheet2!$A69,'Sheet 1'!$A:$L,4,FALSE)</f>
        <v>100</v>
      </c>
      <c r="E69">
        <f>VLOOKUP(Sheet2!$A69,'Sheet 1'!$A:$L,5,FALSE)</f>
        <v>37.5</v>
      </c>
      <c r="F69">
        <f>VLOOKUP(Sheet2!$A69,'Sheet 1'!$A:$L,6,FALSE)</f>
        <v>0</v>
      </c>
      <c r="G69">
        <f>VLOOKUP(Sheet2!$A69,'Sheet 1'!$A:$L,7,FALSE)</f>
        <v>137.5</v>
      </c>
      <c r="H69">
        <f>VLOOKUP(Sheet2!$A69,'Sheet 1'!$A:$L,8,FALSE)</f>
        <v>1</v>
      </c>
      <c r="I69">
        <f>VLOOKUP(Sheet2!$A69,'Sheet 1'!$A:$L,9,FALSE)</f>
        <v>0</v>
      </c>
      <c r="J69">
        <f>VLOOKUP(Sheet2!$A69,'Sheet 1'!$A:$L,10,FALSE)</f>
        <v>0</v>
      </c>
      <c r="K69">
        <f>VLOOKUP(Sheet2!$A69,'Sheet 1'!$A:$L,11,FALSE)</f>
        <v>0</v>
      </c>
      <c r="L69">
        <f>VLOOKUP(Sheet2!$A69,'Sheet 1'!$A:$L,12,FALSE)</f>
        <v>206</v>
      </c>
    </row>
    <row r="70" spans="1:12" x14ac:dyDescent="0.25">
      <c r="A70" s="6" t="s">
        <v>58</v>
      </c>
      <c r="B70" t="str">
        <f>VLOOKUP(Sheet2!$A70,'Sheet 1'!$A:$L,2,FALSE)</f>
        <v>Methow</v>
      </c>
      <c r="C70" t="str">
        <f>VLOOKUP(Sheet2!$A70,'Sheet 1'!$A:$L,3,FALSE)</f>
        <v>Chewuch River-Doe Creek</v>
      </c>
      <c r="D70">
        <f>VLOOKUP(Sheet2!$A70,'Sheet 1'!$A:$L,4,FALSE)</f>
        <v>100</v>
      </c>
      <c r="E70">
        <f>VLOOKUP(Sheet2!$A70,'Sheet 1'!$A:$L,5,FALSE)</f>
        <v>40</v>
      </c>
      <c r="F70">
        <f>VLOOKUP(Sheet2!$A70,'Sheet 1'!$A:$L,6,FALSE)</f>
        <v>0</v>
      </c>
      <c r="G70">
        <f>VLOOKUP(Sheet2!$A70,'Sheet 1'!$A:$L,7,FALSE)</f>
        <v>140</v>
      </c>
      <c r="H70">
        <f>VLOOKUP(Sheet2!$A70,'Sheet 1'!$A:$L,8,FALSE)</f>
        <v>1</v>
      </c>
      <c r="I70">
        <f>VLOOKUP(Sheet2!$A70,'Sheet 1'!$A:$L,9,FALSE)</f>
        <v>0</v>
      </c>
      <c r="J70">
        <f>VLOOKUP(Sheet2!$A70,'Sheet 1'!$A:$L,10,FALSE)</f>
        <v>0</v>
      </c>
      <c r="K70">
        <f>VLOOKUP(Sheet2!$A70,'Sheet 1'!$A:$L,11,FALSE)</f>
        <v>0</v>
      </c>
      <c r="L70">
        <f>VLOOKUP(Sheet2!$A70,'Sheet 1'!$A:$L,12,FALSE)</f>
        <v>194</v>
      </c>
    </row>
    <row r="71" spans="1:12" x14ac:dyDescent="0.25">
      <c r="A71" s="6" t="s">
        <v>59</v>
      </c>
      <c r="B71" t="str">
        <f>VLOOKUP(Sheet2!$A71,'Sheet 1'!$A:$L,2,FALSE)</f>
        <v>Methow</v>
      </c>
      <c r="C71" t="str">
        <f>VLOOKUP(Sheet2!$A71,'Sheet 1'!$A:$L,3,FALSE)</f>
        <v>Chewuch River-Doe Creek</v>
      </c>
      <c r="D71">
        <f>VLOOKUP(Sheet2!$A71,'Sheet 1'!$A:$L,4,FALSE)</f>
        <v>95.549588014665204</v>
      </c>
      <c r="E71">
        <f>VLOOKUP(Sheet2!$A71,'Sheet 1'!$A:$L,5,FALSE)</f>
        <v>32.5</v>
      </c>
      <c r="F71">
        <f>VLOOKUP(Sheet2!$A71,'Sheet 1'!$A:$L,6,FALSE)</f>
        <v>0</v>
      </c>
      <c r="G71">
        <f>VLOOKUP(Sheet2!$A71,'Sheet 1'!$A:$L,7,FALSE)</f>
        <v>128.04958801466501</v>
      </c>
      <c r="H71">
        <f>VLOOKUP(Sheet2!$A71,'Sheet 1'!$A:$L,8,FALSE)</f>
        <v>2</v>
      </c>
      <c r="I71">
        <f>VLOOKUP(Sheet2!$A71,'Sheet 1'!$A:$L,9,FALSE)</f>
        <v>0</v>
      </c>
      <c r="J71">
        <f>VLOOKUP(Sheet2!$A71,'Sheet 1'!$A:$L,10,FALSE)</f>
        <v>0</v>
      </c>
      <c r="K71">
        <f>VLOOKUP(Sheet2!$A71,'Sheet 1'!$A:$L,11,FALSE)</f>
        <v>0</v>
      </c>
      <c r="L71">
        <f>VLOOKUP(Sheet2!$A71,'Sheet 1'!$A:$L,12,FALSE)</f>
        <v>239</v>
      </c>
    </row>
    <row r="72" spans="1:12" x14ac:dyDescent="0.25">
      <c r="A72" s="6" t="s">
        <v>60</v>
      </c>
      <c r="B72" t="str">
        <f>VLOOKUP(Sheet2!$A72,'Sheet 1'!$A:$L,2,FALSE)</f>
        <v>Methow</v>
      </c>
      <c r="C72" t="str">
        <f>VLOOKUP(Sheet2!$A72,'Sheet 1'!$A:$L,3,FALSE)</f>
        <v>Chewuch River-Doe Creek</v>
      </c>
      <c r="D72">
        <f>VLOOKUP(Sheet2!$A72,'Sheet 1'!$A:$L,4,FALSE)</f>
        <v>98.137060040123899</v>
      </c>
      <c r="E72">
        <f>VLOOKUP(Sheet2!$A72,'Sheet 1'!$A:$L,5,FALSE)</f>
        <v>30</v>
      </c>
      <c r="F72">
        <f>VLOOKUP(Sheet2!$A72,'Sheet 1'!$A:$L,6,FALSE)</f>
        <v>0</v>
      </c>
      <c r="G72">
        <f>VLOOKUP(Sheet2!$A72,'Sheet 1'!$A:$L,7,FALSE)</f>
        <v>128.137060040124</v>
      </c>
      <c r="H72">
        <f>VLOOKUP(Sheet2!$A72,'Sheet 1'!$A:$L,8,FALSE)</f>
        <v>2</v>
      </c>
      <c r="I72">
        <f>VLOOKUP(Sheet2!$A72,'Sheet 1'!$A:$L,9,FALSE)</f>
        <v>0</v>
      </c>
      <c r="J72">
        <f>VLOOKUP(Sheet2!$A72,'Sheet 1'!$A:$L,10,FALSE)</f>
        <v>0</v>
      </c>
      <c r="K72">
        <f>VLOOKUP(Sheet2!$A72,'Sheet 1'!$A:$L,11,FALSE)</f>
        <v>0</v>
      </c>
      <c r="L72">
        <f>VLOOKUP(Sheet2!$A72,'Sheet 1'!$A:$L,12,FALSE)</f>
        <v>236</v>
      </c>
    </row>
    <row r="73" spans="1:12" x14ac:dyDescent="0.25">
      <c r="A73" s="6" t="s">
        <v>61</v>
      </c>
      <c r="B73" t="str">
        <f>VLOOKUP(Sheet2!$A73,'Sheet 1'!$A:$L,2,FALSE)</f>
        <v>Methow</v>
      </c>
      <c r="C73" t="str">
        <f>VLOOKUP(Sheet2!$A73,'Sheet 1'!$A:$L,3,FALSE)</f>
        <v>Chewuch River-Doe Creek</v>
      </c>
      <c r="D73">
        <f>VLOOKUP(Sheet2!$A73,'Sheet 1'!$A:$L,4,FALSE)</f>
        <v>85.978577818050894</v>
      </c>
      <c r="E73">
        <f>VLOOKUP(Sheet2!$A73,'Sheet 1'!$A:$L,5,FALSE)</f>
        <v>35</v>
      </c>
      <c r="F73">
        <f>VLOOKUP(Sheet2!$A73,'Sheet 1'!$A:$L,6,FALSE)</f>
        <v>0</v>
      </c>
      <c r="G73">
        <f>VLOOKUP(Sheet2!$A73,'Sheet 1'!$A:$L,7,FALSE)</f>
        <v>120.97857781805099</v>
      </c>
      <c r="H73">
        <f>VLOOKUP(Sheet2!$A73,'Sheet 1'!$A:$L,8,FALSE)</f>
        <v>3</v>
      </c>
      <c r="I73">
        <f>VLOOKUP(Sheet2!$A73,'Sheet 1'!$A:$L,9,FALSE)</f>
        <v>0</v>
      </c>
      <c r="J73">
        <f>VLOOKUP(Sheet2!$A73,'Sheet 1'!$A:$L,10,FALSE)</f>
        <v>0</v>
      </c>
      <c r="K73">
        <f>VLOOKUP(Sheet2!$A73,'Sheet 1'!$A:$L,11,FALSE)</f>
        <v>0</v>
      </c>
      <c r="L73">
        <f>VLOOKUP(Sheet2!$A73,'Sheet 1'!$A:$L,12,FALSE)</f>
        <v>257</v>
      </c>
    </row>
    <row r="74" spans="1:12" x14ac:dyDescent="0.25">
      <c r="A74" s="6" t="s">
        <v>62</v>
      </c>
      <c r="B74" t="str">
        <f>VLOOKUP(Sheet2!$A74,'Sheet 1'!$A:$L,2,FALSE)</f>
        <v>Methow</v>
      </c>
      <c r="C74" t="str">
        <f>VLOOKUP(Sheet2!$A74,'Sheet 1'!$A:$L,3,FALSE)</f>
        <v>Chewuch River-Doe Creek</v>
      </c>
      <c r="D74">
        <f>VLOOKUP(Sheet2!$A74,'Sheet 1'!$A:$L,4,FALSE)</f>
        <v>76.501854184695901</v>
      </c>
      <c r="E74">
        <f>VLOOKUP(Sheet2!$A74,'Sheet 1'!$A:$L,5,FALSE)</f>
        <v>35</v>
      </c>
      <c r="F74">
        <f>VLOOKUP(Sheet2!$A74,'Sheet 1'!$A:$L,6,FALSE)</f>
        <v>0</v>
      </c>
      <c r="G74">
        <f>VLOOKUP(Sheet2!$A74,'Sheet 1'!$A:$L,7,FALSE)</f>
        <v>111.501854184696</v>
      </c>
      <c r="H74">
        <f>VLOOKUP(Sheet2!$A74,'Sheet 1'!$A:$L,8,FALSE)</f>
        <v>3</v>
      </c>
      <c r="I74">
        <f>VLOOKUP(Sheet2!$A74,'Sheet 1'!$A:$L,9,FALSE)</f>
        <v>0</v>
      </c>
      <c r="J74">
        <f>VLOOKUP(Sheet2!$A74,'Sheet 1'!$A:$L,10,FALSE)</f>
        <v>0</v>
      </c>
      <c r="K74">
        <f>VLOOKUP(Sheet2!$A74,'Sheet 1'!$A:$L,11,FALSE)</f>
        <v>0</v>
      </c>
      <c r="L74">
        <f>VLOOKUP(Sheet2!$A74,'Sheet 1'!$A:$L,12,FALSE)</f>
        <v>277</v>
      </c>
    </row>
    <row r="75" spans="1:12" x14ac:dyDescent="0.25">
      <c r="A75" s="6" t="s">
        <v>63</v>
      </c>
      <c r="B75" t="str">
        <f>VLOOKUP(Sheet2!$A75,'Sheet 1'!$A:$L,2,FALSE)</f>
        <v>Methow</v>
      </c>
      <c r="C75" t="str">
        <f>VLOOKUP(Sheet2!$A75,'Sheet 1'!$A:$L,3,FALSE)</f>
        <v>Chewuch River-Doe Creek</v>
      </c>
      <c r="D75">
        <f>VLOOKUP(Sheet2!$A75,'Sheet 1'!$A:$L,4,FALSE)</f>
        <v>81.192663344031402</v>
      </c>
      <c r="E75">
        <f>VLOOKUP(Sheet2!$A75,'Sheet 1'!$A:$L,5,FALSE)</f>
        <v>35</v>
      </c>
      <c r="F75">
        <f>VLOOKUP(Sheet2!$A75,'Sheet 1'!$A:$L,6,FALSE)</f>
        <v>0</v>
      </c>
      <c r="G75">
        <f>VLOOKUP(Sheet2!$A75,'Sheet 1'!$A:$L,7,FALSE)</f>
        <v>116.192663344031</v>
      </c>
      <c r="H75">
        <f>VLOOKUP(Sheet2!$A75,'Sheet 1'!$A:$L,8,FALSE)</f>
        <v>3</v>
      </c>
      <c r="I75">
        <f>VLOOKUP(Sheet2!$A75,'Sheet 1'!$A:$L,9,FALSE)</f>
        <v>0</v>
      </c>
      <c r="J75">
        <f>VLOOKUP(Sheet2!$A75,'Sheet 1'!$A:$L,10,FALSE)</f>
        <v>0</v>
      </c>
      <c r="K75">
        <f>VLOOKUP(Sheet2!$A75,'Sheet 1'!$A:$L,11,FALSE)</f>
        <v>0</v>
      </c>
      <c r="L75">
        <f>VLOOKUP(Sheet2!$A75,'Sheet 1'!$A:$L,12,FALSE)</f>
        <v>267</v>
      </c>
    </row>
    <row r="76" spans="1:12" x14ac:dyDescent="0.25">
      <c r="A76" s="6" t="s">
        <v>64</v>
      </c>
      <c r="B76" t="str">
        <f>VLOOKUP(Sheet2!$A76,'Sheet 1'!$A:$L,2,FALSE)</f>
        <v>Methow</v>
      </c>
      <c r="C76" t="str">
        <f>VLOOKUP(Sheet2!$A76,'Sheet 1'!$A:$L,3,FALSE)</f>
        <v>Chewuch River-Doe Creek</v>
      </c>
      <c r="D76">
        <f>VLOOKUP(Sheet2!$A76,'Sheet 1'!$A:$L,4,FALSE)</f>
        <v>99.148771783011895</v>
      </c>
      <c r="E76">
        <f>VLOOKUP(Sheet2!$A76,'Sheet 1'!$A:$L,5,FALSE)</f>
        <v>42.5</v>
      </c>
      <c r="F76">
        <f>VLOOKUP(Sheet2!$A76,'Sheet 1'!$A:$L,6,FALSE)</f>
        <v>0</v>
      </c>
      <c r="G76">
        <f>VLOOKUP(Sheet2!$A76,'Sheet 1'!$A:$L,7,FALSE)</f>
        <v>141.64877178301199</v>
      </c>
      <c r="H76">
        <f>VLOOKUP(Sheet2!$A76,'Sheet 1'!$A:$L,8,FALSE)</f>
        <v>1</v>
      </c>
      <c r="I76">
        <f>VLOOKUP(Sheet2!$A76,'Sheet 1'!$A:$L,9,FALSE)</f>
        <v>0</v>
      </c>
      <c r="J76">
        <f>VLOOKUP(Sheet2!$A76,'Sheet 1'!$A:$L,10,FALSE)</f>
        <v>0</v>
      </c>
      <c r="K76">
        <f>VLOOKUP(Sheet2!$A76,'Sheet 1'!$A:$L,11,FALSE)</f>
        <v>0</v>
      </c>
      <c r="L76">
        <f>VLOOKUP(Sheet2!$A76,'Sheet 1'!$A:$L,12,FALSE)</f>
        <v>188</v>
      </c>
    </row>
    <row r="77" spans="1:12" x14ac:dyDescent="0.25">
      <c r="A77" s="6" t="s">
        <v>514</v>
      </c>
      <c r="B77" t="e">
        <f>VLOOKUP(Sheet2!$A77,'Sheet 1'!$A:$L,2,FALSE)</f>
        <v>#N/A</v>
      </c>
      <c r="C77" t="e">
        <f>VLOOKUP(Sheet2!$A77,'Sheet 1'!$A:$L,3,FALSE)</f>
        <v>#N/A</v>
      </c>
      <c r="D77" t="e">
        <f>VLOOKUP(Sheet2!$A77,'Sheet 1'!$A:$L,4,FALSE)</f>
        <v>#N/A</v>
      </c>
      <c r="E77" t="e">
        <f>VLOOKUP(Sheet2!$A77,'Sheet 1'!$A:$L,5,FALSE)</f>
        <v>#N/A</v>
      </c>
      <c r="F77" t="e">
        <f>VLOOKUP(Sheet2!$A77,'Sheet 1'!$A:$L,6,FALSE)</f>
        <v>#N/A</v>
      </c>
      <c r="G77" t="e">
        <f>VLOOKUP(Sheet2!$A77,'Sheet 1'!$A:$L,7,FALSE)</f>
        <v>#N/A</v>
      </c>
      <c r="H77" t="e">
        <f>VLOOKUP(Sheet2!$A77,'Sheet 1'!$A:$L,8,FALSE)</f>
        <v>#N/A</v>
      </c>
      <c r="I77" t="e">
        <f>VLOOKUP(Sheet2!$A77,'Sheet 1'!$A:$L,9,FALSE)</f>
        <v>#N/A</v>
      </c>
      <c r="J77" t="e">
        <f>VLOOKUP(Sheet2!$A77,'Sheet 1'!$A:$L,10,FALSE)</f>
        <v>#N/A</v>
      </c>
      <c r="K77" t="e">
        <f>VLOOKUP(Sheet2!$A77,'Sheet 1'!$A:$L,11,FALSE)</f>
        <v>#N/A</v>
      </c>
      <c r="L77" t="e">
        <f>VLOOKUP(Sheet2!$A77,'Sheet 1'!$A:$L,12,FALSE)</f>
        <v>#N/A</v>
      </c>
    </row>
    <row r="78" spans="1:12" x14ac:dyDescent="0.25">
      <c r="A78" s="6" t="s">
        <v>515</v>
      </c>
      <c r="B78" t="e">
        <f>VLOOKUP(Sheet2!$A78,'Sheet 1'!$A:$L,2,FALSE)</f>
        <v>#N/A</v>
      </c>
      <c r="C78" t="e">
        <f>VLOOKUP(Sheet2!$A78,'Sheet 1'!$A:$L,3,FALSE)</f>
        <v>#N/A</v>
      </c>
      <c r="D78" t="e">
        <f>VLOOKUP(Sheet2!$A78,'Sheet 1'!$A:$L,4,FALSE)</f>
        <v>#N/A</v>
      </c>
      <c r="E78" t="e">
        <f>VLOOKUP(Sheet2!$A78,'Sheet 1'!$A:$L,5,FALSE)</f>
        <v>#N/A</v>
      </c>
      <c r="F78" t="e">
        <f>VLOOKUP(Sheet2!$A78,'Sheet 1'!$A:$L,6,FALSE)</f>
        <v>#N/A</v>
      </c>
      <c r="G78" t="e">
        <f>VLOOKUP(Sheet2!$A78,'Sheet 1'!$A:$L,7,FALSE)</f>
        <v>#N/A</v>
      </c>
      <c r="H78" t="e">
        <f>VLOOKUP(Sheet2!$A78,'Sheet 1'!$A:$L,8,FALSE)</f>
        <v>#N/A</v>
      </c>
      <c r="I78" t="e">
        <f>VLOOKUP(Sheet2!$A78,'Sheet 1'!$A:$L,9,FALSE)</f>
        <v>#N/A</v>
      </c>
      <c r="J78" t="e">
        <f>VLOOKUP(Sheet2!$A78,'Sheet 1'!$A:$L,10,FALSE)</f>
        <v>#N/A</v>
      </c>
      <c r="K78" t="e">
        <f>VLOOKUP(Sheet2!$A78,'Sheet 1'!$A:$L,11,FALSE)</f>
        <v>#N/A</v>
      </c>
      <c r="L78" t="e">
        <f>VLOOKUP(Sheet2!$A78,'Sheet 1'!$A:$L,12,FALSE)</f>
        <v>#N/A</v>
      </c>
    </row>
    <row r="79" spans="1:12" x14ac:dyDescent="0.25">
      <c r="A79" s="6" t="s">
        <v>516</v>
      </c>
      <c r="B79" t="e">
        <f>VLOOKUP(Sheet2!$A79,'Sheet 1'!$A:$L,2,FALSE)</f>
        <v>#N/A</v>
      </c>
      <c r="C79" t="e">
        <f>VLOOKUP(Sheet2!$A79,'Sheet 1'!$A:$L,3,FALSE)</f>
        <v>#N/A</v>
      </c>
      <c r="D79" t="e">
        <f>VLOOKUP(Sheet2!$A79,'Sheet 1'!$A:$L,4,FALSE)</f>
        <v>#N/A</v>
      </c>
      <c r="E79" t="e">
        <f>VLOOKUP(Sheet2!$A79,'Sheet 1'!$A:$L,5,FALSE)</f>
        <v>#N/A</v>
      </c>
      <c r="F79" t="e">
        <f>VLOOKUP(Sheet2!$A79,'Sheet 1'!$A:$L,6,FALSE)</f>
        <v>#N/A</v>
      </c>
      <c r="G79" t="e">
        <f>VLOOKUP(Sheet2!$A79,'Sheet 1'!$A:$L,7,FALSE)</f>
        <v>#N/A</v>
      </c>
      <c r="H79" t="e">
        <f>VLOOKUP(Sheet2!$A79,'Sheet 1'!$A:$L,8,FALSE)</f>
        <v>#N/A</v>
      </c>
      <c r="I79" t="e">
        <f>VLOOKUP(Sheet2!$A79,'Sheet 1'!$A:$L,9,FALSE)</f>
        <v>#N/A</v>
      </c>
      <c r="J79" t="e">
        <f>VLOOKUP(Sheet2!$A79,'Sheet 1'!$A:$L,10,FALSE)</f>
        <v>#N/A</v>
      </c>
      <c r="K79" t="e">
        <f>VLOOKUP(Sheet2!$A79,'Sheet 1'!$A:$L,11,FALSE)</f>
        <v>#N/A</v>
      </c>
      <c r="L79" t="e">
        <f>VLOOKUP(Sheet2!$A79,'Sheet 1'!$A:$L,12,FALSE)</f>
        <v>#N/A</v>
      </c>
    </row>
    <row r="80" spans="1:12" x14ac:dyDescent="0.25">
      <c r="A80" s="6" t="s">
        <v>65</v>
      </c>
      <c r="B80" t="str">
        <f>VLOOKUP(Sheet2!$A80,'Sheet 1'!$A:$L,2,FALSE)</f>
        <v>Methow</v>
      </c>
      <c r="C80" t="str">
        <f>VLOOKUP(Sheet2!$A80,'Sheet 1'!$A:$L,3,FALSE)</f>
        <v>Chewuch River-Pearrygin Creek</v>
      </c>
      <c r="D80">
        <f>VLOOKUP(Sheet2!$A80,'Sheet 1'!$A:$L,4,FALSE)</f>
        <v>70.931073843182006</v>
      </c>
      <c r="E80">
        <f>VLOOKUP(Sheet2!$A80,'Sheet 1'!$A:$L,5,FALSE)</f>
        <v>35</v>
      </c>
      <c r="F80">
        <f>VLOOKUP(Sheet2!$A80,'Sheet 1'!$A:$L,6,FALSE)</f>
        <v>25</v>
      </c>
      <c r="G80">
        <f>VLOOKUP(Sheet2!$A80,'Sheet 1'!$A:$L,7,FALSE)</f>
        <v>130.93107384318199</v>
      </c>
      <c r="H80">
        <f>VLOOKUP(Sheet2!$A80,'Sheet 1'!$A:$L,8,FALSE)</f>
        <v>3</v>
      </c>
      <c r="I80">
        <f>VLOOKUP(Sheet2!$A80,'Sheet 1'!$A:$L,9,FALSE)</f>
        <v>0</v>
      </c>
      <c r="J80">
        <f>VLOOKUP(Sheet2!$A80,'Sheet 1'!$A:$L,10,FALSE)</f>
        <v>0</v>
      </c>
      <c r="K80">
        <f>VLOOKUP(Sheet2!$A80,'Sheet 1'!$A:$L,11,FALSE)</f>
        <v>0</v>
      </c>
      <c r="L80">
        <f>VLOOKUP(Sheet2!$A80,'Sheet 1'!$A:$L,12,FALSE)</f>
        <v>227</v>
      </c>
    </row>
    <row r="81" spans="1:12" x14ac:dyDescent="0.25">
      <c r="A81" s="6" t="s">
        <v>67</v>
      </c>
      <c r="B81" t="str">
        <f>VLOOKUP(Sheet2!$A81,'Sheet 1'!$A:$L,2,FALSE)</f>
        <v>Methow</v>
      </c>
      <c r="C81" t="str">
        <f>VLOOKUP(Sheet2!$A81,'Sheet 1'!$A:$L,3,FALSE)</f>
        <v>Chewuch River-Pearrygin Creek</v>
      </c>
      <c r="D81">
        <f>VLOOKUP(Sheet2!$A81,'Sheet 1'!$A:$L,4,FALSE)</f>
        <v>79.1672471919955</v>
      </c>
      <c r="E81">
        <f>VLOOKUP(Sheet2!$A81,'Sheet 1'!$A:$L,5,FALSE)</f>
        <v>35</v>
      </c>
      <c r="F81">
        <f>VLOOKUP(Sheet2!$A81,'Sheet 1'!$A:$L,6,FALSE)</f>
        <v>25</v>
      </c>
      <c r="G81">
        <f>VLOOKUP(Sheet2!$A81,'Sheet 1'!$A:$L,7,FALSE)</f>
        <v>139.16724719199601</v>
      </c>
      <c r="H81">
        <f>VLOOKUP(Sheet2!$A81,'Sheet 1'!$A:$L,8,FALSE)</f>
        <v>2</v>
      </c>
      <c r="I81">
        <f>VLOOKUP(Sheet2!$A81,'Sheet 1'!$A:$L,9,FALSE)</f>
        <v>0</v>
      </c>
      <c r="J81">
        <f>VLOOKUP(Sheet2!$A81,'Sheet 1'!$A:$L,10,FALSE)</f>
        <v>0</v>
      </c>
      <c r="K81">
        <f>VLOOKUP(Sheet2!$A81,'Sheet 1'!$A:$L,11,FALSE)</f>
        <v>0</v>
      </c>
      <c r="L81">
        <f>VLOOKUP(Sheet2!$A81,'Sheet 1'!$A:$L,12,FALSE)</f>
        <v>201</v>
      </c>
    </row>
    <row r="82" spans="1:12" x14ac:dyDescent="0.25">
      <c r="A82" s="6" t="s">
        <v>68</v>
      </c>
      <c r="B82" t="str">
        <f>VLOOKUP(Sheet2!$A82,'Sheet 1'!$A:$L,2,FALSE)</f>
        <v>Methow</v>
      </c>
      <c r="C82" t="str">
        <f>VLOOKUP(Sheet2!$A82,'Sheet 1'!$A:$L,3,FALSE)</f>
        <v>Chewuch River-Pearrygin Creek</v>
      </c>
      <c r="D82">
        <f>VLOOKUP(Sheet2!$A82,'Sheet 1'!$A:$L,4,FALSE)</f>
        <v>95.811845104610001</v>
      </c>
      <c r="E82">
        <f>VLOOKUP(Sheet2!$A82,'Sheet 1'!$A:$L,5,FALSE)</f>
        <v>42.5</v>
      </c>
      <c r="F82">
        <f>VLOOKUP(Sheet2!$A82,'Sheet 1'!$A:$L,6,FALSE)</f>
        <v>25</v>
      </c>
      <c r="G82">
        <f>VLOOKUP(Sheet2!$A82,'Sheet 1'!$A:$L,7,FALSE)</f>
        <v>163.31184510461</v>
      </c>
      <c r="H82">
        <f>VLOOKUP(Sheet2!$A82,'Sheet 1'!$A:$L,8,FALSE)</f>
        <v>1</v>
      </c>
      <c r="I82">
        <f>VLOOKUP(Sheet2!$A82,'Sheet 1'!$A:$L,9,FALSE)</f>
        <v>0</v>
      </c>
      <c r="J82">
        <f>VLOOKUP(Sheet2!$A82,'Sheet 1'!$A:$L,10,FALSE)</f>
        <v>0</v>
      </c>
      <c r="K82">
        <f>VLOOKUP(Sheet2!$A82,'Sheet 1'!$A:$L,11,FALSE)</f>
        <v>0</v>
      </c>
      <c r="L82">
        <f>VLOOKUP(Sheet2!$A82,'Sheet 1'!$A:$L,12,FALSE)</f>
        <v>127</v>
      </c>
    </row>
    <row r="83" spans="1:12" x14ac:dyDescent="0.25">
      <c r="A83" s="6" t="s">
        <v>69</v>
      </c>
      <c r="B83" t="str">
        <f>VLOOKUP(Sheet2!$A83,'Sheet 1'!$A:$L,2,FALSE)</f>
        <v>Methow</v>
      </c>
      <c r="C83" t="str">
        <f>VLOOKUP(Sheet2!$A83,'Sheet 1'!$A:$L,3,FALSE)</f>
        <v>Chewuch River-Pearrygin Creek</v>
      </c>
      <c r="D83">
        <f>VLOOKUP(Sheet2!$A83,'Sheet 1'!$A:$L,4,FALSE)</f>
        <v>90.284200714730403</v>
      </c>
      <c r="E83">
        <f>VLOOKUP(Sheet2!$A83,'Sheet 1'!$A:$L,5,FALSE)</f>
        <v>42.5</v>
      </c>
      <c r="F83">
        <f>VLOOKUP(Sheet2!$A83,'Sheet 1'!$A:$L,6,FALSE)</f>
        <v>25</v>
      </c>
      <c r="G83">
        <f>VLOOKUP(Sheet2!$A83,'Sheet 1'!$A:$L,7,FALSE)</f>
        <v>157.78420071472999</v>
      </c>
      <c r="H83">
        <f>VLOOKUP(Sheet2!$A83,'Sheet 1'!$A:$L,8,FALSE)</f>
        <v>2</v>
      </c>
      <c r="I83">
        <f>VLOOKUP(Sheet2!$A83,'Sheet 1'!$A:$L,9,FALSE)</f>
        <v>0</v>
      </c>
      <c r="J83">
        <f>VLOOKUP(Sheet2!$A83,'Sheet 1'!$A:$L,10,FALSE)</f>
        <v>0</v>
      </c>
      <c r="K83">
        <f>VLOOKUP(Sheet2!$A83,'Sheet 1'!$A:$L,11,FALSE)</f>
        <v>0</v>
      </c>
      <c r="L83">
        <f>VLOOKUP(Sheet2!$A83,'Sheet 1'!$A:$L,12,FALSE)</f>
        <v>140</v>
      </c>
    </row>
    <row r="84" spans="1:12" x14ac:dyDescent="0.25">
      <c r="A84" s="6" t="s">
        <v>70</v>
      </c>
      <c r="B84" t="str">
        <f>VLOOKUP(Sheet2!$A84,'Sheet 1'!$A:$L,2,FALSE)</f>
        <v>Methow</v>
      </c>
      <c r="C84" t="str">
        <f>VLOOKUP(Sheet2!$A84,'Sheet 1'!$A:$L,3,FALSE)</f>
        <v>Chewuch River-Pearrygin Creek</v>
      </c>
      <c r="D84">
        <f>VLOOKUP(Sheet2!$A84,'Sheet 1'!$A:$L,4,FALSE)</f>
        <v>100</v>
      </c>
      <c r="E84">
        <f>VLOOKUP(Sheet2!$A84,'Sheet 1'!$A:$L,5,FALSE)</f>
        <v>37.5</v>
      </c>
      <c r="F84">
        <f>VLOOKUP(Sheet2!$A84,'Sheet 1'!$A:$L,6,FALSE)</f>
        <v>25</v>
      </c>
      <c r="G84">
        <f>VLOOKUP(Sheet2!$A84,'Sheet 1'!$A:$L,7,FALSE)</f>
        <v>162.5</v>
      </c>
      <c r="H84">
        <f>VLOOKUP(Sheet2!$A84,'Sheet 1'!$A:$L,8,FALSE)</f>
        <v>2</v>
      </c>
      <c r="I84">
        <f>VLOOKUP(Sheet2!$A84,'Sheet 1'!$A:$L,9,FALSE)</f>
        <v>0</v>
      </c>
      <c r="J84">
        <f>VLOOKUP(Sheet2!$A84,'Sheet 1'!$A:$L,10,FALSE)</f>
        <v>0</v>
      </c>
      <c r="K84">
        <f>VLOOKUP(Sheet2!$A84,'Sheet 1'!$A:$L,11,FALSE)</f>
        <v>0</v>
      </c>
      <c r="L84">
        <f>VLOOKUP(Sheet2!$A84,'Sheet 1'!$A:$L,12,FALSE)</f>
        <v>131</v>
      </c>
    </row>
    <row r="85" spans="1:12" x14ac:dyDescent="0.25">
      <c r="A85" s="6" t="s">
        <v>71</v>
      </c>
      <c r="B85" t="str">
        <f>VLOOKUP(Sheet2!$A85,'Sheet 1'!$A:$L,2,FALSE)</f>
        <v>Methow</v>
      </c>
      <c r="C85" t="str">
        <f>VLOOKUP(Sheet2!$A85,'Sheet 1'!$A:$L,3,FALSE)</f>
        <v>Chewuch River-Pearrygin Creek</v>
      </c>
      <c r="D85">
        <f>VLOOKUP(Sheet2!$A85,'Sheet 1'!$A:$L,4,FALSE)</f>
        <v>100</v>
      </c>
      <c r="E85">
        <f>VLOOKUP(Sheet2!$A85,'Sheet 1'!$A:$L,5,FALSE)</f>
        <v>37.5</v>
      </c>
      <c r="F85">
        <f>VLOOKUP(Sheet2!$A85,'Sheet 1'!$A:$L,6,FALSE)</f>
        <v>25</v>
      </c>
      <c r="G85">
        <f>VLOOKUP(Sheet2!$A85,'Sheet 1'!$A:$L,7,FALSE)</f>
        <v>162.5</v>
      </c>
      <c r="H85">
        <f>VLOOKUP(Sheet2!$A85,'Sheet 1'!$A:$L,8,FALSE)</f>
        <v>2</v>
      </c>
      <c r="I85">
        <f>VLOOKUP(Sheet2!$A85,'Sheet 1'!$A:$L,9,FALSE)</f>
        <v>0</v>
      </c>
      <c r="J85">
        <f>VLOOKUP(Sheet2!$A85,'Sheet 1'!$A:$L,10,FALSE)</f>
        <v>0</v>
      </c>
      <c r="K85">
        <f>VLOOKUP(Sheet2!$A85,'Sheet 1'!$A:$L,11,FALSE)</f>
        <v>0</v>
      </c>
      <c r="L85">
        <f>VLOOKUP(Sheet2!$A85,'Sheet 1'!$A:$L,12,FALSE)</f>
        <v>131</v>
      </c>
    </row>
    <row r="86" spans="1:12" x14ac:dyDescent="0.25">
      <c r="A86" s="6" t="s">
        <v>72</v>
      </c>
      <c r="B86" t="str">
        <f>VLOOKUP(Sheet2!$A86,'Sheet 1'!$A:$L,2,FALSE)</f>
        <v>Methow</v>
      </c>
      <c r="C86" t="str">
        <f>VLOOKUP(Sheet2!$A86,'Sheet 1'!$A:$L,3,FALSE)</f>
        <v>Chewuch River-Pearrygin Creek</v>
      </c>
      <c r="D86">
        <f>VLOOKUP(Sheet2!$A86,'Sheet 1'!$A:$L,4,FALSE)</f>
        <v>80.990067141851796</v>
      </c>
      <c r="E86">
        <f>VLOOKUP(Sheet2!$A86,'Sheet 1'!$A:$L,5,FALSE)</f>
        <v>47.5</v>
      </c>
      <c r="F86">
        <f>VLOOKUP(Sheet2!$A86,'Sheet 1'!$A:$L,6,FALSE)</f>
        <v>37.5</v>
      </c>
      <c r="G86">
        <f>VLOOKUP(Sheet2!$A86,'Sheet 1'!$A:$L,7,FALSE)</f>
        <v>165.99006714185199</v>
      </c>
      <c r="H86">
        <f>VLOOKUP(Sheet2!$A86,'Sheet 1'!$A:$L,8,FALSE)</f>
        <v>1</v>
      </c>
      <c r="I86">
        <f>VLOOKUP(Sheet2!$A86,'Sheet 1'!$A:$L,9,FALSE)</f>
        <v>0</v>
      </c>
      <c r="J86">
        <f>VLOOKUP(Sheet2!$A86,'Sheet 1'!$A:$L,10,FALSE)</f>
        <v>0</v>
      </c>
      <c r="K86">
        <f>VLOOKUP(Sheet2!$A86,'Sheet 1'!$A:$L,11,FALSE)</f>
        <v>0</v>
      </c>
      <c r="L86">
        <f>VLOOKUP(Sheet2!$A86,'Sheet 1'!$A:$L,12,FALSE)</f>
        <v>121</v>
      </c>
    </row>
    <row r="87" spans="1:12" x14ac:dyDescent="0.25">
      <c r="A87" s="6" t="s">
        <v>73</v>
      </c>
      <c r="B87" t="str">
        <f>VLOOKUP(Sheet2!$A87,'Sheet 1'!$A:$L,2,FALSE)</f>
        <v>Methow</v>
      </c>
      <c r="C87" t="str">
        <f>VLOOKUP(Sheet2!$A87,'Sheet 1'!$A:$L,3,FALSE)</f>
        <v>Chewuch River-Pearrygin Creek</v>
      </c>
      <c r="D87">
        <f>VLOOKUP(Sheet2!$A87,'Sheet 1'!$A:$L,4,FALSE)</f>
        <v>86.466842175267004</v>
      </c>
      <c r="E87">
        <f>VLOOKUP(Sheet2!$A87,'Sheet 1'!$A:$L,5,FALSE)</f>
        <v>27.5</v>
      </c>
      <c r="F87">
        <f>VLOOKUP(Sheet2!$A87,'Sheet 1'!$A:$L,6,FALSE)</f>
        <v>25</v>
      </c>
      <c r="G87">
        <f>VLOOKUP(Sheet2!$A87,'Sheet 1'!$A:$L,7,FALSE)</f>
        <v>138.966842175267</v>
      </c>
      <c r="H87">
        <f>VLOOKUP(Sheet2!$A87,'Sheet 1'!$A:$L,8,FALSE)</f>
        <v>3</v>
      </c>
      <c r="I87">
        <f>VLOOKUP(Sheet2!$A87,'Sheet 1'!$A:$L,9,FALSE)</f>
        <v>0</v>
      </c>
      <c r="J87">
        <f>VLOOKUP(Sheet2!$A87,'Sheet 1'!$A:$L,10,FALSE)</f>
        <v>0</v>
      </c>
      <c r="K87">
        <f>VLOOKUP(Sheet2!$A87,'Sheet 1'!$A:$L,11,FALSE)</f>
        <v>0</v>
      </c>
      <c r="L87">
        <f>VLOOKUP(Sheet2!$A87,'Sheet 1'!$A:$L,12,FALSE)</f>
        <v>202</v>
      </c>
    </row>
    <row r="88" spans="1:12" x14ac:dyDescent="0.25">
      <c r="A88" s="6" t="s">
        <v>74</v>
      </c>
      <c r="B88" t="str">
        <f>VLOOKUP(Sheet2!$A88,'Sheet 1'!$A:$L,2,FALSE)</f>
        <v>Methow</v>
      </c>
      <c r="C88" t="str">
        <f>VLOOKUP(Sheet2!$A88,'Sheet 1'!$A:$L,3,FALSE)</f>
        <v>Chewuch River-Pearrygin Creek</v>
      </c>
      <c r="D88">
        <f>VLOOKUP(Sheet2!$A88,'Sheet 1'!$A:$L,4,FALSE)</f>
        <v>3.44705674385717</v>
      </c>
      <c r="E88">
        <f>VLOOKUP(Sheet2!$A88,'Sheet 1'!$A:$L,5,FALSE)</f>
        <v>45</v>
      </c>
      <c r="F88">
        <f>VLOOKUP(Sheet2!$A88,'Sheet 1'!$A:$L,6,FALSE)</f>
        <v>37.5</v>
      </c>
      <c r="G88">
        <f>VLOOKUP(Sheet2!$A88,'Sheet 1'!$A:$L,7,FALSE)</f>
        <v>85.947056743857203</v>
      </c>
      <c r="H88">
        <f>VLOOKUP(Sheet2!$A88,'Sheet 1'!$A:$L,8,FALSE)</f>
        <v>3</v>
      </c>
      <c r="I88">
        <f>VLOOKUP(Sheet2!$A88,'Sheet 1'!$A:$L,9,FALSE)</f>
        <v>0</v>
      </c>
      <c r="J88">
        <f>VLOOKUP(Sheet2!$A88,'Sheet 1'!$A:$L,10,FALSE)</f>
        <v>0</v>
      </c>
      <c r="K88">
        <f>VLOOKUP(Sheet2!$A88,'Sheet 1'!$A:$L,11,FALSE)</f>
        <v>0</v>
      </c>
      <c r="L88">
        <f>VLOOKUP(Sheet2!$A88,'Sheet 1'!$A:$L,12,FALSE)</f>
        <v>321</v>
      </c>
    </row>
    <row r="89" spans="1:12" x14ac:dyDescent="0.25">
      <c r="A89" s="6" t="s">
        <v>75</v>
      </c>
      <c r="B89" t="str">
        <f>VLOOKUP(Sheet2!$A89,'Sheet 1'!$A:$L,2,FALSE)</f>
        <v>Methow</v>
      </c>
      <c r="C89" t="str">
        <f>VLOOKUP(Sheet2!$A89,'Sheet 1'!$A:$L,3,FALSE)</f>
        <v>Chewuch River-Pearrygin Creek</v>
      </c>
      <c r="D89">
        <f>VLOOKUP(Sheet2!$A89,'Sheet 1'!$A:$L,4,FALSE)</f>
        <v>98.185259768786494</v>
      </c>
      <c r="E89">
        <f>VLOOKUP(Sheet2!$A89,'Sheet 1'!$A:$L,5,FALSE)</f>
        <v>45</v>
      </c>
      <c r="F89">
        <f>VLOOKUP(Sheet2!$A89,'Sheet 1'!$A:$L,6,FALSE)</f>
        <v>37.5</v>
      </c>
      <c r="G89">
        <f>VLOOKUP(Sheet2!$A89,'Sheet 1'!$A:$L,7,FALSE)</f>
        <v>180.68525976878601</v>
      </c>
      <c r="H89">
        <f>VLOOKUP(Sheet2!$A89,'Sheet 1'!$A:$L,8,FALSE)</f>
        <v>1</v>
      </c>
      <c r="I89">
        <f>VLOOKUP(Sheet2!$A89,'Sheet 1'!$A:$L,9,FALSE)</f>
        <v>0</v>
      </c>
      <c r="J89">
        <f>VLOOKUP(Sheet2!$A89,'Sheet 1'!$A:$L,10,FALSE)</f>
        <v>0</v>
      </c>
      <c r="K89">
        <f>VLOOKUP(Sheet2!$A89,'Sheet 1'!$A:$L,11,FALSE)</f>
        <v>0</v>
      </c>
      <c r="L89">
        <f>VLOOKUP(Sheet2!$A89,'Sheet 1'!$A:$L,12,FALSE)</f>
        <v>77</v>
      </c>
    </row>
    <row r="90" spans="1:12" x14ac:dyDescent="0.25">
      <c r="A90" s="6" t="s">
        <v>76</v>
      </c>
      <c r="B90" t="str">
        <f>VLOOKUP(Sheet2!$A90,'Sheet 1'!$A:$L,2,FALSE)</f>
        <v>Methow</v>
      </c>
      <c r="C90" t="str">
        <f>VLOOKUP(Sheet2!$A90,'Sheet 1'!$A:$L,3,FALSE)</f>
        <v>Chewuch River-Pearrygin Creek</v>
      </c>
      <c r="D90">
        <f>VLOOKUP(Sheet2!$A90,'Sheet 1'!$A:$L,4,FALSE)</f>
        <v>93.823537726984696</v>
      </c>
      <c r="E90">
        <f>VLOOKUP(Sheet2!$A90,'Sheet 1'!$A:$L,5,FALSE)</f>
        <v>45</v>
      </c>
      <c r="F90">
        <f>VLOOKUP(Sheet2!$A90,'Sheet 1'!$A:$L,6,FALSE)</f>
        <v>37.5</v>
      </c>
      <c r="G90">
        <f>VLOOKUP(Sheet2!$A90,'Sheet 1'!$A:$L,7,FALSE)</f>
        <v>176.32353772698499</v>
      </c>
      <c r="H90">
        <f>VLOOKUP(Sheet2!$A90,'Sheet 1'!$A:$L,8,FALSE)</f>
        <v>1</v>
      </c>
      <c r="I90">
        <f>VLOOKUP(Sheet2!$A90,'Sheet 1'!$A:$L,9,FALSE)</f>
        <v>0</v>
      </c>
      <c r="J90">
        <f>VLOOKUP(Sheet2!$A90,'Sheet 1'!$A:$L,10,FALSE)</f>
        <v>0</v>
      </c>
      <c r="K90">
        <f>VLOOKUP(Sheet2!$A90,'Sheet 1'!$A:$L,11,FALSE)</f>
        <v>0</v>
      </c>
      <c r="L90">
        <f>VLOOKUP(Sheet2!$A90,'Sheet 1'!$A:$L,12,FALSE)</f>
        <v>86</v>
      </c>
    </row>
    <row r="91" spans="1:12" x14ac:dyDescent="0.25">
      <c r="A91" s="7" t="s">
        <v>77</v>
      </c>
      <c r="B91" t="str">
        <f>VLOOKUP(Sheet2!$A91,'Sheet 1'!$A:$L,2,FALSE)</f>
        <v>Methow</v>
      </c>
      <c r="C91" t="str">
        <f>VLOOKUP(Sheet2!$A91,'Sheet 1'!$A:$L,3,FALSE)</f>
        <v>Chewuch River-Thirtymile Creek</v>
      </c>
      <c r="D91">
        <f>VLOOKUP(Sheet2!$A91,'Sheet 1'!$A:$L,4,FALSE)</f>
        <v>28.561190215731799</v>
      </c>
      <c r="E91">
        <f>VLOOKUP(Sheet2!$A91,'Sheet 1'!$A:$L,5,FALSE)</f>
        <v>30</v>
      </c>
      <c r="F91">
        <f>VLOOKUP(Sheet2!$A91,'Sheet 1'!$A:$L,6,FALSE)</f>
        <v>0</v>
      </c>
      <c r="G91">
        <f>VLOOKUP(Sheet2!$A91,'Sheet 1'!$A:$L,7,FALSE)</f>
        <v>58.561190215731799</v>
      </c>
      <c r="H91">
        <f>VLOOKUP(Sheet2!$A91,'Sheet 1'!$A:$L,8,FALSE)</f>
        <v>2</v>
      </c>
      <c r="I91">
        <f>VLOOKUP(Sheet2!$A91,'Sheet 1'!$A:$L,9,FALSE)</f>
        <v>0</v>
      </c>
      <c r="J91">
        <f>VLOOKUP(Sheet2!$A91,'Sheet 1'!$A:$L,10,FALSE)</f>
        <v>0</v>
      </c>
      <c r="K91">
        <f>VLOOKUP(Sheet2!$A91,'Sheet 1'!$A:$L,11,FALSE)</f>
        <v>0</v>
      </c>
      <c r="L91">
        <f>VLOOKUP(Sheet2!$A91,'Sheet 1'!$A:$L,12,FALSE)</f>
        <v>354</v>
      </c>
    </row>
    <row r="92" spans="1:12" x14ac:dyDescent="0.25">
      <c r="A92" s="7" t="s">
        <v>517</v>
      </c>
      <c r="B92" t="e">
        <f>VLOOKUP(Sheet2!$A92,'Sheet 1'!$A:$L,2,FALSE)</f>
        <v>#N/A</v>
      </c>
      <c r="C92" t="e">
        <f>VLOOKUP(Sheet2!$A92,'Sheet 1'!$A:$L,3,FALSE)</f>
        <v>#N/A</v>
      </c>
      <c r="D92" t="e">
        <f>VLOOKUP(Sheet2!$A92,'Sheet 1'!$A:$L,4,FALSE)</f>
        <v>#N/A</v>
      </c>
      <c r="E92" t="e">
        <f>VLOOKUP(Sheet2!$A92,'Sheet 1'!$A:$L,5,FALSE)</f>
        <v>#N/A</v>
      </c>
      <c r="F92" t="e">
        <f>VLOOKUP(Sheet2!$A92,'Sheet 1'!$A:$L,6,FALSE)</f>
        <v>#N/A</v>
      </c>
      <c r="G92" t="e">
        <f>VLOOKUP(Sheet2!$A92,'Sheet 1'!$A:$L,7,FALSE)</f>
        <v>#N/A</v>
      </c>
      <c r="H92" t="e">
        <f>VLOOKUP(Sheet2!$A92,'Sheet 1'!$A:$L,8,FALSE)</f>
        <v>#N/A</v>
      </c>
      <c r="I92" t="e">
        <f>VLOOKUP(Sheet2!$A92,'Sheet 1'!$A:$L,9,FALSE)</f>
        <v>#N/A</v>
      </c>
      <c r="J92" t="e">
        <f>VLOOKUP(Sheet2!$A92,'Sheet 1'!$A:$L,10,FALSE)</f>
        <v>#N/A</v>
      </c>
      <c r="K92" t="e">
        <f>VLOOKUP(Sheet2!$A92,'Sheet 1'!$A:$L,11,FALSE)</f>
        <v>#N/A</v>
      </c>
      <c r="L92" t="e">
        <f>VLOOKUP(Sheet2!$A92,'Sheet 1'!$A:$L,12,FALSE)</f>
        <v>#N/A</v>
      </c>
    </row>
    <row r="93" spans="1:12" x14ac:dyDescent="0.25">
      <c r="A93" s="7" t="s">
        <v>518</v>
      </c>
      <c r="B93" t="e">
        <f>VLOOKUP(Sheet2!$A93,'Sheet 1'!$A:$L,2,FALSE)</f>
        <v>#N/A</v>
      </c>
      <c r="C93" t="e">
        <f>VLOOKUP(Sheet2!$A93,'Sheet 1'!$A:$L,3,FALSE)</f>
        <v>#N/A</v>
      </c>
      <c r="D93" t="e">
        <f>VLOOKUP(Sheet2!$A93,'Sheet 1'!$A:$L,4,FALSE)</f>
        <v>#N/A</v>
      </c>
      <c r="E93" t="e">
        <f>VLOOKUP(Sheet2!$A93,'Sheet 1'!$A:$L,5,FALSE)</f>
        <v>#N/A</v>
      </c>
      <c r="F93" t="e">
        <f>VLOOKUP(Sheet2!$A93,'Sheet 1'!$A:$L,6,FALSE)</f>
        <v>#N/A</v>
      </c>
      <c r="G93" t="e">
        <f>VLOOKUP(Sheet2!$A93,'Sheet 1'!$A:$L,7,FALSE)</f>
        <v>#N/A</v>
      </c>
      <c r="H93" t="e">
        <f>VLOOKUP(Sheet2!$A93,'Sheet 1'!$A:$L,8,FALSE)</f>
        <v>#N/A</v>
      </c>
      <c r="I93" t="e">
        <f>VLOOKUP(Sheet2!$A93,'Sheet 1'!$A:$L,9,FALSE)</f>
        <v>#N/A</v>
      </c>
      <c r="J93" t="e">
        <f>VLOOKUP(Sheet2!$A93,'Sheet 1'!$A:$L,10,FALSE)</f>
        <v>#N/A</v>
      </c>
      <c r="K93" t="e">
        <f>VLOOKUP(Sheet2!$A93,'Sheet 1'!$A:$L,11,FALSE)</f>
        <v>#N/A</v>
      </c>
      <c r="L93" t="e">
        <f>VLOOKUP(Sheet2!$A93,'Sheet 1'!$A:$L,12,FALSE)</f>
        <v>#N/A</v>
      </c>
    </row>
    <row r="94" spans="1:12" x14ac:dyDescent="0.25">
      <c r="A94" s="7" t="s">
        <v>79</v>
      </c>
      <c r="B94" t="str">
        <f>VLOOKUP(Sheet2!$A94,'Sheet 1'!$A:$L,2,FALSE)</f>
        <v>Methow</v>
      </c>
      <c r="C94" t="str">
        <f>VLOOKUP(Sheet2!$A94,'Sheet 1'!$A:$L,3,FALSE)</f>
        <v>Chewuch River-Thirtymile Creek</v>
      </c>
      <c r="D94">
        <f>VLOOKUP(Sheet2!$A94,'Sheet 1'!$A:$L,4,FALSE)</f>
        <v>96.436895568561496</v>
      </c>
      <c r="E94">
        <f>VLOOKUP(Sheet2!$A94,'Sheet 1'!$A:$L,5,FALSE)</f>
        <v>25</v>
      </c>
      <c r="F94">
        <f>VLOOKUP(Sheet2!$A94,'Sheet 1'!$A:$L,6,FALSE)</f>
        <v>0</v>
      </c>
      <c r="G94">
        <f>VLOOKUP(Sheet2!$A94,'Sheet 1'!$A:$L,7,FALSE)</f>
        <v>121.43689556856199</v>
      </c>
      <c r="H94">
        <f>VLOOKUP(Sheet2!$A94,'Sheet 1'!$A:$L,8,FALSE)</f>
        <v>1</v>
      </c>
      <c r="I94">
        <f>VLOOKUP(Sheet2!$A94,'Sheet 1'!$A:$L,9,FALSE)</f>
        <v>0</v>
      </c>
      <c r="J94">
        <f>VLOOKUP(Sheet2!$A94,'Sheet 1'!$A:$L,10,FALSE)</f>
        <v>0</v>
      </c>
      <c r="K94">
        <f>VLOOKUP(Sheet2!$A94,'Sheet 1'!$A:$L,11,FALSE)</f>
        <v>0</v>
      </c>
      <c r="L94">
        <f>VLOOKUP(Sheet2!$A94,'Sheet 1'!$A:$L,12,FALSE)</f>
        <v>256</v>
      </c>
    </row>
    <row r="95" spans="1:12" x14ac:dyDescent="0.25">
      <c r="A95" s="7" t="s">
        <v>519</v>
      </c>
      <c r="B95" t="e">
        <f>VLOOKUP(Sheet2!$A95,'Sheet 1'!$A:$L,2,FALSE)</f>
        <v>#N/A</v>
      </c>
      <c r="C95" t="e">
        <f>VLOOKUP(Sheet2!$A95,'Sheet 1'!$A:$L,3,FALSE)</f>
        <v>#N/A</v>
      </c>
      <c r="D95" t="e">
        <f>VLOOKUP(Sheet2!$A95,'Sheet 1'!$A:$L,4,FALSE)</f>
        <v>#N/A</v>
      </c>
      <c r="E95" t="e">
        <f>VLOOKUP(Sheet2!$A95,'Sheet 1'!$A:$L,5,FALSE)</f>
        <v>#N/A</v>
      </c>
      <c r="F95" t="e">
        <f>VLOOKUP(Sheet2!$A95,'Sheet 1'!$A:$L,6,FALSE)</f>
        <v>#N/A</v>
      </c>
      <c r="G95" t="e">
        <f>VLOOKUP(Sheet2!$A95,'Sheet 1'!$A:$L,7,FALSE)</f>
        <v>#N/A</v>
      </c>
      <c r="H95" t="e">
        <f>VLOOKUP(Sheet2!$A95,'Sheet 1'!$A:$L,8,FALSE)</f>
        <v>#N/A</v>
      </c>
      <c r="I95" t="e">
        <f>VLOOKUP(Sheet2!$A95,'Sheet 1'!$A:$L,9,FALSE)</f>
        <v>#N/A</v>
      </c>
      <c r="J95" t="e">
        <f>VLOOKUP(Sheet2!$A95,'Sheet 1'!$A:$L,10,FALSE)</f>
        <v>#N/A</v>
      </c>
      <c r="K95" t="e">
        <f>VLOOKUP(Sheet2!$A95,'Sheet 1'!$A:$L,11,FALSE)</f>
        <v>#N/A</v>
      </c>
      <c r="L95" t="e">
        <f>VLOOKUP(Sheet2!$A95,'Sheet 1'!$A:$L,12,FALSE)</f>
        <v>#N/A</v>
      </c>
    </row>
    <row r="96" spans="1:12" x14ac:dyDescent="0.25">
      <c r="A96" s="6" t="s">
        <v>80</v>
      </c>
      <c r="B96" t="str">
        <f>VLOOKUP(Sheet2!$A96,'Sheet 1'!$A:$L,2,FALSE)</f>
        <v>Wenatchee</v>
      </c>
      <c r="C96" t="str">
        <f>VLOOKUP(Sheet2!$A96,'Sheet 1'!$A:$L,3,FALSE)</f>
        <v>Chikamin Creek</v>
      </c>
      <c r="D96">
        <f>VLOOKUP(Sheet2!$A96,'Sheet 1'!$A:$L,4,FALSE)</f>
        <v>100</v>
      </c>
      <c r="E96">
        <f>VLOOKUP(Sheet2!$A96,'Sheet 1'!$A:$L,5,FALSE)</f>
        <v>45</v>
      </c>
      <c r="F96">
        <f>VLOOKUP(Sheet2!$A96,'Sheet 1'!$A:$L,6,FALSE)</f>
        <v>42.857142857142897</v>
      </c>
      <c r="G96">
        <f>VLOOKUP(Sheet2!$A96,'Sheet 1'!$A:$L,7,FALSE)</f>
        <v>187.857142857143</v>
      </c>
      <c r="H96">
        <f>VLOOKUP(Sheet2!$A96,'Sheet 1'!$A:$L,8,FALSE)</f>
        <v>1</v>
      </c>
      <c r="I96">
        <f>VLOOKUP(Sheet2!$A96,'Sheet 1'!$A:$L,9,FALSE)</f>
        <v>0</v>
      </c>
      <c r="J96">
        <f>VLOOKUP(Sheet2!$A96,'Sheet 1'!$A:$L,10,FALSE)</f>
        <v>0</v>
      </c>
      <c r="K96">
        <f>VLOOKUP(Sheet2!$A96,'Sheet 1'!$A:$L,11,FALSE)</f>
        <v>0</v>
      </c>
      <c r="L96">
        <f>VLOOKUP(Sheet2!$A96,'Sheet 1'!$A:$L,12,FALSE)</f>
        <v>66</v>
      </c>
    </row>
    <row r="97" spans="1:12" x14ac:dyDescent="0.25">
      <c r="A97" s="6" t="s">
        <v>82</v>
      </c>
      <c r="B97" t="str">
        <f>VLOOKUP(Sheet2!$A97,'Sheet 1'!$A:$L,2,FALSE)</f>
        <v>Wenatchee</v>
      </c>
      <c r="C97" t="str">
        <f>VLOOKUP(Sheet2!$A97,'Sheet 1'!$A:$L,3,FALSE)</f>
        <v>Chikamin Creek</v>
      </c>
      <c r="D97">
        <f>VLOOKUP(Sheet2!$A97,'Sheet 1'!$A:$L,4,FALSE)</f>
        <v>87.637038955342604</v>
      </c>
      <c r="E97">
        <f>VLOOKUP(Sheet2!$A97,'Sheet 1'!$A:$L,5,FALSE)</f>
        <v>15</v>
      </c>
      <c r="F97">
        <f>VLOOKUP(Sheet2!$A97,'Sheet 1'!$A:$L,6,FALSE)</f>
        <v>14.285714285714301</v>
      </c>
      <c r="G97">
        <f>VLOOKUP(Sheet2!$A97,'Sheet 1'!$A:$L,7,FALSE)</f>
        <v>116.92275324105699</v>
      </c>
      <c r="H97">
        <f>VLOOKUP(Sheet2!$A97,'Sheet 1'!$A:$L,8,FALSE)</f>
        <v>2</v>
      </c>
      <c r="I97">
        <f>VLOOKUP(Sheet2!$A97,'Sheet 1'!$A:$L,9,FALSE)</f>
        <v>0</v>
      </c>
      <c r="J97">
        <f>VLOOKUP(Sheet2!$A97,'Sheet 1'!$A:$L,10,FALSE)</f>
        <v>0</v>
      </c>
      <c r="K97">
        <f>VLOOKUP(Sheet2!$A97,'Sheet 1'!$A:$L,11,FALSE)</f>
        <v>0</v>
      </c>
      <c r="L97">
        <f>VLOOKUP(Sheet2!$A97,'Sheet 1'!$A:$L,12,FALSE)</f>
        <v>264</v>
      </c>
    </row>
    <row r="98" spans="1:12" x14ac:dyDescent="0.25">
      <c r="A98" s="6" t="s">
        <v>83</v>
      </c>
      <c r="B98" t="str">
        <f>VLOOKUP(Sheet2!$A98,'Sheet 1'!$A:$L,2,FALSE)</f>
        <v>Wenatchee</v>
      </c>
      <c r="C98" t="str">
        <f>VLOOKUP(Sheet2!$A98,'Sheet 1'!$A:$L,3,FALSE)</f>
        <v>Chikamin Creek</v>
      </c>
      <c r="D98">
        <f>VLOOKUP(Sheet2!$A98,'Sheet 1'!$A:$L,4,FALSE)</f>
        <v>7.5149264618599299</v>
      </c>
      <c r="E98">
        <f>VLOOKUP(Sheet2!$A98,'Sheet 1'!$A:$L,5,FALSE)</f>
        <v>0</v>
      </c>
      <c r="F98">
        <f>VLOOKUP(Sheet2!$A98,'Sheet 1'!$A:$L,6,FALSE)</f>
        <v>33.3333333333333</v>
      </c>
      <c r="G98">
        <f>VLOOKUP(Sheet2!$A98,'Sheet 1'!$A:$L,7,FALSE)</f>
        <v>0</v>
      </c>
      <c r="H98">
        <f>VLOOKUP(Sheet2!$A98,'Sheet 1'!$A:$L,8,FALSE)</f>
        <v>0</v>
      </c>
      <c r="I98">
        <f>VLOOKUP(Sheet2!$A98,'Sheet 1'!$A:$L,9,FALSE)</f>
        <v>0</v>
      </c>
      <c r="J98">
        <f>VLOOKUP(Sheet2!$A98,'Sheet 1'!$A:$L,10,FALSE)</f>
        <v>0</v>
      </c>
      <c r="K98">
        <f>VLOOKUP(Sheet2!$A98,'Sheet 1'!$A:$L,11,FALSE)</f>
        <v>0</v>
      </c>
      <c r="L98">
        <f>VLOOKUP(Sheet2!$A98,'Sheet 1'!$A:$L,12,FALSE)</f>
        <v>373</v>
      </c>
    </row>
    <row r="99" spans="1:12" x14ac:dyDescent="0.25">
      <c r="A99" s="6" t="s">
        <v>84</v>
      </c>
      <c r="B99" t="str">
        <f>VLOOKUP(Sheet2!$A99,'Sheet 1'!$A:$L,2,FALSE)</f>
        <v>Wenatchee</v>
      </c>
      <c r="C99" t="str">
        <f>VLOOKUP(Sheet2!$A99,'Sheet 1'!$A:$L,3,FALSE)</f>
        <v>Chikamin Creek</v>
      </c>
      <c r="D99">
        <f>VLOOKUP(Sheet2!$A99,'Sheet 1'!$A:$L,4,FALSE)</f>
        <v>4.8805401876766599</v>
      </c>
      <c r="E99">
        <f>VLOOKUP(Sheet2!$A99,'Sheet 1'!$A:$L,5,FALSE)</f>
        <v>0</v>
      </c>
      <c r="F99">
        <f>VLOOKUP(Sheet2!$A99,'Sheet 1'!$A:$L,6,FALSE)</f>
        <v>40</v>
      </c>
      <c r="G99">
        <f>VLOOKUP(Sheet2!$A99,'Sheet 1'!$A:$L,7,FALSE)</f>
        <v>0</v>
      </c>
      <c r="H99">
        <f>VLOOKUP(Sheet2!$A99,'Sheet 1'!$A:$L,8,FALSE)</f>
        <v>0</v>
      </c>
      <c r="I99">
        <f>VLOOKUP(Sheet2!$A99,'Sheet 1'!$A:$L,9,FALSE)</f>
        <v>0</v>
      </c>
      <c r="J99">
        <f>VLOOKUP(Sheet2!$A99,'Sheet 1'!$A:$L,10,FALSE)</f>
        <v>0</v>
      </c>
      <c r="K99">
        <f>VLOOKUP(Sheet2!$A99,'Sheet 1'!$A:$L,11,FALSE)</f>
        <v>0</v>
      </c>
      <c r="L99">
        <f>VLOOKUP(Sheet2!$A99,'Sheet 1'!$A:$L,12,FALSE)</f>
        <v>374</v>
      </c>
    </row>
    <row r="100" spans="1:12" x14ac:dyDescent="0.25">
      <c r="A100" s="6" t="s">
        <v>659</v>
      </c>
      <c r="B100" t="e">
        <f>VLOOKUP(Sheet2!$A100,'Sheet 1'!$A:$L,2,FALSE)</f>
        <v>#N/A</v>
      </c>
      <c r="C100" t="e">
        <f>VLOOKUP(Sheet2!$A100,'Sheet 1'!$A:$L,3,FALSE)</f>
        <v>#N/A</v>
      </c>
      <c r="D100" t="e">
        <f>VLOOKUP(Sheet2!$A100,'Sheet 1'!$A:$L,4,FALSE)</f>
        <v>#N/A</v>
      </c>
      <c r="E100" t="e">
        <f>VLOOKUP(Sheet2!$A100,'Sheet 1'!$A:$L,5,FALSE)</f>
        <v>#N/A</v>
      </c>
      <c r="F100" t="e">
        <f>VLOOKUP(Sheet2!$A100,'Sheet 1'!$A:$L,6,FALSE)</f>
        <v>#N/A</v>
      </c>
      <c r="G100" t="e">
        <f>VLOOKUP(Sheet2!$A100,'Sheet 1'!$A:$L,7,FALSE)</f>
        <v>#N/A</v>
      </c>
      <c r="H100" t="e">
        <f>VLOOKUP(Sheet2!$A100,'Sheet 1'!$A:$L,8,FALSE)</f>
        <v>#N/A</v>
      </c>
      <c r="I100" t="e">
        <f>VLOOKUP(Sheet2!$A100,'Sheet 1'!$A:$L,9,FALSE)</f>
        <v>#N/A</v>
      </c>
      <c r="J100" t="e">
        <f>VLOOKUP(Sheet2!$A100,'Sheet 1'!$A:$L,10,FALSE)</f>
        <v>#N/A</v>
      </c>
      <c r="K100" t="e">
        <f>VLOOKUP(Sheet2!$A100,'Sheet 1'!$A:$L,11,FALSE)</f>
        <v>#N/A</v>
      </c>
      <c r="L100" t="e">
        <f>VLOOKUP(Sheet2!$A100,'Sheet 1'!$A:$L,12,FALSE)</f>
        <v>#N/A</v>
      </c>
    </row>
    <row r="101" spans="1:12" x14ac:dyDescent="0.25">
      <c r="A101" s="6" t="s">
        <v>85</v>
      </c>
      <c r="B101" t="str">
        <f>VLOOKUP(Sheet2!$A101,'Sheet 1'!$A:$L,2,FALSE)</f>
        <v>Wenatchee</v>
      </c>
      <c r="C101" t="str">
        <f>VLOOKUP(Sheet2!$A101,'Sheet 1'!$A:$L,3,FALSE)</f>
        <v>Chiwaukum Creek</v>
      </c>
      <c r="D101">
        <f>VLOOKUP(Sheet2!$A101,'Sheet 1'!$A:$L,4,FALSE)</f>
        <v>56.627387969146</v>
      </c>
      <c r="E101">
        <f>VLOOKUP(Sheet2!$A101,'Sheet 1'!$A:$L,5,FALSE)</f>
        <v>65</v>
      </c>
      <c r="F101">
        <f>VLOOKUP(Sheet2!$A101,'Sheet 1'!$A:$L,6,FALSE)</f>
        <v>42.857142857142897</v>
      </c>
      <c r="G101">
        <f>VLOOKUP(Sheet2!$A101,'Sheet 1'!$A:$L,7,FALSE)</f>
        <v>164.48453082628899</v>
      </c>
      <c r="H101">
        <f>VLOOKUP(Sheet2!$A101,'Sheet 1'!$A:$L,8,FALSE)</f>
        <v>1</v>
      </c>
      <c r="I101">
        <f>VLOOKUP(Sheet2!$A101,'Sheet 1'!$A:$L,9,FALSE)</f>
        <v>0</v>
      </c>
      <c r="J101">
        <f>VLOOKUP(Sheet2!$A101,'Sheet 1'!$A:$L,10,FALSE)</f>
        <v>0</v>
      </c>
      <c r="K101">
        <f>VLOOKUP(Sheet2!$A101,'Sheet 1'!$A:$L,11,FALSE)</f>
        <v>0</v>
      </c>
      <c r="L101">
        <f>VLOOKUP(Sheet2!$A101,'Sheet 1'!$A:$L,12,FALSE)</f>
        <v>124</v>
      </c>
    </row>
    <row r="102" spans="1:12" x14ac:dyDescent="0.25">
      <c r="A102" s="6" t="s">
        <v>87</v>
      </c>
      <c r="B102" t="str">
        <f>VLOOKUP(Sheet2!$A102,'Sheet 1'!$A:$L,2,FALSE)</f>
        <v>Wenatchee</v>
      </c>
      <c r="C102" t="str">
        <f>VLOOKUP(Sheet2!$A102,'Sheet 1'!$A:$L,3,FALSE)</f>
        <v>Chiwaukum Creek</v>
      </c>
      <c r="D102">
        <f>VLOOKUP(Sheet2!$A102,'Sheet 1'!$A:$L,4,FALSE)</f>
        <v>76.477778161193001</v>
      </c>
      <c r="E102">
        <f>VLOOKUP(Sheet2!$A102,'Sheet 1'!$A:$L,5,FALSE)</f>
        <v>0</v>
      </c>
      <c r="F102">
        <f>VLOOKUP(Sheet2!$A102,'Sheet 1'!$A:$L,6,FALSE)</f>
        <v>25</v>
      </c>
      <c r="G102">
        <f>VLOOKUP(Sheet2!$A102,'Sheet 1'!$A:$L,7,FALSE)</f>
        <v>0</v>
      </c>
      <c r="H102">
        <f>VLOOKUP(Sheet2!$A102,'Sheet 1'!$A:$L,8,FALSE)</f>
        <v>0</v>
      </c>
      <c r="I102">
        <f>VLOOKUP(Sheet2!$A102,'Sheet 1'!$A:$L,9,FALSE)</f>
        <v>0</v>
      </c>
      <c r="J102">
        <f>VLOOKUP(Sheet2!$A102,'Sheet 1'!$A:$L,10,FALSE)</f>
        <v>0</v>
      </c>
      <c r="K102">
        <f>VLOOKUP(Sheet2!$A102,'Sheet 1'!$A:$L,11,FALSE)</f>
        <v>0</v>
      </c>
      <c r="L102">
        <f>VLOOKUP(Sheet2!$A102,'Sheet 1'!$A:$L,12,FALSE)</f>
        <v>375</v>
      </c>
    </row>
    <row r="103" spans="1:12" x14ac:dyDescent="0.25">
      <c r="A103" s="6" t="s">
        <v>88</v>
      </c>
      <c r="B103" t="str">
        <f>VLOOKUP(Sheet2!$A103,'Sheet 1'!$A:$L,2,FALSE)</f>
        <v>Wenatchee</v>
      </c>
      <c r="C103" t="str">
        <f>VLOOKUP(Sheet2!$A103,'Sheet 1'!$A:$L,3,FALSE)</f>
        <v>Chiwaukum Creek</v>
      </c>
      <c r="D103">
        <f>VLOOKUP(Sheet2!$A103,'Sheet 1'!$A:$L,4,FALSE)</f>
        <v>0</v>
      </c>
      <c r="E103">
        <f>VLOOKUP(Sheet2!$A103,'Sheet 1'!$A:$L,5,FALSE)</f>
        <v>32.5</v>
      </c>
      <c r="F103">
        <f>VLOOKUP(Sheet2!$A103,'Sheet 1'!$A:$L,6,FALSE)</f>
        <v>25</v>
      </c>
      <c r="G103">
        <f>VLOOKUP(Sheet2!$A103,'Sheet 1'!$A:$L,7,FALSE)</f>
        <v>57.5</v>
      </c>
      <c r="H103">
        <f>VLOOKUP(Sheet2!$A103,'Sheet 1'!$A:$L,8,FALSE)</f>
        <v>2</v>
      </c>
      <c r="I103">
        <f>VLOOKUP(Sheet2!$A103,'Sheet 1'!$A:$L,9,FALSE)</f>
        <v>0</v>
      </c>
      <c r="J103">
        <f>VLOOKUP(Sheet2!$A103,'Sheet 1'!$A:$L,10,FALSE)</f>
        <v>0</v>
      </c>
      <c r="K103">
        <f>VLOOKUP(Sheet2!$A103,'Sheet 1'!$A:$L,11,FALSE)</f>
        <v>0</v>
      </c>
      <c r="L103">
        <f>VLOOKUP(Sheet2!$A103,'Sheet 1'!$A:$L,12,FALSE)</f>
        <v>357</v>
      </c>
    </row>
    <row r="104" spans="1:12" x14ac:dyDescent="0.25">
      <c r="A104" s="6" t="s">
        <v>89</v>
      </c>
      <c r="B104" t="str">
        <f>VLOOKUP(Sheet2!$A104,'Sheet 1'!$A:$L,2,FALSE)</f>
        <v>Wenatchee</v>
      </c>
      <c r="C104" t="str">
        <f>VLOOKUP(Sheet2!$A104,'Sheet 1'!$A:$L,3,FALSE)</f>
        <v>Chiwaukum Creek</v>
      </c>
      <c r="D104">
        <f>VLOOKUP(Sheet2!$A104,'Sheet 1'!$A:$L,4,FALSE)</f>
        <v>0</v>
      </c>
      <c r="E104">
        <f>VLOOKUP(Sheet2!$A104,'Sheet 1'!$A:$L,5,FALSE)</f>
        <v>0</v>
      </c>
      <c r="F104">
        <f>VLOOKUP(Sheet2!$A104,'Sheet 1'!$A:$L,6,FALSE)</f>
        <v>28.571428571428601</v>
      </c>
      <c r="G104">
        <f>VLOOKUP(Sheet2!$A104,'Sheet 1'!$A:$L,7,FALSE)</f>
        <v>0</v>
      </c>
      <c r="H104">
        <f>VLOOKUP(Sheet2!$A104,'Sheet 1'!$A:$L,8,FALSE)</f>
        <v>0</v>
      </c>
      <c r="I104">
        <f>VLOOKUP(Sheet2!$A104,'Sheet 1'!$A:$L,9,FALSE)</f>
        <v>0</v>
      </c>
      <c r="J104">
        <f>VLOOKUP(Sheet2!$A104,'Sheet 1'!$A:$L,10,FALSE)</f>
        <v>0</v>
      </c>
      <c r="K104">
        <f>VLOOKUP(Sheet2!$A104,'Sheet 1'!$A:$L,11,FALSE)</f>
        <v>0</v>
      </c>
      <c r="L104">
        <f>VLOOKUP(Sheet2!$A104,'Sheet 1'!$A:$L,12,FALSE)</f>
        <v>376</v>
      </c>
    </row>
    <row r="105" spans="1:12" x14ac:dyDescent="0.25">
      <c r="A105" s="6" t="s">
        <v>90</v>
      </c>
      <c r="B105" t="str">
        <f>VLOOKUP(Sheet2!$A105,'Sheet 1'!$A:$L,2,FALSE)</f>
        <v>Wenatchee</v>
      </c>
      <c r="C105" t="str">
        <f>VLOOKUP(Sheet2!$A105,'Sheet 1'!$A:$L,3,FALSE)</f>
        <v>Chiwaukum Creek</v>
      </c>
      <c r="D105">
        <f>VLOOKUP(Sheet2!$A105,'Sheet 1'!$A:$L,4,FALSE)</f>
        <v>7.8363629871557201</v>
      </c>
      <c r="E105">
        <f>VLOOKUP(Sheet2!$A105,'Sheet 1'!$A:$L,5,FALSE)</f>
        <v>0</v>
      </c>
      <c r="F105">
        <f>VLOOKUP(Sheet2!$A105,'Sheet 1'!$A:$L,6,FALSE)</f>
        <v>28.571428571428601</v>
      </c>
      <c r="G105">
        <f>VLOOKUP(Sheet2!$A105,'Sheet 1'!$A:$L,7,FALSE)</f>
        <v>0</v>
      </c>
      <c r="H105">
        <f>VLOOKUP(Sheet2!$A105,'Sheet 1'!$A:$L,8,FALSE)</f>
        <v>0</v>
      </c>
      <c r="I105">
        <f>VLOOKUP(Sheet2!$A105,'Sheet 1'!$A:$L,9,FALSE)</f>
        <v>0</v>
      </c>
      <c r="J105">
        <f>VLOOKUP(Sheet2!$A105,'Sheet 1'!$A:$L,10,FALSE)</f>
        <v>0</v>
      </c>
      <c r="K105">
        <f>VLOOKUP(Sheet2!$A105,'Sheet 1'!$A:$L,11,FALSE)</f>
        <v>0</v>
      </c>
      <c r="L105">
        <f>VLOOKUP(Sheet2!$A105,'Sheet 1'!$A:$L,12,FALSE)</f>
        <v>377</v>
      </c>
    </row>
    <row r="106" spans="1:12" x14ac:dyDescent="0.25">
      <c r="A106" s="6" t="s">
        <v>660</v>
      </c>
      <c r="B106" t="e">
        <f>VLOOKUP(Sheet2!$A106,'Sheet 1'!$A:$L,2,FALSE)</f>
        <v>#N/A</v>
      </c>
      <c r="C106" t="e">
        <f>VLOOKUP(Sheet2!$A106,'Sheet 1'!$A:$L,3,FALSE)</f>
        <v>#N/A</v>
      </c>
      <c r="D106" t="e">
        <f>VLOOKUP(Sheet2!$A106,'Sheet 1'!$A:$L,4,FALSE)</f>
        <v>#N/A</v>
      </c>
      <c r="E106" t="e">
        <f>VLOOKUP(Sheet2!$A106,'Sheet 1'!$A:$L,5,FALSE)</f>
        <v>#N/A</v>
      </c>
      <c r="F106" t="e">
        <f>VLOOKUP(Sheet2!$A106,'Sheet 1'!$A:$L,6,FALSE)</f>
        <v>#N/A</v>
      </c>
      <c r="G106" t="e">
        <f>VLOOKUP(Sheet2!$A106,'Sheet 1'!$A:$L,7,FALSE)</f>
        <v>#N/A</v>
      </c>
      <c r="H106" t="e">
        <f>VLOOKUP(Sheet2!$A106,'Sheet 1'!$A:$L,8,FALSE)</f>
        <v>#N/A</v>
      </c>
      <c r="I106" t="e">
        <f>VLOOKUP(Sheet2!$A106,'Sheet 1'!$A:$L,9,FALSE)</f>
        <v>#N/A</v>
      </c>
      <c r="J106" t="e">
        <f>VLOOKUP(Sheet2!$A106,'Sheet 1'!$A:$L,10,FALSE)</f>
        <v>#N/A</v>
      </c>
      <c r="K106" t="e">
        <f>VLOOKUP(Sheet2!$A106,'Sheet 1'!$A:$L,11,FALSE)</f>
        <v>#N/A</v>
      </c>
      <c r="L106" t="e">
        <f>VLOOKUP(Sheet2!$A106,'Sheet 1'!$A:$L,12,FALSE)</f>
        <v>#N/A</v>
      </c>
    </row>
    <row r="107" spans="1:12" x14ac:dyDescent="0.25">
      <c r="A107" s="6" t="s">
        <v>91</v>
      </c>
      <c r="B107" t="str">
        <f>VLOOKUP(Sheet2!$A107,'Sheet 1'!$A:$L,2,FALSE)</f>
        <v>Wenatchee</v>
      </c>
      <c r="C107" t="str">
        <f>VLOOKUP(Sheet2!$A107,'Sheet 1'!$A:$L,3,FALSE)</f>
        <v>Lower Chiwawa River</v>
      </c>
      <c r="D107">
        <f>VLOOKUP(Sheet2!$A107,'Sheet 1'!$A:$L,4,FALSE)</f>
        <v>84.357967618685805</v>
      </c>
      <c r="E107">
        <f>VLOOKUP(Sheet2!$A107,'Sheet 1'!$A:$L,5,FALSE)</f>
        <v>47.5</v>
      </c>
      <c r="F107">
        <f>VLOOKUP(Sheet2!$A107,'Sheet 1'!$A:$L,6,FALSE)</f>
        <v>44.4444444444444</v>
      </c>
      <c r="G107">
        <f>VLOOKUP(Sheet2!$A107,'Sheet 1'!$A:$L,7,FALSE)</f>
        <v>176.30241206312999</v>
      </c>
      <c r="H107">
        <f>VLOOKUP(Sheet2!$A107,'Sheet 1'!$A:$L,8,FALSE)</f>
        <v>1</v>
      </c>
      <c r="I107">
        <f>VLOOKUP(Sheet2!$A107,'Sheet 1'!$A:$L,9,FALSE)</f>
        <v>0</v>
      </c>
      <c r="J107">
        <f>VLOOKUP(Sheet2!$A107,'Sheet 1'!$A:$L,10,FALSE)</f>
        <v>0</v>
      </c>
      <c r="K107">
        <f>VLOOKUP(Sheet2!$A107,'Sheet 1'!$A:$L,11,FALSE)</f>
        <v>0</v>
      </c>
      <c r="L107">
        <f>VLOOKUP(Sheet2!$A107,'Sheet 1'!$A:$L,12,FALSE)</f>
        <v>87</v>
      </c>
    </row>
    <row r="108" spans="1:12" x14ac:dyDescent="0.25">
      <c r="A108" s="6" t="s">
        <v>92</v>
      </c>
      <c r="B108" t="str">
        <f>VLOOKUP(Sheet2!$A108,'Sheet 1'!$A:$L,2,FALSE)</f>
        <v>Wenatchee</v>
      </c>
      <c r="C108" t="str">
        <f>VLOOKUP(Sheet2!$A108,'Sheet 1'!$A:$L,3,FALSE)</f>
        <v>Lower Chiwawa River</v>
      </c>
      <c r="D108">
        <f>VLOOKUP(Sheet2!$A108,'Sheet 1'!$A:$L,4,FALSE)</f>
        <v>60</v>
      </c>
      <c r="E108">
        <f>VLOOKUP(Sheet2!$A108,'Sheet 1'!$A:$L,5,FALSE)</f>
        <v>55</v>
      </c>
      <c r="F108">
        <f>VLOOKUP(Sheet2!$A108,'Sheet 1'!$A:$L,6,FALSE)</f>
        <v>55.5555555555556</v>
      </c>
      <c r="G108">
        <f>VLOOKUP(Sheet2!$A108,'Sheet 1'!$A:$L,7,FALSE)</f>
        <v>170.555555555556</v>
      </c>
      <c r="H108">
        <f>VLOOKUP(Sheet2!$A108,'Sheet 1'!$A:$L,8,FALSE)</f>
        <v>1</v>
      </c>
      <c r="I108">
        <f>VLOOKUP(Sheet2!$A108,'Sheet 1'!$A:$L,9,FALSE)</f>
        <v>0</v>
      </c>
      <c r="J108">
        <f>VLOOKUP(Sheet2!$A108,'Sheet 1'!$A:$L,10,FALSE)</f>
        <v>0</v>
      </c>
      <c r="K108">
        <f>VLOOKUP(Sheet2!$A108,'Sheet 1'!$A:$L,11,FALSE)</f>
        <v>0</v>
      </c>
      <c r="L108">
        <f>VLOOKUP(Sheet2!$A108,'Sheet 1'!$A:$L,12,FALSE)</f>
        <v>106</v>
      </c>
    </row>
    <row r="109" spans="1:12" x14ac:dyDescent="0.25">
      <c r="A109" s="6" t="s">
        <v>93</v>
      </c>
      <c r="B109" t="str">
        <f>VLOOKUP(Sheet2!$A109,'Sheet 1'!$A:$L,2,FALSE)</f>
        <v>Wenatchee</v>
      </c>
      <c r="C109" t="str">
        <f>VLOOKUP(Sheet2!$A109,'Sheet 1'!$A:$L,3,FALSE)</f>
        <v>Lower Chiwawa River</v>
      </c>
      <c r="D109">
        <f>VLOOKUP(Sheet2!$A109,'Sheet 1'!$A:$L,4,FALSE)</f>
        <v>32.197720456853197</v>
      </c>
      <c r="E109">
        <f>VLOOKUP(Sheet2!$A109,'Sheet 1'!$A:$L,5,FALSE)</f>
        <v>47.5</v>
      </c>
      <c r="F109">
        <f>VLOOKUP(Sheet2!$A109,'Sheet 1'!$A:$L,6,FALSE)</f>
        <v>44.4444444444444</v>
      </c>
      <c r="G109">
        <f>VLOOKUP(Sheet2!$A109,'Sheet 1'!$A:$L,7,FALSE)</f>
        <v>124.142164901298</v>
      </c>
      <c r="H109">
        <f>VLOOKUP(Sheet2!$A109,'Sheet 1'!$A:$L,8,FALSE)</f>
        <v>3</v>
      </c>
      <c r="I109">
        <f>VLOOKUP(Sheet2!$A109,'Sheet 1'!$A:$L,9,FALSE)</f>
        <v>0</v>
      </c>
      <c r="J109">
        <f>VLOOKUP(Sheet2!$A109,'Sheet 1'!$A:$L,10,FALSE)</f>
        <v>0</v>
      </c>
      <c r="K109">
        <f>VLOOKUP(Sheet2!$A109,'Sheet 1'!$A:$L,11,FALSE)</f>
        <v>0</v>
      </c>
      <c r="L109">
        <f>VLOOKUP(Sheet2!$A109,'Sheet 1'!$A:$L,12,FALSE)</f>
        <v>250</v>
      </c>
    </row>
    <row r="110" spans="1:12" x14ac:dyDescent="0.25">
      <c r="A110" s="6" t="s">
        <v>94</v>
      </c>
      <c r="B110" t="str">
        <f>VLOOKUP(Sheet2!$A110,'Sheet 1'!$A:$L,2,FALSE)</f>
        <v>Wenatchee</v>
      </c>
      <c r="C110" t="str">
        <f>VLOOKUP(Sheet2!$A110,'Sheet 1'!$A:$L,3,FALSE)</f>
        <v>Lower Chiwawa River</v>
      </c>
      <c r="D110">
        <f>VLOOKUP(Sheet2!$A110,'Sheet 1'!$A:$L,4,FALSE)</f>
        <v>31.287702044958301</v>
      </c>
      <c r="E110">
        <f>VLOOKUP(Sheet2!$A110,'Sheet 1'!$A:$L,5,FALSE)</f>
        <v>55</v>
      </c>
      <c r="F110">
        <f>VLOOKUP(Sheet2!$A110,'Sheet 1'!$A:$L,6,FALSE)</f>
        <v>55.5555555555556</v>
      </c>
      <c r="G110">
        <f>VLOOKUP(Sheet2!$A110,'Sheet 1'!$A:$L,7,FALSE)</f>
        <v>141.84325760051399</v>
      </c>
      <c r="H110">
        <f>VLOOKUP(Sheet2!$A110,'Sheet 1'!$A:$L,8,FALSE)</f>
        <v>2</v>
      </c>
      <c r="I110">
        <f>VLOOKUP(Sheet2!$A110,'Sheet 1'!$A:$L,9,FALSE)</f>
        <v>0</v>
      </c>
      <c r="J110">
        <f>VLOOKUP(Sheet2!$A110,'Sheet 1'!$A:$L,10,FALSE)</f>
        <v>0</v>
      </c>
      <c r="K110">
        <f>VLOOKUP(Sheet2!$A110,'Sheet 1'!$A:$L,11,FALSE)</f>
        <v>0</v>
      </c>
      <c r="L110">
        <f>VLOOKUP(Sheet2!$A110,'Sheet 1'!$A:$L,12,FALSE)</f>
        <v>185</v>
      </c>
    </row>
    <row r="111" spans="1:12" x14ac:dyDescent="0.25">
      <c r="A111" s="6" t="s">
        <v>95</v>
      </c>
      <c r="B111" t="str">
        <f>VLOOKUP(Sheet2!$A111,'Sheet 1'!$A:$L,2,FALSE)</f>
        <v>Wenatchee</v>
      </c>
      <c r="C111" t="str">
        <f>VLOOKUP(Sheet2!$A111,'Sheet 1'!$A:$L,3,FALSE)</f>
        <v>Lower Chiwawa River</v>
      </c>
      <c r="D111">
        <f>VLOOKUP(Sheet2!$A111,'Sheet 1'!$A:$L,4,FALSE)</f>
        <v>11.935962938884099</v>
      </c>
      <c r="E111">
        <f>VLOOKUP(Sheet2!$A111,'Sheet 1'!$A:$L,5,FALSE)</f>
        <v>65</v>
      </c>
      <c r="F111">
        <f>VLOOKUP(Sheet2!$A111,'Sheet 1'!$A:$L,6,FALSE)</f>
        <v>66.6666666666667</v>
      </c>
      <c r="G111">
        <f>VLOOKUP(Sheet2!$A111,'Sheet 1'!$A:$L,7,FALSE)</f>
        <v>143.60262960555099</v>
      </c>
      <c r="H111">
        <f>VLOOKUP(Sheet2!$A111,'Sheet 1'!$A:$L,8,FALSE)</f>
        <v>2</v>
      </c>
      <c r="I111">
        <f>VLOOKUP(Sheet2!$A111,'Sheet 1'!$A:$L,9,FALSE)</f>
        <v>0</v>
      </c>
      <c r="J111">
        <f>VLOOKUP(Sheet2!$A111,'Sheet 1'!$A:$L,10,FALSE)</f>
        <v>0</v>
      </c>
      <c r="K111">
        <f>VLOOKUP(Sheet2!$A111,'Sheet 1'!$A:$L,11,FALSE)</f>
        <v>0</v>
      </c>
      <c r="L111">
        <f>VLOOKUP(Sheet2!$A111,'Sheet 1'!$A:$L,12,FALSE)</f>
        <v>178</v>
      </c>
    </row>
    <row r="112" spans="1:12" x14ac:dyDescent="0.25">
      <c r="A112" s="6" t="s">
        <v>96</v>
      </c>
      <c r="B112" t="str">
        <f>VLOOKUP(Sheet2!$A112,'Sheet 1'!$A:$L,2,FALSE)</f>
        <v>Wenatchee</v>
      </c>
      <c r="C112" t="str">
        <f>VLOOKUP(Sheet2!$A112,'Sheet 1'!$A:$L,3,FALSE)</f>
        <v>Lower Chiwawa River</v>
      </c>
      <c r="D112">
        <f>VLOOKUP(Sheet2!$A112,'Sheet 1'!$A:$L,4,FALSE)</f>
        <v>59.401148552467397</v>
      </c>
      <c r="E112">
        <f>VLOOKUP(Sheet2!$A112,'Sheet 1'!$A:$L,5,FALSE)</f>
        <v>47.5</v>
      </c>
      <c r="F112">
        <f>VLOOKUP(Sheet2!$A112,'Sheet 1'!$A:$L,6,FALSE)</f>
        <v>44.4444444444444</v>
      </c>
      <c r="G112">
        <f>VLOOKUP(Sheet2!$A112,'Sheet 1'!$A:$L,7,FALSE)</f>
        <v>151.34559299691199</v>
      </c>
      <c r="H112">
        <f>VLOOKUP(Sheet2!$A112,'Sheet 1'!$A:$L,8,FALSE)</f>
        <v>2</v>
      </c>
      <c r="I112">
        <f>VLOOKUP(Sheet2!$A112,'Sheet 1'!$A:$L,9,FALSE)</f>
        <v>0</v>
      </c>
      <c r="J112">
        <f>VLOOKUP(Sheet2!$A112,'Sheet 1'!$A:$L,10,FALSE)</f>
        <v>0</v>
      </c>
      <c r="K112">
        <f>VLOOKUP(Sheet2!$A112,'Sheet 1'!$A:$L,11,FALSE)</f>
        <v>0</v>
      </c>
      <c r="L112">
        <f>VLOOKUP(Sheet2!$A112,'Sheet 1'!$A:$L,12,FALSE)</f>
        <v>158</v>
      </c>
    </row>
    <row r="113" spans="1:12" x14ac:dyDescent="0.25">
      <c r="A113" s="6" t="s">
        <v>97</v>
      </c>
      <c r="B113" t="str">
        <f>VLOOKUP(Sheet2!$A113,'Sheet 1'!$A:$L,2,FALSE)</f>
        <v>Wenatchee</v>
      </c>
      <c r="C113" t="str">
        <f>VLOOKUP(Sheet2!$A113,'Sheet 1'!$A:$L,3,FALSE)</f>
        <v>Lower Chiwawa River</v>
      </c>
      <c r="D113">
        <f>VLOOKUP(Sheet2!$A113,'Sheet 1'!$A:$L,4,FALSE)</f>
        <v>17.251100791345401</v>
      </c>
      <c r="E113">
        <f>VLOOKUP(Sheet2!$A113,'Sheet 1'!$A:$L,5,FALSE)</f>
        <v>40</v>
      </c>
      <c r="F113">
        <f>VLOOKUP(Sheet2!$A113,'Sheet 1'!$A:$L,6,FALSE)</f>
        <v>33.3333333333333</v>
      </c>
      <c r="G113">
        <f>VLOOKUP(Sheet2!$A113,'Sheet 1'!$A:$L,7,FALSE)</f>
        <v>90.584434124678694</v>
      </c>
      <c r="H113">
        <f>VLOOKUP(Sheet2!$A113,'Sheet 1'!$A:$L,8,FALSE)</f>
        <v>3</v>
      </c>
      <c r="I113">
        <f>VLOOKUP(Sheet2!$A113,'Sheet 1'!$A:$L,9,FALSE)</f>
        <v>0</v>
      </c>
      <c r="J113">
        <f>VLOOKUP(Sheet2!$A113,'Sheet 1'!$A:$L,10,FALSE)</f>
        <v>0</v>
      </c>
      <c r="K113">
        <f>VLOOKUP(Sheet2!$A113,'Sheet 1'!$A:$L,11,FALSE)</f>
        <v>0</v>
      </c>
      <c r="L113">
        <f>VLOOKUP(Sheet2!$A113,'Sheet 1'!$A:$L,12,FALSE)</f>
        <v>316</v>
      </c>
    </row>
    <row r="114" spans="1:12" x14ac:dyDescent="0.25">
      <c r="A114" s="6" t="s">
        <v>98</v>
      </c>
      <c r="B114" t="str">
        <f>VLOOKUP(Sheet2!$A114,'Sheet 1'!$A:$L,2,FALSE)</f>
        <v>Wenatchee</v>
      </c>
      <c r="C114" t="str">
        <f>VLOOKUP(Sheet2!$A114,'Sheet 1'!$A:$L,3,FALSE)</f>
        <v>Middle Chiwawa River</v>
      </c>
      <c r="D114">
        <f>VLOOKUP(Sheet2!$A114,'Sheet 1'!$A:$L,4,FALSE)</f>
        <v>40.241161231331901</v>
      </c>
      <c r="E114">
        <f>VLOOKUP(Sheet2!$A114,'Sheet 1'!$A:$L,5,FALSE)</f>
        <v>47.5</v>
      </c>
      <c r="F114">
        <f>VLOOKUP(Sheet2!$A114,'Sheet 1'!$A:$L,6,FALSE)</f>
        <v>0</v>
      </c>
      <c r="G114">
        <f>VLOOKUP(Sheet2!$A114,'Sheet 1'!$A:$L,7,FALSE)</f>
        <v>87.741161231331901</v>
      </c>
      <c r="H114">
        <f>VLOOKUP(Sheet2!$A114,'Sheet 1'!$A:$L,8,FALSE)</f>
        <v>3</v>
      </c>
      <c r="I114">
        <f>VLOOKUP(Sheet2!$A114,'Sheet 1'!$A:$L,9,FALSE)</f>
        <v>0</v>
      </c>
      <c r="J114">
        <f>VLOOKUP(Sheet2!$A114,'Sheet 1'!$A:$L,10,FALSE)</f>
        <v>0</v>
      </c>
      <c r="K114">
        <f>VLOOKUP(Sheet2!$A114,'Sheet 1'!$A:$L,11,FALSE)</f>
        <v>0</v>
      </c>
      <c r="L114">
        <f>VLOOKUP(Sheet2!$A114,'Sheet 1'!$A:$L,12,FALSE)</f>
        <v>318</v>
      </c>
    </row>
    <row r="115" spans="1:12" x14ac:dyDescent="0.25">
      <c r="A115" s="6" t="s">
        <v>100</v>
      </c>
      <c r="B115" t="str">
        <f>VLOOKUP(Sheet2!$A115,'Sheet 1'!$A:$L,2,FALSE)</f>
        <v>Wenatchee</v>
      </c>
      <c r="C115" t="str">
        <f>VLOOKUP(Sheet2!$A115,'Sheet 1'!$A:$L,3,FALSE)</f>
        <v>Middle Chiwawa River</v>
      </c>
      <c r="D115">
        <f>VLOOKUP(Sheet2!$A115,'Sheet 1'!$A:$L,4,FALSE)</f>
        <v>93.622117214858804</v>
      </c>
      <c r="E115">
        <f>VLOOKUP(Sheet2!$A115,'Sheet 1'!$A:$L,5,FALSE)</f>
        <v>45</v>
      </c>
      <c r="F115">
        <f>VLOOKUP(Sheet2!$A115,'Sheet 1'!$A:$L,6,FALSE)</f>
        <v>0</v>
      </c>
      <c r="G115">
        <f>VLOOKUP(Sheet2!$A115,'Sheet 1'!$A:$L,7,FALSE)</f>
        <v>138.622117214859</v>
      </c>
      <c r="H115">
        <f>VLOOKUP(Sheet2!$A115,'Sheet 1'!$A:$L,8,FALSE)</f>
        <v>1</v>
      </c>
      <c r="I115">
        <f>VLOOKUP(Sheet2!$A115,'Sheet 1'!$A:$L,9,FALSE)</f>
        <v>0</v>
      </c>
      <c r="J115">
        <f>VLOOKUP(Sheet2!$A115,'Sheet 1'!$A:$L,10,FALSE)</f>
        <v>0</v>
      </c>
      <c r="K115">
        <f>VLOOKUP(Sheet2!$A115,'Sheet 1'!$A:$L,11,FALSE)</f>
        <v>0</v>
      </c>
      <c r="L115">
        <f>VLOOKUP(Sheet2!$A115,'Sheet 1'!$A:$L,12,FALSE)</f>
        <v>204</v>
      </c>
    </row>
    <row r="116" spans="1:12" x14ac:dyDescent="0.25">
      <c r="A116" s="6" t="s">
        <v>520</v>
      </c>
      <c r="B116" t="e">
        <f>VLOOKUP(Sheet2!$A116,'Sheet 1'!$A:$L,2,FALSE)</f>
        <v>#N/A</v>
      </c>
      <c r="C116" t="e">
        <f>VLOOKUP(Sheet2!$A116,'Sheet 1'!$A:$L,3,FALSE)</f>
        <v>#N/A</v>
      </c>
      <c r="D116" t="e">
        <f>VLOOKUP(Sheet2!$A116,'Sheet 1'!$A:$L,4,FALSE)</f>
        <v>#N/A</v>
      </c>
      <c r="E116" t="e">
        <f>VLOOKUP(Sheet2!$A116,'Sheet 1'!$A:$L,5,FALSE)</f>
        <v>#N/A</v>
      </c>
      <c r="F116" t="e">
        <f>VLOOKUP(Sheet2!$A116,'Sheet 1'!$A:$L,6,FALSE)</f>
        <v>#N/A</v>
      </c>
      <c r="G116" t="e">
        <f>VLOOKUP(Sheet2!$A116,'Sheet 1'!$A:$L,7,FALSE)</f>
        <v>#N/A</v>
      </c>
      <c r="H116" t="e">
        <f>VLOOKUP(Sheet2!$A116,'Sheet 1'!$A:$L,8,FALSE)</f>
        <v>#N/A</v>
      </c>
      <c r="I116" t="e">
        <f>VLOOKUP(Sheet2!$A116,'Sheet 1'!$A:$L,9,FALSE)</f>
        <v>#N/A</v>
      </c>
      <c r="J116" t="e">
        <f>VLOOKUP(Sheet2!$A116,'Sheet 1'!$A:$L,10,FALSE)</f>
        <v>#N/A</v>
      </c>
      <c r="K116" t="e">
        <f>VLOOKUP(Sheet2!$A116,'Sheet 1'!$A:$L,11,FALSE)</f>
        <v>#N/A</v>
      </c>
      <c r="L116" t="e">
        <f>VLOOKUP(Sheet2!$A116,'Sheet 1'!$A:$L,12,FALSE)</f>
        <v>#N/A</v>
      </c>
    </row>
    <row r="117" spans="1:12" x14ac:dyDescent="0.25">
      <c r="A117" s="6" t="s">
        <v>101</v>
      </c>
      <c r="B117" t="str">
        <f>VLOOKUP(Sheet2!$A117,'Sheet 1'!$A:$L,2,FALSE)</f>
        <v>Wenatchee</v>
      </c>
      <c r="C117" t="str">
        <f>VLOOKUP(Sheet2!$A117,'Sheet 1'!$A:$L,3,FALSE)</f>
        <v>Middle Chiwawa River</v>
      </c>
      <c r="D117">
        <f>VLOOKUP(Sheet2!$A117,'Sheet 1'!$A:$L,4,FALSE)</f>
        <v>98.274539860234498</v>
      </c>
      <c r="E117">
        <f>VLOOKUP(Sheet2!$A117,'Sheet 1'!$A:$L,5,FALSE)</f>
        <v>25</v>
      </c>
      <c r="F117">
        <f>VLOOKUP(Sheet2!$A117,'Sheet 1'!$A:$L,6,FALSE)</f>
        <v>0</v>
      </c>
      <c r="G117">
        <f>VLOOKUP(Sheet2!$A117,'Sheet 1'!$A:$L,7,FALSE)</f>
        <v>123.274539860234</v>
      </c>
      <c r="H117">
        <f>VLOOKUP(Sheet2!$A117,'Sheet 1'!$A:$L,8,FALSE)</f>
        <v>2</v>
      </c>
      <c r="I117">
        <f>VLOOKUP(Sheet2!$A117,'Sheet 1'!$A:$L,9,FALSE)</f>
        <v>0</v>
      </c>
      <c r="J117">
        <f>VLOOKUP(Sheet2!$A117,'Sheet 1'!$A:$L,10,FALSE)</f>
        <v>0</v>
      </c>
      <c r="K117">
        <f>VLOOKUP(Sheet2!$A117,'Sheet 1'!$A:$L,11,FALSE)</f>
        <v>0</v>
      </c>
      <c r="L117">
        <f>VLOOKUP(Sheet2!$A117,'Sheet 1'!$A:$L,12,FALSE)</f>
        <v>251</v>
      </c>
    </row>
    <row r="118" spans="1:12" x14ac:dyDescent="0.25">
      <c r="A118" s="6" t="s">
        <v>521</v>
      </c>
      <c r="B118" t="e">
        <f>VLOOKUP(Sheet2!$A118,'Sheet 1'!$A:$L,2,FALSE)</f>
        <v>#N/A</v>
      </c>
      <c r="C118" t="e">
        <f>VLOOKUP(Sheet2!$A118,'Sheet 1'!$A:$L,3,FALSE)</f>
        <v>#N/A</v>
      </c>
      <c r="D118" t="e">
        <f>VLOOKUP(Sheet2!$A118,'Sheet 1'!$A:$L,4,FALSE)</f>
        <v>#N/A</v>
      </c>
      <c r="E118" t="e">
        <f>VLOOKUP(Sheet2!$A118,'Sheet 1'!$A:$L,5,FALSE)</f>
        <v>#N/A</v>
      </c>
      <c r="F118" t="e">
        <f>VLOOKUP(Sheet2!$A118,'Sheet 1'!$A:$L,6,FALSE)</f>
        <v>#N/A</v>
      </c>
      <c r="G118" t="e">
        <f>VLOOKUP(Sheet2!$A118,'Sheet 1'!$A:$L,7,FALSE)</f>
        <v>#N/A</v>
      </c>
      <c r="H118" t="e">
        <f>VLOOKUP(Sheet2!$A118,'Sheet 1'!$A:$L,8,FALSE)</f>
        <v>#N/A</v>
      </c>
      <c r="I118" t="e">
        <f>VLOOKUP(Sheet2!$A118,'Sheet 1'!$A:$L,9,FALSE)</f>
        <v>#N/A</v>
      </c>
      <c r="J118" t="e">
        <f>VLOOKUP(Sheet2!$A118,'Sheet 1'!$A:$L,10,FALSE)</f>
        <v>#N/A</v>
      </c>
      <c r="K118" t="e">
        <f>VLOOKUP(Sheet2!$A118,'Sheet 1'!$A:$L,11,FALSE)</f>
        <v>#N/A</v>
      </c>
      <c r="L118" t="e">
        <f>VLOOKUP(Sheet2!$A118,'Sheet 1'!$A:$L,12,FALSE)</f>
        <v>#N/A</v>
      </c>
    </row>
    <row r="119" spans="1:12" x14ac:dyDescent="0.25">
      <c r="A119" s="6" t="s">
        <v>522</v>
      </c>
      <c r="B119" t="e">
        <f>VLOOKUP(Sheet2!$A119,'Sheet 1'!$A:$L,2,FALSE)</f>
        <v>#N/A</v>
      </c>
      <c r="C119" t="e">
        <f>VLOOKUP(Sheet2!$A119,'Sheet 1'!$A:$L,3,FALSE)</f>
        <v>#N/A</v>
      </c>
      <c r="D119" t="e">
        <f>VLOOKUP(Sheet2!$A119,'Sheet 1'!$A:$L,4,FALSE)</f>
        <v>#N/A</v>
      </c>
      <c r="E119" t="e">
        <f>VLOOKUP(Sheet2!$A119,'Sheet 1'!$A:$L,5,FALSE)</f>
        <v>#N/A</v>
      </c>
      <c r="F119" t="e">
        <f>VLOOKUP(Sheet2!$A119,'Sheet 1'!$A:$L,6,FALSE)</f>
        <v>#N/A</v>
      </c>
      <c r="G119" t="e">
        <f>VLOOKUP(Sheet2!$A119,'Sheet 1'!$A:$L,7,FALSE)</f>
        <v>#N/A</v>
      </c>
      <c r="H119" t="e">
        <f>VLOOKUP(Sheet2!$A119,'Sheet 1'!$A:$L,8,FALSE)</f>
        <v>#N/A</v>
      </c>
      <c r="I119" t="e">
        <f>VLOOKUP(Sheet2!$A119,'Sheet 1'!$A:$L,9,FALSE)</f>
        <v>#N/A</v>
      </c>
      <c r="J119" t="e">
        <f>VLOOKUP(Sheet2!$A119,'Sheet 1'!$A:$L,10,FALSE)</f>
        <v>#N/A</v>
      </c>
      <c r="K119" t="e">
        <f>VLOOKUP(Sheet2!$A119,'Sheet 1'!$A:$L,11,FALSE)</f>
        <v>#N/A</v>
      </c>
      <c r="L119" t="e">
        <f>VLOOKUP(Sheet2!$A119,'Sheet 1'!$A:$L,12,FALSE)</f>
        <v>#N/A</v>
      </c>
    </row>
    <row r="120" spans="1:12" x14ac:dyDescent="0.25">
      <c r="A120" s="6" t="s">
        <v>102</v>
      </c>
      <c r="B120" t="str">
        <f>VLOOKUP(Sheet2!$A120,'Sheet 1'!$A:$L,2,FALSE)</f>
        <v>Wenatchee</v>
      </c>
      <c r="C120" t="str">
        <f>VLOOKUP(Sheet2!$A120,'Sheet 1'!$A:$L,3,FALSE)</f>
        <v>Upper Chiwawa River</v>
      </c>
      <c r="D120">
        <f>VLOOKUP(Sheet2!$A120,'Sheet 1'!$A:$L,4,FALSE)</f>
        <v>93.382534185887593</v>
      </c>
      <c r="E120">
        <f>VLOOKUP(Sheet2!$A120,'Sheet 1'!$A:$L,5,FALSE)</f>
        <v>32.5</v>
      </c>
      <c r="F120">
        <f>VLOOKUP(Sheet2!$A120,'Sheet 1'!$A:$L,6,FALSE)</f>
        <v>0</v>
      </c>
      <c r="G120">
        <f>VLOOKUP(Sheet2!$A120,'Sheet 1'!$A:$L,7,FALSE)</f>
        <v>125.88253418588801</v>
      </c>
      <c r="H120">
        <f>VLOOKUP(Sheet2!$A120,'Sheet 1'!$A:$L,8,FALSE)</f>
        <v>1</v>
      </c>
      <c r="I120">
        <f>VLOOKUP(Sheet2!$A120,'Sheet 1'!$A:$L,9,FALSE)</f>
        <v>0</v>
      </c>
      <c r="J120">
        <f>VLOOKUP(Sheet2!$A120,'Sheet 1'!$A:$L,10,FALSE)</f>
        <v>0</v>
      </c>
      <c r="K120">
        <f>VLOOKUP(Sheet2!$A120,'Sheet 1'!$A:$L,11,FALSE)</f>
        <v>0</v>
      </c>
      <c r="L120">
        <f>VLOOKUP(Sheet2!$A120,'Sheet 1'!$A:$L,12,FALSE)</f>
        <v>243</v>
      </c>
    </row>
    <row r="121" spans="1:12" x14ac:dyDescent="0.25">
      <c r="A121" s="6" t="s">
        <v>523</v>
      </c>
      <c r="B121" t="e">
        <f>VLOOKUP(Sheet2!$A121,'Sheet 1'!$A:$L,2,FALSE)</f>
        <v>#N/A</v>
      </c>
      <c r="C121" t="e">
        <f>VLOOKUP(Sheet2!$A121,'Sheet 1'!$A:$L,3,FALSE)</f>
        <v>#N/A</v>
      </c>
      <c r="D121" t="e">
        <f>VLOOKUP(Sheet2!$A121,'Sheet 1'!$A:$L,4,FALSE)</f>
        <v>#N/A</v>
      </c>
      <c r="E121" t="e">
        <f>VLOOKUP(Sheet2!$A121,'Sheet 1'!$A:$L,5,FALSE)</f>
        <v>#N/A</v>
      </c>
      <c r="F121" t="e">
        <f>VLOOKUP(Sheet2!$A121,'Sheet 1'!$A:$L,6,FALSE)</f>
        <v>#N/A</v>
      </c>
      <c r="G121" t="e">
        <f>VLOOKUP(Sheet2!$A121,'Sheet 1'!$A:$L,7,FALSE)</f>
        <v>#N/A</v>
      </c>
      <c r="H121" t="e">
        <f>VLOOKUP(Sheet2!$A121,'Sheet 1'!$A:$L,8,FALSE)</f>
        <v>#N/A</v>
      </c>
      <c r="I121" t="e">
        <f>VLOOKUP(Sheet2!$A121,'Sheet 1'!$A:$L,9,FALSE)</f>
        <v>#N/A</v>
      </c>
      <c r="J121" t="e">
        <f>VLOOKUP(Sheet2!$A121,'Sheet 1'!$A:$L,10,FALSE)</f>
        <v>#N/A</v>
      </c>
      <c r="K121" t="e">
        <f>VLOOKUP(Sheet2!$A121,'Sheet 1'!$A:$L,11,FALSE)</f>
        <v>#N/A</v>
      </c>
      <c r="L121" t="e">
        <f>VLOOKUP(Sheet2!$A121,'Sheet 1'!$A:$L,12,FALSE)</f>
        <v>#N/A</v>
      </c>
    </row>
    <row r="122" spans="1:12" x14ac:dyDescent="0.25">
      <c r="A122" s="6" t="s">
        <v>524</v>
      </c>
      <c r="B122" t="e">
        <f>VLOOKUP(Sheet2!$A122,'Sheet 1'!$A:$L,2,FALSE)</f>
        <v>#N/A</v>
      </c>
      <c r="C122" t="e">
        <f>VLOOKUP(Sheet2!$A122,'Sheet 1'!$A:$L,3,FALSE)</f>
        <v>#N/A</v>
      </c>
      <c r="D122" t="e">
        <f>VLOOKUP(Sheet2!$A122,'Sheet 1'!$A:$L,4,FALSE)</f>
        <v>#N/A</v>
      </c>
      <c r="E122" t="e">
        <f>VLOOKUP(Sheet2!$A122,'Sheet 1'!$A:$L,5,FALSE)</f>
        <v>#N/A</v>
      </c>
      <c r="F122" t="e">
        <f>VLOOKUP(Sheet2!$A122,'Sheet 1'!$A:$L,6,FALSE)</f>
        <v>#N/A</v>
      </c>
      <c r="G122" t="e">
        <f>VLOOKUP(Sheet2!$A122,'Sheet 1'!$A:$L,7,FALSE)</f>
        <v>#N/A</v>
      </c>
      <c r="H122" t="e">
        <f>VLOOKUP(Sheet2!$A122,'Sheet 1'!$A:$L,8,FALSE)</f>
        <v>#N/A</v>
      </c>
      <c r="I122" t="e">
        <f>VLOOKUP(Sheet2!$A122,'Sheet 1'!$A:$L,9,FALSE)</f>
        <v>#N/A</v>
      </c>
      <c r="J122" t="e">
        <f>VLOOKUP(Sheet2!$A122,'Sheet 1'!$A:$L,10,FALSE)</f>
        <v>#N/A</v>
      </c>
      <c r="K122" t="e">
        <f>VLOOKUP(Sheet2!$A122,'Sheet 1'!$A:$L,11,FALSE)</f>
        <v>#N/A</v>
      </c>
      <c r="L122" t="e">
        <f>VLOOKUP(Sheet2!$A122,'Sheet 1'!$A:$L,12,FALSE)</f>
        <v>#N/A</v>
      </c>
    </row>
    <row r="123" spans="1:12" x14ac:dyDescent="0.25">
      <c r="A123" s="6" t="s">
        <v>525</v>
      </c>
      <c r="B123" t="e">
        <f>VLOOKUP(Sheet2!$A123,'Sheet 1'!$A:$L,2,FALSE)</f>
        <v>#N/A</v>
      </c>
      <c r="C123" t="e">
        <f>VLOOKUP(Sheet2!$A123,'Sheet 1'!$A:$L,3,FALSE)</f>
        <v>#N/A</v>
      </c>
      <c r="D123" t="e">
        <f>VLOOKUP(Sheet2!$A123,'Sheet 1'!$A:$L,4,FALSE)</f>
        <v>#N/A</v>
      </c>
      <c r="E123" t="e">
        <f>VLOOKUP(Sheet2!$A123,'Sheet 1'!$A:$L,5,FALSE)</f>
        <v>#N/A</v>
      </c>
      <c r="F123" t="e">
        <f>VLOOKUP(Sheet2!$A123,'Sheet 1'!$A:$L,6,FALSE)</f>
        <v>#N/A</v>
      </c>
      <c r="G123" t="e">
        <f>VLOOKUP(Sheet2!$A123,'Sheet 1'!$A:$L,7,FALSE)</f>
        <v>#N/A</v>
      </c>
      <c r="H123" t="e">
        <f>VLOOKUP(Sheet2!$A123,'Sheet 1'!$A:$L,8,FALSE)</f>
        <v>#N/A</v>
      </c>
      <c r="I123" t="e">
        <f>VLOOKUP(Sheet2!$A123,'Sheet 1'!$A:$L,9,FALSE)</f>
        <v>#N/A</v>
      </c>
      <c r="J123" t="e">
        <f>VLOOKUP(Sheet2!$A123,'Sheet 1'!$A:$L,10,FALSE)</f>
        <v>#N/A</v>
      </c>
      <c r="K123" t="e">
        <f>VLOOKUP(Sheet2!$A123,'Sheet 1'!$A:$L,11,FALSE)</f>
        <v>#N/A</v>
      </c>
      <c r="L123" t="e">
        <f>VLOOKUP(Sheet2!$A123,'Sheet 1'!$A:$L,12,FALSE)</f>
        <v>#N/A</v>
      </c>
    </row>
    <row r="124" spans="1:12" x14ac:dyDescent="0.25">
      <c r="A124" s="6" t="s">
        <v>104</v>
      </c>
      <c r="B124" t="str">
        <f>VLOOKUP(Sheet2!$A124,'Sheet 1'!$A:$L,2,FALSE)</f>
        <v>Wenatchee</v>
      </c>
      <c r="C124" t="str">
        <f>VLOOKUP(Sheet2!$A124,'Sheet 1'!$A:$L,3,FALSE)</f>
        <v>Chumstick Creek</v>
      </c>
      <c r="D124">
        <f>VLOOKUP(Sheet2!$A124,'Sheet 1'!$A:$L,4,FALSE)</f>
        <v>41.033174696788002</v>
      </c>
      <c r="E124">
        <f>VLOOKUP(Sheet2!$A124,'Sheet 1'!$A:$L,5,FALSE)</f>
        <v>75</v>
      </c>
      <c r="F124">
        <f>VLOOKUP(Sheet2!$A124,'Sheet 1'!$A:$L,6,FALSE)</f>
        <v>33.3333333333333</v>
      </c>
      <c r="G124">
        <f>VLOOKUP(Sheet2!$A124,'Sheet 1'!$A:$L,7,FALSE)</f>
        <v>149.366508030121</v>
      </c>
      <c r="H124">
        <f>VLOOKUP(Sheet2!$A124,'Sheet 1'!$A:$L,8,FALSE)</f>
        <v>3</v>
      </c>
      <c r="I124">
        <f>VLOOKUP(Sheet2!$A124,'Sheet 1'!$A:$L,9,FALSE)</f>
        <v>0</v>
      </c>
      <c r="J124">
        <f>VLOOKUP(Sheet2!$A124,'Sheet 1'!$A:$L,10,FALSE)</f>
        <v>0</v>
      </c>
      <c r="K124">
        <f>VLOOKUP(Sheet2!$A124,'Sheet 1'!$A:$L,11,FALSE)</f>
        <v>0</v>
      </c>
      <c r="L124">
        <f>VLOOKUP(Sheet2!$A124,'Sheet 1'!$A:$L,12,FALSE)</f>
        <v>165</v>
      </c>
    </row>
    <row r="125" spans="1:12" x14ac:dyDescent="0.25">
      <c r="A125" s="6" t="s">
        <v>106</v>
      </c>
      <c r="B125" t="str">
        <f>VLOOKUP(Sheet2!$A125,'Sheet 1'!$A:$L,2,FALSE)</f>
        <v>Wenatchee</v>
      </c>
      <c r="C125" t="str">
        <f>VLOOKUP(Sheet2!$A125,'Sheet 1'!$A:$L,3,FALSE)</f>
        <v>Chumstick Creek</v>
      </c>
      <c r="D125">
        <f>VLOOKUP(Sheet2!$A125,'Sheet 1'!$A:$L,4,FALSE)</f>
        <v>90.7573719147058</v>
      </c>
      <c r="E125">
        <f>VLOOKUP(Sheet2!$A125,'Sheet 1'!$A:$L,5,FALSE)</f>
        <v>60</v>
      </c>
      <c r="F125">
        <f>VLOOKUP(Sheet2!$A125,'Sheet 1'!$A:$L,6,FALSE)</f>
        <v>0</v>
      </c>
      <c r="G125">
        <f>VLOOKUP(Sheet2!$A125,'Sheet 1'!$A:$L,7,FALSE)</f>
        <v>150.757371914706</v>
      </c>
      <c r="H125">
        <f>VLOOKUP(Sheet2!$A125,'Sheet 1'!$A:$L,8,FALSE)</f>
        <v>2</v>
      </c>
      <c r="I125">
        <f>VLOOKUP(Sheet2!$A125,'Sheet 1'!$A:$L,9,FALSE)</f>
        <v>0</v>
      </c>
      <c r="J125">
        <f>VLOOKUP(Sheet2!$A125,'Sheet 1'!$A:$L,10,FALSE)</f>
        <v>0</v>
      </c>
      <c r="K125">
        <f>VLOOKUP(Sheet2!$A125,'Sheet 1'!$A:$L,11,FALSE)</f>
        <v>0</v>
      </c>
      <c r="L125">
        <f>VLOOKUP(Sheet2!$A125,'Sheet 1'!$A:$L,12,FALSE)</f>
        <v>159</v>
      </c>
    </row>
    <row r="126" spans="1:12" x14ac:dyDescent="0.25">
      <c r="A126" s="6" t="s">
        <v>107</v>
      </c>
      <c r="B126" t="str">
        <f>VLOOKUP(Sheet2!$A126,'Sheet 1'!$A:$L,2,FALSE)</f>
        <v>Wenatchee</v>
      </c>
      <c r="C126" t="str">
        <f>VLOOKUP(Sheet2!$A126,'Sheet 1'!$A:$L,3,FALSE)</f>
        <v>Chumstick Creek</v>
      </c>
      <c r="D126">
        <f>VLOOKUP(Sheet2!$A126,'Sheet 1'!$A:$L,4,FALSE)</f>
        <v>81.377347455975098</v>
      </c>
      <c r="E126">
        <f>VLOOKUP(Sheet2!$A126,'Sheet 1'!$A:$L,5,FALSE)</f>
        <v>55</v>
      </c>
      <c r="F126">
        <f>VLOOKUP(Sheet2!$A126,'Sheet 1'!$A:$L,6,FALSE)</f>
        <v>33.3333333333333</v>
      </c>
      <c r="G126">
        <f>VLOOKUP(Sheet2!$A126,'Sheet 1'!$A:$L,7,FALSE)</f>
        <v>169.71068078930799</v>
      </c>
      <c r="H126">
        <f>VLOOKUP(Sheet2!$A126,'Sheet 1'!$A:$L,8,FALSE)</f>
        <v>1</v>
      </c>
      <c r="I126">
        <f>VLOOKUP(Sheet2!$A126,'Sheet 1'!$A:$L,9,FALSE)</f>
        <v>0</v>
      </c>
      <c r="J126">
        <f>VLOOKUP(Sheet2!$A126,'Sheet 1'!$A:$L,10,FALSE)</f>
        <v>0</v>
      </c>
      <c r="K126">
        <f>VLOOKUP(Sheet2!$A126,'Sheet 1'!$A:$L,11,FALSE)</f>
        <v>0</v>
      </c>
      <c r="L126">
        <f>VLOOKUP(Sheet2!$A126,'Sheet 1'!$A:$L,12,FALSE)</f>
        <v>108</v>
      </c>
    </row>
    <row r="127" spans="1:12" x14ac:dyDescent="0.25">
      <c r="A127" s="6" t="s">
        <v>108</v>
      </c>
      <c r="B127" t="str">
        <f>VLOOKUP(Sheet2!$A127,'Sheet 1'!$A:$L,2,FALSE)</f>
        <v>Wenatchee</v>
      </c>
      <c r="C127" t="str">
        <f>VLOOKUP(Sheet2!$A127,'Sheet 1'!$A:$L,3,FALSE)</f>
        <v>Chumstick Creek</v>
      </c>
      <c r="D127">
        <f>VLOOKUP(Sheet2!$A127,'Sheet 1'!$A:$L,4,FALSE)</f>
        <v>91.059874902716103</v>
      </c>
      <c r="E127">
        <f>VLOOKUP(Sheet2!$A127,'Sheet 1'!$A:$L,5,FALSE)</f>
        <v>0</v>
      </c>
      <c r="F127">
        <f>VLOOKUP(Sheet2!$A127,'Sheet 1'!$A:$L,6,FALSE)</f>
        <v>33.3333333333333</v>
      </c>
      <c r="G127">
        <f>VLOOKUP(Sheet2!$A127,'Sheet 1'!$A:$L,7,FALSE)</f>
        <v>0</v>
      </c>
      <c r="H127">
        <f>VLOOKUP(Sheet2!$A127,'Sheet 1'!$A:$L,8,FALSE)</f>
        <v>0</v>
      </c>
      <c r="I127">
        <f>VLOOKUP(Sheet2!$A127,'Sheet 1'!$A:$L,9,FALSE)</f>
        <v>0</v>
      </c>
      <c r="J127">
        <f>VLOOKUP(Sheet2!$A127,'Sheet 1'!$A:$L,10,FALSE)</f>
        <v>0</v>
      </c>
      <c r="K127">
        <f>VLOOKUP(Sheet2!$A127,'Sheet 1'!$A:$L,11,FALSE)</f>
        <v>0</v>
      </c>
      <c r="L127">
        <f>VLOOKUP(Sheet2!$A127,'Sheet 1'!$A:$L,12,FALSE)</f>
        <v>378</v>
      </c>
    </row>
    <row r="128" spans="1:12" x14ac:dyDescent="0.25">
      <c r="A128" s="6" t="s">
        <v>109</v>
      </c>
      <c r="B128" t="str">
        <f>VLOOKUP(Sheet2!$A128,'Sheet 1'!$A:$L,2,FALSE)</f>
        <v>Wenatchee</v>
      </c>
      <c r="C128" t="str">
        <f>VLOOKUP(Sheet2!$A128,'Sheet 1'!$A:$L,3,FALSE)</f>
        <v>Chumstick Creek</v>
      </c>
      <c r="D128">
        <f>VLOOKUP(Sheet2!$A128,'Sheet 1'!$A:$L,4,FALSE)</f>
        <v>74.868886930058295</v>
      </c>
      <c r="E128">
        <f>VLOOKUP(Sheet2!$A128,'Sheet 1'!$A:$L,5,FALSE)</f>
        <v>70</v>
      </c>
      <c r="F128">
        <f>VLOOKUP(Sheet2!$A128,'Sheet 1'!$A:$L,6,FALSE)</f>
        <v>33.3333333333333</v>
      </c>
      <c r="G128">
        <f>VLOOKUP(Sheet2!$A128,'Sheet 1'!$A:$L,7,FALSE)</f>
        <v>178.20222026339201</v>
      </c>
      <c r="H128">
        <f>VLOOKUP(Sheet2!$A128,'Sheet 1'!$A:$L,8,FALSE)</f>
        <v>1</v>
      </c>
      <c r="I128">
        <f>VLOOKUP(Sheet2!$A128,'Sheet 1'!$A:$L,9,FALSE)</f>
        <v>0</v>
      </c>
      <c r="J128">
        <f>VLOOKUP(Sheet2!$A128,'Sheet 1'!$A:$L,10,FALSE)</f>
        <v>0</v>
      </c>
      <c r="K128">
        <f>VLOOKUP(Sheet2!$A128,'Sheet 1'!$A:$L,11,FALSE)</f>
        <v>0</v>
      </c>
      <c r="L128">
        <f>VLOOKUP(Sheet2!$A128,'Sheet 1'!$A:$L,12,FALSE)</f>
        <v>82</v>
      </c>
    </row>
    <row r="129" spans="1:12" x14ac:dyDescent="0.25">
      <c r="A129" s="6" t="s">
        <v>110</v>
      </c>
      <c r="B129" t="str">
        <f>VLOOKUP(Sheet2!$A129,'Sheet 1'!$A:$L,2,FALSE)</f>
        <v>Wenatchee</v>
      </c>
      <c r="C129" t="str">
        <f>VLOOKUP(Sheet2!$A129,'Sheet 1'!$A:$L,3,FALSE)</f>
        <v>Chumstick Creek</v>
      </c>
      <c r="D129">
        <f>VLOOKUP(Sheet2!$A129,'Sheet 1'!$A:$L,4,FALSE)</f>
        <v>100</v>
      </c>
      <c r="E129">
        <f>VLOOKUP(Sheet2!$A129,'Sheet 1'!$A:$L,5,FALSE)</f>
        <v>0</v>
      </c>
      <c r="F129">
        <f>VLOOKUP(Sheet2!$A129,'Sheet 1'!$A:$L,6,FALSE)</f>
        <v>0</v>
      </c>
      <c r="G129">
        <f>VLOOKUP(Sheet2!$A129,'Sheet 1'!$A:$L,7,FALSE)</f>
        <v>0</v>
      </c>
      <c r="H129">
        <f>VLOOKUP(Sheet2!$A129,'Sheet 1'!$A:$L,8,FALSE)</f>
        <v>0</v>
      </c>
      <c r="I129">
        <f>VLOOKUP(Sheet2!$A129,'Sheet 1'!$A:$L,9,FALSE)</f>
        <v>0</v>
      </c>
      <c r="J129">
        <f>VLOOKUP(Sheet2!$A129,'Sheet 1'!$A:$L,10,FALSE)</f>
        <v>0</v>
      </c>
      <c r="K129">
        <f>VLOOKUP(Sheet2!$A129,'Sheet 1'!$A:$L,11,FALSE)</f>
        <v>0</v>
      </c>
      <c r="L129">
        <f>VLOOKUP(Sheet2!$A129,'Sheet 1'!$A:$L,12,FALSE)</f>
        <v>379</v>
      </c>
    </row>
    <row r="130" spans="1:12" x14ac:dyDescent="0.25">
      <c r="A130" s="6" t="s">
        <v>111</v>
      </c>
      <c r="B130" t="str">
        <f>VLOOKUP(Sheet2!$A130,'Sheet 1'!$A:$L,2,FALSE)</f>
        <v>Wenatchee</v>
      </c>
      <c r="C130" t="str">
        <f>VLOOKUP(Sheet2!$A130,'Sheet 1'!$A:$L,3,FALSE)</f>
        <v>Chumstick Creek</v>
      </c>
      <c r="D130">
        <f>VLOOKUP(Sheet2!$A130,'Sheet 1'!$A:$L,4,FALSE)</f>
        <v>76.160191941102994</v>
      </c>
      <c r="E130">
        <f>VLOOKUP(Sheet2!$A130,'Sheet 1'!$A:$L,5,FALSE)</f>
        <v>0</v>
      </c>
      <c r="F130">
        <f>VLOOKUP(Sheet2!$A130,'Sheet 1'!$A:$L,6,FALSE)</f>
        <v>33.3333333333333</v>
      </c>
      <c r="G130">
        <f>VLOOKUP(Sheet2!$A130,'Sheet 1'!$A:$L,7,FALSE)</f>
        <v>0</v>
      </c>
      <c r="H130">
        <f>VLOOKUP(Sheet2!$A130,'Sheet 1'!$A:$L,8,FALSE)</f>
        <v>0</v>
      </c>
      <c r="I130">
        <f>VLOOKUP(Sheet2!$A130,'Sheet 1'!$A:$L,9,FALSE)</f>
        <v>0</v>
      </c>
      <c r="J130">
        <f>VLOOKUP(Sheet2!$A130,'Sheet 1'!$A:$L,10,FALSE)</f>
        <v>0</v>
      </c>
      <c r="K130">
        <f>VLOOKUP(Sheet2!$A130,'Sheet 1'!$A:$L,11,FALSE)</f>
        <v>0</v>
      </c>
      <c r="L130">
        <f>VLOOKUP(Sheet2!$A130,'Sheet 1'!$A:$L,12,FALSE)</f>
        <v>380</v>
      </c>
    </row>
    <row r="131" spans="1:12" x14ac:dyDescent="0.25">
      <c r="A131" s="6" t="s">
        <v>526</v>
      </c>
      <c r="B131" t="e">
        <f>VLOOKUP(Sheet2!$A131,'Sheet 1'!$A:$L,2,FALSE)</f>
        <v>#N/A</v>
      </c>
      <c r="C131" t="e">
        <f>VLOOKUP(Sheet2!$A131,'Sheet 1'!$A:$L,3,FALSE)</f>
        <v>#N/A</v>
      </c>
      <c r="D131" t="e">
        <f>VLOOKUP(Sheet2!$A131,'Sheet 1'!$A:$L,4,FALSE)</f>
        <v>#N/A</v>
      </c>
      <c r="E131" t="e">
        <f>VLOOKUP(Sheet2!$A131,'Sheet 1'!$A:$L,5,FALSE)</f>
        <v>#N/A</v>
      </c>
      <c r="F131" t="e">
        <f>VLOOKUP(Sheet2!$A131,'Sheet 1'!$A:$L,6,FALSE)</f>
        <v>#N/A</v>
      </c>
      <c r="G131" t="e">
        <f>VLOOKUP(Sheet2!$A131,'Sheet 1'!$A:$L,7,FALSE)</f>
        <v>#N/A</v>
      </c>
      <c r="H131" t="e">
        <f>VLOOKUP(Sheet2!$A131,'Sheet 1'!$A:$L,8,FALSE)</f>
        <v>#N/A</v>
      </c>
      <c r="I131" t="e">
        <f>VLOOKUP(Sheet2!$A131,'Sheet 1'!$A:$L,9,FALSE)</f>
        <v>#N/A</v>
      </c>
      <c r="J131" t="e">
        <f>VLOOKUP(Sheet2!$A131,'Sheet 1'!$A:$L,10,FALSE)</f>
        <v>#N/A</v>
      </c>
      <c r="K131" t="e">
        <f>VLOOKUP(Sheet2!$A131,'Sheet 1'!$A:$L,11,FALSE)</f>
        <v>#N/A</v>
      </c>
      <c r="L131" t="e">
        <f>VLOOKUP(Sheet2!$A131,'Sheet 1'!$A:$L,12,FALSE)</f>
        <v>#N/A</v>
      </c>
    </row>
    <row r="132" spans="1:12" x14ac:dyDescent="0.25">
      <c r="A132" s="6" t="s">
        <v>527</v>
      </c>
      <c r="B132" t="e">
        <f>VLOOKUP(Sheet2!$A132,'Sheet 1'!$A:$L,2,FALSE)</f>
        <v>#N/A</v>
      </c>
      <c r="C132" t="e">
        <f>VLOOKUP(Sheet2!$A132,'Sheet 1'!$A:$L,3,FALSE)</f>
        <v>#N/A</v>
      </c>
      <c r="D132" t="e">
        <f>VLOOKUP(Sheet2!$A132,'Sheet 1'!$A:$L,4,FALSE)</f>
        <v>#N/A</v>
      </c>
      <c r="E132" t="e">
        <f>VLOOKUP(Sheet2!$A132,'Sheet 1'!$A:$L,5,FALSE)</f>
        <v>#N/A</v>
      </c>
      <c r="F132" t="e">
        <f>VLOOKUP(Sheet2!$A132,'Sheet 1'!$A:$L,6,FALSE)</f>
        <v>#N/A</v>
      </c>
      <c r="G132" t="e">
        <f>VLOOKUP(Sheet2!$A132,'Sheet 1'!$A:$L,7,FALSE)</f>
        <v>#N/A</v>
      </c>
      <c r="H132" t="e">
        <f>VLOOKUP(Sheet2!$A132,'Sheet 1'!$A:$L,8,FALSE)</f>
        <v>#N/A</v>
      </c>
      <c r="I132" t="e">
        <f>VLOOKUP(Sheet2!$A132,'Sheet 1'!$A:$L,9,FALSE)</f>
        <v>#N/A</v>
      </c>
      <c r="J132" t="e">
        <f>VLOOKUP(Sheet2!$A132,'Sheet 1'!$A:$L,10,FALSE)</f>
        <v>#N/A</v>
      </c>
      <c r="K132" t="e">
        <f>VLOOKUP(Sheet2!$A132,'Sheet 1'!$A:$L,11,FALSE)</f>
        <v>#N/A</v>
      </c>
      <c r="L132" t="e">
        <f>VLOOKUP(Sheet2!$A132,'Sheet 1'!$A:$L,12,FALSE)</f>
        <v>#N/A</v>
      </c>
    </row>
    <row r="133" spans="1:12" x14ac:dyDescent="0.25">
      <c r="A133" s="6" t="s">
        <v>112</v>
      </c>
      <c r="B133" t="str">
        <f>VLOOKUP(Sheet2!$A133,'Sheet 1'!$A:$L,2,FALSE)</f>
        <v>Wenatchee</v>
      </c>
      <c r="C133" t="str">
        <f>VLOOKUP(Sheet2!$A133,'Sheet 1'!$A:$L,3,FALSE)</f>
        <v>Lower Chiwawa River</v>
      </c>
      <c r="D133">
        <f>VLOOKUP(Sheet2!$A133,'Sheet 1'!$A:$L,4,FALSE)</f>
        <v>89.062652069287296</v>
      </c>
      <c r="E133">
        <f>VLOOKUP(Sheet2!$A133,'Sheet 1'!$A:$L,5,FALSE)</f>
        <v>60</v>
      </c>
      <c r="F133">
        <f>VLOOKUP(Sheet2!$A133,'Sheet 1'!$A:$L,6,FALSE)</f>
        <v>80</v>
      </c>
      <c r="G133">
        <f>VLOOKUP(Sheet2!$A133,'Sheet 1'!$A:$L,7,FALSE)</f>
        <v>229.062652069287</v>
      </c>
      <c r="H133">
        <f>VLOOKUP(Sheet2!$A133,'Sheet 1'!$A:$L,8,FALSE)</f>
        <v>1</v>
      </c>
      <c r="I133">
        <f>VLOOKUP(Sheet2!$A133,'Sheet 1'!$A:$L,9,FALSE)</f>
        <v>0</v>
      </c>
      <c r="J133">
        <f>VLOOKUP(Sheet2!$A133,'Sheet 1'!$A:$L,10,FALSE)</f>
        <v>0</v>
      </c>
      <c r="K133">
        <f>VLOOKUP(Sheet2!$A133,'Sheet 1'!$A:$L,11,FALSE)</f>
        <v>0</v>
      </c>
      <c r="L133">
        <f>VLOOKUP(Sheet2!$A133,'Sheet 1'!$A:$L,12,FALSE)</f>
        <v>10</v>
      </c>
    </row>
    <row r="134" spans="1:12" x14ac:dyDescent="0.25">
      <c r="A134" s="6" t="s">
        <v>113</v>
      </c>
      <c r="B134" t="str">
        <f>VLOOKUP(Sheet2!$A134,'Sheet 1'!$A:$L,2,FALSE)</f>
        <v>Wenatchee</v>
      </c>
      <c r="C134" t="str">
        <f>VLOOKUP(Sheet2!$A134,'Sheet 1'!$A:$L,3,FALSE)</f>
        <v>Lower Chiwawa River</v>
      </c>
      <c r="D134">
        <f>VLOOKUP(Sheet2!$A134,'Sheet 1'!$A:$L,4,FALSE)</f>
        <v>9.3079794007916696</v>
      </c>
      <c r="E134">
        <f>VLOOKUP(Sheet2!$A134,'Sheet 1'!$A:$L,5,FALSE)</f>
        <v>60</v>
      </c>
      <c r="F134">
        <f>VLOOKUP(Sheet2!$A134,'Sheet 1'!$A:$L,6,FALSE)</f>
        <v>66.6666666666667</v>
      </c>
      <c r="G134">
        <f>VLOOKUP(Sheet2!$A134,'Sheet 1'!$A:$L,7,FALSE)</f>
        <v>135.974646067458</v>
      </c>
      <c r="H134">
        <f>VLOOKUP(Sheet2!$A134,'Sheet 1'!$A:$L,8,FALSE)</f>
        <v>3</v>
      </c>
      <c r="I134">
        <f>VLOOKUP(Sheet2!$A134,'Sheet 1'!$A:$L,9,FALSE)</f>
        <v>0</v>
      </c>
      <c r="J134">
        <f>VLOOKUP(Sheet2!$A134,'Sheet 1'!$A:$L,10,FALSE)</f>
        <v>0</v>
      </c>
      <c r="K134">
        <f>VLOOKUP(Sheet2!$A134,'Sheet 1'!$A:$L,11,FALSE)</f>
        <v>0</v>
      </c>
      <c r="L134">
        <f>VLOOKUP(Sheet2!$A134,'Sheet 1'!$A:$L,12,FALSE)</f>
        <v>212</v>
      </c>
    </row>
    <row r="135" spans="1:12" x14ac:dyDescent="0.25">
      <c r="A135" s="6" t="s">
        <v>114</v>
      </c>
      <c r="B135" t="str">
        <f>VLOOKUP(Sheet2!$A135,'Sheet 1'!$A:$L,2,FALSE)</f>
        <v>Entiat</v>
      </c>
      <c r="C135" t="str">
        <f>VLOOKUP(Sheet2!$A135,'Sheet 1'!$A:$L,3,FALSE)</f>
        <v>Upper Mad River</v>
      </c>
      <c r="D135">
        <f>VLOOKUP(Sheet2!$A135,'Sheet 1'!$A:$L,4,FALSE)</f>
        <v>0</v>
      </c>
      <c r="E135">
        <f>VLOOKUP(Sheet2!$A135,'Sheet 1'!$A:$L,5,FALSE)</f>
        <v>0</v>
      </c>
      <c r="F135">
        <f>VLOOKUP(Sheet2!$A135,'Sheet 1'!$A:$L,6,FALSE)</f>
        <v>14.285714285714301</v>
      </c>
      <c r="G135">
        <f>VLOOKUP(Sheet2!$A135,'Sheet 1'!$A:$L,7,FALSE)</f>
        <v>0</v>
      </c>
      <c r="H135">
        <f>VLOOKUP(Sheet2!$A135,'Sheet 1'!$A:$L,8,FALSE)</f>
        <v>0</v>
      </c>
      <c r="I135">
        <f>VLOOKUP(Sheet2!$A135,'Sheet 1'!$A:$L,9,FALSE)</f>
        <v>0</v>
      </c>
      <c r="J135">
        <f>VLOOKUP(Sheet2!$A135,'Sheet 1'!$A:$L,10,FALSE)</f>
        <v>0</v>
      </c>
      <c r="K135">
        <f>VLOOKUP(Sheet2!$A135,'Sheet 1'!$A:$L,11,FALSE)</f>
        <v>0</v>
      </c>
      <c r="L135">
        <f>VLOOKUP(Sheet2!$A135,'Sheet 1'!$A:$L,12,FALSE)</f>
        <v>381</v>
      </c>
    </row>
    <row r="136" spans="1:12" x14ac:dyDescent="0.25">
      <c r="A136" s="6" t="s">
        <v>661</v>
      </c>
      <c r="B136" t="e">
        <f>VLOOKUP(Sheet2!$A136,'Sheet 1'!$A:$L,2,FALSE)</f>
        <v>#N/A</v>
      </c>
      <c r="C136" t="e">
        <f>VLOOKUP(Sheet2!$A136,'Sheet 1'!$A:$L,3,FALSE)</f>
        <v>#N/A</v>
      </c>
      <c r="D136" t="e">
        <f>VLOOKUP(Sheet2!$A136,'Sheet 1'!$A:$L,4,FALSE)</f>
        <v>#N/A</v>
      </c>
      <c r="E136" t="e">
        <f>VLOOKUP(Sheet2!$A136,'Sheet 1'!$A:$L,5,FALSE)</f>
        <v>#N/A</v>
      </c>
      <c r="F136" t="e">
        <f>VLOOKUP(Sheet2!$A136,'Sheet 1'!$A:$L,6,FALSE)</f>
        <v>#N/A</v>
      </c>
      <c r="G136" t="e">
        <f>VLOOKUP(Sheet2!$A136,'Sheet 1'!$A:$L,7,FALSE)</f>
        <v>#N/A</v>
      </c>
      <c r="H136" t="e">
        <f>VLOOKUP(Sheet2!$A136,'Sheet 1'!$A:$L,8,FALSE)</f>
        <v>#N/A</v>
      </c>
      <c r="I136" t="e">
        <f>VLOOKUP(Sheet2!$A136,'Sheet 1'!$A:$L,9,FALSE)</f>
        <v>#N/A</v>
      </c>
      <c r="J136" t="e">
        <f>VLOOKUP(Sheet2!$A136,'Sheet 1'!$A:$L,10,FALSE)</f>
        <v>#N/A</v>
      </c>
      <c r="K136" t="e">
        <f>VLOOKUP(Sheet2!$A136,'Sheet 1'!$A:$L,11,FALSE)</f>
        <v>#N/A</v>
      </c>
      <c r="L136" t="e">
        <f>VLOOKUP(Sheet2!$A136,'Sheet 1'!$A:$L,12,FALSE)</f>
        <v>#N/A</v>
      </c>
    </row>
    <row r="137" spans="1:12" x14ac:dyDescent="0.25">
      <c r="A137" s="6" t="s">
        <v>528</v>
      </c>
      <c r="B137" t="e">
        <f>VLOOKUP(Sheet2!$A137,'Sheet 1'!$A:$L,2,FALSE)</f>
        <v>#N/A</v>
      </c>
      <c r="C137" t="e">
        <f>VLOOKUP(Sheet2!$A137,'Sheet 1'!$A:$L,3,FALSE)</f>
        <v>#N/A</v>
      </c>
      <c r="D137" t="e">
        <f>VLOOKUP(Sheet2!$A137,'Sheet 1'!$A:$L,4,FALSE)</f>
        <v>#N/A</v>
      </c>
      <c r="E137" t="e">
        <f>VLOOKUP(Sheet2!$A137,'Sheet 1'!$A:$L,5,FALSE)</f>
        <v>#N/A</v>
      </c>
      <c r="F137" t="e">
        <f>VLOOKUP(Sheet2!$A137,'Sheet 1'!$A:$L,6,FALSE)</f>
        <v>#N/A</v>
      </c>
      <c r="G137" t="e">
        <f>VLOOKUP(Sheet2!$A137,'Sheet 1'!$A:$L,7,FALSE)</f>
        <v>#N/A</v>
      </c>
      <c r="H137" t="e">
        <f>VLOOKUP(Sheet2!$A137,'Sheet 1'!$A:$L,8,FALSE)</f>
        <v>#N/A</v>
      </c>
      <c r="I137" t="e">
        <f>VLOOKUP(Sheet2!$A137,'Sheet 1'!$A:$L,9,FALSE)</f>
        <v>#N/A</v>
      </c>
      <c r="J137" t="e">
        <f>VLOOKUP(Sheet2!$A137,'Sheet 1'!$A:$L,10,FALSE)</f>
        <v>#N/A</v>
      </c>
      <c r="K137" t="e">
        <f>VLOOKUP(Sheet2!$A137,'Sheet 1'!$A:$L,11,FALSE)</f>
        <v>#N/A</v>
      </c>
      <c r="L137" t="e">
        <f>VLOOKUP(Sheet2!$A137,'Sheet 1'!$A:$L,12,FALSE)</f>
        <v>#N/A</v>
      </c>
    </row>
    <row r="138" spans="1:12" x14ac:dyDescent="0.25">
      <c r="A138" s="6" t="s">
        <v>529</v>
      </c>
      <c r="B138" t="e">
        <f>VLOOKUP(Sheet2!$A138,'Sheet 1'!$A:$L,2,FALSE)</f>
        <v>#N/A</v>
      </c>
      <c r="C138" t="e">
        <f>VLOOKUP(Sheet2!$A138,'Sheet 1'!$A:$L,3,FALSE)</f>
        <v>#N/A</v>
      </c>
      <c r="D138" t="e">
        <f>VLOOKUP(Sheet2!$A138,'Sheet 1'!$A:$L,4,FALSE)</f>
        <v>#N/A</v>
      </c>
      <c r="E138" t="e">
        <f>VLOOKUP(Sheet2!$A138,'Sheet 1'!$A:$L,5,FALSE)</f>
        <v>#N/A</v>
      </c>
      <c r="F138" t="e">
        <f>VLOOKUP(Sheet2!$A138,'Sheet 1'!$A:$L,6,FALSE)</f>
        <v>#N/A</v>
      </c>
      <c r="G138" t="e">
        <f>VLOOKUP(Sheet2!$A138,'Sheet 1'!$A:$L,7,FALSE)</f>
        <v>#N/A</v>
      </c>
      <c r="H138" t="e">
        <f>VLOOKUP(Sheet2!$A138,'Sheet 1'!$A:$L,8,FALSE)</f>
        <v>#N/A</v>
      </c>
      <c r="I138" t="e">
        <f>VLOOKUP(Sheet2!$A138,'Sheet 1'!$A:$L,9,FALSE)</f>
        <v>#N/A</v>
      </c>
      <c r="J138" t="e">
        <f>VLOOKUP(Sheet2!$A138,'Sheet 1'!$A:$L,10,FALSE)</f>
        <v>#N/A</v>
      </c>
      <c r="K138" t="e">
        <f>VLOOKUP(Sheet2!$A138,'Sheet 1'!$A:$L,11,FALSE)</f>
        <v>#N/A</v>
      </c>
      <c r="L138" t="e">
        <f>VLOOKUP(Sheet2!$A138,'Sheet 1'!$A:$L,12,FALSE)</f>
        <v>#N/A</v>
      </c>
    </row>
    <row r="139" spans="1:12" x14ac:dyDescent="0.25">
      <c r="A139" s="6" t="s">
        <v>530</v>
      </c>
      <c r="B139" t="e">
        <f>VLOOKUP(Sheet2!$A139,'Sheet 1'!$A:$L,2,FALSE)</f>
        <v>#N/A</v>
      </c>
      <c r="C139" t="e">
        <f>VLOOKUP(Sheet2!$A139,'Sheet 1'!$A:$L,3,FALSE)</f>
        <v>#N/A</v>
      </c>
      <c r="D139" t="e">
        <f>VLOOKUP(Sheet2!$A139,'Sheet 1'!$A:$L,4,FALSE)</f>
        <v>#N/A</v>
      </c>
      <c r="E139" t="e">
        <f>VLOOKUP(Sheet2!$A139,'Sheet 1'!$A:$L,5,FALSE)</f>
        <v>#N/A</v>
      </c>
      <c r="F139" t="e">
        <f>VLOOKUP(Sheet2!$A139,'Sheet 1'!$A:$L,6,FALSE)</f>
        <v>#N/A</v>
      </c>
      <c r="G139" t="e">
        <f>VLOOKUP(Sheet2!$A139,'Sheet 1'!$A:$L,7,FALSE)</f>
        <v>#N/A</v>
      </c>
      <c r="H139" t="e">
        <f>VLOOKUP(Sheet2!$A139,'Sheet 1'!$A:$L,8,FALSE)</f>
        <v>#N/A</v>
      </c>
      <c r="I139" t="e">
        <f>VLOOKUP(Sheet2!$A139,'Sheet 1'!$A:$L,9,FALSE)</f>
        <v>#N/A</v>
      </c>
      <c r="J139" t="e">
        <f>VLOOKUP(Sheet2!$A139,'Sheet 1'!$A:$L,10,FALSE)</f>
        <v>#N/A</v>
      </c>
      <c r="K139" t="e">
        <f>VLOOKUP(Sheet2!$A139,'Sheet 1'!$A:$L,11,FALSE)</f>
        <v>#N/A</v>
      </c>
      <c r="L139" t="e">
        <f>VLOOKUP(Sheet2!$A139,'Sheet 1'!$A:$L,12,FALSE)</f>
        <v>#N/A</v>
      </c>
    </row>
    <row r="140" spans="1:12" x14ac:dyDescent="0.25">
      <c r="A140" s="6" t="s">
        <v>531</v>
      </c>
      <c r="B140" t="e">
        <f>VLOOKUP(Sheet2!$A140,'Sheet 1'!$A:$L,2,FALSE)</f>
        <v>#N/A</v>
      </c>
      <c r="C140" t="e">
        <f>VLOOKUP(Sheet2!$A140,'Sheet 1'!$A:$L,3,FALSE)</f>
        <v>#N/A</v>
      </c>
      <c r="D140" t="e">
        <f>VLOOKUP(Sheet2!$A140,'Sheet 1'!$A:$L,4,FALSE)</f>
        <v>#N/A</v>
      </c>
      <c r="E140" t="e">
        <f>VLOOKUP(Sheet2!$A140,'Sheet 1'!$A:$L,5,FALSE)</f>
        <v>#N/A</v>
      </c>
      <c r="F140" t="e">
        <f>VLOOKUP(Sheet2!$A140,'Sheet 1'!$A:$L,6,FALSE)</f>
        <v>#N/A</v>
      </c>
      <c r="G140" t="e">
        <f>VLOOKUP(Sheet2!$A140,'Sheet 1'!$A:$L,7,FALSE)</f>
        <v>#N/A</v>
      </c>
      <c r="H140" t="e">
        <f>VLOOKUP(Sheet2!$A140,'Sheet 1'!$A:$L,8,FALSE)</f>
        <v>#N/A</v>
      </c>
      <c r="I140" t="e">
        <f>VLOOKUP(Sheet2!$A140,'Sheet 1'!$A:$L,9,FALSE)</f>
        <v>#N/A</v>
      </c>
      <c r="J140" t="e">
        <f>VLOOKUP(Sheet2!$A140,'Sheet 1'!$A:$L,10,FALSE)</f>
        <v>#N/A</v>
      </c>
      <c r="K140" t="e">
        <f>VLOOKUP(Sheet2!$A140,'Sheet 1'!$A:$L,11,FALSE)</f>
        <v>#N/A</v>
      </c>
      <c r="L140" t="e">
        <f>VLOOKUP(Sheet2!$A140,'Sheet 1'!$A:$L,12,FALSE)</f>
        <v>#N/A</v>
      </c>
    </row>
    <row r="141" spans="1:12" x14ac:dyDescent="0.25">
      <c r="A141" s="6" t="s">
        <v>662</v>
      </c>
      <c r="B141" t="e">
        <f>VLOOKUP(Sheet2!$A141,'Sheet 1'!$A:$L,2,FALSE)</f>
        <v>#N/A</v>
      </c>
      <c r="C141" t="e">
        <f>VLOOKUP(Sheet2!$A141,'Sheet 1'!$A:$L,3,FALSE)</f>
        <v>#N/A</v>
      </c>
      <c r="D141" t="e">
        <f>VLOOKUP(Sheet2!$A141,'Sheet 1'!$A:$L,4,FALSE)</f>
        <v>#N/A</v>
      </c>
      <c r="E141" t="e">
        <f>VLOOKUP(Sheet2!$A141,'Sheet 1'!$A:$L,5,FALSE)</f>
        <v>#N/A</v>
      </c>
      <c r="F141" t="e">
        <f>VLOOKUP(Sheet2!$A141,'Sheet 1'!$A:$L,6,FALSE)</f>
        <v>#N/A</v>
      </c>
      <c r="G141" t="e">
        <f>VLOOKUP(Sheet2!$A141,'Sheet 1'!$A:$L,7,FALSE)</f>
        <v>#N/A</v>
      </c>
      <c r="H141" t="e">
        <f>VLOOKUP(Sheet2!$A141,'Sheet 1'!$A:$L,8,FALSE)</f>
        <v>#N/A</v>
      </c>
      <c r="I141" t="e">
        <f>VLOOKUP(Sheet2!$A141,'Sheet 1'!$A:$L,9,FALSE)</f>
        <v>#N/A</v>
      </c>
      <c r="J141" t="e">
        <f>VLOOKUP(Sheet2!$A141,'Sheet 1'!$A:$L,10,FALSE)</f>
        <v>#N/A</v>
      </c>
      <c r="K141" t="e">
        <f>VLOOKUP(Sheet2!$A141,'Sheet 1'!$A:$L,11,FALSE)</f>
        <v>#N/A</v>
      </c>
      <c r="L141" t="e">
        <f>VLOOKUP(Sheet2!$A141,'Sheet 1'!$A:$L,12,FALSE)</f>
        <v>#N/A</v>
      </c>
    </row>
    <row r="142" spans="1:12" x14ac:dyDescent="0.25">
      <c r="A142" s="6" t="s">
        <v>663</v>
      </c>
      <c r="B142" t="e">
        <f>VLOOKUP(Sheet2!$A142,'Sheet 1'!$A:$L,2,FALSE)</f>
        <v>#N/A</v>
      </c>
      <c r="C142" t="e">
        <f>VLOOKUP(Sheet2!$A142,'Sheet 1'!$A:$L,3,FALSE)</f>
        <v>#N/A</v>
      </c>
      <c r="D142" t="e">
        <f>VLOOKUP(Sheet2!$A142,'Sheet 1'!$A:$L,4,FALSE)</f>
        <v>#N/A</v>
      </c>
      <c r="E142" t="e">
        <f>VLOOKUP(Sheet2!$A142,'Sheet 1'!$A:$L,5,FALSE)</f>
        <v>#N/A</v>
      </c>
      <c r="F142" t="e">
        <f>VLOOKUP(Sheet2!$A142,'Sheet 1'!$A:$L,6,FALSE)</f>
        <v>#N/A</v>
      </c>
      <c r="G142" t="e">
        <f>VLOOKUP(Sheet2!$A142,'Sheet 1'!$A:$L,7,FALSE)</f>
        <v>#N/A</v>
      </c>
      <c r="H142" t="e">
        <f>VLOOKUP(Sheet2!$A142,'Sheet 1'!$A:$L,8,FALSE)</f>
        <v>#N/A</v>
      </c>
      <c r="I142" t="e">
        <f>VLOOKUP(Sheet2!$A142,'Sheet 1'!$A:$L,9,FALSE)</f>
        <v>#N/A</v>
      </c>
      <c r="J142" t="e">
        <f>VLOOKUP(Sheet2!$A142,'Sheet 1'!$A:$L,10,FALSE)</f>
        <v>#N/A</v>
      </c>
      <c r="K142" t="e">
        <f>VLOOKUP(Sheet2!$A142,'Sheet 1'!$A:$L,11,FALSE)</f>
        <v>#N/A</v>
      </c>
      <c r="L142" t="e">
        <f>VLOOKUP(Sheet2!$A142,'Sheet 1'!$A:$L,12,FALSE)</f>
        <v>#N/A</v>
      </c>
    </row>
    <row r="143" spans="1:12" x14ac:dyDescent="0.25">
      <c r="A143" s="6" t="s">
        <v>664</v>
      </c>
      <c r="B143" t="e">
        <f>VLOOKUP(Sheet2!$A143,'Sheet 1'!$A:$L,2,FALSE)</f>
        <v>#N/A</v>
      </c>
      <c r="C143" t="e">
        <f>VLOOKUP(Sheet2!$A143,'Sheet 1'!$A:$L,3,FALSE)</f>
        <v>#N/A</v>
      </c>
      <c r="D143" t="e">
        <f>VLOOKUP(Sheet2!$A143,'Sheet 1'!$A:$L,4,FALSE)</f>
        <v>#N/A</v>
      </c>
      <c r="E143" t="e">
        <f>VLOOKUP(Sheet2!$A143,'Sheet 1'!$A:$L,5,FALSE)</f>
        <v>#N/A</v>
      </c>
      <c r="F143" t="e">
        <f>VLOOKUP(Sheet2!$A143,'Sheet 1'!$A:$L,6,FALSE)</f>
        <v>#N/A</v>
      </c>
      <c r="G143" t="e">
        <f>VLOOKUP(Sheet2!$A143,'Sheet 1'!$A:$L,7,FALSE)</f>
        <v>#N/A</v>
      </c>
      <c r="H143" t="e">
        <f>VLOOKUP(Sheet2!$A143,'Sheet 1'!$A:$L,8,FALSE)</f>
        <v>#N/A</v>
      </c>
      <c r="I143" t="e">
        <f>VLOOKUP(Sheet2!$A143,'Sheet 1'!$A:$L,9,FALSE)</f>
        <v>#N/A</v>
      </c>
      <c r="J143" t="e">
        <f>VLOOKUP(Sheet2!$A143,'Sheet 1'!$A:$L,10,FALSE)</f>
        <v>#N/A</v>
      </c>
      <c r="K143" t="e">
        <f>VLOOKUP(Sheet2!$A143,'Sheet 1'!$A:$L,11,FALSE)</f>
        <v>#N/A</v>
      </c>
      <c r="L143" t="e">
        <f>VLOOKUP(Sheet2!$A143,'Sheet 1'!$A:$L,12,FALSE)</f>
        <v>#N/A</v>
      </c>
    </row>
    <row r="144" spans="1:12" x14ac:dyDescent="0.25">
      <c r="A144" s="6" t="s">
        <v>665</v>
      </c>
      <c r="B144" t="e">
        <f>VLOOKUP(Sheet2!$A144,'Sheet 1'!$A:$L,2,FALSE)</f>
        <v>#N/A</v>
      </c>
      <c r="C144" t="e">
        <f>VLOOKUP(Sheet2!$A144,'Sheet 1'!$A:$L,3,FALSE)</f>
        <v>#N/A</v>
      </c>
      <c r="D144" t="e">
        <f>VLOOKUP(Sheet2!$A144,'Sheet 1'!$A:$L,4,FALSE)</f>
        <v>#N/A</v>
      </c>
      <c r="E144" t="e">
        <f>VLOOKUP(Sheet2!$A144,'Sheet 1'!$A:$L,5,FALSE)</f>
        <v>#N/A</v>
      </c>
      <c r="F144" t="e">
        <f>VLOOKUP(Sheet2!$A144,'Sheet 1'!$A:$L,6,FALSE)</f>
        <v>#N/A</v>
      </c>
      <c r="G144" t="e">
        <f>VLOOKUP(Sheet2!$A144,'Sheet 1'!$A:$L,7,FALSE)</f>
        <v>#N/A</v>
      </c>
      <c r="H144" t="e">
        <f>VLOOKUP(Sheet2!$A144,'Sheet 1'!$A:$L,8,FALSE)</f>
        <v>#N/A</v>
      </c>
      <c r="I144" t="e">
        <f>VLOOKUP(Sheet2!$A144,'Sheet 1'!$A:$L,9,FALSE)</f>
        <v>#N/A</v>
      </c>
      <c r="J144" t="e">
        <f>VLOOKUP(Sheet2!$A144,'Sheet 1'!$A:$L,10,FALSE)</f>
        <v>#N/A</v>
      </c>
      <c r="K144" t="e">
        <f>VLOOKUP(Sheet2!$A144,'Sheet 1'!$A:$L,11,FALSE)</f>
        <v>#N/A</v>
      </c>
      <c r="L144" t="e">
        <f>VLOOKUP(Sheet2!$A144,'Sheet 1'!$A:$L,12,FALSE)</f>
        <v>#N/A</v>
      </c>
    </row>
    <row r="145" spans="1:12" x14ac:dyDescent="0.25">
      <c r="A145" s="6" t="s">
        <v>666</v>
      </c>
      <c r="B145" t="e">
        <f>VLOOKUP(Sheet2!$A145,'Sheet 1'!$A:$L,2,FALSE)</f>
        <v>#N/A</v>
      </c>
      <c r="C145" t="e">
        <f>VLOOKUP(Sheet2!$A145,'Sheet 1'!$A:$L,3,FALSE)</f>
        <v>#N/A</v>
      </c>
      <c r="D145" t="e">
        <f>VLOOKUP(Sheet2!$A145,'Sheet 1'!$A:$L,4,FALSE)</f>
        <v>#N/A</v>
      </c>
      <c r="E145" t="e">
        <f>VLOOKUP(Sheet2!$A145,'Sheet 1'!$A:$L,5,FALSE)</f>
        <v>#N/A</v>
      </c>
      <c r="F145" t="e">
        <f>VLOOKUP(Sheet2!$A145,'Sheet 1'!$A:$L,6,FALSE)</f>
        <v>#N/A</v>
      </c>
      <c r="G145" t="e">
        <f>VLOOKUP(Sheet2!$A145,'Sheet 1'!$A:$L,7,FALSE)</f>
        <v>#N/A</v>
      </c>
      <c r="H145" t="e">
        <f>VLOOKUP(Sheet2!$A145,'Sheet 1'!$A:$L,8,FALSE)</f>
        <v>#N/A</v>
      </c>
      <c r="I145" t="e">
        <f>VLOOKUP(Sheet2!$A145,'Sheet 1'!$A:$L,9,FALSE)</f>
        <v>#N/A</v>
      </c>
      <c r="J145" t="e">
        <f>VLOOKUP(Sheet2!$A145,'Sheet 1'!$A:$L,10,FALSE)</f>
        <v>#N/A</v>
      </c>
      <c r="K145" t="e">
        <f>VLOOKUP(Sheet2!$A145,'Sheet 1'!$A:$L,11,FALSE)</f>
        <v>#N/A</v>
      </c>
      <c r="L145" t="e">
        <f>VLOOKUP(Sheet2!$A145,'Sheet 1'!$A:$L,12,FALSE)</f>
        <v>#N/A</v>
      </c>
    </row>
    <row r="146" spans="1:12" x14ac:dyDescent="0.25">
      <c r="A146" s="6" t="s">
        <v>667</v>
      </c>
      <c r="B146" t="e">
        <f>VLOOKUP(Sheet2!$A146,'Sheet 1'!$A:$L,2,FALSE)</f>
        <v>#N/A</v>
      </c>
      <c r="C146" t="e">
        <f>VLOOKUP(Sheet2!$A146,'Sheet 1'!$A:$L,3,FALSE)</f>
        <v>#N/A</v>
      </c>
      <c r="D146" t="e">
        <f>VLOOKUP(Sheet2!$A146,'Sheet 1'!$A:$L,4,FALSE)</f>
        <v>#N/A</v>
      </c>
      <c r="E146" t="e">
        <f>VLOOKUP(Sheet2!$A146,'Sheet 1'!$A:$L,5,FALSE)</f>
        <v>#N/A</v>
      </c>
      <c r="F146" t="e">
        <f>VLOOKUP(Sheet2!$A146,'Sheet 1'!$A:$L,6,FALSE)</f>
        <v>#N/A</v>
      </c>
      <c r="G146" t="e">
        <f>VLOOKUP(Sheet2!$A146,'Sheet 1'!$A:$L,7,FALSE)</f>
        <v>#N/A</v>
      </c>
      <c r="H146" t="e">
        <f>VLOOKUP(Sheet2!$A146,'Sheet 1'!$A:$L,8,FALSE)</f>
        <v>#N/A</v>
      </c>
      <c r="I146" t="e">
        <f>VLOOKUP(Sheet2!$A146,'Sheet 1'!$A:$L,9,FALSE)</f>
        <v>#N/A</v>
      </c>
      <c r="J146" t="e">
        <f>VLOOKUP(Sheet2!$A146,'Sheet 1'!$A:$L,10,FALSE)</f>
        <v>#N/A</v>
      </c>
      <c r="K146" t="e">
        <f>VLOOKUP(Sheet2!$A146,'Sheet 1'!$A:$L,11,FALSE)</f>
        <v>#N/A</v>
      </c>
      <c r="L146" t="e">
        <f>VLOOKUP(Sheet2!$A146,'Sheet 1'!$A:$L,12,FALSE)</f>
        <v>#N/A</v>
      </c>
    </row>
    <row r="147" spans="1:12" x14ac:dyDescent="0.25">
      <c r="A147" s="6" t="s">
        <v>668</v>
      </c>
      <c r="B147" t="e">
        <f>VLOOKUP(Sheet2!$A147,'Sheet 1'!$A:$L,2,FALSE)</f>
        <v>#N/A</v>
      </c>
      <c r="C147" t="e">
        <f>VLOOKUP(Sheet2!$A147,'Sheet 1'!$A:$L,3,FALSE)</f>
        <v>#N/A</v>
      </c>
      <c r="D147" t="e">
        <f>VLOOKUP(Sheet2!$A147,'Sheet 1'!$A:$L,4,FALSE)</f>
        <v>#N/A</v>
      </c>
      <c r="E147" t="e">
        <f>VLOOKUP(Sheet2!$A147,'Sheet 1'!$A:$L,5,FALSE)</f>
        <v>#N/A</v>
      </c>
      <c r="F147" t="e">
        <f>VLOOKUP(Sheet2!$A147,'Sheet 1'!$A:$L,6,FALSE)</f>
        <v>#N/A</v>
      </c>
      <c r="G147" t="e">
        <f>VLOOKUP(Sheet2!$A147,'Sheet 1'!$A:$L,7,FALSE)</f>
        <v>#N/A</v>
      </c>
      <c r="H147" t="e">
        <f>VLOOKUP(Sheet2!$A147,'Sheet 1'!$A:$L,8,FALSE)</f>
        <v>#N/A</v>
      </c>
      <c r="I147" t="e">
        <f>VLOOKUP(Sheet2!$A147,'Sheet 1'!$A:$L,9,FALSE)</f>
        <v>#N/A</v>
      </c>
      <c r="J147" t="e">
        <f>VLOOKUP(Sheet2!$A147,'Sheet 1'!$A:$L,10,FALSE)</f>
        <v>#N/A</v>
      </c>
      <c r="K147" t="e">
        <f>VLOOKUP(Sheet2!$A147,'Sheet 1'!$A:$L,11,FALSE)</f>
        <v>#N/A</v>
      </c>
      <c r="L147" t="e">
        <f>VLOOKUP(Sheet2!$A147,'Sheet 1'!$A:$L,12,FALSE)</f>
        <v>#N/A</v>
      </c>
    </row>
    <row r="148" spans="1:12" x14ac:dyDescent="0.25">
      <c r="A148" s="6" t="s">
        <v>669</v>
      </c>
      <c r="B148" t="e">
        <f>VLOOKUP(Sheet2!$A148,'Sheet 1'!$A:$L,2,FALSE)</f>
        <v>#N/A</v>
      </c>
      <c r="C148" t="e">
        <f>VLOOKUP(Sheet2!$A148,'Sheet 1'!$A:$L,3,FALSE)</f>
        <v>#N/A</v>
      </c>
      <c r="D148" t="e">
        <f>VLOOKUP(Sheet2!$A148,'Sheet 1'!$A:$L,4,FALSE)</f>
        <v>#N/A</v>
      </c>
      <c r="E148" t="e">
        <f>VLOOKUP(Sheet2!$A148,'Sheet 1'!$A:$L,5,FALSE)</f>
        <v>#N/A</v>
      </c>
      <c r="F148" t="e">
        <f>VLOOKUP(Sheet2!$A148,'Sheet 1'!$A:$L,6,FALSE)</f>
        <v>#N/A</v>
      </c>
      <c r="G148" t="e">
        <f>VLOOKUP(Sheet2!$A148,'Sheet 1'!$A:$L,7,FALSE)</f>
        <v>#N/A</v>
      </c>
      <c r="H148" t="e">
        <f>VLOOKUP(Sheet2!$A148,'Sheet 1'!$A:$L,8,FALSE)</f>
        <v>#N/A</v>
      </c>
      <c r="I148" t="e">
        <f>VLOOKUP(Sheet2!$A148,'Sheet 1'!$A:$L,9,FALSE)</f>
        <v>#N/A</v>
      </c>
      <c r="J148" t="e">
        <f>VLOOKUP(Sheet2!$A148,'Sheet 1'!$A:$L,10,FALSE)</f>
        <v>#N/A</v>
      </c>
      <c r="K148" t="e">
        <f>VLOOKUP(Sheet2!$A148,'Sheet 1'!$A:$L,11,FALSE)</f>
        <v>#N/A</v>
      </c>
      <c r="L148" t="e">
        <f>VLOOKUP(Sheet2!$A148,'Sheet 1'!$A:$L,12,FALSE)</f>
        <v>#N/A</v>
      </c>
    </row>
    <row r="149" spans="1:12" x14ac:dyDescent="0.25">
      <c r="A149" s="6" t="s">
        <v>670</v>
      </c>
      <c r="B149" t="e">
        <f>VLOOKUP(Sheet2!$A149,'Sheet 1'!$A:$L,2,FALSE)</f>
        <v>#N/A</v>
      </c>
      <c r="C149" t="e">
        <f>VLOOKUP(Sheet2!$A149,'Sheet 1'!$A:$L,3,FALSE)</f>
        <v>#N/A</v>
      </c>
      <c r="D149" t="e">
        <f>VLOOKUP(Sheet2!$A149,'Sheet 1'!$A:$L,4,FALSE)</f>
        <v>#N/A</v>
      </c>
      <c r="E149" t="e">
        <f>VLOOKUP(Sheet2!$A149,'Sheet 1'!$A:$L,5,FALSE)</f>
        <v>#N/A</v>
      </c>
      <c r="F149" t="e">
        <f>VLOOKUP(Sheet2!$A149,'Sheet 1'!$A:$L,6,FALSE)</f>
        <v>#N/A</v>
      </c>
      <c r="G149" t="e">
        <f>VLOOKUP(Sheet2!$A149,'Sheet 1'!$A:$L,7,FALSE)</f>
        <v>#N/A</v>
      </c>
      <c r="H149" t="e">
        <f>VLOOKUP(Sheet2!$A149,'Sheet 1'!$A:$L,8,FALSE)</f>
        <v>#N/A</v>
      </c>
      <c r="I149" t="e">
        <f>VLOOKUP(Sheet2!$A149,'Sheet 1'!$A:$L,9,FALSE)</f>
        <v>#N/A</v>
      </c>
      <c r="J149" t="e">
        <f>VLOOKUP(Sheet2!$A149,'Sheet 1'!$A:$L,10,FALSE)</f>
        <v>#N/A</v>
      </c>
      <c r="K149" t="e">
        <f>VLOOKUP(Sheet2!$A149,'Sheet 1'!$A:$L,11,FALSE)</f>
        <v>#N/A</v>
      </c>
      <c r="L149" t="e">
        <f>VLOOKUP(Sheet2!$A149,'Sheet 1'!$A:$L,12,FALSE)</f>
        <v>#N/A</v>
      </c>
    </row>
    <row r="150" spans="1:12" x14ac:dyDescent="0.25">
      <c r="A150" s="6" t="s">
        <v>671</v>
      </c>
      <c r="B150" t="e">
        <f>VLOOKUP(Sheet2!$A150,'Sheet 1'!$A:$L,2,FALSE)</f>
        <v>#N/A</v>
      </c>
      <c r="C150" t="e">
        <f>VLOOKUP(Sheet2!$A150,'Sheet 1'!$A:$L,3,FALSE)</f>
        <v>#N/A</v>
      </c>
      <c r="D150" t="e">
        <f>VLOOKUP(Sheet2!$A150,'Sheet 1'!$A:$L,4,FALSE)</f>
        <v>#N/A</v>
      </c>
      <c r="E150" t="e">
        <f>VLOOKUP(Sheet2!$A150,'Sheet 1'!$A:$L,5,FALSE)</f>
        <v>#N/A</v>
      </c>
      <c r="F150" t="e">
        <f>VLOOKUP(Sheet2!$A150,'Sheet 1'!$A:$L,6,FALSE)</f>
        <v>#N/A</v>
      </c>
      <c r="G150" t="e">
        <f>VLOOKUP(Sheet2!$A150,'Sheet 1'!$A:$L,7,FALSE)</f>
        <v>#N/A</v>
      </c>
      <c r="H150" t="e">
        <f>VLOOKUP(Sheet2!$A150,'Sheet 1'!$A:$L,8,FALSE)</f>
        <v>#N/A</v>
      </c>
      <c r="I150" t="e">
        <f>VLOOKUP(Sheet2!$A150,'Sheet 1'!$A:$L,9,FALSE)</f>
        <v>#N/A</v>
      </c>
      <c r="J150" t="e">
        <f>VLOOKUP(Sheet2!$A150,'Sheet 1'!$A:$L,10,FALSE)</f>
        <v>#N/A</v>
      </c>
      <c r="K150" t="e">
        <f>VLOOKUP(Sheet2!$A150,'Sheet 1'!$A:$L,11,FALSE)</f>
        <v>#N/A</v>
      </c>
      <c r="L150" t="e">
        <f>VLOOKUP(Sheet2!$A150,'Sheet 1'!$A:$L,12,FALSE)</f>
        <v>#N/A</v>
      </c>
    </row>
    <row r="151" spans="1:12" x14ac:dyDescent="0.25">
      <c r="A151" s="6" t="s">
        <v>532</v>
      </c>
      <c r="B151" t="e">
        <f>VLOOKUP(Sheet2!$A151,'Sheet 1'!$A:$L,2,FALSE)</f>
        <v>#N/A</v>
      </c>
      <c r="C151" t="e">
        <f>VLOOKUP(Sheet2!$A151,'Sheet 1'!$A:$L,3,FALSE)</f>
        <v>#N/A</v>
      </c>
      <c r="D151" t="e">
        <f>VLOOKUP(Sheet2!$A151,'Sheet 1'!$A:$L,4,FALSE)</f>
        <v>#N/A</v>
      </c>
      <c r="E151" t="e">
        <f>VLOOKUP(Sheet2!$A151,'Sheet 1'!$A:$L,5,FALSE)</f>
        <v>#N/A</v>
      </c>
      <c r="F151" t="e">
        <f>VLOOKUP(Sheet2!$A151,'Sheet 1'!$A:$L,6,FALSE)</f>
        <v>#N/A</v>
      </c>
      <c r="G151" t="e">
        <f>VLOOKUP(Sheet2!$A151,'Sheet 1'!$A:$L,7,FALSE)</f>
        <v>#N/A</v>
      </c>
      <c r="H151" t="e">
        <f>VLOOKUP(Sheet2!$A151,'Sheet 1'!$A:$L,8,FALSE)</f>
        <v>#N/A</v>
      </c>
      <c r="I151" t="e">
        <f>VLOOKUP(Sheet2!$A151,'Sheet 1'!$A:$L,9,FALSE)</f>
        <v>#N/A</v>
      </c>
      <c r="J151" t="e">
        <f>VLOOKUP(Sheet2!$A151,'Sheet 1'!$A:$L,10,FALSE)</f>
        <v>#N/A</v>
      </c>
      <c r="K151" t="e">
        <f>VLOOKUP(Sheet2!$A151,'Sheet 1'!$A:$L,11,FALSE)</f>
        <v>#N/A</v>
      </c>
      <c r="L151" t="e">
        <f>VLOOKUP(Sheet2!$A151,'Sheet 1'!$A:$L,12,FALSE)</f>
        <v>#N/A</v>
      </c>
    </row>
    <row r="152" spans="1:12" x14ac:dyDescent="0.25">
      <c r="A152" s="6" t="s">
        <v>533</v>
      </c>
      <c r="B152" t="e">
        <f>VLOOKUP(Sheet2!$A152,'Sheet 1'!$A:$L,2,FALSE)</f>
        <v>#N/A</v>
      </c>
      <c r="C152" t="e">
        <f>VLOOKUP(Sheet2!$A152,'Sheet 1'!$A:$L,3,FALSE)</f>
        <v>#N/A</v>
      </c>
      <c r="D152" t="e">
        <f>VLOOKUP(Sheet2!$A152,'Sheet 1'!$A:$L,4,FALSE)</f>
        <v>#N/A</v>
      </c>
      <c r="E152" t="e">
        <f>VLOOKUP(Sheet2!$A152,'Sheet 1'!$A:$L,5,FALSE)</f>
        <v>#N/A</v>
      </c>
      <c r="F152" t="e">
        <f>VLOOKUP(Sheet2!$A152,'Sheet 1'!$A:$L,6,FALSE)</f>
        <v>#N/A</v>
      </c>
      <c r="G152" t="e">
        <f>VLOOKUP(Sheet2!$A152,'Sheet 1'!$A:$L,7,FALSE)</f>
        <v>#N/A</v>
      </c>
      <c r="H152" t="e">
        <f>VLOOKUP(Sheet2!$A152,'Sheet 1'!$A:$L,8,FALSE)</f>
        <v>#N/A</v>
      </c>
      <c r="I152" t="e">
        <f>VLOOKUP(Sheet2!$A152,'Sheet 1'!$A:$L,9,FALSE)</f>
        <v>#N/A</v>
      </c>
      <c r="J152" t="e">
        <f>VLOOKUP(Sheet2!$A152,'Sheet 1'!$A:$L,10,FALSE)</f>
        <v>#N/A</v>
      </c>
      <c r="K152" t="e">
        <f>VLOOKUP(Sheet2!$A152,'Sheet 1'!$A:$L,11,FALSE)</f>
        <v>#N/A</v>
      </c>
      <c r="L152" t="e">
        <f>VLOOKUP(Sheet2!$A152,'Sheet 1'!$A:$L,12,FALSE)</f>
        <v>#N/A</v>
      </c>
    </row>
    <row r="153" spans="1:12" x14ac:dyDescent="0.25">
      <c r="A153" s="6" t="s">
        <v>534</v>
      </c>
      <c r="B153" t="e">
        <f>VLOOKUP(Sheet2!$A153,'Sheet 1'!$A:$L,2,FALSE)</f>
        <v>#N/A</v>
      </c>
      <c r="C153" t="e">
        <f>VLOOKUP(Sheet2!$A153,'Sheet 1'!$A:$L,3,FALSE)</f>
        <v>#N/A</v>
      </c>
      <c r="D153" t="e">
        <f>VLOOKUP(Sheet2!$A153,'Sheet 1'!$A:$L,4,FALSE)</f>
        <v>#N/A</v>
      </c>
      <c r="E153" t="e">
        <f>VLOOKUP(Sheet2!$A153,'Sheet 1'!$A:$L,5,FALSE)</f>
        <v>#N/A</v>
      </c>
      <c r="F153" t="e">
        <f>VLOOKUP(Sheet2!$A153,'Sheet 1'!$A:$L,6,FALSE)</f>
        <v>#N/A</v>
      </c>
      <c r="G153" t="e">
        <f>VLOOKUP(Sheet2!$A153,'Sheet 1'!$A:$L,7,FALSE)</f>
        <v>#N/A</v>
      </c>
      <c r="H153" t="e">
        <f>VLOOKUP(Sheet2!$A153,'Sheet 1'!$A:$L,8,FALSE)</f>
        <v>#N/A</v>
      </c>
      <c r="I153" t="e">
        <f>VLOOKUP(Sheet2!$A153,'Sheet 1'!$A:$L,9,FALSE)</f>
        <v>#N/A</v>
      </c>
      <c r="J153" t="e">
        <f>VLOOKUP(Sheet2!$A153,'Sheet 1'!$A:$L,10,FALSE)</f>
        <v>#N/A</v>
      </c>
      <c r="K153" t="e">
        <f>VLOOKUP(Sheet2!$A153,'Sheet 1'!$A:$L,11,FALSE)</f>
        <v>#N/A</v>
      </c>
      <c r="L153" t="e">
        <f>VLOOKUP(Sheet2!$A153,'Sheet 1'!$A:$L,12,FALSE)</f>
        <v>#N/A</v>
      </c>
    </row>
    <row r="154" spans="1:12" x14ac:dyDescent="0.25">
      <c r="A154" s="6" t="s">
        <v>535</v>
      </c>
      <c r="B154" t="e">
        <f>VLOOKUP(Sheet2!$A154,'Sheet 1'!$A:$L,2,FALSE)</f>
        <v>#N/A</v>
      </c>
      <c r="C154" t="e">
        <f>VLOOKUP(Sheet2!$A154,'Sheet 1'!$A:$L,3,FALSE)</f>
        <v>#N/A</v>
      </c>
      <c r="D154" t="e">
        <f>VLOOKUP(Sheet2!$A154,'Sheet 1'!$A:$L,4,FALSE)</f>
        <v>#N/A</v>
      </c>
      <c r="E154" t="e">
        <f>VLOOKUP(Sheet2!$A154,'Sheet 1'!$A:$L,5,FALSE)</f>
        <v>#N/A</v>
      </c>
      <c r="F154" t="e">
        <f>VLOOKUP(Sheet2!$A154,'Sheet 1'!$A:$L,6,FALSE)</f>
        <v>#N/A</v>
      </c>
      <c r="G154" t="e">
        <f>VLOOKUP(Sheet2!$A154,'Sheet 1'!$A:$L,7,FALSE)</f>
        <v>#N/A</v>
      </c>
      <c r="H154" t="e">
        <f>VLOOKUP(Sheet2!$A154,'Sheet 1'!$A:$L,8,FALSE)</f>
        <v>#N/A</v>
      </c>
      <c r="I154" t="e">
        <f>VLOOKUP(Sheet2!$A154,'Sheet 1'!$A:$L,9,FALSE)</f>
        <v>#N/A</v>
      </c>
      <c r="J154" t="e">
        <f>VLOOKUP(Sheet2!$A154,'Sheet 1'!$A:$L,10,FALSE)</f>
        <v>#N/A</v>
      </c>
      <c r="K154" t="e">
        <f>VLOOKUP(Sheet2!$A154,'Sheet 1'!$A:$L,11,FALSE)</f>
        <v>#N/A</v>
      </c>
      <c r="L154" t="e">
        <f>VLOOKUP(Sheet2!$A154,'Sheet 1'!$A:$L,12,FALSE)</f>
        <v>#N/A</v>
      </c>
    </row>
    <row r="155" spans="1:12" x14ac:dyDescent="0.25">
      <c r="A155" s="6" t="s">
        <v>536</v>
      </c>
      <c r="B155" t="e">
        <f>VLOOKUP(Sheet2!$A155,'Sheet 1'!$A:$L,2,FALSE)</f>
        <v>#N/A</v>
      </c>
      <c r="C155" t="e">
        <f>VLOOKUP(Sheet2!$A155,'Sheet 1'!$A:$L,3,FALSE)</f>
        <v>#N/A</v>
      </c>
      <c r="D155" t="e">
        <f>VLOOKUP(Sheet2!$A155,'Sheet 1'!$A:$L,4,FALSE)</f>
        <v>#N/A</v>
      </c>
      <c r="E155" t="e">
        <f>VLOOKUP(Sheet2!$A155,'Sheet 1'!$A:$L,5,FALSE)</f>
        <v>#N/A</v>
      </c>
      <c r="F155" t="e">
        <f>VLOOKUP(Sheet2!$A155,'Sheet 1'!$A:$L,6,FALSE)</f>
        <v>#N/A</v>
      </c>
      <c r="G155" t="e">
        <f>VLOOKUP(Sheet2!$A155,'Sheet 1'!$A:$L,7,FALSE)</f>
        <v>#N/A</v>
      </c>
      <c r="H155" t="e">
        <f>VLOOKUP(Sheet2!$A155,'Sheet 1'!$A:$L,8,FALSE)</f>
        <v>#N/A</v>
      </c>
      <c r="I155" t="e">
        <f>VLOOKUP(Sheet2!$A155,'Sheet 1'!$A:$L,9,FALSE)</f>
        <v>#N/A</v>
      </c>
      <c r="J155" t="e">
        <f>VLOOKUP(Sheet2!$A155,'Sheet 1'!$A:$L,10,FALSE)</f>
        <v>#N/A</v>
      </c>
      <c r="K155" t="e">
        <f>VLOOKUP(Sheet2!$A155,'Sheet 1'!$A:$L,11,FALSE)</f>
        <v>#N/A</v>
      </c>
      <c r="L155" t="e">
        <f>VLOOKUP(Sheet2!$A155,'Sheet 1'!$A:$L,12,FALSE)</f>
        <v>#N/A</v>
      </c>
    </row>
    <row r="156" spans="1:12" x14ac:dyDescent="0.25">
      <c r="A156" s="6" t="s">
        <v>116</v>
      </c>
      <c r="B156" t="str">
        <f>VLOOKUP(Sheet2!$A156,'Sheet 1'!$A:$L,2,FALSE)</f>
        <v>Methow</v>
      </c>
      <c r="C156" t="str">
        <f>VLOOKUP(Sheet2!$A156,'Sheet 1'!$A:$L,3,FALSE)</f>
        <v>Eight Mile Creek</v>
      </c>
      <c r="D156">
        <f>VLOOKUP(Sheet2!$A156,'Sheet 1'!$A:$L,4,FALSE)</f>
        <v>71.995793881842999</v>
      </c>
      <c r="E156">
        <f>VLOOKUP(Sheet2!$A156,'Sheet 1'!$A:$L,5,FALSE)</f>
        <v>0</v>
      </c>
      <c r="F156">
        <f>VLOOKUP(Sheet2!$A156,'Sheet 1'!$A:$L,6,FALSE)</f>
        <v>16.6666666666667</v>
      </c>
      <c r="G156">
        <f>VLOOKUP(Sheet2!$A156,'Sheet 1'!$A:$L,7,FALSE)</f>
        <v>0</v>
      </c>
      <c r="H156">
        <f>VLOOKUP(Sheet2!$A156,'Sheet 1'!$A:$L,8,FALSE)</f>
        <v>0</v>
      </c>
      <c r="I156">
        <f>VLOOKUP(Sheet2!$A156,'Sheet 1'!$A:$L,9,FALSE)</f>
        <v>0</v>
      </c>
      <c r="J156">
        <f>VLOOKUP(Sheet2!$A156,'Sheet 1'!$A:$L,10,FALSE)</f>
        <v>0</v>
      </c>
      <c r="K156">
        <f>VLOOKUP(Sheet2!$A156,'Sheet 1'!$A:$L,11,FALSE)</f>
        <v>0</v>
      </c>
      <c r="L156">
        <f>VLOOKUP(Sheet2!$A156,'Sheet 1'!$A:$L,12,FALSE)</f>
        <v>382</v>
      </c>
    </row>
    <row r="157" spans="1:12" x14ac:dyDescent="0.25">
      <c r="A157" s="6" t="s">
        <v>537</v>
      </c>
      <c r="B157" t="e">
        <f>VLOOKUP(Sheet2!$A157,'Sheet 1'!$A:$L,2,FALSE)</f>
        <v>#N/A</v>
      </c>
      <c r="C157" t="e">
        <f>VLOOKUP(Sheet2!$A157,'Sheet 1'!$A:$L,3,FALSE)</f>
        <v>#N/A</v>
      </c>
      <c r="D157" t="e">
        <f>VLOOKUP(Sheet2!$A157,'Sheet 1'!$A:$L,4,FALSE)</f>
        <v>#N/A</v>
      </c>
      <c r="E157" t="e">
        <f>VLOOKUP(Sheet2!$A157,'Sheet 1'!$A:$L,5,FALSE)</f>
        <v>#N/A</v>
      </c>
      <c r="F157" t="e">
        <f>VLOOKUP(Sheet2!$A157,'Sheet 1'!$A:$L,6,FALSE)</f>
        <v>#N/A</v>
      </c>
      <c r="G157" t="e">
        <f>VLOOKUP(Sheet2!$A157,'Sheet 1'!$A:$L,7,FALSE)</f>
        <v>#N/A</v>
      </c>
      <c r="H157" t="e">
        <f>VLOOKUP(Sheet2!$A157,'Sheet 1'!$A:$L,8,FALSE)</f>
        <v>#N/A</v>
      </c>
      <c r="I157" t="e">
        <f>VLOOKUP(Sheet2!$A157,'Sheet 1'!$A:$L,9,FALSE)</f>
        <v>#N/A</v>
      </c>
      <c r="J157" t="e">
        <f>VLOOKUP(Sheet2!$A157,'Sheet 1'!$A:$L,10,FALSE)</f>
        <v>#N/A</v>
      </c>
      <c r="K157" t="e">
        <f>VLOOKUP(Sheet2!$A157,'Sheet 1'!$A:$L,11,FALSE)</f>
        <v>#N/A</v>
      </c>
      <c r="L157" t="e">
        <f>VLOOKUP(Sheet2!$A157,'Sheet 1'!$A:$L,12,FALSE)</f>
        <v>#N/A</v>
      </c>
    </row>
    <row r="158" spans="1:12" x14ac:dyDescent="0.25">
      <c r="A158" s="6" t="s">
        <v>118</v>
      </c>
      <c r="B158" t="str">
        <f>VLOOKUP(Sheet2!$A158,'Sheet 1'!$A:$L,2,FALSE)</f>
        <v>Methow</v>
      </c>
      <c r="C158" t="str">
        <f>VLOOKUP(Sheet2!$A158,'Sheet 1'!$A:$L,3,FALSE)</f>
        <v>Eight Mile Creek</v>
      </c>
      <c r="D158">
        <f>VLOOKUP(Sheet2!$A158,'Sheet 1'!$A:$L,4,FALSE)</f>
        <v>68.098462653567196</v>
      </c>
      <c r="E158">
        <f>VLOOKUP(Sheet2!$A158,'Sheet 1'!$A:$L,5,FALSE)</f>
        <v>0</v>
      </c>
      <c r="F158">
        <f>VLOOKUP(Sheet2!$A158,'Sheet 1'!$A:$L,6,FALSE)</f>
        <v>12.5</v>
      </c>
      <c r="G158">
        <f>VLOOKUP(Sheet2!$A158,'Sheet 1'!$A:$L,7,FALSE)</f>
        <v>0</v>
      </c>
      <c r="H158">
        <f>VLOOKUP(Sheet2!$A158,'Sheet 1'!$A:$L,8,FALSE)</f>
        <v>0</v>
      </c>
      <c r="I158">
        <f>VLOOKUP(Sheet2!$A158,'Sheet 1'!$A:$L,9,FALSE)</f>
        <v>0</v>
      </c>
      <c r="J158">
        <f>VLOOKUP(Sheet2!$A158,'Sheet 1'!$A:$L,10,FALSE)</f>
        <v>0</v>
      </c>
      <c r="K158">
        <f>VLOOKUP(Sheet2!$A158,'Sheet 1'!$A:$L,11,FALSE)</f>
        <v>0</v>
      </c>
      <c r="L158">
        <f>VLOOKUP(Sheet2!$A158,'Sheet 1'!$A:$L,12,FALSE)</f>
        <v>383</v>
      </c>
    </row>
    <row r="159" spans="1:12" x14ac:dyDescent="0.25">
      <c r="A159" s="6" t="s">
        <v>119</v>
      </c>
      <c r="B159" t="str">
        <f>VLOOKUP(Sheet2!$A159,'Sheet 1'!$A:$L,2,FALSE)</f>
        <v>Methow</v>
      </c>
      <c r="C159" t="str">
        <f>VLOOKUP(Sheet2!$A159,'Sheet 1'!$A:$L,3,FALSE)</f>
        <v>Eight Mile Creek</v>
      </c>
      <c r="D159">
        <f>VLOOKUP(Sheet2!$A159,'Sheet 1'!$A:$L,4,FALSE)</f>
        <v>0</v>
      </c>
      <c r="E159">
        <f>VLOOKUP(Sheet2!$A159,'Sheet 1'!$A:$L,5,FALSE)</f>
        <v>0</v>
      </c>
      <c r="F159">
        <f>VLOOKUP(Sheet2!$A159,'Sheet 1'!$A:$L,6,FALSE)</f>
        <v>12.5</v>
      </c>
      <c r="G159">
        <f>VLOOKUP(Sheet2!$A159,'Sheet 1'!$A:$L,7,FALSE)</f>
        <v>0</v>
      </c>
      <c r="H159">
        <f>VLOOKUP(Sheet2!$A159,'Sheet 1'!$A:$L,8,FALSE)</f>
        <v>0</v>
      </c>
      <c r="I159">
        <f>VLOOKUP(Sheet2!$A159,'Sheet 1'!$A:$L,9,FALSE)</f>
        <v>0</v>
      </c>
      <c r="J159">
        <f>VLOOKUP(Sheet2!$A159,'Sheet 1'!$A:$L,10,FALSE)</f>
        <v>0</v>
      </c>
      <c r="K159">
        <f>VLOOKUP(Sheet2!$A159,'Sheet 1'!$A:$L,11,FALSE)</f>
        <v>0</v>
      </c>
      <c r="L159">
        <f>VLOOKUP(Sheet2!$A159,'Sheet 1'!$A:$L,12,FALSE)</f>
        <v>384</v>
      </c>
    </row>
    <row r="160" spans="1:12" x14ac:dyDescent="0.25">
      <c r="A160" s="6" t="s">
        <v>120</v>
      </c>
      <c r="B160" t="str">
        <f>VLOOKUP(Sheet2!$A160,'Sheet 1'!$A:$L,2,FALSE)</f>
        <v>Methow</v>
      </c>
      <c r="C160" t="str">
        <f>VLOOKUP(Sheet2!$A160,'Sheet 1'!$A:$L,3,FALSE)</f>
        <v>Eight Mile Creek</v>
      </c>
      <c r="D160">
        <f>VLOOKUP(Sheet2!$A160,'Sheet 1'!$A:$L,4,FALSE)</f>
        <v>100</v>
      </c>
      <c r="E160">
        <f>VLOOKUP(Sheet2!$A160,'Sheet 1'!$A:$L,5,FALSE)</f>
        <v>0</v>
      </c>
      <c r="F160">
        <f>VLOOKUP(Sheet2!$A160,'Sheet 1'!$A:$L,6,FALSE)</f>
        <v>12.5</v>
      </c>
      <c r="G160">
        <f>VLOOKUP(Sheet2!$A160,'Sheet 1'!$A:$L,7,FALSE)</f>
        <v>0</v>
      </c>
      <c r="H160">
        <f>VLOOKUP(Sheet2!$A160,'Sheet 1'!$A:$L,8,FALSE)</f>
        <v>0</v>
      </c>
      <c r="I160">
        <f>VLOOKUP(Sheet2!$A160,'Sheet 1'!$A:$L,9,FALSE)</f>
        <v>0</v>
      </c>
      <c r="J160">
        <f>VLOOKUP(Sheet2!$A160,'Sheet 1'!$A:$L,10,FALSE)</f>
        <v>0</v>
      </c>
      <c r="K160">
        <f>VLOOKUP(Sheet2!$A160,'Sheet 1'!$A:$L,11,FALSE)</f>
        <v>0</v>
      </c>
      <c r="L160">
        <f>VLOOKUP(Sheet2!$A160,'Sheet 1'!$A:$L,12,FALSE)</f>
        <v>385</v>
      </c>
    </row>
    <row r="161" spans="1:12" x14ac:dyDescent="0.25">
      <c r="A161" s="6" t="s">
        <v>121</v>
      </c>
      <c r="B161" t="str">
        <f>VLOOKUP(Sheet2!$A161,'Sheet 1'!$A:$L,2,FALSE)</f>
        <v>Methow</v>
      </c>
      <c r="C161" t="str">
        <f>VLOOKUP(Sheet2!$A161,'Sheet 1'!$A:$L,3,FALSE)</f>
        <v>Eight Mile Creek</v>
      </c>
      <c r="D161">
        <f>VLOOKUP(Sheet2!$A161,'Sheet 1'!$A:$L,4,FALSE)</f>
        <v>97.946879202237795</v>
      </c>
      <c r="E161">
        <f>VLOOKUP(Sheet2!$A161,'Sheet 1'!$A:$L,5,FALSE)</f>
        <v>0</v>
      </c>
      <c r="F161">
        <f>VLOOKUP(Sheet2!$A161,'Sheet 1'!$A:$L,6,FALSE)</f>
        <v>12.5</v>
      </c>
      <c r="G161">
        <f>VLOOKUP(Sheet2!$A161,'Sheet 1'!$A:$L,7,FALSE)</f>
        <v>0</v>
      </c>
      <c r="H161">
        <f>VLOOKUP(Sheet2!$A161,'Sheet 1'!$A:$L,8,FALSE)</f>
        <v>0</v>
      </c>
      <c r="I161">
        <f>VLOOKUP(Sheet2!$A161,'Sheet 1'!$A:$L,9,FALSE)</f>
        <v>0</v>
      </c>
      <c r="J161">
        <f>VLOOKUP(Sheet2!$A161,'Sheet 1'!$A:$L,10,FALSE)</f>
        <v>0</v>
      </c>
      <c r="K161">
        <f>VLOOKUP(Sheet2!$A161,'Sheet 1'!$A:$L,11,FALSE)</f>
        <v>0</v>
      </c>
      <c r="L161">
        <f>VLOOKUP(Sheet2!$A161,'Sheet 1'!$A:$L,12,FALSE)</f>
        <v>386</v>
      </c>
    </row>
    <row r="162" spans="1:12" x14ac:dyDescent="0.25">
      <c r="A162" s="6" t="s">
        <v>122</v>
      </c>
      <c r="B162" t="str">
        <f>VLOOKUP(Sheet2!$A162,'Sheet 1'!$A:$L,2,FALSE)</f>
        <v>Methow</v>
      </c>
      <c r="C162" t="str">
        <f>VLOOKUP(Sheet2!$A162,'Sheet 1'!$A:$L,3,FALSE)</f>
        <v>Eight Mile Creek</v>
      </c>
      <c r="D162">
        <f>VLOOKUP(Sheet2!$A162,'Sheet 1'!$A:$L,4,FALSE)</f>
        <v>84.795859243476997</v>
      </c>
      <c r="E162">
        <f>VLOOKUP(Sheet2!$A162,'Sheet 1'!$A:$L,5,FALSE)</f>
        <v>0</v>
      </c>
      <c r="F162">
        <f>VLOOKUP(Sheet2!$A162,'Sheet 1'!$A:$L,6,FALSE)</f>
        <v>25</v>
      </c>
      <c r="G162">
        <f>VLOOKUP(Sheet2!$A162,'Sheet 1'!$A:$L,7,FALSE)</f>
        <v>0</v>
      </c>
      <c r="H162">
        <f>VLOOKUP(Sheet2!$A162,'Sheet 1'!$A:$L,8,FALSE)</f>
        <v>0</v>
      </c>
      <c r="I162">
        <f>VLOOKUP(Sheet2!$A162,'Sheet 1'!$A:$L,9,FALSE)</f>
        <v>0</v>
      </c>
      <c r="J162">
        <f>VLOOKUP(Sheet2!$A162,'Sheet 1'!$A:$L,10,FALSE)</f>
        <v>0</v>
      </c>
      <c r="K162">
        <f>VLOOKUP(Sheet2!$A162,'Sheet 1'!$A:$L,11,FALSE)</f>
        <v>0</v>
      </c>
      <c r="L162">
        <f>VLOOKUP(Sheet2!$A162,'Sheet 1'!$A:$L,12,FALSE)</f>
        <v>387</v>
      </c>
    </row>
    <row r="163" spans="1:12" x14ac:dyDescent="0.25">
      <c r="A163" s="6" t="s">
        <v>123</v>
      </c>
      <c r="B163" t="str">
        <f>VLOOKUP(Sheet2!$A163,'Sheet 1'!$A:$L,2,FALSE)</f>
        <v>Methow</v>
      </c>
      <c r="C163" t="str">
        <f>VLOOKUP(Sheet2!$A163,'Sheet 1'!$A:$L,3,FALSE)</f>
        <v>Eight Mile Creek</v>
      </c>
      <c r="D163">
        <f>VLOOKUP(Sheet2!$A163,'Sheet 1'!$A:$L,4,FALSE)</f>
        <v>55.254806867369602</v>
      </c>
      <c r="E163">
        <f>VLOOKUP(Sheet2!$A163,'Sheet 1'!$A:$L,5,FALSE)</f>
        <v>0</v>
      </c>
      <c r="F163">
        <f>VLOOKUP(Sheet2!$A163,'Sheet 1'!$A:$L,6,FALSE)</f>
        <v>12.5</v>
      </c>
      <c r="G163">
        <f>VLOOKUP(Sheet2!$A163,'Sheet 1'!$A:$L,7,FALSE)</f>
        <v>0</v>
      </c>
      <c r="H163">
        <f>VLOOKUP(Sheet2!$A163,'Sheet 1'!$A:$L,8,FALSE)</f>
        <v>0</v>
      </c>
      <c r="I163">
        <f>VLOOKUP(Sheet2!$A163,'Sheet 1'!$A:$L,9,FALSE)</f>
        <v>0</v>
      </c>
      <c r="J163">
        <f>VLOOKUP(Sheet2!$A163,'Sheet 1'!$A:$L,10,FALSE)</f>
        <v>0</v>
      </c>
      <c r="K163">
        <f>VLOOKUP(Sheet2!$A163,'Sheet 1'!$A:$L,11,FALSE)</f>
        <v>0</v>
      </c>
      <c r="L163">
        <f>VLOOKUP(Sheet2!$A163,'Sheet 1'!$A:$L,12,FALSE)</f>
        <v>388</v>
      </c>
    </row>
    <row r="164" spans="1:12" x14ac:dyDescent="0.25">
      <c r="A164" s="6" t="s">
        <v>124</v>
      </c>
      <c r="B164" t="str">
        <f>VLOOKUP(Sheet2!$A164,'Sheet 1'!$A:$L,2,FALSE)</f>
        <v>Methow</v>
      </c>
      <c r="C164" t="str">
        <f>VLOOKUP(Sheet2!$A164,'Sheet 1'!$A:$L,3,FALSE)</f>
        <v>Eight Mile Creek</v>
      </c>
      <c r="D164">
        <f>VLOOKUP(Sheet2!$A164,'Sheet 1'!$A:$L,4,FALSE)</f>
        <v>22.069579334884999</v>
      </c>
      <c r="E164">
        <f>VLOOKUP(Sheet2!$A164,'Sheet 1'!$A:$L,5,FALSE)</f>
        <v>0</v>
      </c>
      <c r="F164">
        <f>VLOOKUP(Sheet2!$A164,'Sheet 1'!$A:$L,6,FALSE)</f>
        <v>25</v>
      </c>
      <c r="G164">
        <f>VLOOKUP(Sheet2!$A164,'Sheet 1'!$A:$L,7,FALSE)</f>
        <v>0</v>
      </c>
      <c r="H164">
        <f>VLOOKUP(Sheet2!$A164,'Sheet 1'!$A:$L,8,FALSE)</f>
        <v>0</v>
      </c>
      <c r="I164">
        <f>VLOOKUP(Sheet2!$A164,'Sheet 1'!$A:$L,9,FALSE)</f>
        <v>0</v>
      </c>
      <c r="J164">
        <f>VLOOKUP(Sheet2!$A164,'Sheet 1'!$A:$L,10,FALSE)</f>
        <v>0</v>
      </c>
      <c r="K164">
        <f>VLOOKUP(Sheet2!$A164,'Sheet 1'!$A:$L,11,FALSE)</f>
        <v>0</v>
      </c>
      <c r="L164">
        <f>VLOOKUP(Sheet2!$A164,'Sheet 1'!$A:$L,12,FALSE)</f>
        <v>389</v>
      </c>
    </row>
    <row r="165" spans="1:12" x14ac:dyDescent="0.25">
      <c r="A165" s="6" t="s">
        <v>125</v>
      </c>
      <c r="B165" t="str">
        <f>VLOOKUP(Sheet2!$A165,'Sheet 1'!$A:$L,2,FALSE)</f>
        <v>Entiat</v>
      </c>
      <c r="C165" t="str">
        <f>VLOOKUP(Sheet2!$A165,'Sheet 1'!$A:$L,3,FALSE)</f>
        <v>Entiat River-Lake Creek</v>
      </c>
      <c r="D165">
        <f>VLOOKUP(Sheet2!$A165,'Sheet 1'!$A:$L,4,FALSE)</f>
        <v>84.294162943330704</v>
      </c>
      <c r="E165">
        <f>VLOOKUP(Sheet2!$A165,'Sheet 1'!$A:$L,5,FALSE)</f>
        <v>35</v>
      </c>
      <c r="F165">
        <f>VLOOKUP(Sheet2!$A165,'Sheet 1'!$A:$L,6,FALSE)</f>
        <v>16.6666666666667</v>
      </c>
      <c r="G165">
        <f>VLOOKUP(Sheet2!$A165,'Sheet 1'!$A:$L,7,FALSE)</f>
        <v>135.96082960999701</v>
      </c>
      <c r="H165">
        <f>VLOOKUP(Sheet2!$A165,'Sheet 1'!$A:$L,8,FALSE)</f>
        <v>1</v>
      </c>
      <c r="I165">
        <f>VLOOKUP(Sheet2!$A165,'Sheet 1'!$A:$L,9,FALSE)</f>
        <v>0</v>
      </c>
      <c r="J165">
        <f>VLOOKUP(Sheet2!$A165,'Sheet 1'!$A:$L,10,FALSE)</f>
        <v>0</v>
      </c>
      <c r="K165">
        <f>VLOOKUP(Sheet2!$A165,'Sheet 1'!$A:$L,11,FALSE)</f>
        <v>0</v>
      </c>
      <c r="L165">
        <f>VLOOKUP(Sheet2!$A165,'Sheet 1'!$A:$L,12,FALSE)</f>
        <v>213</v>
      </c>
    </row>
    <row r="166" spans="1:12" x14ac:dyDescent="0.25">
      <c r="A166" s="6" t="s">
        <v>127</v>
      </c>
      <c r="B166" t="str">
        <f>VLOOKUP(Sheet2!$A166,'Sheet 1'!$A:$L,2,FALSE)</f>
        <v>Entiat</v>
      </c>
      <c r="C166" t="str">
        <f>VLOOKUP(Sheet2!$A166,'Sheet 1'!$A:$L,3,FALSE)</f>
        <v>Entiat River-Lake Creek</v>
      </c>
      <c r="D166">
        <f>VLOOKUP(Sheet2!$A166,'Sheet 1'!$A:$L,4,FALSE)</f>
        <v>74.029215410057006</v>
      </c>
      <c r="E166">
        <f>VLOOKUP(Sheet2!$A166,'Sheet 1'!$A:$L,5,FALSE)</f>
        <v>22.5</v>
      </c>
      <c r="F166">
        <f>VLOOKUP(Sheet2!$A166,'Sheet 1'!$A:$L,6,FALSE)</f>
        <v>8.3333333333333304</v>
      </c>
      <c r="G166">
        <f>VLOOKUP(Sheet2!$A166,'Sheet 1'!$A:$L,7,FALSE)</f>
        <v>104.86254874338999</v>
      </c>
      <c r="H166">
        <f>VLOOKUP(Sheet2!$A166,'Sheet 1'!$A:$L,8,FALSE)</f>
        <v>2</v>
      </c>
      <c r="I166">
        <f>VLOOKUP(Sheet2!$A166,'Sheet 1'!$A:$L,9,FALSE)</f>
        <v>0</v>
      </c>
      <c r="J166">
        <f>VLOOKUP(Sheet2!$A166,'Sheet 1'!$A:$L,10,FALSE)</f>
        <v>0</v>
      </c>
      <c r="K166">
        <f>VLOOKUP(Sheet2!$A166,'Sheet 1'!$A:$L,11,FALSE)</f>
        <v>0</v>
      </c>
      <c r="L166">
        <f>VLOOKUP(Sheet2!$A166,'Sheet 1'!$A:$L,12,FALSE)</f>
        <v>293</v>
      </c>
    </row>
    <row r="167" spans="1:12" x14ac:dyDescent="0.25">
      <c r="A167" s="6" t="s">
        <v>128</v>
      </c>
      <c r="B167" t="str">
        <f>VLOOKUP(Sheet2!$A167,'Sheet 1'!$A:$L,2,FALSE)</f>
        <v>Entiat</v>
      </c>
      <c r="C167" t="str">
        <f>VLOOKUP(Sheet2!$A167,'Sheet 1'!$A:$L,3,FALSE)</f>
        <v>Entiat River-Lake Creek</v>
      </c>
      <c r="D167">
        <f>VLOOKUP(Sheet2!$A167,'Sheet 1'!$A:$L,4,FALSE)</f>
        <v>63.718079673135897</v>
      </c>
      <c r="E167">
        <f>VLOOKUP(Sheet2!$A167,'Sheet 1'!$A:$L,5,FALSE)</f>
        <v>22.5</v>
      </c>
      <c r="F167">
        <f>VLOOKUP(Sheet2!$A167,'Sheet 1'!$A:$L,6,FALSE)</f>
        <v>8.3333333333333304</v>
      </c>
      <c r="G167">
        <f>VLOOKUP(Sheet2!$A167,'Sheet 1'!$A:$L,7,FALSE)</f>
        <v>94.551413006469204</v>
      </c>
      <c r="H167">
        <f>VLOOKUP(Sheet2!$A167,'Sheet 1'!$A:$L,8,FALSE)</f>
        <v>3</v>
      </c>
      <c r="I167">
        <f>VLOOKUP(Sheet2!$A167,'Sheet 1'!$A:$L,9,FALSE)</f>
        <v>0</v>
      </c>
      <c r="J167">
        <f>VLOOKUP(Sheet2!$A167,'Sheet 1'!$A:$L,10,FALSE)</f>
        <v>0</v>
      </c>
      <c r="K167">
        <f>VLOOKUP(Sheet2!$A167,'Sheet 1'!$A:$L,11,FALSE)</f>
        <v>0</v>
      </c>
      <c r="L167">
        <f>VLOOKUP(Sheet2!$A167,'Sheet 1'!$A:$L,12,FALSE)</f>
        <v>307</v>
      </c>
    </row>
    <row r="168" spans="1:12" x14ac:dyDescent="0.25">
      <c r="A168" s="6" t="s">
        <v>129</v>
      </c>
      <c r="B168" t="str">
        <f>VLOOKUP(Sheet2!$A168,'Sheet 1'!$A:$L,2,FALSE)</f>
        <v>Entiat</v>
      </c>
      <c r="C168" t="str">
        <f>VLOOKUP(Sheet2!$A168,'Sheet 1'!$A:$L,3,FALSE)</f>
        <v>Entiat River-Lake Creek</v>
      </c>
      <c r="D168">
        <f>VLOOKUP(Sheet2!$A168,'Sheet 1'!$A:$L,4,FALSE)</f>
        <v>67.134414835809196</v>
      </c>
      <c r="E168">
        <f>VLOOKUP(Sheet2!$A168,'Sheet 1'!$A:$L,5,FALSE)</f>
        <v>22.5</v>
      </c>
      <c r="F168">
        <f>VLOOKUP(Sheet2!$A168,'Sheet 1'!$A:$L,6,FALSE)</f>
        <v>8.3333333333333304</v>
      </c>
      <c r="G168">
        <f>VLOOKUP(Sheet2!$A168,'Sheet 1'!$A:$L,7,FALSE)</f>
        <v>97.967748169142496</v>
      </c>
      <c r="H168">
        <f>VLOOKUP(Sheet2!$A168,'Sheet 1'!$A:$L,8,FALSE)</f>
        <v>2</v>
      </c>
      <c r="I168">
        <f>VLOOKUP(Sheet2!$A168,'Sheet 1'!$A:$L,9,FALSE)</f>
        <v>0</v>
      </c>
      <c r="J168">
        <f>VLOOKUP(Sheet2!$A168,'Sheet 1'!$A:$L,10,FALSE)</f>
        <v>0</v>
      </c>
      <c r="K168">
        <f>VLOOKUP(Sheet2!$A168,'Sheet 1'!$A:$L,11,FALSE)</f>
        <v>0</v>
      </c>
      <c r="L168">
        <f>VLOOKUP(Sheet2!$A168,'Sheet 1'!$A:$L,12,FALSE)</f>
        <v>301</v>
      </c>
    </row>
    <row r="169" spans="1:12" x14ac:dyDescent="0.25">
      <c r="A169" s="6" t="s">
        <v>130</v>
      </c>
      <c r="B169" t="str">
        <f>VLOOKUP(Sheet2!$A169,'Sheet 1'!$A:$L,2,FALSE)</f>
        <v>Entiat</v>
      </c>
      <c r="C169" t="str">
        <f>VLOOKUP(Sheet2!$A169,'Sheet 1'!$A:$L,3,FALSE)</f>
        <v>Entiat River-Lake Creek</v>
      </c>
      <c r="D169">
        <f>VLOOKUP(Sheet2!$A169,'Sheet 1'!$A:$L,4,FALSE)</f>
        <v>57.797789149553601</v>
      </c>
      <c r="E169">
        <f>VLOOKUP(Sheet2!$A169,'Sheet 1'!$A:$L,5,FALSE)</f>
        <v>37.5</v>
      </c>
      <c r="F169">
        <f>VLOOKUP(Sheet2!$A169,'Sheet 1'!$A:$L,6,FALSE)</f>
        <v>16.6666666666667</v>
      </c>
      <c r="G169">
        <f>VLOOKUP(Sheet2!$A169,'Sheet 1'!$A:$L,7,FALSE)</f>
        <v>111.96445581622</v>
      </c>
      <c r="H169">
        <f>VLOOKUP(Sheet2!$A169,'Sheet 1'!$A:$L,8,FALSE)</f>
        <v>2</v>
      </c>
      <c r="I169">
        <f>VLOOKUP(Sheet2!$A169,'Sheet 1'!$A:$L,9,FALSE)</f>
        <v>0</v>
      </c>
      <c r="J169">
        <f>VLOOKUP(Sheet2!$A169,'Sheet 1'!$A:$L,10,FALSE)</f>
        <v>0</v>
      </c>
      <c r="K169">
        <f>VLOOKUP(Sheet2!$A169,'Sheet 1'!$A:$L,11,FALSE)</f>
        <v>0</v>
      </c>
      <c r="L169">
        <f>VLOOKUP(Sheet2!$A169,'Sheet 1'!$A:$L,12,FALSE)</f>
        <v>276</v>
      </c>
    </row>
    <row r="170" spans="1:12" x14ac:dyDescent="0.25">
      <c r="A170" s="6" t="s">
        <v>131</v>
      </c>
      <c r="B170" t="str">
        <f>VLOOKUP(Sheet2!$A170,'Sheet 1'!$A:$L,2,FALSE)</f>
        <v>Entiat</v>
      </c>
      <c r="C170" t="str">
        <f>VLOOKUP(Sheet2!$A170,'Sheet 1'!$A:$L,3,FALSE)</f>
        <v>Entiat River-Lake Creek</v>
      </c>
      <c r="D170">
        <f>VLOOKUP(Sheet2!$A170,'Sheet 1'!$A:$L,4,FALSE)</f>
        <v>0</v>
      </c>
      <c r="E170">
        <f>VLOOKUP(Sheet2!$A170,'Sheet 1'!$A:$L,5,FALSE)</f>
        <v>12.5</v>
      </c>
      <c r="F170">
        <f>VLOOKUP(Sheet2!$A170,'Sheet 1'!$A:$L,6,FALSE)</f>
        <v>0</v>
      </c>
      <c r="G170">
        <f>VLOOKUP(Sheet2!$A170,'Sheet 1'!$A:$L,7,FALSE)</f>
        <v>12.5</v>
      </c>
      <c r="H170">
        <f>VLOOKUP(Sheet2!$A170,'Sheet 1'!$A:$L,8,FALSE)</f>
        <v>3</v>
      </c>
      <c r="I170">
        <f>VLOOKUP(Sheet2!$A170,'Sheet 1'!$A:$L,9,FALSE)</f>
        <v>0</v>
      </c>
      <c r="J170">
        <f>VLOOKUP(Sheet2!$A170,'Sheet 1'!$A:$L,10,FALSE)</f>
        <v>0</v>
      </c>
      <c r="K170">
        <f>VLOOKUP(Sheet2!$A170,'Sheet 1'!$A:$L,11,FALSE)</f>
        <v>0</v>
      </c>
      <c r="L170">
        <f>VLOOKUP(Sheet2!$A170,'Sheet 1'!$A:$L,12,FALSE)</f>
        <v>369</v>
      </c>
    </row>
    <row r="171" spans="1:12" x14ac:dyDescent="0.25">
      <c r="A171" s="6" t="s">
        <v>132</v>
      </c>
      <c r="B171" t="str">
        <f>VLOOKUP(Sheet2!$A171,'Sheet 1'!$A:$L,2,FALSE)</f>
        <v>Entiat</v>
      </c>
      <c r="C171" t="str">
        <f>VLOOKUP(Sheet2!$A171,'Sheet 1'!$A:$L,3,FALSE)</f>
        <v>Entiat River-Lake Creek</v>
      </c>
      <c r="D171">
        <f>VLOOKUP(Sheet2!$A171,'Sheet 1'!$A:$L,4,FALSE)</f>
        <v>0</v>
      </c>
      <c r="E171">
        <f>VLOOKUP(Sheet2!$A171,'Sheet 1'!$A:$L,5,FALSE)</f>
        <v>25</v>
      </c>
      <c r="F171">
        <f>VLOOKUP(Sheet2!$A171,'Sheet 1'!$A:$L,6,FALSE)</f>
        <v>16.6666666666667</v>
      </c>
      <c r="G171">
        <f>VLOOKUP(Sheet2!$A171,'Sheet 1'!$A:$L,7,FALSE)</f>
        <v>41.6666666666667</v>
      </c>
      <c r="H171">
        <f>VLOOKUP(Sheet2!$A171,'Sheet 1'!$A:$L,8,FALSE)</f>
        <v>3</v>
      </c>
      <c r="I171">
        <f>VLOOKUP(Sheet2!$A171,'Sheet 1'!$A:$L,9,FALSE)</f>
        <v>0</v>
      </c>
      <c r="J171">
        <f>VLOOKUP(Sheet2!$A171,'Sheet 1'!$A:$L,10,FALSE)</f>
        <v>0</v>
      </c>
      <c r="K171">
        <f>VLOOKUP(Sheet2!$A171,'Sheet 1'!$A:$L,11,FALSE)</f>
        <v>0</v>
      </c>
      <c r="L171">
        <f>VLOOKUP(Sheet2!$A171,'Sheet 1'!$A:$L,12,FALSE)</f>
        <v>364</v>
      </c>
    </row>
    <row r="172" spans="1:12" x14ac:dyDescent="0.25">
      <c r="A172" s="6" t="s">
        <v>133</v>
      </c>
      <c r="B172" t="str">
        <f>VLOOKUP(Sheet2!$A172,'Sheet 1'!$A:$L,2,FALSE)</f>
        <v>Entiat</v>
      </c>
      <c r="C172" t="str">
        <f>VLOOKUP(Sheet2!$A172,'Sheet 1'!$A:$L,3,FALSE)</f>
        <v>Entiat River-Lake Creek</v>
      </c>
      <c r="D172">
        <f>VLOOKUP(Sheet2!$A172,'Sheet 1'!$A:$L,4,FALSE)</f>
        <v>11.675071741641499</v>
      </c>
      <c r="E172">
        <f>VLOOKUP(Sheet2!$A172,'Sheet 1'!$A:$L,5,FALSE)</f>
        <v>5</v>
      </c>
      <c r="F172">
        <f>VLOOKUP(Sheet2!$A172,'Sheet 1'!$A:$L,6,FALSE)</f>
        <v>0</v>
      </c>
      <c r="G172">
        <f>VLOOKUP(Sheet2!$A172,'Sheet 1'!$A:$L,7,FALSE)</f>
        <v>16.675071741641499</v>
      </c>
      <c r="H172">
        <f>VLOOKUP(Sheet2!$A172,'Sheet 1'!$A:$L,8,FALSE)</f>
        <v>3</v>
      </c>
      <c r="I172">
        <f>VLOOKUP(Sheet2!$A172,'Sheet 1'!$A:$L,9,FALSE)</f>
        <v>0</v>
      </c>
      <c r="J172">
        <f>VLOOKUP(Sheet2!$A172,'Sheet 1'!$A:$L,10,FALSE)</f>
        <v>0</v>
      </c>
      <c r="K172">
        <f>VLOOKUP(Sheet2!$A172,'Sheet 1'!$A:$L,11,FALSE)</f>
        <v>0</v>
      </c>
      <c r="L172">
        <f>VLOOKUP(Sheet2!$A172,'Sheet 1'!$A:$L,12,FALSE)</f>
        <v>368</v>
      </c>
    </row>
    <row r="173" spans="1:12" x14ac:dyDescent="0.25">
      <c r="A173" s="6" t="s">
        <v>134</v>
      </c>
      <c r="B173" t="str">
        <f>VLOOKUP(Sheet2!$A173,'Sheet 1'!$A:$L,2,FALSE)</f>
        <v>Entiat</v>
      </c>
      <c r="C173" t="str">
        <f>VLOOKUP(Sheet2!$A173,'Sheet 1'!$A:$L,3,FALSE)</f>
        <v>Entiat River-Lake Creek</v>
      </c>
      <c r="D173">
        <f>VLOOKUP(Sheet2!$A173,'Sheet 1'!$A:$L,4,FALSE)</f>
        <v>100</v>
      </c>
      <c r="E173">
        <f>VLOOKUP(Sheet2!$A173,'Sheet 1'!$A:$L,5,FALSE)</f>
        <v>12.5</v>
      </c>
      <c r="F173">
        <f>VLOOKUP(Sheet2!$A173,'Sheet 1'!$A:$L,6,FALSE)</f>
        <v>0</v>
      </c>
      <c r="G173">
        <f>VLOOKUP(Sheet2!$A173,'Sheet 1'!$A:$L,7,FALSE)</f>
        <v>112.5</v>
      </c>
      <c r="H173">
        <f>VLOOKUP(Sheet2!$A173,'Sheet 1'!$A:$L,8,FALSE)</f>
        <v>1</v>
      </c>
      <c r="I173">
        <f>VLOOKUP(Sheet2!$A173,'Sheet 1'!$A:$L,9,FALSE)</f>
        <v>0</v>
      </c>
      <c r="J173">
        <f>VLOOKUP(Sheet2!$A173,'Sheet 1'!$A:$L,10,FALSE)</f>
        <v>0</v>
      </c>
      <c r="K173">
        <f>VLOOKUP(Sheet2!$A173,'Sheet 1'!$A:$L,11,FALSE)</f>
        <v>0</v>
      </c>
      <c r="L173">
        <f>VLOOKUP(Sheet2!$A173,'Sheet 1'!$A:$L,12,FALSE)</f>
        <v>274</v>
      </c>
    </row>
    <row r="174" spans="1:12" x14ac:dyDescent="0.25">
      <c r="A174" s="6" t="s">
        <v>135</v>
      </c>
      <c r="B174" t="str">
        <f>VLOOKUP(Sheet2!$A174,'Sheet 1'!$A:$L,2,FALSE)</f>
        <v>Entiat</v>
      </c>
      <c r="C174" t="str">
        <f>VLOOKUP(Sheet2!$A174,'Sheet 1'!$A:$L,3,FALSE)</f>
        <v>Entiat River-Lake Creek</v>
      </c>
      <c r="D174">
        <f>VLOOKUP(Sheet2!$A174,'Sheet 1'!$A:$L,4,FALSE)</f>
        <v>97.213241790514402</v>
      </c>
      <c r="E174">
        <f>VLOOKUP(Sheet2!$A174,'Sheet 1'!$A:$L,5,FALSE)</f>
        <v>12.5</v>
      </c>
      <c r="F174">
        <f>VLOOKUP(Sheet2!$A174,'Sheet 1'!$A:$L,6,FALSE)</f>
        <v>0</v>
      </c>
      <c r="G174">
        <f>VLOOKUP(Sheet2!$A174,'Sheet 1'!$A:$L,7,FALSE)</f>
        <v>109.713241790514</v>
      </c>
      <c r="H174">
        <f>VLOOKUP(Sheet2!$A174,'Sheet 1'!$A:$L,8,FALSE)</f>
        <v>2</v>
      </c>
      <c r="I174">
        <f>VLOOKUP(Sheet2!$A174,'Sheet 1'!$A:$L,9,FALSE)</f>
        <v>0</v>
      </c>
      <c r="J174">
        <f>VLOOKUP(Sheet2!$A174,'Sheet 1'!$A:$L,10,FALSE)</f>
        <v>0</v>
      </c>
      <c r="K174">
        <f>VLOOKUP(Sheet2!$A174,'Sheet 1'!$A:$L,11,FALSE)</f>
        <v>0</v>
      </c>
      <c r="L174">
        <f>VLOOKUP(Sheet2!$A174,'Sheet 1'!$A:$L,12,FALSE)</f>
        <v>281</v>
      </c>
    </row>
    <row r="175" spans="1:12" x14ac:dyDescent="0.25">
      <c r="A175" s="6" t="s">
        <v>136</v>
      </c>
      <c r="B175" t="str">
        <f>VLOOKUP(Sheet2!$A175,'Sheet 1'!$A:$L,2,FALSE)</f>
        <v>Entiat</v>
      </c>
      <c r="C175" t="str">
        <f>VLOOKUP(Sheet2!$A175,'Sheet 1'!$A:$L,3,FALSE)</f>
        <v>Entiat River-Lake Creek</v>
      </c>
      <c r="D175">
        <f>VLOOKUP(Sheet2!$A175,'Sheet 1'!$A:$L,4,FALSE)</f>
        <v>66.561591675223795</v>
      </c>
      <c r="E175">
        <f>VLOOKUP(Sheet2!$A175,'Sheet 1'!$A:$L,5,FALSE)</f>
        <v>32.5</v>
      </c>
      <c r="F175">
        <f>VLOOKUP(Sheet2!$A175,'Sheet 1'!$A:$L,6,FALSE)</f>
        <v>16.6666666666667</v>
      </c>
      <c r="G175">
        <f>VLOOKUP(Sheet2!$A175,'Sheet 1'!$A:$L,7,FALSE)</f>
        <v>115.72825834189</v>
      </c>
      <c r="H175">
        <f>VLOOKUP(Sheet2!$A175,'Sheet 1'!$A:$L,8,FALSE)</f>
        <v>1</v>
      </c>
      <c r="I175">
        <f>VLOOKUP(Sheet2!$A175,'Sheet 1'!$A:$L,9,FALSE)</f>
        <v>0</v>
      </c>
      <c r="J175">
        <f>VLOOKUP(Sheet2!$A175,'Sheet 1'!$A:$L,10,FALSE)</f>
        <v>0</v>
      </c>
      <c r="K175">
        <f>VLOOKUP(Sheet2!$A175,'Sheet 1'!$A:$L,11,FALSE)</f>
        <v>0</v>
      </c>
      <c r="L175">
        <f>VLOOKUP(Sheet2!$A175,'Sheet 1'!$A:$L,12,FALSE)</f>
        <v>269</v>
      </c>
    </row>
    <row r="176" spans="1:12" x14ac:dyDescent="0.25">
      <c r="A176" s="6" t="s">
        <v>137</v>
      </c>
      <c r="B176" t="str">
        <f>VLOOKUP(Sheet2!$A176,'Sheet 1'!$A:$L,2,FALSE)</f>
        <v>Entiat</v>
      </c>
      <c r="C176" t="str">
        <f>VLOOKUP(Sheet2!$A176,'Sheet 1'!$A:$L,3,FALSE)</f>
        <v>Entiat River-Mills Creek</v>
      </c>
      <c r="D176">
        <f>VLOOKUP(Sheet2!$A176,'Sheet 1'!$A:$L,4,FALSE)</f>
        <v>76.106870679862396</v>
      </c>
      <c r="E176">
        <f>VLOOKUP(Sheet2!$A176,'Sheet 1'!$A:$L,5,FALSE)</f>
        <v>50</v>
      </c>
      <c r="F176">
        <f>VLOOKUP(Sheet2!$A176,'Sheet 1'!$A:$L,6,FALSE)</f>
        <v>42.857142857142897</v>
      </c>
      <c r="G176">
        <f>VLOOKUP(Sheet2!$A176,'Sheet 1'!$A:$L,7,FALSE)</f>
        <v>168.964013537005</v>
      </c>
      <c r="H176">
        <f>VLOOKUP(Sheet2!$A176,'Sheet 1'!$A:$L,8,FALSE)</f>
        <v>2</v>
      </c>
      <c r="I176">
        <f>VLOOKUP(Sheet2!$A176,'Sheet 1'!$A:$L,9,FALSE)</f>
        <v>0</v>
      </c>
      <c r="J176">
        <f>VLOOKUP(Sheet2!$A176,'Sheet 1'!$A:$L,10,FALSE)</f>
        <v>0</v>
      </c>
      <c r="K176">
        <f>VLOOKUP(Sheet2!$A176,'Sheet 1'!$A:$L,11,FALSE)</f>
        <v>0</v>
      </c>
      <c r="L176">
        <f>VLOOKUP(Sheet2!$A176,'Sheet 1'!$A:$L,12,FALSE)</f>
        <v>110</v>
      </c>
    </row>
    <row r="177" spans="1:12" x14ac:dyDescent="0.25">
      <c r="A177" s="6" t="s">
        <v>139</v>
      </c>
      <c r="B177" t="str">
        <f>VLOOKUP(Sheet2!$A177,'Sheet 1'!$A:$L,2,FALSE)</f>
        <v>Entiat</v>
      </c>
      <c r="C177" t="str">
        <f>VLOOKUP(Sheet2!$A177,'Sheet 1'!$A:$L,3,FALSE)</f>
        <v>Entiat River-Mills Creek</v>
      </c>
      <c r="D177">
        <f>VLOOKUP(Sheet2!$A177,'Sheet 1'!$A:$L,4,FALSE)</f>
        <v>99.375593727715497</v>
      </c>
      <c r="E177">
        <f>VLOOKUP(Sheet2!$A177,'Sheet 1'!$A:$L,5,FALSE)</f>
        <v>47.5</v>
      </c>
      <c r="F177">
        <f>VLOOKUP(Sheet2!$A177,'Sheet 1'!$A:$L,6,FALSE)</f>
        <v>25</v>
      </c>
      <c r="G177">
        <f>VLOOKUP(Sheet2!$A177,'Sheet 1'!$A:$L,7,FALSE)</f>
        <v>171.87559372771599</v>
      </c>
      <c r="H177">
        <f>VLOOKUP(Sheet2!$A177,'Sheet 1'!$A:$L,8,FALSE)</f>
        <v>1</v>
      </c>
      <c r="I177">
        <f>VLOOKUP(Sheet2!$A177,'Sheet 1'!$A:$L,9,FALSE)</f>
        <v>0</v>
      </c>
      <c r="J177">
        <f>VLOOKUP(Sheet2!$A177,'Sheet 1'!$A:$L,10,FALSE)</f>
        <v>0</v>
      </c>
      <c r="K177">
        <f>VLOOKUP(Sheet2!$A177,'Sheet 1'!$A:$L,11,FALSE)</f>
        <v>0</v>
      </c>
      <c r="L177">
        <f>VLOOKUP(Sheet2!$A177,'Sheet 1'!$A:$L,12,FALSE)</f>
        <v>98</v>
      </c>
    </row>
    <row r="178" spans="1:12" x14ac:dyDescent="0.25">
      <c r="A178" s="6" t="s">
        <v>140</v>
      </c>
      <c r="B178" t="str">
        <f>VLOOKUP(Sheet2!$A178,'Sheet 1'!$A:$L,2,FALSE)</f>
        <v>Entiat</v>
      </c>
      <c r="C178" t="str">
        <f>VLOOKUP(Sheet2!$A178,'Sheet 1'!$A:$L,3,FALSE)</f>
        <v>Entiat River-Mills Creek</v>
      </c>
      <c r="D178">
        <f>VLOOKUP(Sheet2!$A178,'Sheet 1'!$A:$L,4,FALSE)</f>
        <v>80.6471562212609</v>
      </c>
      <c r="E178">
        <f>VLOOKUP(Sheet2!$A178,'Sheet 1'!$A:$L,5,FALSE)</f>
        <v>47.5</v>
      </c>
      <c r="F178">
        <f>VLOOKUP(Sheet2!$A178,'Sheet 1'!$A:$L,6,FALSE)</f>
        <v>25</v>
      </c>
      <c r="G178">
        <f>VLOOKUP(Sheet2!$A178,'Sheet 1'!$A:$L,7,FALSE)</f>
        <v>153.14715622126101</v>
      </c>
      <c r="H178">
        <f>VLOOKUP(Sheet2!$A178,'Sheet 1'!$A:$L,8,FALSE)</f>
        <v>2</v>
      </c>
      <c r="I178">
        <f>VLOOKUP(Sheet2!$A178,'Sheet 1'!$A:$L,9,FALSE)</f>
        <v>0</v>
      </c>
      <c r="J178">
        <f>VLOOKUP(Sheet2!$A178,'Sheet 1'!$A:$L,10,FALSE)</f>
        <v>0</v>
      </c>
      <c r="K178">
        <f>VLOOKUP(Sheet2!$A178,'Sheet 1'!$A:$L,11,FALSE)</f>
        <v>0</v>
      </c>
      <c r="L178">
        <f>VLOOKUP(Sheet2!$A178,'Sheet 1'!$A:$L,12,FALSE)</f>
        <v>152</v>
      </c>
    </row>
    <row r="179" spans="1:12" x14ac:dyDescent="0.25">
      <c r="A179" s="6" t="s">
        <v>141</v>
      </c>
      <c r="B179" t="str">
        <f>VLOOKUP(Sheet2!$A179,'Sheet 1'!$A:$L,2,FALSE)</f>
        <v>Entiat</v>
      </c>
      <c r="C179" t="str">
        <f>VLOOKUP(Sheet2!$A179,'Sheet 1'!$A:$L,3,FALSE)</f>
        <v>Entiat River-Mills Creek</v>
      </c>
      <c r="D179">
        <f>VLOOKUP(Sheet2!$A179,'Sheet 1'!$A:$L,4,FALSE)</f>
        <v>87.508374943715694</v>
      </c>
      <c r="E179">
        <f>VLOOKUP(Sheet2!$A179,'Sheet 1'!$A:$L,5,FALSE)</f>
        <v>47.5</v>
      </c>
      <c r="F179">
        <f>VLOOKUP(Sheet2!$A179,'Sheet 1'!$A:$L,6,FALSE)</f>
        <v>25</v>
      </c>
      <c r="G179">
        <f>VLOOKUP(Sheet2!$A179,'Sheet 1'!$A:$L,7,FALSE)</f>
        <v>160.00837494371601</v>
      </c>
      <c r="H179">
        <f>VLOOKUP(Sheet2!$A179,'Sheet 1'!$A:$L,8,FALSE)</f>
        <v>2</v>
      </c>
      <c r="I179">
        <f>VLOOKUP(Sheet2!$A179,'Sheet 1'!$A:$L,9,FALSE)</f>
        <v>0</v>
      </c>
      <c r="J179">
        <f>VLOOKUP(Sheet2!$A179,'Sheet 1'!$A:$L,10,FALSE)</f>
        <v>0</v>
      </c>
      <c r="K179">
        <f>VLOOKUP(Sheet2!$A179,'Sheet 1'!$A:$L,11,FALSE)</f>
        <v>0</v>
      </c>
      <c r="L179">
        <f>VLOOKUP(Sheet2!$A179,'Sheet 1'!$A:$L,12,FALSE)</f>
        <v>136</v>
      </c>
    </row>
    <row r="180" spans="1:12" x14ac:dyDescent="0.25">
      <c r="A180" s="6" t="s">
        <v>142</v>
      </c>
      <c r="B180" t="str">
        <f>VLOOKUP(Sheet2!$A180,'Sheet 1'!$A:$L,2,FALSE)</f>
        <v>Entiat</v>
      </c>
      <c r="C180" t="str">
        <f>VLOOKUP(Sheet2!$A180,'Sheet 1'!$A:$L,3,FALSE)</f>
        <v>Entiat River-Mills Creek</v>
      </c>
      <c r="D180">
        <f>VLOOKUP(Sheet2!$A180,'Sheet 1'!$A:$L,4,FALSE)</f>
        <v>88.395979217417107</v>
      </c>
      <c r="E180">
        <f>VLOOKUP(Sheet2!$A180,'Sheet 1'!$A:$L,5,FALSE)</f>
        <v>42.5</v>
      </c>
      <c r="F180">
        <f>VLOOKUP(Sheet2!$A180,'Sheet 1'!$A:$L,6,FALSE)</f>
        <v>12.5</v>
      </c>
      <c r="G180">
        <f>VLOOKUP(Sheet2!$A180,'Sheet 1'!$A:$L,7,FALSE)</f>
        <v>143.39597921741699</v>
      </c>
      <c r="H180">
        <f>VLOOKUP(Sheet2!$A180,'Sheet 1'!$A:$L,8,FALSE)</f>
        <v>3</v>
      </c>
      <c r="I180">
        <f>VLOOKUP(Sheet2!$A180,'Sheet 1'!$A:$L,9,FALSE)</f>
        <v>0</v>
      </c>
      <c r="J180">
        <f>VLOOKUP(Sheet2!$A180,'Sheet 1'!$A:$L,10,FALSE)</f>
        <v>0</v>
      </c>
      <c r="K180">
        <f>VLOOKUP(Sheet2!$A180,'Sheet 1'!$A:$L,11,FALSE)</f>
        <v>0</v>
      </c>
      <c r="L180">
        <f>VLOOKUP(Sheet2!$A180,'Sheet 1'!$A:$L,12,FALSE)</f>
        <v>179</v>
      </c>
    </row>
    <row r="181" spans="1:12" x14ac:dyDescent="0.25">
      <c r="A181" s="6" t="s">
        <v>143</v>
      </c>
      <c r="B181" t="str">
        <f>VLOOKUP(Sheet2!$A181,'Sheet 1'!$A:$L,2,FALSE)</f>
        <v>Entiat</v>
      </c>
      <c r="C181" t="str">
        <f>VLOOKUP(Sheet2!$A181,'Sheet 1'!$A:$L,3,FALSE)</f>
        <v>Entiat River-Mills Creek</v>
      </c>
      <c r="D181">
        <f>VLOOKUP(Sheet2!$A181,'Sheet 1'!$A:$L,4,FALSE)</f>
        <v>86.027638754755998</v>
      </c>
      <c r="E181">
        <f>VLOOKUP(Sheet2!$A181,'Sheet 1'!$A:$L,5,FALSE)</f>
        <v>42.5</v>
      </c>
      <c r="F181">
        <f>VLOOKUP(Sheet2!$A181,'Sheet 1'!$A:$L,6,FALSE)</f>
        <v>12.5</v>
      </c>
      <c r="G181">
        <f>VLOOKUP(Sheet2!$A181,'Sheet 1'!$A:$L,7,FALSE)</f>
        <v>141.027638754756</v>
      </c>
      <c r="H181">
        <f>VLOOKUP(Sheet2!$A181,'Sheet 1'!$A:$L,8,FALSE)</f>
        <v>3</v>
      </c>
      <c r="I181">
        <f>VLOOKUP(Sheet2!$A181,'Sheet 1'!$A:$L,9,FALSE)</f>
        <v>0</v>
      </c>
      <c r="J181">
        <f>VLOOKUP(Sheet2!$A181,'Sheet 1'!$A:$L,10,FALSE)</f>
        <v>0</v>
      </c>
      <c r="K181">
        <f>VLOOKUP(Sheet2!$A181,'Sheet 1'!$A:$L,11,FALSE)</f>
        <v>0</v>
      </c>
      <c r="L181">
        <f>VLOOKUP(Sheet2!$A181,'Sheet 1'!$A:$L,12,FALSE)</f>
        <v>189</v>
      </c>
    </row>
    <row r="182" spans="1:12" x14ac:dyDescent="0.25">
      <c r="A182" s="6" t="s">
        <v>144</v>
      </c>
      <c r="B182" t="str">
        <f>VLOOKUP(Sheet2!$A182,'Sheet 1'!$A:$L,2,FALSE)</f>
        <v>Entiat</v>
      </c>
      <c r="C182" t="str">
        <f>VLOOKUP(Sheet2!$A182,'Sheet 1'!$A:$L,3,FALSE)</f>
        <v>Entiat River-Mills Creek</v>
      </c>
      <c r="D182">
        <f>VLOOKUP(Sheet2!$A182,'Sheet 1'!$A:$L,4,FALSE)</f>
        <v>61.643359316877998</v>
      </c>
      <c r="E182">
        <f>VLOOKUP(Sheet2!$A182,'Sheet 1'!$A:$L,5,FALSE)</f>
        <v>60</v>
      </c>
      <c r="F182">
        <f>VLOOKUP(Sheet2!$A182,'Sheet 1'!$A:$L,6,FALSE)</f>
        <v>50</v>
      </c>
      <c r="G182">
        <f>VLOOKUP(Sheet2!$A182,'Sheet 1'!$A:$L,7,FALSE)</f>
        <v>171.64335931687799</v>
      </c>
      <c r="H182">
        <f>VLOOKUP(Sheet2!$A182,'Sheet 1'!$A:$L,8,FALSE)</f>
        <v>1</v>
      </c>
      <c r="I182">
        <f>VLOOKUP(Sheet2!$A182,'Sheet 1'!$A:$L,9,FALSE)</f>
        <v>0</v>
      </c>
      <c r="J182">
        <f>VLOOKUP(Sheet2!$A182,'Sheet 1'!$A:$L,10,FALSE)</f>
        <v>0</v>
      </c>
      <c r="K182">
        <f>VLOOKUP(Sheet2!$A182,'Sheet 1'!$A:$L,11,FALSE)</f>
        <v>0</v>
      </c>
      <c r="L182">
        <f>VLOOKUP(Sheet2!$A182,'Sheet 1'!$A:$L,12,FALSE)</f>
        <v>100</v>
      </c>
    </row>
    <row r="183" spans="1:12" x14ac:dyDescent="0.25">
      <c r="A183" s="6" t="s">
        <v>145</v>
      </c>
      <c r="B183" t="str">
        <f>VLOOKUP(Sheet2!$A183,'Sheet 1'!$A:$L,2,FALSE)</f>
        <v>Entiat</v>
      </c>
      <c r="C183" t="str">
        <f>VLOOKUP(Sheet2!$A183,'Sheet 1'!$A:$L,3,FALSE)</f>
        <v>Entiat River-Mills Creek</v>
      </c>
      <c r="D183">
        <f>VLOOKUP(Sheet2!$A183,'Sheet 1'!$A:$L,4,FALSE)</f>
        <v>72.598695817542804</v>
      </c>
      <c r="E183">
        <f>VLOOKUP(Sheet2!$A183,'Sheet 1'!$A:$L,5,FALSE)</f>
        <v>60</v>
      </c>
      <c r="F183">
        <f>VLOOKUP(Sheet2!$A183,'Sheet 1'!$A:$L,6,FALSE)</f>
        <v>50</v>
      </c>
      <c r="G183">
        <f>VLOOKUP(Sheet2!$A183,'Sheet 1'!$A:$L,7,FALSE)</f>
        <v>182.59869581754299</v>
      </c>
      <c r="H183">
        <f>VLOOKUP(Sheet2!$A183,'Sheet 1'!$A:$L,8,FALSE)</f>
        <v>1</v>
      </c>
      <c r="I183">
        <f>VLOOKUP(Sheet2!$A183,'Sheet 1'!$A:$L,9,FALSE)</f>
        <v>0</v>
      </c>
      <c r="J183">
        <f>VLOOKUP(Sheet2!$A183,'Sheet 1'!$A:$L,10,FALSE)</f>
        <v>0</v>
      </c>
      <c r="K183">
        <f>VLOOKUP(Sheet2!$A183,'Sheet 1'!$A:$L,11,FALSE)</f>
        <v>0</v>
      </c>
      <c r="L183">
        <f>VLOOKUP(Sheet2!$A183,'Sheet 1'!$A:$L,12,FALSE)</f>
        <v>76</v>
      </c>
    </row>
    <row r="184" spans="1:12" x14ac:dyDescent="0.25">
      <c r="A184" s="6" t="s">
        <v>146</v>
      </c>
      <c r="B184" t="str">
        <f>VLOOKUP(Sheet2!$A184,'Sheet 1'!$A:$L,2,FALSE)</f>
        <v>Entiat</v>
      </c>
      <c r="C184" t="str">
        <f>VLOOKUP(Sheet2!$A184,'Sheet 1'!$A:$L,3,FALSE)</f>
        <v>Entiat River-Potato Creek</v>
      </c>
      <c r="D184">
        <f>VLOOKUP(Sheet2!$A184,'Sheet 1'!$A:$L,4,FALSE)</f>
        <v>86.603747597664594</v>
      </c>
      <c r="E184">
        <f>VLOOKUP(Sheet2!$A184,'Sheet 1'!$A:$L,5,FALSE)</f>
        <v>60</v>
      </c>
      <c r="F184">
        <f>VLOOKUP(Sheet2!$A184,'Sheet 1'!$A:$L,6,FALSE)</f>
        <v>44.4444444444444</v>
      </c>
      <c r="G184">
        <f>VLOOKUP(Sheet2!$A184,'Sheet 1'!$A:$L,7,FALSE)</f>
        <v>191.04819204210901</v>
      </c>
      <c r="H184">
        <f>VLOOKUP(Sheet2!$A184,'Sheet 1'!$A:$L,8,FALSE)</f>
        <v>1</v>
      </c>
      <c r="I184">
        <f>VLOOKUP(Sheet2!$A184,'Sheet 1'!$A:$L,9,FALSE)</f>
        <v>0</v>
      </c>
      <c r="J184">
        <f>VLOOKUP(Sheet2!$A184,'Sheet 1'!$A:$L,10,FALSE)</f>
        <v>0</v>
      </c>
      <c r="K184">
        <f>VLOOKUP(Sheet2!$A184,'Sheet 1'!$A:$L,11,FALSE)</f>
        <v>0</v>
      </c>
      <c r="L184">
        <f>VLOOKUP(Sheet2!$A184,'Sheet 1'!$A:$L,12,FALSE)</f>
        <v>60</v>
      </c>
    </row>
    <row r="185" spans="1:12" x14ac:dyDescent="0.25">
      <c r="A185" s="6" t="s">
        <v>148</v>
      </c>
      <c r="B185" t="str">
        <f>VLOOKUP(Sheet2!$A185,'Sheet 1'!$A:$L,2,FALSE)</f>
        <v>Entiat</v>
      </c>
      <c r="C185" t="str">
        <f>VLOOKUP(Sheet2!$A185,'Sheet 1'!$A:$L,3,FALSE)</f>
        <v>Entiat River-Potato Creek</v>
      </c>
      <c r="D185">
        <f>VLOOKUP(Sheet2!$A185,'Sheet 1'!$A:$L,4,FALSE)</f>
        <v>61.3858645214871</v>
      </c>
      <c r="E185">
        <f>VLOOKUP(Sheet2!$A185,'Sheet 1'!$A:$L,5,FALSE)</f>
        <v>57.5</v>
      </c>
      <c r="F185">
        <f>VLOOKUP(Sheet2!$A185,'Sheet 1'!$A:$L,6,FALSE)</f>
        <v>44.4444444444444</v>
      </c>
      <c r="G185">
        <f>VLOOKUP(Sheet2!$A185,'Sheet 1'!$A:$L,7,FALSE)</f>
        <v>163.33030896593201</v>
      </c>
      <c r="H185">
        <f>VLOOKUP(Sheet2!$A185,'Sheet 1'!$A:$L,8,FALSE)</f>
        <v>1</v>
      </c>
      <c r="I185">
        <f>VLOOKUP(Sheet2!$A185,'Sheet 1'!$A:$L,9,FALSE)</f>
        <v>0</v>
      </c>
      <c r="J185">
        <f>VLOOKUP(Sheet2!$A185,'Sheet 1'!$A:$L,10,FALSE)</f>
        <v>0</v>
      </c>
      <c r="K185">
        <f>VLOOKUP(Sheet2!$A185,'Sheet 1'!$A:$L,11,FALSE)</f>
        <v>0</v>
      </c>
      <c r="L185">
        <f>VLOOKUP(Sheet2!$A185,'Sheet 1'!$A:$L,12,FALSE)</f>
        <v>126</v>
      </c>
    </row>
    <row r="186" spans="1:12" x14ac:dyDescent="0.25">
      <c r="A186" s="6" t="s">
        <v>149</v>
      </c>
      <c r="B186" t="str">
        <f>VLOOKUP(Sheet2!$A186,'Sheet 1'!$A:$L,2,FALSE)</f>
        <v>Entiat</v>
      </c>
      <c r="C186" t="str">
        <f>VLOOKUP(Sheet2!$A186,'Sheet 1'!$A:$L,3,FALSE)</f>
        <v>Entiat River-Potato Creek</v>
      </c>
      <c r="D186">
        <f>VLOOKUP(Sheet2!$A186,'Sheet 1'!$A:$L,4,FALSE)</f>
        <v>48.4910555999395</v>
      </c>
      <c r="E186">
        <f>VLOOKUP(Sheet2!$A186,'Sheet 1'!$A:$L,5,FALSE)</f>
        <v>52.5</v>
      </c>
      <c r="F186">
        <f>VLOOKUP(Sheet2!$A186,'Sheet 1'!$A:$L,6,FALSE)</f>
        <v>55.5555555555556</v>
      </c>
      <c r="G186">
        <f>VLOOKUP(Sheet2!$A186,'Sheet 1'!$A:$L,7,FALSE)</f>
        <v>156.54661115549499</v>
      </c>
      <c r="H186">
        <f>VLOOKUP(Sheet2!$A186,'Sheet 1'!$A:$L,8,FALSE)</f>
        <v>1</v>
      </c>
      <c r="I186">
        <f>VLOOKUP(Sheet2!$A186,'Sheet 1'!$A:$L,9,FALSE)</f>
        <v>0</v>
      </c>
      <c r="J186">
        <f>VLOOKUP(Sheet2!$A186,'Sheet 1'!$A:$L,10,FALSE)</f>
        <v>0</v>
      </c>
      <c r="K186">
        <f>VLOOKUP(Sheet2!$A186,'Sheet 1'!$A:$L,11,FALSE)</f>
        <v>0</v>
      </c>
      <c r="L186">
        <f>VLOOKUP(Sheet2!$A186,'Sheet 1'!$A:$L,12,FALSE)</f>
        <v>144</v>
      </c>
    </row>
    <row r="187" spans="1:12" x14ac:dyDescent="0.25">
      <c r="A187" s="6" t="s">
        <v>150</v>
      </c>
      <c r="B187" t="str">
        <f>VLOOKUP(Sheet2!$A187,'Sheet 1'!$A:$L,2,FALSE)</f>
        <v>Entiat</v>
      </c>
      <c r="C187" t="str">
        <f>VLOOKUP(Sheet2!$A187,'Sheet 1'!$A:$L,3,FALSE)</f>
        <v>Entiat River-Potato Creek</v>
      </c>
      <c r="D187">
        <f>VLOOKUP(Sheet2!$A187,'Sheet 1'!$A:$L,4,FALSE)</f>
        <v>50.301548177604602</v>
      </c>
      <c r="E187">
        <f>VLOOKUP(Sheet2!$A187,'Sheet 1'!$A:$L,5,FALSE)</f>
        <v>50</v>
      </c>
      <c r="F187">
        <f>VLOOKUP(Sheet2!$A187,'Sheet 1'!$A:$L,6,FALSE)</f>
        <v>33.3333333333333</v>
      </c>
      <c r="G187">
        <f>VLOOKUP(Sheet2!$A187,'Sheet 1'!$A:$L,7,FALSE)</f>
        <v>133.63488151093799</v>
      </c>
      <c r="H187">
        <f>VLOOKUP(Sheet2!$A187,'Sheet 1'!$A:$L,8,FALSE)</f>
        <v>2</v>
      </c>
      <c r="I187">
        <f>VLOOKUP(Sheet2!$A187,'Sheet 1'!$A:$L,9,FALSE)</f>
        <v>0</v>
      </c>
      <c r="J187">
        <f>VLOOKUP(Sheet2!$A187,'Sheet 1'!$A:$L,10,FALSE)</f>
        <v>0</v>
      </c>
      <c r="K187">
        <f>VLOOKUP(Sheet2!$A187,'Sheet 1'!$A:$L,11,FALSE)</f>
        <v>0</v>
      </c>
      <c r="L187">
        <f>VLOOKUP(Sheet2!$A187,'Sheet 1'!$A:$L,12,FALSE)</f>
        <v>222</v>
      </c>
    </row>
    <row r="188" spans="1:12" x14ac:dyDescent="0.25">
      <c r="A188" s="6" t="s">
        <v>151</v>
      </c>
      <c r="B188" t="str">
        <f>VLOOKUP(Sheet2!$A188,'Sheet 1'!$A:$L,2,FALSE)</f>
        <v>Entiat</v>
      </c>
      <c r="C188" t="str">
        <f>VLOOKUP(Sheet2!$A188,'Sheet 1'!$A:$L,3,FALSE)</f>
        <v>Entiat River-Potato Creek</v>
      </c>
      <c r="D188">
        <f>VLOOKUP(Sheet2!$A188,'Sheet 1'!$A:$L,4,FALSE)</f>
        <v>98.912209617660395</v>
      </c>
      <c r="E188">
        <f>VLOOKUP(Sheet2!$A188,'Sheet 1'!$A:$L,5,FALSE)</f>
        <v>15</v>
      </c>
      <c r="F188">
        <f>VLOOKUP(Sheet2!$A188,'Sheet 1'!$A:$L,6,FALSE)</f>
        <v>0</v>
      </c>
      <c r="G188">
        <f>VLOOKUP(Sheet2!$A188,'Sheet 1'!$A:$L,7,FALSE)</f>
        <v>113.91220961766</v>
      </c>
      <c r="H188">
        <f>VLOOKUP(Sheet2!$A188,'Sheet 1'!$A:$L,8,FALSE)</f>
        <v>3</v>
      </c>
      <c r="I188">
        <f>VLOOKUP(Sheet2!$A188,'Sheet 1'!$A:$L,9,FALSE)</f>
        <v>0</v>
      </c>
      <c r="J188">
        <f>VLOOKUP(Sheet2!$A188,'Sheet 1'!$A:$L,10,FALSE)</f>
        <v>0</v>
      </c>
      <c r="K188">
        <f>VLOOKUP(Sheet2!$A188,'Sheet 1'!$A:$L,11,FALSE)</f>
        <v>0</v>
      </c>
      <c r="L188">
        <f>VLOOKUP(Sheet2!$A188,'Sheet 1'!$A:$L,12,FALSE)</f>
        <v>272</v>
      </c>
    </row>
    <row r="189" spans="1:12" x14ac:dyDescent="0.25">
      <c r="A189" s="6" t="s">
        <v>152</v>
      </c>
      <c r="B189" t="str">
        <f>VLOOKUP(Sheet2!$A189,'Sheet 1'!$A:$L,2,FALSE)</f>
        <v>Entiat</v>
      </c>
      <c r="C189" t="str">
        <f>VLOOKUP(Sheet2!$A189,'Sheet 1'!$A:$L,3,FALSE)</f>
        <v>Entiat River-Potato Creek</v>
      </c>
      <c r="D189">
        <f>VLOOKUP(Sheet2!$A189,'Sheet 1'!$A:$L,4,FALSE)</f>
        <v>98.418644839521306</v>
      </c>
      <c r="E189">
        <f>VLOOKUP(Sheet2!$A189,'Sheet 1'!$A:$L,5,FALSE)</f>
        <v>22.5</v>
      </c>
      <c r="F189">
        <f>VLOOKUP(Sheet2!$A189,'Sheet 1'!$A:$L,6,FALSE)</f>
        <v>0</v>
      </c>
      <c r="G189">
        <f>VLOOKUP(Sheet2!$A189,'Sheet 1'!$A:$L,7,FALSE)</f>
        <v>120.91864483952099</v>
      </c>
      <c r="H189">
        <f>VLOOKUP(Sheet2!$A189,'Sheet 1'!$A:$L,8,FALSE)</f>
        <v>3</v>
      </c>
      <c r="I189">
        <f>VLOOKUP(Sheet2!$A189,'Sheet 1'!$A:$L,9,FALSE)</f>
        <v>0</v>
      </c>
      <c r="J189">
        <f>VLOOKUP(Sheet2!$A189,'Sheet 1'!$A:$L,10,FALSE)</f>
        <v>0</v>
      </c>
      <c r="K189">
        <f>VLOOKUP(Sheet2!$A189,'Sheet 1'!$A:$L,11,FALSE)</f>
        <v>0</v>
      </c>
      <c r="L189">
        <f>VLOOKUP(Sheet2!$A189,'Sheet 1'!$A:$L,12,FALSE)</f>
        <v>259</v>
      </c>
    </row>
    <row r="190" spans="1:12" x14ac:dyDescent="0.25">
      <c r="A190" s="6" t="s">
        <v>153</v>
      </c>
      <c r="B190" t="str">
        <f>VLOOKUP(Sheet2!$A190,'Sheet 1'!$A:$L,2,FALSE)</f>
        <v>Entiat</v>
      </c>
      <c r="C190" t="str">
        <f>VLOOKUP(Sheet2!$A190,'Sheet 1'!$A:$L,3,FALSE)</f>
        <v>Entiat River-Potato Creek</v>
      </c>
      <c r="D190">
        <f>VLOOKUP(Sheet2!$A190,'Sheet 1'!$A:$L,4,FALSE)</f>
        <v>100</v>
      </c>
      <c r="E190">
        <f>VLOOKUP(Sheet2!$A190,'Sheet 1'!$A:$L,5,FALSE)</f>
        <v>30</v>
      </c>
      <c r="F190">
        <f>VLOOKUP(Sheet2!$A190,'Sheet 1'!$A:$L,6,FALSE)</f>
        <v>0</v>
      </c>
      <c r="G190">
        <f>VLOOKUP(Sheet2!$A190,'Sheet 1'!$A:$L,7,FALSE)</f>
        <v>130</v>
      </c>
      <c r="H190">
        <f>VLOOKUP(Sheet2!$A190,'Sheet 1'!$A:$L,8,FALSE)</f>
        <v>2</v>
      </c>
      <c r="I190">
        <f>VLOOKUP(Sheet2!$A190,'Sheet 1'!$A:$L,9,FALSE)</f>
        <v>0</v>
      </c>
      <c r="J190">
        <f>VLOOKUP(Sheet2!$A190,'Sheet 1'!$A:$L,10,FALSE)</f>
        <v>0</v>
      </c>
      <c r="K190">
        <f>VLOOKUP(Sheet2!$A190,'Sheet 1'!$A:$L,11,FALSE)</f>
        <v>0</v>
      </c>
      <c r="L190">
        <f>VLOOKUP(Sheet2!$A190,'Sheet 1'!$A:$L,12,FALSE)</f>
        <v>231</v>
      </c>
    </row>
    <row r="191" spans="1:12" x14ac:dyDescent="0.25">
      <c r="A191" s="6" t="s">
        <v>154</v>
      </c>
      <c r="B191" t="str">
        <f>VLOOKUP(Sheet2!$A191,'Sheet 1'!$A:$L,2,FALSE)</f>
        <v>Entiat</v>
      </c>
      <c r="C191" t="str">
        <f>VLOOKUP(Sheet2!$A191,'Sheet 1'!$A:$L,3,FALSE)</f>
        <v>Entiat River-Potato Creek</v>
      </c>
      <c r="D191">
        <f>VLOOKUP(Sheet2!$A191,'Sheet 1'!$A:$L,4,FALSE)</f>
        <v>100</v>
      </c>
      <c r="E191">
        <f>VLOOKUP(Sheet2!$A191,'Sheet 1'!$A:$L,5,FALSE)</f>
        <v>25</v>
      </c>
      <c r="F191">
        <f>VLOOKUP(Sheet2!$A191,'Sheet 1'!$A:$L,6,FALSE)</f>
        <v>0</v>
      </c>
      <c r="G191">
        <f>VLOOKUP(Sheet2!$A191,'Sheet 1'!$A:$L,7,FALSE)</f>
        <v>125</v>
      </c>
      <c r="H191">
        <f>VLOOKUP(Sheet2!$A191,'Sheet 1'!$A:$L,8,FALSE)</f>
        <v>2</v>
      </c>
      <c r="I191">
        <f>VLOOKUP(Sheet2!$A191,'Sheet 1'!$A:$L,9,FALSE)</f>
        <v>0</v>
      </c>
      <c r="J191">
        <f>VLOOKUP(Sheet2!$A191,'Sheet 1'!$A:$L,10,FALSE)</f>
        <v>0</v>
      </c>
      <c r="K191">
        <f>VLOOKUP(Sheet2!$A191,'Sheet 1'!$A:$L,11,FALSE)</f>
        <v>0</v>
      </c>
      <c r="L191">
        <f>VLOOKUP(Sheet2!$A191,'Sheet 1'!$A:$L,12,FALSE)</f>
        <v>247</v>
      </c>
    </row>
    <row r="192" spans="1:12" x14ac:dyDescent="0.25">
      <c r="A192" s="6" t="s">
        <v>155</v>
      </c>
      <c r="B192" t="str">
        <f>VLOOKUP(Sheet2!$A192,'Sheet 1'!$A:$L,2,FALSE)</f>
        <v>Entiat</v>
      </c>
      <c r="C192" t="str">
        <f>VLOOKUP(Sheet2!$A192,'Sheet 1'!$A:$L,3,FALSE)</f>
        <v>Entiat River-Preston Creek</v>
      </c>
      <c r="D192">
        <f>VLOOKUP(Sheet2!$A192,'Sheet 1'!$A:$L,4,FALSE)</f>
        <v>100</v>
      </c>
      <c r="E192">
        <f>VLOOKUP(Sheet2!$A192,'Sheet 1'!$A:$L,5,FALSE)</f>
        <v>35</v>
      </c>
      <c r="F192">
        <f>VLOOKUP(Sheet2!$A192,'Sheet 1'!$A:$L,6,FALSE)</f>
        <v>0</v>
      </c>
      <c r="G192">
        <f>VLOOKUP(Sheet2!$A192,'Sheet 1'!$A:$L,7,FALSE)</f>
        <v>135</v>
      </c>
      <c r="H192">
        <f>VLOOKUP(Sheet2!$A192,'Sheet 1'!$A:$L,8,FALSE)</f>
        <v>2</v>
      </c>
      <c r="I192">
        <f>VLOOKUP(Sheet2!$A192,'Sheet 1'!$A:$L,9,FALSE)</f>
        <v>0</v>
      </c>
      <c r="J192">
        <f>VLOOKUP(Sheet2!$A192,'Sheet 1'!$A:$L,10,FALSE)</f>
        <v>0</v>
      </c>
      <c r="K192">
        <f>VLOOKUP(Sheet2!$A192,'Sheet 1'!$A:$L,11,FALSE)</f>
        <v>0</v>
      </c>
      <c r="L192">
        <f>VLOOKUP(Sheet2!$A192,'Sheet 1'!$A:$L,12,FALSE)</f>
        <v>219</v>
      </c>
    </row>
    <row r="193" spans="1:12" x14ac:dyDescent="0.25">
      <c r="A193" s="6" t="s">
        <v>156</v>
      </c>
      <c r="B193" t="str">
        <f>VLOOKUP(Sheet2!$A193,'Sheet 1'!$A:$L,2,FALSE)</f>
        <v>Entiat</v>
      </c>
      <c r="C193" t="str">
        <f>VLOOKUP(Sheet2!$A193,'Sheet 1'!$A:$L,3,FALSE)</f>
        <v>Entiat River-Preston Creek</v>
      </c>
      <c r="D193">
        <f>VLOOKUP(Sheet2!$A193,'Sheet 1'!$A:$L,4,FALSE)</f>
        <v>100</v>
      </c>
      <c r="E193">
        <f>VLOOKUP(Sheet2!$A193,'Sheet 1'!$A:$L,5,FALSE)</f>
        <v>25</v>
      </c>
      <c r="F193">
        <f>VLOOKUP(Sheet2!$A193,'Sheet 1'!$A:$L,6,FALSE)</f>
        <v>0</v>
      </c>
      <c r="G193">
        <f>VLOOKUP(Sheet2!$A193,'Sheet 1'!$A:$L,7,FALSE)</f>
        <v>125</v>
      </c>
      <c r="H193">
        <f>VLOOKUP(Sheet2!$A193,'Sheet 1'!$A:$L,8,FALSE)</f>
        <v>3</v>
      </c>
      <c r="I193">
        <f>VLOOKUP(Sheet2!$A193,'Sheet 1'!$A:$L,9,FALSE)</f>
        <v>0</v>
      </c>
      <c r="J193">
        <f>VLOOKUP(Sheet2!$A193,'Sheet 1'!$A:$L,10,FALSE)</f>
        <v>0</v>
      </c>
      <c r="K193">
        <f>VLOOKUP(Sheet2!$A193,'Sheet 1'!$A:$L,11,FALSE)</f>
        <v>0</v>
      </c>
      <c r="L193">
        <f>VLOOKUP(Sheet2!$A193,'Sheet 1'!$A:$L,12,FALSE)</f>
        <v>247</v>
      </c>
    </row>
    <row r="194" spans="1:12" x14ac:dyDescent="0.25">
      <c r="A194" s="6" t="s">
        <v>157</v>
      </c>
      <c r="B194" t="str">
        <f>VLOOKUP(Sheet2!$A194,'Sheet 1'!$A:$L,2,FALSE)</f>
        <v>Entiat</v>
      </c>
      <c r="C194" t="str">
        <f>VLOOKUP(Sheet2!$A194,'Sheet 1'!$A:$L,3,FALSE)</f>
        <v>Entiat River-Preston Creek</v>
      </c>
      <c r="D194">
        <f>VLOOKUP(Sheet2!$A194,'Sheet 1'!$A:$L,4,FALSE)</f>
        <v>97.317879375555805</v>
      </c>
      <c r="E194">
        <f>VLOOKUP(Sheet2!$A194,'Sheet 1'!$A:$L,5,FALSE)</f>
        <v>32.5</v>
      </c>
      <c r="F194">
        <f>VLOOKUP(Sheet2!$A194,'Sheet 1'!$A:$L,6,FALSE)</f>
        <v>11.1111111111111</v>
      </c>
      <c r="G194">
        <f>VLOOKUP(Sheet2!$A194,'Sheet 1'!$A:$L,7,FALSE)</f>
        <v>140.928990486667</v>
      </c>
      <c r="H194">
        <f>VLOOKUP(Sheet2!$A194,'Sheet 1'!$A:$L,8,FALSE)</f>
        <v>1</v>
      </c>
      <c r="I194">
        <f>VLOOKUP(Sheet2!$A194,'Sheet 1'!$A:$L,9,FALSE)</f>
        <v>0</v>
      </c>
      <c r="J194">
        <f>VLOOKUP(Sheet2!$A194,'Sheet 1'!$A:$L,10,FALSE)</f>
        <v>0</v>
      </c>
      <c r="K194">
        <f>VLOOKUP(Sheet2!$A194,'Sheet 1'!$A:$L,11,FALSE)</f>
        <v>0</v>
      </c>
      <c r="L194">
        <f>VLOOKUP(Sheet2!$A194,'Sheet 1'!$A:$L,12,FALSE)</f>
        <v>190</v>
      </c>
    </row>
    <row r="195" spans="1:12" x14ac:dyDescent="0.25">
      <c r="A195" s="6" t="s">
        <v>158</v>
      </c>
      <c r="B195" t="str">
        <f>VLOOKUP(Sheet2!$A195,'Sheet 1'!$A:$L,2,FALSE)</f>
        <v>Entiat</v>
      </c>
      <c r="C195" t="str">
        <f>VLOOKUP(Sheet2!$A195,'Sheet 1'!$A:$L,3,FALSE)</f>
        <v>Entiat River-Preston Creek</v>
      </c>
      <c r="D195">
        <f>VLOOKUP(Sheet2!$A195,'Sheet 1'!$A:$L,4,FALSE)</f>
        <v>83.446494214437806</v>
      </c>
      <c r="E195">
        <f>VLOOKUP(Sheet2!$A195,'Sheet 1'!$A:$L,5,FALSE)</f>
        <v>37.5</v>
      </c>
      <c r="F195">
        <f>VLOOKUP(Sheet2!$A195,'Sheet 1'!$A:$L,6,FALSE)</f>
        <v>37.5</v>
      </c>
      <c r="G195">
        <f>VLOOKUP(Sheet2!$A195,'Sheet 1'!$A:$L,7,FALSE)</f>
        <v>158.44649421443799</v>
      </c>
      <c r="H195">
        <f>VLOOKUP(Sheet2!$A195,'Sheet 1'!$A:$L,8,FALSE)</f>
        <v>1</v>
      </c>
      <c r="I195">
        <f>VLOOKUP(Sheet2!$A195,'Sheet 1'!$A:$L,9,FALSE)</f>
        <v>0</v>
      </c>
      <c r="J195">
        <f>VLOOKUP(Sheet2!$A195,'Sheet 1'!$A:$L,10,FALSE)</f>
        <v>0</v>
      </c>
      <c r="K195">
        <f>VLOOKUP(Sheet2!$A195,'Sheet 1'!$A:$L,11,FALSE)</f>
        <v>0</v>
      </c>
      <c r="L195">
        <f>VLOOKUP(Sheet2!$A195,'Sheet 1'!$A:$L,12,FALSE)</f>
        <v>138</v>
      </c>
    </row>
    <row r="196" spans="1:12" x14ac:dyDescent="0.25">
      <c r="A196" s="6" t="s">
        <v>159</v>
      </c>
      <c r="B196" t="str">
        <f>VLOOKUP(Sheet2!$A196,'Sheet 1'!$A:$L,2,FALSE)</f>
        <v>Entiat</v>
      </c>
      <c r="C196" t="str">
        <f>VLOOKUP(Sheet2!$A196,'Sheet 1'!$A:$L,3,FALSE)</f>
        <v>Entiat River-Lake Creek</v>
      </c>
      <c r="D196">
        <f>VLOOKUP(Sheet2!$A196,'Sheet 1'!$A:$L,4,FALSE)</f>
        <v>97.246299362427706</v>
      </c>
      <c r="E196">
        <f>VLOOKUP(Sheet2!$A196,'Sheet 1'!$A:$L,5,FALSE)</f>
        <v>32.5</v>
      </c>
      <c r="F196">
        <f>VLOOKUP(Sheet2!$A196,'Sheet 1'!$A:$L,6,FALSE)</f>
        <v>11.1111111111111</v>
      </c>
      <c r="G196">
        <f>VLOOKUP(Sheet2!$A196,'Sheet 1'!$A:$L,7,FALSE)</f>
        <v>140.85741047353901</v>
      </c>
      <c r="H196">
        <f>VLOOKUP(Sheet2!$A196,'Sheet 1'!$A:$L,8,FALSE)</f>
        <v>1</v>
      </c>
      <c r="I196">
        <f>VLOOKUP(Sheet2!$A196,'Sheet 1'!$A:$L,9,FALSE)</f>
        <v>0</v>
      </c>
      <c r="J196">
        <f>VLOOKUP(Sheet2!$A196,'Sheet 1'!$A:$L,10,FALSE)</f>
        <v>0</v>
      </c>
      <c r="K196">
        <f>VLOOKUP(Sheet2!$A196,'Sheet 1'!$A:$L,11,FALSE)</f>
        <v>0</v>
      </c>
      <c r="L196">
        <f>VLOOKUP(Sheet2!$A196,'Sheet 1'!$A:$L,12,FALSE)</f>
        <v>191</v>
      </c>
    </row>
    <row r="197" spans="1:12" x14ac:dyDescent="0.25">
      <c r="A197" s="6" t="s">
        <v>160</v>
      </c>
      <c r="B197" t="str">
        <f>VLOOKUP(Sheet2!$A197,'Sheet 1'!$A:$L,2,FALSE)</f>
        <v>Wenatchee</v>
      </c>
      <c r="C197" t="str">
        <f>VLOOKUP(Sheet2!$A197,'Sheet 1'!$A:$L,3,FALSE)</f>
        <v>Upper Peshastin Creek</v>
      </c>
      <c r="D197">
        <f>VLOOKUP(Sheet2!$A197,'Sheet 1'!$A:$L,4,FALSE)</f>
        <v>0</v>
      </c>
      <c r="E197">
        <f>VLOOKUP(Sheet2!$A197,'Sheet 1'!$A:$L,5,FALSE)</f>
        <v>0</v>
      </c>
      <c r="F197">
        <f>VLOOKUP(Sheet2!$A197,'Sheet 1'!$A:$L,6,FALSE)</f>
        <v>40</v>
      </c>
      <c r="G197">
        <f>VLOOKUP(Sheet2!$A197,'Sheet 1'!$A:$L,7,FALSE)</f>
        <v>0</v>
      </c>
      <c r="H197">
        <f>VLOOKUP(Sheet2!$A197,'Sheet 1'!$A:$L,8,FALSE)</f>
        <v>0</v>
      </c>
      <c r="I197">
        <f>VLOOKUP(Sheet2!$A197,'Sheet 1'!$A:$L,9,FALSE)</f>
        <v>0</v>
      </c>
      <c r="J197">
        <f>VLOOKUP(Sheet2!$A197,'Sheet 1'!$A:$L,10,FALSE)</f>
        <v>0</v>
      </c>
      <c r="K197">
        <f>VLOOKUP(Sheet2!$A197,'Sheet 1'!$A:$L,11,FALSE)</f>
        <v>0</v>
      </c>
      <c r="L197">
        <f>VLOOKUP(Sheet2!$A197,'Sheet 1'!$A:$L,12,FALSE)</f>
        <v>390</v>
      </c>
    </row>
    <row r="198" spans="1:12" x14ac:dyDescent="0.25">
      <c r="A198" s="6" t="s">
        <v>162</v>
      </c>
      <c r="B198" t="str">
        <f>VLOOKUP(Sheet2!$A198,'Sheet 1'!$A:$L,2,FALSE)</f>
        <v>Wenatchee</v>
      </c>
      <c r="C198" t="str">
        <f>VLOOKUP(Sheet2!$A198,'Sheet 1'!$A:$L,3,FALSE)</f>
        <v>Upper Peshastin Creek</v>
      </c>
      <c r="D198">
        <f>VLOOKUP(Sheet2!$A198,'Sheet 1'!$A:$L,4,FALSE)</f>
        <v>0</v>
      </c>
      <c r="E198">
        <f>VLOOKUP(Sheet2!$A198,'Sheet 1'!$A:$L,5,FALSE)</f>
        <v>47.5</v>
      </c>
      <c r="F198">
        <f>VLOOKUP(Sheet2!$A198,'Sheet 1'!$A:$L,6,FALSE)</f>
        <v>28.571428571428601</v>
      </c>
      <c r="G198">
        <f>VLOOKUP(Sheet2!$A198,'Sheet 1'!$A:$L,7,FALSE)</f>
        <v>76.071428571428598</v>
      </c>
      <c r="H198">
        <f>VLOOKUP(Sheet2!$A198,'Sheet 1'!$A:$L,8,FALSE)</f>
        <v>2</v>
      </c>
      <c r="I198">
        <f>VLOOKUP(Sheet2!$A198,'Sheet 1'!$A:$L,9,FALSE)</f>
        <v>0</v>
      </c>
      <c r="J198">
        <f>VLOOKUP(Sheet2!$A198,'Sheet 1'!$A:$L,10,FALSE)</f>
        <v>0</v>
      </c>
      <c r="K198">
        <f>VLOOKUP(Sheet2!$A198,'Sheet 1'!$A:$L,11,FALSE)</f>
        <v>0</v>
      </c>
      <c r="L198">
        <f>VLOOKUP(Sheet2!$A198,'Sheet 1'!$A:$L,12,FALSE)</f>
        <v>336</v>
      </c>
    </row>
    <row r="199" spans="1:12" x14ac:dyDescent="0.25">
      <c r="A199" s="6" t="s">
        <v>672</v>
      </c>
      <c r="B199" t="e">
        <f>VLOOKUP(Sheet2!$A199,'Sheet 1'!$A:$L,2,FALSE)</f>
        <v>#N/A</v>
      </c>
      <c r="C199" t="e">
        <f>VLOOKUP(Sheet2!$A199,'Sheet 1'!$A:$L,3,FALSE)</f>
        <v>#N/A</v>
      </c>
      <c r="D199" t="e">
        <f>VLOOKUP(Sheet2!$A199,'Sheet 1'!$A:$L,4,FALSE)</f>
        <v>#N/A</v>
      </c>
      <c r="E199" t="e">
        <f>VLOOKUP(Sheet2!$A199,'Sheet 1'!$A:$L,5,FALSE)</f>
        <v>#N/A</v>
      </c>
      <c r="F199" t="e">
        <f>VLOOKUP(Sheet2!$A199,'Sheet 1'!$A:$L,6,FALSE)</f>
        <v>#N/A</v>
      </c>
      <c r="G199" t="e">
        <f>VLOOKUP(Sheet2!$A199,'Sheet 1'!$A:$L,7,FALSE)</f>
        <v>#N/A</v>
      </c>
      <c r="H199" t="e">
        <f>VLOOKUP(Sheet2!$A199,'Sheet 1'!$A:$L,8,FALSE)</f>
        <v>#N/A</v>
      </c>
      <c r="I199" t="e">
        <f>VLOOKUP(Sheet2!$A199,'Sheet 1'!$A:$L,9,FALSE)</f>
        <v>#N/A</v>
      </c>
      <c r="J199" t="e">
        <f>VLOOKUP(Sheet2!$A199,'Sheet 1'!$A:$L,10,FALSE)</f>
        <v>#N/A</v>
      </c>
      <c r="K199" t="e">
        <f>VLOOKUP(Sheet2!$A199,'Sheet 1'!$A:$L,11,FALSE)</f>
        <v>#N/A</v>
      </c>
      <c r="L199" t="e">
        <f>VLOOKUP(Sheet2!$A199,'Sheet 1'!$A:$L,12,FALSE)</f>
        <v>#N/A</v>
      </c>
    </row>
    <row r="200" spans="1:12" x14ac:dyDescent="0.25">
      <c r="A200" s="6" t="s">
        <v>673</v>
      </c>
      <c r="B200" t="e">
        <f>VLOOKUP(Sheet2!$A200,'Sheet 1'!$A:$L,2,FALSE)</f>
        <v>#N/A</v>
      </c>
      <c r="C200" t="e">
        <f>VLOOKUP(Sheet2!$A200,'Sheet 1'!$A:$L,3,FALSE)</f>
        <v>#N/A</v>
      </c>
      <c r="D200" t="e">
        <f>VLOOKUP(Sheet2!$A200,'Sheet 1'!$A:$L,4,FALSE)</f>
        <v>#N/A</v>
      </c>
      <c r="E200" t="e">
        <f>VLOOKUP(Sheet2!$A200,'Sheet 1'!$A:$L,5,FALSE)</f>
        <v>#N/A</v>
      </c>
      <c r="F200" t="e">
        <f>VLOOKUP(Sheet2!$A200,'Sheet 1'!$A:$L,6,FALSE)</f>
        <v>#N/A</v>
      </c>
      <c r="G200" t="e">
        <f>VLOOKUP(Sheet2!$A200,'Sheet 1'!$A:$L,7,FALSE)</f>
        <v>#N/A</v>
      </c>
      <c r="H200" t="e">
        <f>VLOOKUP(Sheet2!$A200,'Sheet 1'!$A:$L,8,FALSE)</f>
        <v>#N/A</v>
      </c>
      <c r="I200" t="e">
        <f>VLOOKUP(Sheet2!$A200,'Sheet 1'!$A:$L,9,FALSE)</f>
        <v>#N/A</v>
      </c>
      <c r="J200" t="e">
        <f>VLOOKUP(Sheet2!$A200,'Sheet 1'!$A:$L,10,FALSE)</f>
        <v>#N/A</v>
      </c>
      <c r="K200" t="e">
        <f>VLOOKUP(Sheet2!$A200,'Sheet 1'!$A:$L,11,FALSE)</f>
        <v>#N/A</v>
      </c>
      <c r="L200" t="e">
        <f>VLOOKUP(Sheet2!$A200,'Sheet 1'!$A:$L,12,FALSE)</f>
        <v>#N/A</v>
      </c>
    </row>
    <row r="201" spans="1:12" x14ac:dyDescent="0.25">
      <c r="A201" s="6" t="s">
        <v>538</v>
      </c>
      <c r="B201" t="e">
        <f>VLOOKUP(Sheet2!$A201,'Sheet 1'!$A:$L,2,FALSE)</f>
        <v>#N/A</v>
      </c>
      <c r="C201" t="e">
        <f>VLOOKUP(Sheet2!$A201,'Sheet 1'!$A:$L,3,FALSE)</f>
        <v>#N/A</v>
      </c>
      <c r="D201" t="e">
        <f>VLOOKUP(Sheet2!$A201,'Sheet 1'!$A:$L,4,FALSE)</f>
        <v>#N/A</v>
      </c>
      <c r="E201" t="e">
        <f>VLOOKUP(Sheet2!$A201,'Sheet 1'!$A:$L,5,FALSE)</f>
        <v>#N/A</v>
      </c>
      <c r="F201" t="e">
        <f>VLOOKUP(Sheet2!$A201,'Sheet 1'!$A:$L,6,FALSE)</f>
        <v>#N/A</v>
      </c>
      <c r="G201" t="e">
        <f>VLOOKUP(Sheet2!$A201,'Sheet 1'!$A:$L,7,FALSE)</f>
        <v>#N/A</v>
      </c>
      <c r="H201" t="e">
        <f>VLOOKUP(Sheet2!$A201,'Sheet 1'!$A:$L,8,FALSE)</f>
        <v>#N/A</v>
      </c>
      <c r="I201" t="e">
        <f>VLOOKUP(Sheet2!$A201,'Sheet 1'!$A:$L,9,FALSE)</f>
        <v>#N/A</v>
      </c>
      <c r="J201" t="e">
        <f>VLOOKUP(Sheet2!$A201,'Sheet 1'!$A:$L,10,FALSE)</f>
        <v>#N/A</v>
      </c>
      <c r="K201" t="e">
        <f>VLOOKUP(Sheet2!$A201,'Sheet 1'!$A:$L,11,FALSE)</f>
        <v>#N/A</v>
      </c>
      <c r="L201" t="e">
        <f>VLOOKUP(Sheet2!$A201,'Sheet 1'!$A:$L,12,FALSE)</f>
        <v>#N/A</v>
      </c>
    </row>
    <row r="202" spans="1:12" x14ac:dyDescent="0.25">
      <c r="A202" s="6" t="s">
        <v>539</v>
      </c>
      <c r="B202" t="e">
        <f>VLOOKUP(Sheet2!$A202,'Sheet 1'!$A:$L,2,FALSE)</f>
        <v>#N/A</v>
      </c>
      <c r="C202" t="e">
        <f>VLOOKUP(Sheet2!$A202,'Sheet 1'!$A:$L,3,FALSE)</f>
        <v>#N/A</v>
      </c>
      <c r="D202" t="e">
        <f>VLOOKUP(Sheet2!$A202,'Sheet 1'!$A:$L,4,FALSE)</f>
        <v>#N/A</v>
      </c>
      <c r="E202" t="e">
        <f>VLOOKUP(Sheet2!$A202,'Sheet 1'!$A:$L,5,FALSE)</f>
        <v>#N/A</v>
      </c>
      <c r="F202" t="e">
        <f>VLOOKUP(Sheet2!$A202,'Sheet 1'!$A:$L,6,FALSE)</f>
        <v>#N/A</v>
      </c>
      <c r="G202" t="e">
        <f>VLOOKUP(Sheet2!$A202,'Sheet 1'!$A:$L,7,FALSE)</f>
        <v>#N/A</v>
      </c>
      <c r="H202" t="e">
        <f>VLOOKUP(Sheet2!$A202,'Sheet 1'!$A:$L,8,FALSE)</f>
        <v>#N/A</v>
      </c>
      <c r="I202" t="e">
        <f>VLOOKUP(Sheet2!$A202,'Sheet 1'!$A:$L,9,FALSE)</f>
        <v>#N/A</v>
      </c>
      <c r="J202" t="e">
        <f>VLOOKUP(Sheet2!$A202,'Sheet 1'!$A:$L,10,FALSE)</f>
        <v>#N/A</v>
      </c>
      <c r="K202" t="e">
        <f>VLOOKUP(Sheet2!$A202,'Sheet 1'!$A:$L,11,FALSE)</f>
        <v>#N/A</v>
      </c>
      <c r="L202" t="e">
        <f>VLOOKUP(Sheet2!$A202,'Sheet 1'!$A:$L,12,FALSE)</f>
        <v>#N/A</v>
      </c>
    </row>
    <row r="203" spans="1:12" x14ac:dyDescent="0.25">
      <c r="A203" s="6" t="s">
        <v>674</v>
      </c>
      <c r="B203" t="e">
        <f>VLOOKUP(Sheet2!$A203,'Sheet 1'!$A:$L,2,FALSE)</f>
        <v>#N/A</v>
      </c>
      <c r="C203" t="e">
        <f>VLOOKUP(Sheet2!$A203,'Sheet 1'!$A:$L,3,FALSE)</f>
        <v>#N/A</v>
      </c>
      <c r="D203" t="e">
        <f>VLOOKUP(Sheet2!$A203,'Sheet 1'!$A:$L,4,FALSE)</f>
        <v>#N/A</v>
      </c>
      <c r="E203" t="e">
        <f>VLOOKUP(Sheet2!$A203,'Sheet 1'!$A:$L,5,FALSE)</f>
        <v>#N/A</v>
      </c>
      <c r="F203" t="e">
        <f>VLOOKUP(Sheet2!$A203,'Sheet 1'!$A:$L,6,FALSE)</f>
        <v>#N/A</v>
      </c>
      <c r="G203" t="e">
        <f>VLOOKUP(Sheet2!$A203,'Sheet 1'!$A:$L,7,FALSE)</f>
        <v>#N/A</v>
      </c>
      <c r="H203" t="e">
        <f>VLOOKUP(Sheet2!$A203,'Sheet 1'!$A:$L,8,FALSE)</f>
        <v>#N/A</v>
      </c>
      <c r="I203" t="e">
        <f>VLOOKUP(Sheet2!$A203,'Sheet 1'!$A:$L,9,FALSE)</f>
        <v>#N/A</v>
      </c>
      <c r="J203" t="e">
        <f>VLOOKUP(Sheet2!$A203,'Sheet 1'!$A:$L,10,FALSE)</f>
        <v>#N/A</v>
      </c>
      <c r="K203" t="e">
        <f>VLOOKUP(Sheet2!$A203,'Sheet 1'!$A:$L,11,FALSE)</f>
        <v>#N/A</v>
      </c>
      <c r="L203" t="e">
        <f>VLOOKUP(Sheet2!$A203,'Sheet 1'!$A:$L,12,FALSE)</f>
        <v>#N/A</v>
      </c>
    </row>
    <row r="204" spans="1:12" x14ac:dyDescent="0.25">
      <c r="A204" s="6" t="s">
        <v>675</v>
      </c>
      <c r="B204" t="e">
        <f>VLOOKUP(Sheet2!$A204,'Sheet 1'!$A:$L,2,FALSE)</f>
        <v>#N/A</v>
      </c>
      <c r="C204" t="e">
        <f>VLOOKUP(Sheet2!$A204,'Sheet 1'!$A:$L,3,FALSE)</f>
        <v>#N/A</v>
      </c>
      <c r="D204" t="e">
        <f>VLOOKUP(Sheet2!$A204,'Sheet 1'!$A:$L,4,FALSE)</f>
        <v>#N/A</v>
      </c>
      <c r="E204" t="e">
        <f>VLOOKUP(Sheet2!$A204,'Sheet 1'!$A:$L,5,FALSE)</f>
        <v>#N/A</v>
      </c>
      <c r="F204" t="e">
        <f>VLOOKUP(Sheet2!$A204,'Sheet 1'!$A:$L,6,FALSE)</f>
        <v>#N/A</v>
      </c>
      <c r="G204" t="e">
        <f>VLOOKUP(Sheet2!$A204,'Sheet 1'!$A:$L,7,FALSE)</f>
        <v>#N/A</v>
      </c>
      <c r="H204" t="e">
        <f>VLOOKUP(Sheet2!$A204,'Sheet 1'!$A:$L,8,FALSE)</f>
        <v>#N/A</v>
      </c>
      <c r="I204" t="e">
        <f>VLOOKUP(Sheet2!$A204,'Sheet 1'!$A:$L,9,FALSE)</f>
        <v>#N/A</v>
      </c>
      <c r="J204" t="e">
        <f>VLOOKUP(Sheet2!$A204,'Sheet 1'!$A:$L,10,FALSE)</f>
        <v>#N/A</v>
      </c>
      <c r="K204" t="e">
        <f>VLOOKUP(Sheet2!$A204,'Sheet 1'!$A:$L,11,FALSE)</f>
        <v>#N/A</v>
      </c>
      <c r="L204" t="e">
        <f>VLOOKUP(Sheet2!$A204,'Sheet 1'!$A:$L,12,FALSE)</f>
        <v>#N/A</v>
      </c>
    </row>
    <row r="205" spans="1:12" x14ac:dyDescent="0.25">
      <c r="A205" s="6" t="s">
        <v>676</v>
      </c>
      <c r="B205" t="e">
        <f>VLOOKUP(Sheet2!$A205,'Sheet 1'!$A:$L,2,FALSE)</f>
        <v>#N/A</v>
      </c>
      <c r="C205" t="e">
        <f>VLOOKUP(Sheet2!$A205,'Sheet 1'!$A:$L,3,FALSE)</f>
        <v>#N/A</v>
      </c>
      <c r="D205" t="e">
        <f>VLOOKUP(Sheet2!$A205,'Sheet 1'!$A:$L,4,FALSE)</f>
        <v>#N/A</v>
      </c>
      <c r="E205" t="e">
        <f>VLOOKUP(Sheet2!$A205,'Sheet 1'!$A:$L,5,FALSE)</f>
        <v>#N/A</v>
      </c>
      <c r="F205" t="e">
        <f>VLOOKUP(Sheet2!$A205,'Sheet 1'!$A:$L,6,FALSE)</f>
        <v>#N/A</v>
      </c>
      <c r="G205" t="e">
        <f>VLOOKUP(Sheet2!$A205,'Sheet 1'!$A:$L,7,FALSE)</f>
        <v>#N/A</v>
      </c>
      <c r="H205" t="e">
        <f>VLOOKUP(Sheet2!$A205,'Sheet 1'!$A:$L,8,FALSE)</f>
        <v>#N/A</v>
      </c>
      <c r="I205" t="e">
        <f>VLOOKUP(Sheet2!$A205,'Sheet 1'!$A:$L,9,FALSE)</f>
        <v>#N/A</v>
      </c>
      <c r="J205" t="e">
        <f>VLOOKUP(Sheet2!$A205,'Sheet 1'!$A:$L,10,FALSE)</f>
        <v>#N/A</v>
      </c>
      <c r="K205" t="e">
        <f>VLOOKUP(Sheet2!$A205,'Sheet 1'!$A:$L,11,FALSE)</f>
        <v>#N/A</v>
      </c>
      <c r="L205" t="e">
        <f>VLOOKUP(Sheet2!$A205,'Sheet 1'!$A:$L,12,FALSE)</f>
        <v>#N/A</v>
      </c>
    </row>
    <row r="206" spans="1:12" x14ac:dyDescent="0.25">
      <c r="A206" s="6" t="s">
        <v>163</v>
      </c>
      <c r="B206" t="str">
        <f>VLOOKUP(Sheet2!$A206,'Sheet 1'!$A:$L,2,FALSE)</f>
        <v>Methow</v>
      </c>
      <c r="C206" t="str">
        <f>VLOOKUP(Sheet2!$A206,'Sheet 1'!$A:$L,3,FALSE)</f>
        <v>Gold Creek</v>
      </c>
      <c r="D206">
        <f>VLOOKUP(Sheet2!$A206,'Sheet 1'!$A:$L,4,FALSE)</f>
        <v>25.770835735079601</v>
      </c>
      <c r="E206">
        <f>VLOOKUP(Sheet2!$A206,'Sheet 1'!$A:$L,5,FALSE)</f>
        <v>0</v>
      </c>
      <c r="F206">
        <f>VLOOKUP(Sheet2!$A206,'Sheet 1'!$A:$L,6,FALSE)</f>
        <v>20</v>
      </c>
      <c r="G206">
        <f>VLOOKUP(Sheet2!$A206,'Sheet 1'!$A:$L,7,FALSE)</f>
        <v>0</v>
      </c>
      <c r="H206">
        <f>VLOOKUP(Sheet2!$A206,'Sheet 1'!$A:$L,8,FALSE)</f>
        <v>0</v>
      </c>
      <c r="I206">
        <f>VLOOKUP(Sheet2!$A206,'Sheet 1'!$A:$L,9,FALSE)</f>
        <v>0</v>
      </c>
      <c r="J206">
        <f>VLOOKUP(Sheet2!$A206,'Sheet 1'!$A:$L,10,FALSE)</f>
        <v>0</v>
      </c>
      <c r="K206">
        <f>VLOOKUP(Sheet2!$A206,'Sheet 1'!$A:$L,11,FALSE)</f>
        <v>0</v>
      </c>
      <c r="L206">
        <f>VLOOKUP(Sheet2!$A206,'Sheet 1'!$A:$L,12,FALSE)</f>
        <v>391</v>
      </c>
    </row>
    <row r="207" spans="1:12" x14ac:dyDescent="0.25">
      <c r="A207" s="6" t="s">
        <v>540</v>
      </c>
      <c r="B207" t="e">
        <f>VLOOKUP(Sheet2!$A207,'Sheet 1'!$A:$L,2,FALSE)</f>
        <v>#N/A</v>
      </c>
      <c r="C207" t="e">
        <f>VLOOKUP(Sheet2!$A207,'Sheet 1'!$A:$L,3,FALSE)</f>
        <v>#N/A</v>
      </c>
      <c r="D207" t="e">
        <f>VLOOKUP(Sheet2!$A207,'Sheet 1'!$A:$L,4,FALSE)</f>
        <v>#N/A</v>
      </c>
      <c r="E207" t="e">
        <f>VLOOKUP(Sheet2!$A207,'Sheet 1'!$A:$L,5,FALSE)</f>
        <v>#N/A</v>
      </c>
      <c r="F207" t="e">
        <f>VLOOKUP(Sheet2!$A207,'Sheet 1'!$A:$L,6,FALSE)</f>
        <v>#N/A</v>
      </c>
      <c r="G207" t="e">
        <f>VLOOKUP(Sheet2!$A207,'Sheet 1'!$A:$L,7,FALSE)</f>
        <v>#N/A</v>
      </c>
      <c r="H207" t="e">
        <f>VLOOKUP(Sheet2!$A207,'Sheet 1'!$A:$L,8,FALSE)</f>
        <v>#N/A</v>
      </c>
      <c r="I207" t="e">
        <f>VLOOKUP(Sheet2!$A207,'Sheet 1'!$A:$L,9,FALSE)</f>
        <v>#N/A</v>
      </c>
      <c r="J207" t="e">
        <f>VLOOKUP(Sheet2!$A207,'Sheet 1'!$A:$L,10,FALSE)</f>
        <v>#N/A</v>
      </c>
      <c r="K207" t="e">
        <f>VLOOKUP(Sheet2!$A207,'Sheet 1'!$A:$L,11,FALSE)</f>
        <v>#N/A</v>
      </c>
      <c r="L207" t="e">
        <f>VLOOKUP(Sheet2!$A207,'Sheet 1'!$A:$L,12,FALSE)</f>
        <v>#N/A</v>
      </c>
    </row>
    <row r="208" spans="1:12" x14ac:dyDescent="0.25">
      <c r="A208" s="6" t="s">
        <v>541</v>
      </c>
      <c r="B208" t="e">
        <f>VLOOKUP(Sheet2!$A208,'Sheet 1'!$A:$L,2,FALSE)</f>
        <v>#N/A</v>
      </c>
      <c r="C208" t="e">
        <f>VLOOKUP(Sheet2!$A208,'Sheet 1'!$A:$L,3,FALSE)</f>
        <v>#N/A</v>
      </c>
      <c r="D208" t="e">
        <f>VLOOKUP(Sheet2!$A208,'Sheet 1'!$A:$L,4,FALSE)</f>
        <v>#N/A</v>
      </c>
      <c r="E208" t="e">
        <f>VLOOKUP(Sheet2!$A208,'Sheet 1'!$A:$L,5,FALSE)</f>
        <v>#N/A</v>
      </c>
      <c r="F208" t="e">
        <f>VLOOKUP(Sheet2!$A208,'Sheet 1'!$A:$L,6,FALSE)</f>
        <v>#N/A</v>
      </c>
      <c r="G208" t="e">
        <f>VLOOKUP(Sheet2!$A208,'Sheet 1'!$A:$L,7,FALSE)</f>
        <v>#N/A</v>
      </c>
      <c r="H208" t="e">
        <f>VLOOKUP(Sheet2!$A208,'Sheet 1'!$A:$L,8,FALSE)</f>
        <v>#N/A</v>
      </c>
      <c r="I208" t="e">
        <f>VLOOKUP(Sheet2!$A208,'Sheet 1'!$A:$L,9,FALSE)</f>
        <v>#N/A</v>
      </c>
      <c r="J208" t="e">
        <f>VLOOKUP(Sheet2!$A208,'Sheet 1'!$A:$L,10,FALSE)</f>
        <v>#N/A</v>
      </c>
      <c r="K208" t="e">
        <f>VLOOKUP(Sheet2!$A208,'Sheet 1'!$A:$L,11,FALSE)</f>
        <v>#N/A</v>
      </c>
      <c r="L208" t="e">
        <f>VLOOKUP(Sheet2!$A208,'Sheet 1'!$A:$L,12,FALSE)</f>
        <v>#N/A</v>
      </c>
    </row>
    <row r="209" spans="1:12" x14ac:dyDescent="0.25">
      <c r="A209" s="6" t="s">
        <v>542</v>
      </c>
      <c r="B209" t="e">
        <f>VLOOKUP(Sheet2!$A209,'Sheet 1'!$A:$L,2,FALSE)</f>
        <v>#N/A</v>
      </c>
      <c r="C209" t="e">
        <f>VLOOKUP(Sheet2!$A209,'Sheet 1'!$A:$L,3,FALSE)</f>
        <v>#N/A</v>
      </c>
      <c r="D209" t="e">
        <f>VLOOKUP(Sheet2!$A209,'Sheet 1'!$A:$L,4,FALSE)</f>
        <v>#N/A</v>
      </c>
      <c r="E209" t="e">
        <f>VLOOKUP(Sheet2!$A209,'Sheet 1'!$A:$L,5,FALSE)</f>
        <v>#N/A</v>
      </c>
      <c r="F209" t="e">
        <f>VLOOKUP(Sheet2!$A209,'Sheet 1'!$A:$L,6,FALSE)</f>
        <v>#N/A</v>
      </c>
      <c r="G209" t="e">
        <f>VLOOKUP(Sheet2!$A209,'Sheet 1'!$A:$L,7,FALSE)</f>
        <v>#N/A</v>
      </c>
      <c r="H209" t="e">
        <f>VLOOKUP(Sheet2!$A209,'Sheet 1'!$A:$L,8,FALSE)</f>
        <v>#N/A</v>
      </c>
      <c r="I209" t="e">
        <f>VLOOKUP(Sheet2!$A209,'Sheet 1'!$A:$L,9,FALSE)</f>
        <v>#N/A</v>
      </c>
      <c r="J209" t="e">
        <f>VLOOKUP(Sheet2!$A209,'Sheet 1'!$A:$L,10,FALSE)</f>
        <v>#N/A</v>
      </c>
      <c r="K209" t="e">
        <f>VLOOKUP(Sheet2!$A209,'Sheet 1'!$A:$L,11,FALSE)</f>
        <v>#N/A</v>
      </c>
      <c r="L209" t="e">
        <f>VLOOKUP(Sheet2!$A209,'Sheet 1'!$A:$L,12,FALSE)</f>
        <v>#N/A</v>
      </c>
    </row>
    <row r="210" spans="1:12" x14ac:dyDescent="0.25">
      <c r="A210" s="6" t="s">
        <v>165</v>
      </c>
      <c r="B210" t="str">
        <f>VLOOKUP(Sheet2!$A210,'Sheet 1'!$A:$L,2,FALSE)</f>
        <v>Methow</v>
      </c>
      <c r="C210" t="str">
        <f>VLOOKUP(Sheet2!$A210,'Sheet 1'!$A:$L,3,FALSE)</f>
        <v>Lower Beaver Creek</v>
      </c>
      <c r="D210">
        <f>VLOOKUP(Sheet2!$A210,'Sheet 1'!$A:$L,4,FALSE)</f>
        <v>40.173424127335601</v>
      </c>
      <c r="E210">
        <f>VLOOKUP(Sheet2!$A210,'Sheet 1'!$A:$L,5,FALSE)</f>
        <v>0</v>
      </c>
      <c r="F210">
        <f>VLOOKUP(Sheet2!$A210,'Sheet 1'!$A:$L,6,FALSE)</f>
        <v>57.142857142857103</v>
      </c>
      <c r="G210">
        <f>VLOOKUP(Sheet2!$A210,'Sheet 1'!$A:$L,7,FALSE)</f>
        <v>0</v>
      </c>
      <c r="H210">
        <f>VLOOKUP(Sheet2!$A210,'Sheet 1'!$A:$L,8,FALSE)</f>
        <v>0</v>
      </c>
      <c r="I210">
        <f>VLOOKUP(Sheet2!$A210,'Sheet 1'!$A:$L,9,FALSE)</f>
        <v>0</v>
      </c>
      <c r="J210">
        <f>VLOOKUP(Sheet2!$A210,'Sheet 1'!$A:$L,10,FALSE)</f>
        <v>0</v>
      </c>
      <c r="K210">
        <f>VLOOKUP(Sheet2!$A210,'Sheet 1'!$A:$L,11,FALSE)</f>
        <v>0</v>
      </c>
      <c r="L210">
        <f>VLOOKUP(Sheet2!$A210,'Sheet 1'!$A:$L,12,FALSE)</f>
        <v>392</v>
      </c>
    </row>
    <row r="211" spans="1:12" x14ac:dyDescent="0.25">
      <c r="A211" s="6" t="s">
        <v>677</v>
      </c>
      <c r="B211" t="e">
        <f>VLOOKUP(Sheet2!$A211,'Sheet 1'!$A:$L,2,FALSE)</f>
        <v>#N/A</v>
      </c>
      <c r="C211" t="e">
        <f>VLOOKUP(Sheet2!$A211,'Sheet 1'!$A:$L,3,FALSE)</f>
        <v>#N/A</v>
      </c>
      <c r="D211" t="e">
        <f>VLOOKUP(Sheet2!$A211,'Sheet 1'!$A:$L,4,FALSE)</f>
        <v>#N/A</v>
      </c>
      <c r="E211" t="e">
        <f>VLOOKUP(Sheet2!$A211,'Sheet 1'!$A:$L,5,FALSE)</f>
        <v>#N/A</v>
      </c>
      <c r="F211" t="e">
        <f>VLOOKUP(Sheet2!$A211,'Sheet 1'!$A:$L,6,FALSE)</f>
        <v>#N/A</v>
      </c>
      <c r="G211" t="e">
        <f>VLOOKUP(Sheet2!$A211,'Sheet 1'!$A:$L,7,FALSE)</f>
        <v>#N/A</v>
      </c>
      <c r="H211" t="e">
        <f>VLOOKUP(Sheet2!$A211,'Sheet 1'!$A:$L,8,FALSE)</f>
        <v>#N/A</v>
      </c>
      <c r="I211" t="e">
        <f>VLOOKUP(Sheet2!$A211,'Sheet 1'!$A:$L,9,FALSE)</f>
        <v>#N/A</v>
      </c>
      <c r="J211" t="e">
        <f>VLOOKUP(Sheet2!$A211,'Sheet 1'!$A:$L,10,FALSE)</f>
        <v>#N/A</v>
      </c>
      <c r="K211" t="e">
        <f>VLOOKUP(Sheet2!$A211,'Sheet 1'!$A:$L,11,FALSE)</f>
        <v>#N/A</v>
      </c>
      <c r="L211" t="e">
        <f>VLOOKUP(Sheet2!$A211,'Sheet 1'!$A:$L,12,FALSE)</f>
        <v>#N/A</v>
      </c>
    </row>
    <row r="212" spans="1:12" x14ac:dyDescent="0.25">
      <c r="A212" s="6" t="s">
        <v>678</v>
      </c>
      <c r="B212" t="e">
        <f>VLOOKUP(Sheet2!$A212,'Sheet 1'!$A:$L,2,FALSE)</f>
        <v>#N/A</v>
      </c>
      <c r="C212" t="e">
        <f>VLOOKUP(Sheet2!$A212,'Sheet 1'!$A:$L,3,FALSE)</f>
        <v>#N/A</v>
      </c>
      <c r="D212" t="e">
        <f>VLOOKUP(Sheet2!$A212,'Sheet 1'!$A:$L,4,FALSE)</f>
        <v>#N/A</v>
      </c>
      <c r="E212" t="e">
        <f>VLOOKUP(Sheet2!$A212,'Sheet 1'!$A:$L,5,FALSE)</f>
        <v>#N/A</v>
      </c>
      <c r="F212" t="e">
        <f>VLOOKUP(Sheet2!$A212,'Sheet 1'!$A:$L,6,FALSE)</f>
        <v>#N/A</v>
      </c>
      <c r="G212" t="e">
        <f>VLOOKUP(Sheet2!$A212,'Sheet 1'!$A:$L,7,FALSE)</f>
        <v>#N/A</v>
      </c>
      <c r="H212" t="e">
        <f>VLOOKUP(Sheet2!$A212,'Sheet 1'!$A:$L,8,FALSE)</f>
        <v>#N/A</v>
      </c>
      <c r="I212" t="e">
        <f>VLOOKUP(Sheet2!$A212,'Sheet 1'!$A:$L,9,FALSE)</f>
        <v>#N/A</v>
      </c>
      <c r="J212" t="e">
        <f>VLOOKUP(Sheet2!$A212,'Sheet 1'!$A:$L,10,FALSE)</f>
        <v>#N/A</v>
      </c>
      <c r="K212" t="e">
        <f>VLOOKUP(Sheet2!$A212,'Sheet 1'!$A:$L,11,FALSE)</f>
        <v>#N/A</v>
      </c>
      <c r="L212" t="e">
        <f>VLOOKUP(Sheet2!$A212,'Sheet 1'!$A:$L,12,FALSE)</f>
        <v>#N/A</v>
      </c>
    </row>
    <row r="213" spans="1:12" x14ac:dyDescent="0.25">
      <c r="A213" s="6" t="s">
        <v>679</v>
      </c>
      <c r="B213" t="e">
        <f>VLOOKUP(Sheet2!$A213,'Sheet 1'!$A:$L,2,FALSE)</f>
        <v>#N/A</v>
      </c>
      <c r="C213" t="e">
        <f>VLOOKUP(Sheet2!$A213,'Sheet 1'!$A:$L,3,FALSE)</f>
        <v>#N/A</v>
      </c>
      <c r="D213" t="e">
        <f>VLOOKUP(Sheet2!$A213,'Sheet 1'!$A:$L,4,FALSE)</f>
        <v>#N/A</v>
      </c>
      <c r="E213" t="e">
        <f>VLOOKUP(Sheet2!$A213,'Sheet 1'!$A:$L,5,FALSE)</f>
        <v>#N/A</v>
      </c>
      <c r="F213" t="e">
        <f>VLOOKUP(Sheet2!$A213,'Sheet 1'!$A:$L,6,FALSE)</f>
        <v>#N/A</v>
      </c>
      <c r="G213" t="e">
        <f>VLOOKUP(Sheet2!$A213,'Sheet 1'!$A:$L,7,FALSE)</f>
        <v>#N/A</v>
      </c>
      <c r="H213" t="e">
        <f>VLOOKUP(Sheet2!$A213,'Sheet 1'!$A:$L,8,FALSE)</f>
        <v>#N/A</v>
      </c>
      <c r="I213" t="e">
        <f>VLOOKUP(Sheet2!$A213,'Sheet 1'!$A:$L,9,FALSE)</f>
        <v>#N/A</v>
      </c>
      <c r="J213" t="e">
        <f>VLOOKUP(Sheet2!$A213,'Sheet 1'!$A:$L,10,FALSE)</f>
        <v>#N/A</v>
      </c>
      <c r="K213" t="e">
        <f>VLOOKUP(Sheet2!$A213,'Sheet 1'!$A:$L,11,FALSE)</f>
        <v>#N/A</v>
      </c>
      <c r="L213" t="e">
        <f>VLOOKUP(Sheet2!$A213,'Sheet 1'!$A:$L,12,FALSE)</f>
        <v>#N/A</v>
      </c>
    </row>
    <row r="214" spans="1:12" x14ac:dyDescent="0.25">
      <c r="A214" s="6" t="s">
        <v>680</v>
      </c>
      <c r="B214" t="e">
        <f>VLOOKUP(Sheet2!$A214,'Sheet 1'!$A:$L,2,FALSE)</f>
        <v>#N/A</v>
      </c>
      <c r="C214" t="e">
        <f>VLOOKUP(Sheet2!$A214,'Sheet 1'!$A:$L,3,FALSE)</f>
        <v>#N/A</v>
      </c>
      <c r="D214" t="e">
        <f>VLOOKUP(Sheet2!$A214,'Sheet 1'!$A:$L,4,FALSE)</f>
        <v>#N/A</v>
      </c>
      <c r="E214" t="e">
        <f>VLOOKUP(Sheet2!$A214,'Sheet 1'!$A:$L,5,FALSE)</f>
        <v>#N/A</v>
      </c>
      <c r="F214" t="e">
        <f>VLOOKUP(Sheet2!$A214,'Sheet 1'!$A:$L,6,FALSE)</f>
        <v>#N/A</v>
      </c>
      <c r="G214" t="e">
        <f>VLOOKUP(Sheet2!$A214,'Sheet 1'!$A:$L,7,FALSE)</f>
        <v>#N/A</v>
      </c>
      <c r="H214" t="e">
        <f>VLOOKUP(Sheet2!$A214,'Sheet 1'!$A:$L,8,FALSE)</f>
        <v>#N/A</v>
      </c>
      <c r="I214" t="e">
        <f>VLOOKUP(Sheet2!$A214,'Sheet 1'!$A:$L,9,FALSE)</f>
        <v>#N/A</v>
      </c>
      <c r="J214" t="e">
        <f>VLOOKUP(Sheet2!$A214,'Sheet 1'!$A:$L,10,FALSE)</f>
        <v>#N/A</v>
      </c>
      <c r="K214" t="e">
        <f>VLOOKUP(Sheet2!$A214,'Sheet 1'!$A:$L,11,FALSE)</f>
        <v>#N/A</v>
      </c>
      <c r="L214" t="e">
        <f>VLOOKUP(Sheet2!$A214,'Sheet 1'!$A:$L,12,FALSE)</f>
        <v>#N/A</v>
      </c>
    </row>
    <row r="215" spans="1:12" x14ac:dyDescent="0.25">
      <c r="A215" s="6" t="s">
        <v>681</v>
      </c>
      <c r="B215" t="e">
        <f>VLOOKUP(Sheet2!$A215,'Sheet 1'!$A:$L,2,FALSE)</f>
        <v>#N/A</v>
      </c>
      <c r="C215" t="e">
        <f>VLOOKUP(Sheet2!$A215,'Sheet 1'!$A:$L,3,FALSE)</f>
        <v>#N/A</v>
      </c>
      <c r="D215" t="e">
        <f>VLOOKUP(Sheet2!$A215,'Sheet 1'!$A:$L,4,FALSE)</f>
        <v>#N/A</v>
      </c>
      <c r="E215" t="e">
        <f>VLOOKUP(Sheet2!$A215,'Sheet 1'!$A:$L,5,FALSE)</f>
        <v>#N/A</v>
      </c>
      <c r="F215" t="e">
        <f>VLOOKUP(Sheet2!$A215,'Sheet 1'!$A:$L,6,FALSE)</f>
        <v>#N/A</v>
      </c>
      <c r="G215" t="e">
        <f>VLOOKUP(Sheet2!$A215,'Sheet 1'!$A:$L,7,FALSE)</f>
        <v>#N/A</v>
      </c>
      <c r="H215" t="e">
        <f>VLOOKUP(Sheet2!$A215,'Sheet 1'!$A:$L,8,FALSE)</f>
        <v>#N/A</v>
      </c>
      <c r="I215" t="e">
        <f>VLOOKUP(Sheet2!$A215,'Sheet 1'!$A:$L,9,FALSE)</f>
        <v>#N/A</v>
      </c>
      <c r="J215" t="e">
        <f>VLOOKUP(Sheet2!$A215,'Sheet 1'!$A:$L,10,FALSE)</f>
        <v>#N/A</v>
      </c>
      <c r="K215" t="e">
        <f>VLOOKUP(Sheet2!$A215,'Sheet 1'!$A:$L,11,FALSE)</f>
        <v>#N/A</v>
      </c>
      <c r="L215" t="e">
        <f>VLOOKUP(Sheet2!$A215,'Sheet 1'!$A:$L,12,FALSE)</f>
        <v>#N/A</v>
      </c>
    </row>
    <row r="216" spans="1:12" x14ac:dyDescent="0.25">
      <c r="A216" s="6" t="s">
        <v>682</v>
      </c>
      <c r="B216" t="e">
        <f>VLOOKUP(Sheet2!$A216,'Sheet 1'!$A:$L,2,FALSE)</f>
        <v>#N/A</v>
      </c>
      <c r="C216" t="e">
        <f>VLOOKUP(Sheet2!$A216,'Sheet 1'!$A:$L,3,FALSE)</f>
        <v>#N/A</v>
      </c>
      <c r="D216" t="e">
        <f>VLOOKUP(Sheet2!$A216,'Sheet 1'!$A:$L,4,FALSE)</f>
        <v>#N/A</v>
      </c>
      <c r="E216" t="e">
        <f>VLOOKUP(Sheet2!$A216,'Sheet 1'!$A:$L,5,FALSE)</f>
        <v>#N/A</v>
      </c>
      <c r="F216" t="e">
        <f>VLOOKUP(Sheet2!$A216,'Sheet 1'!$A:$L,6,FALSE)</f>
        <v>#N/A</v>
      </c>
      <c r="G216" t="e">
        <f>VLOOKUP(Sheet2!$A216,'Sheet 1'!$A:$L,7,FALSE)</f>
        <v>#N/A</v>
      </c>
      <c r="H216" t="e">
        <f>VLOOKUP(Sheet2!$A216,'Sheet 1'!$A:$L,8,FALSE)</f>
        <v>#N/A</v>
      </c>
      <c r="I216" t="e">
        <f>VLOOKUP(Sheet2!$A216,'Sheet 1'!$A:$L,9,FALSE)</f>
        <v>#N/A</v>
      </c>
      <c r="J216" t="e">
        <f>VLOOKUP(Sheet2!$A216,'Sheet 1'!$A:$L,10,FALSE)</f>
        <v>#N/A</v>
      </c>
      <c r="K216" t="e">
        <f>VLOOKUP(Sheet2!$A216,'Sheet 1'!$A:$L,11,FALSE)</f>
        <v>#N/A</v>
      </c>
      <c r="L216" t="e">
        <f>VLOOKUP(Sheet2!$A216,'Sheet 1'!$A:$L,12,FALSE)</f>
        <v>#N/A</v>
      </c>
    </row>
    <row r="217" spans="1:12" x14ac:dyDescent="0.25">
      <c r="A217" s="6" t="s">
        <v>683</v>
      </c>
      <c r="B217" t="e">
        <f>VLOOKUP(Sheet2!$A217,'Sheet 1'!$A:$L,2,FALSE)</f>
        <v>#N/A</v>
      </c>
      <c r="C217" t="e">
        <f>VLOOKUP(Sheet2!$A217,'Sheet 1'!$A:$L,3,FALSE)</f>
        <v>#N/A</v>
      </c>
      <c r="D217" t="e">
        <f>VLOOKUP(Sheet2!$A217,'Sheet 1'!$A:$L,4,FALSE)</f>
        <v>#N/A</v>
      </c>
      <c r="E217" t="e">
        <f>VLOOKUP(Sheet2!$A217,'Sheet 1'!$A:$L,5,FALSE)</f>
        <v>#N/A</v>
      </c>
      <c r="F217" t="e">
        <f>VLOOKUP(Sheet2!$A217,'Sheet 1'!$A:$L,6,FALSE)</f>
        <v>#N/A</v>
      </c>
      <c r="G217" t="e">
        <f>VLOOKUP(Sheet2!$A217,'Sheet 1'!$A:$L,7,FALSE)</f>
        <v>#N/A</v>
      </c>
      <c r="H217" t="e">
        <f>VLOOKUP(Sheet2!$A217,'Sheet 1'!$A:$L,8,FALSE)</f>
        <v>#N/A</v>
      </c>
      <c r="I217" t="e">
        <f>VLOOKUP(Sheet2!$A217,'Sheet 1'!$A:$L,9,FALSE)</f>
        <v>#N/A</v>
      </c>
      <c r="J217" t="e">
        <f>VLOOKUP(Sheet2!$A217,'Sheet 1'!$A:$L,10,FALSE)</f>
        <v>#N/A</v>
      </c>
      <c r="K217" t="e">
        <f>VLOOKUP(Sheet2!$A217,'Sheet 1'!$A:$L,11,FALSE)</f>
        <v>#N/A</v>
      </c>
      <c r="L217" t="e">
        <f>VLOOKUP(Sheet2!$A217,'Sheet 1'!$A:$L,12,FALSE)</f>
        <v>#N/A</v>
      </c>
    </row>
    <row r="218" spans="1:12" x14ac:dyDescent="0.25">
      <c r="A218" s="6" t="s">
        <v>684</v>
      </c>
      <c r="B218" t="e">
        <f>VLOOKUP(Sheet2!$A218,'Sheet 1'!$A:$L,2,FALSE)</f>
        <v>#N/A</v>
      </c>
      <c r="C218" t="e">
        <f>VLOOKUP(Sheet2!$A218,'Sheet 1'!$A:$L,3,FALSE)</f>
        <v>#N/A</v>
      </c>
      <c r="D218" t="e">
        <f>VLOOKUP(Sheet2!$A218,'Sheet 1'!$A:$L,4,FALSE)</f>
        <v>#N/A</v>
      </c>
      <c r="E218" t="e">
        <f>VLOOKUP(Sheet2!$A218,'Sheet 1'!$A:$L,5,FALSE)</f>
        <v>#N/A</v>
      </c>
      <c r="F218" t="e">
        <f>VLOOKUP(Sheet2!$A218,'Sheet 1'!$A:$L,6,FALSE)</f>
        <v>#N/A</v>
      </c>
      <c r="G218" t="e">
        <f>VLOOKUP(Sheet2!$A218,'Sheet 1'!$A:$L,7,FALSE)</f>
        <v>#N/A</v>
      </c>
      <c r="H218" t="e">
        <f>VLOOKUP(Sheet2!$A218,'Sheet 1'!$A:$L,8,FALSE)</f>
        <v>#N/A</v>
      </c>
      <c r="I218" t="e">
        <f>VLOOKUP(Sheet2!$A218,'Sheet 1'!$A:$L,9,FALSE)</f>
        <v>#N/A</v>
      </c>
      <c r="J218" t="e">
        <f>VLOOKUP(Sheet2!$A218,'Sheet 1'!$A:$L,10,FALSE)</f>
        <v>#N/A</v>
      </c>
      <c r="K218" t="e">
        <f>VLOOKUP(Sheet2!$A218,'Sheet 1'!$A:$L,11,FALSE)</f>
        <v>#N/A</v>
      </c>
      <c r="L218" t="e">
        <f>VLOOKUP(Sheet2!$A218,'Sheet 1'!$A:$L,12,FALSE)</f>
        <v>#N/A</v>
      </c>
    </row>
    <row r="219" spans="1:12" x14ac:dyDescent="0.25">
      <c r="A219" s="6" t="s">
        <v>685</v>
      </c>
      <c r="B219" t="e">
        <f>VLOOKUP(Sheet2!$A219,'Sheet 1'!$A:$L,2,FALSE)</f>
        <v>#N/A</v>
      </c>
      <c r="C219" t="e">
        <f>VLOOKUP(Sheet2!$A219,'Sheet 1'!$A:$L,3,FALSE)</f>
        <v>#N/A</v>
      </c>
      <c r="D219" t="e">
        <f>VLOOKUP(Sheet2!$A219,'Sheet 1'!$A:$L,4,FALSE)</f>
        <v>#N/A</v>
      </c>
      <c r="E219" t="e">
        <f>VLOOKUP(Sheet2!$A219,'Sheet 1'!$A:$L,5,FALSE)</f>
        <v>#N/A</v>
      </c>
      <c r="F219" t="e">
        <f>VLOOKUP(Sheet2!$A219,'Sheet 1'!$A:$L,6,FALSE)</f>
        <v>#N/A</v>
      </c>
      <c r="G219" t="e">
        <f>VLOOKUP(Sheet2!$A219,'Sheet 1'!$A:$L,7,FALSE)</f>
        <v>#N/A</v>
      </c>
      <c r="H219" t="e">
        <f>VLOOKUP(Sheet2!$A219,'Sheet 1'!$A:$L,8,FALSE)</f>
        <v>#N/A</v>
      </c>
      <c r="I219" t="e">
        <f>VLOOKUP(Sheet2!$A219,'Sheet 1'!$A:$L,9,FALSE)</f>
        <v>#N/A</v>
      </c>
      <c r="J219" t="e">
        <f>VLOOKUP(Sheet2!$A219,'Sheet 1'!$A:$L,10,FALSE)</f>
        <v>#N/A</v>
      </c>
      <c r="K219" t="e">
        <f>VLOOKUP(Sheet2!$A219,'Sheet 1'!$A:$L,11,FALSE)</f>
        <v>#N/A</v>
      </c>
      <c r="L219" t="e">
        <f>VLOOKUP(Sheet2!$A219,'Sheet 1'!$A:$L,12,FALSE)</f>
        <v>#N/A</v>
      </c>
    </row>
    <row r="220" spans="1:12" x14ac:dyDescent="0.25">
      <c r="A220" s="6" t="s">
        <v>686</v>
      </c>
      <c r="B220" t="e">
        <f>VLOOKUP(Sheet2!$A220,'Sheet 1'!$A:$L,2,FALSE)</f>
        <v>#N/A</v>
      </c>
      <c r="C220" t="e">
        <f>VLOOKUP(Sheet2!$A220,'Sheet 1'!$A:$L,3,FALSE)</f>
        <v>#N/A</v>
      </c>
      <c r="D220" t="e">
        <f>VLOOKUP(Sheet2!$A220,'Sheet 1'!$A:$L,4,FALSE)</f>
        <v>#N/A</v>
      </c>
      <c r="E220" t="e">
        <f>VLOOKUP(Sheet2!$A220,'Sheet 1'!$A:$L,5,FALSE)</f>
        <v>#N/A</v>
      </c>
      <c r="F220" t="e">
        <f>VLOOKUP(Sheet2!$A220,'Sheet 1'!$A:$L,6,FALSE)</f>
        <v>#N/A</v>
      </c>
      <c r="G220" t="e">
        <f>VLOOKUP(Sheet2!$A220,'Sheet 1'!$A:$L,7,FALSE)</f>
        <v>#N/A</v>
      </c>
      <c r="H220" t="e">
        <f>VLOOKUP(Sheet2!$A220,'Sheet 1'!$A:$L,8,FALSE)</f>
        <v>#N/A</v>
      </c>
      <c r="I220" t="e">
        <f>VLOOKUP(Sheet2!$A220,'Sheet 1'!$A:$L,9,FALSE)</f>
        <v>#N/A</v>
      </c>
      <c r="J220" t="e">
        <f>VLOOKUP(Sheet2!$A220,'Sheet 1'!$A:$L,10,FALSE)</f>
        <v>#N/A</v>
      </c>
      <c r="K220" t="e">
        <f>VLOOKUP(Sheet2!$A220,'Sheet 1'!$A:$L,11,FALSE)</f>
        <v>#N/A</v>
      </c>
      <c r="L220" t="e">
        <f>VLOOKUP(Sheet2!$A220,'Sheet 1'!$A:$L,12,FALSE)</f>
        <v>#N/A</v>
      </c>
    </row>
    <row r="221" spans="1:12" x14ac:dyDescent="0.25">
      <c r="A221" s="6" t="s">
        <v>687</v>
      </c>
      <c r="B221" t="e">
        <f>VLOOKUP(Sheet2!$A221,'Sheet 1'!$A:$L,2,FALSE)</f>
        <v>#N/A</v>
      </c>
      <c r="C221" t="e">
        <f>VLOOKUP(Sheet2!$A221,'Sheet 1'!$A:$L,3,FALSE)</f>
        <v>#N/A</v>
      </c>
      <c r="D221" t="e">
        <f>VLOOKUP(Sheet2!$A221,'Sheet 1'!$A:$L,4,FALSE)</f>
        <v>#N/A</v>
      </c>
      <c r="E221" t="e">
        <f>VLOOKUP(Sheet2!$A221,'Sheet 1'!$A:$L,5,FALSE)</f>
        <v>#N/A</v>
      </c>
      <c r="F221" t="e">
        <f>VLOOKUP(Sheet2!$A221,'Sheet 1'!$A:$L,6,FALSE)</f>
        <v>#N/A</v>
      </c>
      <c r="G221" t="e">
        <f>VLOOKUP(Sheet2!$A221,'Sheet 1'!$A:$L,7,FALSE)</f>
        <v>#N/A</v>
      </c>
      <c r="H221" t="e">
        <f>VLOOKUP(Sheet2!$A221,'Sheet 1'!$A:$L,8,FALSE)</f>
        <v>#N/A</v>
      </c>
      <c r="I221" t="e">
        <f>VLOOKUP(Sheet2!$A221,'Sheet 1'!$A:$L,9,FALSE)</f>
        <v>#N/A</v>
      </c>
      <c r="J221" t="e">
        <f>VLOOKUP(Sheet2!$A221,'Sheet 1'!$A:$L,10,FALSE)</f>
        <v>#N/A</v>
      </c>
      <c r="K221" t="e">
        <f>VLOOKUP(Sheet2!$A221,'Sheet 1'!$A:$L,11,FALSE)</f>
        <v>#N/A</v>
      </c>
      <c r="L221" t="e">
        <f>VLOOKUP(Sheet2!$A221,'Sheet 1'!$A:$L,12,FALSE)</f>
        <v>#N/A</v>
      </c>
    </row>
    <row r="222" spans="1:12" x14ac:dyDescent="0.25">
      <c r="A222" s="6" t="s">
        <v>543</v>
      </c>
      <c r="B222" t="e">
        <f>VLOOKUP(Sheet2!$A222,'Sheet 1'!$A:$L,2,FALSE)</f>
        <v>#N/A</v>
      </c>
      <c r="C222" t="e">
        <f>VLOOKUP(Sheet2!$A222,'Sheet 1'!$A:$L,3,FALSE)</f>
        <v>#N/A</v>
      </c>
      <c r="D222" t="e">
        <f>VLOOKUP(Sheet2!$A222,'Sheet 1'!$A:$L,4,FALSE)</f>
        <v>#N/A</v>
      </c>
      <c r="E222" t="e">
        <f>VLOOKUP(Sheet2!$A222,'Sheet 1'!$A:$L,5,FALSE)</f>
        <v>#N/A</v>
      </c>
      <c r="F222" t="e">
        <f>VLOOKUP(Sheet2!$A222,'Sheet 1'!$A:$L,6,FALSE)</f>
        <v>#N/A</v>
      </c>
      <c r="G222" t="e">
        <f>VLOOKUP(Sheet2!$A222,'Sheet 1'!$A:$L,7,FALSE)</f>
        <v>#N/A</v>
      </c>
      <c r="H222" t="e">
        <f>VLOOKUP(Sheet2!$A222,'Sheet 1'!$A:$L,8,FALSE)</f>
        <v>#N/A</v>
      </c>
      <c r="I222" t="e">
        <f>VLOOKUP(Sheet2!$A222,'Sheet 1'!$A:$L,9,FALSE)</f>
        <v>#N/A</v>
      </c>
      <c r="J222" t="e">
        <f>VLOOKUP(Sheet2!$A222,'Sheet 1'!$A:$L,10,FALSE)</f>
        <v>#N/A</v>
      </c>
      <c r="K222" t="e">
        <f>VLOOKUP(Sheet2!$A222,'Sheet 1'!$A:$L,11,FALSE)</f>
        <v>#N/A</v>
      </c>
      <c r="L222" t="e">
        <f>VLOOKUP(Sheet2!$A222,'Sheet 1'!$A:$L,12,FALSE)</f>
        <v>#N/A</v>
      </c>
    </row>
    <row r="223" spans="1:12" x14ac:dyDescent="0.25">
      <c r="A223" s="6" t="s">
        <v>544</v>
      </c>
      <c r="B223" t="e">
        <f>VLOOKUP(Sheet2!$A223,'Sheet 1'!$A:$L,2,FALSE)</f>
        <v>#N/A</v>
      </c>
      <c r="C223" t="e">
        <f>VLOOKUP(Sheet2!$A223,'Sheet 1'!$A:$L,3,FALSE)</f>
        <v>#N/A</v>
      </c>
      <c r="D223" t="e">
        <f>VLOOKUP(Sheet2!$A223,'Sheet 1'!$A:$L,4,FALSE)</f>
        <v>#N/A</v>
      </c>
      <c r="E223" t="e">
        <f>VLOOKUP(Sheet2!$A223,'Sheet 1'!$A:$L,5,FALSE)</f>
        <v>#N/A</v>
      </c>
      <c r="F223" t="e">
        <f>VLOOKUP(Sheet2!$A223,'Sheet 1'!$A:$L,6,FALSE)</f>
        <v>#N/A</v>
      </c>
      <c r="G223" t="e">
        <f>VLOOKUP(Sheet2!$A223,'Sheet 1'!$A:$L,7,FALSE)</f>
        <v>#N/A</v>
      </c>
      <c r="H223" t="e">
        <f>VLOOKUP(Sheet2!$A223,'Sheet 1'!$A:$L,8,FALSE)</f>
        <v>#N/A</v>
      </c>
      <c r="I223" t="e">
        <f>VLOOKUP(Sheet2!$A223,'Sheet 1'!$A:$L,9,FALSE)</f>
        <v>#N/A</v>
      </c>
      <c r="J223" t="e">
        <f>VLOOKUP(Sheet2!$A223,'Sheet 1'!$A:$L,10,FALSE)</f>
        <v>#N/A</v>
      </c>
      <c r="K223" t="e">
        <f>VLOOKUP(Sheet2!$A223,'Sheet 1'!$A:$L,11,FALSE)</f>
        <v>#N/A</v>
      </c>
      <c r="L223" t="e">
        <f>VLOOKUP(Sheet2!$A223,'Sheet 1'!$A:$L,12,FALSE)</f>
        <v>#N/A</v>
      </c>
    </row>
    <row r="224" spans="1:12" x14ac:dyDescent="0.25">
      <c r="A224" s="6" t="s">
        <v>545</v>
      </c>
      <c r="B224" t="e">
        <f>VLOOKUP(Sheet2!$A224,'Sheet 1'!$A:$L,2,FALSE)</f>
        <v>#N/A</v>
      </c>
      <c r="C224" t="e">
        <f>VLOOKUP(Sheet2!$A224,'Sheet 1'!$A:$L,3,FALSE)</f>
        <v>#N/A</v>
      </c>
      <c r="D224" t="e">
        <f>VLOOKUP(Sheet2!$A224,'Sheet 1'!$A:$L,4,FALSE)</f>
        <v>#N/A</v>
      </c>
      <c r="E224" t="e">
        <f>VLOOKUP(Sheet2!$A224,'Sheet 1'!$A:$L,5,FALSE)</f>
        <v>#N/A</v>
      </c>
      <c r="F224" t="e">
        <f>VLOOKUP(Sheet2!$A224,'Sheet 1'!$A:$L,6,FALSE)</f>
        <v>#N/A</v>
      </c>
      <c r="G224" t="e">
        <f>VLOOKUP(Sheet2!$A224,'Sheet 1'!$A:$L,7,FALSE)</f>
        <v>#N/A</v>
      </c>
      <c r="H224" t="e">
        <f>VLOOKUP(Sheet2!$A224,'Sheet 1'!$A:$L,8,FALSE)</f>
        <v>#N/A</v>
      </c>
      <c r="I224" t="e">
        <f>VLOOKUP(Sheet2!$A224,'Sheet 1'!$A:$L,9,FALSE)</f>
        <v>#N/A</v>
      </c>
      <c r="J224" t="e">
        <f>VLOOKUP(Sheet2!$A224,'Sheet 1'!$A:$L,10,FALSE)</f>
        <v>#N/A</v>
      </c>
      <c r="K224" t="e">
        <f>VLOOKUP(Sheet2!$A224,'Sheet 1'!$A:$L,11,FALSE)</f>
        <v>#N/A</v>
      </c>
      <c r="L224" t="e">
        <f>VLOOKUP(Sheet2!$A224,'Sheet 1'!$A:$L,12,FALSE)</f>
        <v>#N/A</v>
      </c>
    </row>
    <row r="225" spans="1:12" x14ac:dyDescent="0.25">
      <c r="A225" s="6" t="s">
        <v>688</v>
      </c>
      <c r="B225" t="e">
        <f>VLOOKUP(Sheet2!$A225,'Sheet 1'!$A:$L,2,FALSE)</f>
        <v>#N/A</v>
      </c>
      <c r="C225" t="e">
        <f>VLOOKUP(Sheet2!$A225,'Sheet 1'!$A:$L,3,FALSE)</f>
        <v>#N/A</v>
      </c>
      <c r="D225" t="e">
        <f>VLOOKUP(Sheet2!$A225,'Sheet 1'!$A:$L,4,FALSE)</f>
        <v>#N/A</v>
      </c>
      <c r="E225" t="e">
        <f>VLOOKUP(Sheet2!$A225,'Sheet 1'!$A:$L,5,FALSE)</f>
        <v>#N/A</v>
      </c>
      <c r="F225" t="e">
        <f>VLOOKUP(Sheet2!$A225,'Sheet 1'!$A:$L,6,FALSE)</f>
        <v>#N/A</v>
      </c>
      <c r="G225" t="e">
        <f>VLOOKUP(Sheet2!$A225,'Sheet 1'!$A:$L,7,FALSE)</f>
        <v>#N/A</v>
      </c>
      <c r="H225" t="e">
        <f>VLOOKUP(Sheet2!$A225,'Sheet 1'!$A:$L,8,FALSE)</f>
        <v>#N/A</v>
      </c>
      <c r="I225" t="e">
        <f>VLOOKUP(Sheet2!$A225,'Sheet 1'!$A:$L,9,FALSE)</f>
        <v>#N/A</v>
      </c>
      <c r="J225" t="e">
        <f>VLOOKUP(Sheet2!$A225,'Sheet 1'!$A:$L,10,FALSE)</f>
        <v>#N/A</v>
      </c>
      <c r="K225" t="e">
        <f>VLOOKUP(Sheet2!$A225,'Sheet 1'!$A:$L,11,FALSE)</f>
        <v>#N/A</v>
      </c>
      <c r="L225" t="e">
        <f>VLOOKUP(Sheet2!$A225,'Sheet 1'!$A:$L,12,FALSE)</f>
        <v>#N/A</v>
      </c>
    </row>
    <row r="226" spans="1:12" x14ac:dyDescent="0.25">
      <c r="A226" s="6" t="s">
        <v>689</v>
      </c>
      <c r="B226" t="e">
        <f>VLOOKUP(Sheet2!$A226,'Sheet 1'!$A:$L,2,FALSE)</f>
        <v>#N/A</v>
      </c>
      <c r="C226" t="e">
        <f>VLOOKUP(Sheet2!$A226,'Sheet 1'!$A:$L,3,FALSE)</f>
        <v>#N/A</v>
      </c>
      <c r="D226" t="e">
        <f>VLOOKUP(Sheet2!$A226,'Sheet 1'!$A:$L,4,FALSE)</f>
        <v>#N/A</v>
      </c>
      <c r="E226" t="e">
        <f>VLOOKUP(Sheet2!$A226,'Sheet 1'!$A:$L,5,FALSE)</f>
        <v>#N/A</v>
      </c>
      <c r="F226" t="e">
        <f>VLOOKUP(Sheet2!$A226,'Sheet 1'!$A:$L,6,FALSE)</f>
        <v>#N/A</v>
      </c>
      <c r="G226" t="e">
        <f>VLOOKUP(Sheet2!$A226,'Sheet 1'!$A:$L,7,FALSE)</f>
        <v>#N/A</v>
      </c>
      <c r="H226" t="e">
        <f>VLOOKUP(Sheet2!$A226,'Sheet 1'!$A:$L,8,FALSE)</f>
        <v>#N/A</v>
      </c>
      <c r="I226" t="e">
        <f>VLOOKUP(Sheet2!$A226,'Sheet 1'!$A:$L,9,FALSE)</f>
        <v>#N/A</v>
      </c>
      <c r="J226" t="e">
        <f>VLOOKUP(Sheet2!$A226,'Sheet 1'!$A:$L,10,FALSE)</f>
        <v>#N/A</v>
      </c>
      <c r="K226" t="e">
        <f>VLOOKUP(Sheet2!$A226,'Sheet 1'!$A:$L,11,FALSE)</f>
        <v>#N/A</v>
      </c>
      <c r="L226" t="e">
        <f>VLOOKUP(Sheet2!$A226,'Sheet 1'!$A:$L,12,FALSE)</f>
        <v>#N/A</v>
      </c>
    </row>
    <row r="227" spans="1:12" x14ac:dyDescent="0.25">
      <c r="A227" s="6" t="s">
        <v>690</v>
      </c>
      <c r="B227" t="e">
        <f>VLOOKUP(Sheet2!$A227,'Sheet 1'!$A:$L,2,FALSE)</f>
        <v>#N/A</v>
      </c>
      <c r="C227" t="e">
        <f>VLOOKUP(Sheet2!$A227,'Sheet 1'!$A:$L,3,FALSE)</f>
        <v>#N/A</v>
      </c>
      <c r="D227" t="e">
        <f>VLOOKUP(Sheet2!$A227,'Sheet 1'!$A:$L,4,FALSE)</f>
        <v>#N/A</v>
      </c>
      <c r="E227" t="e">
        <f>VLOOKUP(Sheet2!$A227,'Sheet 1'!$A:$L,5,FALSE)</f>
        <v>#N/A</v>
      </c>
      <c r="F227" t="e">
        <f>VLOOKUP(Sheet2!$A227,'Sheet 1'!$A:$L,6,FALSE)</f>
        <v>#N/A</v>
      </c>
      <c r="G227" t="e">
        <f>VLOOKUP(Sheet2!$A227,'Sheet 1'!$A:$L,7,FALSE)</f>
        <v>#N/A</v>
      </c>
      <c r="H227" t="e">
        <f>VLOOKUP(Sheet2!$A227,'Sheet 1'!$A:$L,8,FALSE)</f>
        <v>#N/A</v>
      </c>
      <c r="I227" t="e">
        <f>VLOOKUP(Sheet2!$A227,'Sheet 1'!$A:$L,9,FALSE)</f>
        <v>#N/A</v>
      </c>
      <c r="J227" t="e">
        <f>VLOOKUP(Sheet2!$A227,'Sheet 1'!$A:$L,10,FALSE)</f>
        <v>#N/A</v>
      </c>
      <c r="K227" t="e">
        <f>VLOOKUP(Sheet2!$A227,'Sheet 1'!$A:$L,11,FALSE)</f>
        <v>#N/A</v>
      </c>
      <c r="L227" t="e">
        <f>VLOOKUP(Sheet2!$A227,'Sheet 1'!$A:$L,12,FALSE)</f>
        <v>#N/A</v>
      </c>
    </row>
    <row r="228" spans="1:12" x14ac:dyDescent="0.25">
      <c r="A228" s="6" t="s">
        <v>691</v>
      </c>
      <c r="B228" t="e">
        <f>VLOOKUP(Sheet2!$A228,'Sheet 1'!$A:$L,2,FALSE)</f>
        <v>#N/A</v>
      </c>
      <c r="C228" t="e">
        <f>VLOOKUP(Sheet2!$A228,'Sheet 1'!$A:$L,3,FALSE)</f>
        <v>#N/A</v>
      </c>
      <c r="D228" t="e">
        <f>VLOOKUP(Sheet2!$A228,'Sheet 1'!$A:$L,4,FALSE)</f>
        <v>#N/A</v>
      </c>
      <c r="E228" t="e">
        <f>VLOOKUP(Sheet2!$A228,'Sheet 1'!$A:$L,5,FALSE)</f>
        <v>#N/A</v>
      </c>
      <c r="F228" t="e">
        <f>VLOOKUP(Sheet2!$A228,'Sheet 1'!$A:$L,6,FALSE)</f>
        <v>#N/A</v>
      </c>
      <c r="G228" t="e">
        <f>VLOOKUP(Sheet2!$A228,'Sheet 1'!$A:$L,7,FALSE)</f>
        <v>#N/A</v>
      </c>
      <c r="H228" t="e">
        <f>VLOOKUP(Sheet2!$A228,'Sheet 1'!$A:$L,8,FALSE)</f>
        <v>#N/A</v>
      </c>
      <c r="I228" t="e">
        <f>VLOOKUP(Sheet2!$A228,'Sheet 1'!$A:$L,9,FALSE)</f>
        <v>#N/A</v>
      </c>
      <c r="J228" t="e">
        <f>VLOOKUP(Sheet2!$A228,'Sheet 1'!$A:$L,10,FALSE)</f>
        <v>#N/A</v>
      </c>
      <c r="K228" t="e">
        <f>VLOOKUP(Sheet2!$A228,'Sheet 1'!$A:$L,11,FALSE)</f>
        <v>#N/A</v>
      </c>
      <c r="L228" t="e">
        <f>VLOOKUP(Sheet2!$A228,'Sheet 1'!$A:$L,12,FALSE)</f>
        <v>#N/A</v>
      </c>
    </row>
    <row r="229" spans="1:12" x14ac:dyDescent="0.25">
      <c r="A229" s="6" t="s">
        <v>546</v>
      </c>
      <c r="B229" t="e">
        <f>VLOOKUP(Sheet2!$A229,'Sheet 1'!$A:$L,2,FALSE)</f>
        <v>#N/A</v>
      </c>
      <c r="C229" t="e">
        <f>VLOOKUP(Sheet2!$A229,'Sheet 1'!$A:$L,3,FALSE)</f>
        <v>#N/A</v>
      </c>
      <c r="D229" t="e">
        <f>VLOOKUP(Sheet2!$A229,'Sheet 1'!$A:$L,4,FALSE)</f>
        <v>#N/A</v>
      </c>
      <c r="E229" t="e">
        <f>VLOOKUP(Sheet2!$A229,'Sheet 1'!$A:$L,5,FALSE)</f>
        <v>#N/A</v>
      </c>
      <c r="F229" t="e">
        <f>VLOOKUP(Sheet2!$A229,'Sheet 1'!$A:$L,6,FALSE)</f>
        <v>#N/A</v>
      </c>
      <c r="G229" t="e">
        <f>VLOOKUP(Sheet2!$A229,'Sheet 1'!$A:$L,7,FALSE)</f>
        <v>#N/A</v>
      </c>
      <c r="H229" t="e">
        <f>VLOOKUP(Sheet2!$A229,'Sheet 1'!$A:$L,8,FALSE)</f>
        <v>#N/A</v>
      </c>
      <c r="I229" t="e">
        <f>VLOOKUP(Sheet2!$A229,'Sheet 1'!$A:$L,9,FALSE)</f>
        <v>#N/A</v>
      </c>
      <c r="J229" t="e">
        <f>VLOOKUP(Sheet2!$A229,'Sheet 1'!$A:$L,10,FALSE)</f>
        <v>#N/A</v>
      </c>
      <c r="K229" t="e">
        <f>VLOOKUP(Sheet2!$A229,'Sheet 1'!$A:$L,11,FALSE)</f>
        <v>#N/A</v>
      </c>
      <c r="L229" t="e">
        <f>VLOOKUP(Sheet2!$A229,'Sheet 1'!$A:$L,12,FALSE)</f>
        <v>#N/A</v>
      </c>
    </row>
    <row r="230" spans="1:12" x14ac:dyDescent="0.25">
      <c r="A230" s="6" t="s">
        <v>547</v>
      </c>
      <c r="B230" t="e">
        <f>VLOOKUP(Sheet2!$A230,'Sheet 1'!$A:$L,2,FALSE)</f>
        <v>#N/A</v>
      </c>
      <c r="C230" t="e">
        <f>VLOOKUP(Sheet2!$A230,'Sheet 1'!$A:$L,3,FALSE)</f>
        <v>#N/A</v>
      </c>
      <c r="D230" t="e">
        <f>VLOOKUP(Sheet2!$A230,'Sheet 1'!$A:$L,4,FALSE)</f>
        <v>#N/A</v>
      </c>
      <c r="E230" t="e">
        <f>VLOOKUP(Sheet2!$A230,'Sheet 1'!$A:$L,5,FALSE)</f>
        <v>#N/A</v>
      </c>
      <c r="F230" t="e">
        <f>VLOOKUP(Sheet2!$A230,'Sheet 1'!$A:$L,6,FALSE)</f>
        <v>#N/A</v>
      </c>
      <c r="G230" t="e">
        <f>VLOOKUP(Sheet2!$A230,'Sheet 1'!$A:$L,7,FALSE)</f>
        <v>#N/A</v>
      </c>
      <c r="H230" t="e">
        <f>VLOOKUP(Sheet2!$A230,'Sheet 1'!$A:$L,8,FALSE)</f>
        <v>#N/A</v>
      </c>
      <c r="I230" t="e">
        <f>VLOOKUP(Sheet2!$A230,'Sheet 1'!$A:$L,9,FALSE)</f>
        <v>#N/A</v>
      </c>
      <c r="J230" t="e">
        <f>VLOOKUP(Sheet2!$A230,'Sheet 1'!$A:$L,10,FALSE)</f>
        <v>#N/A</v>
      </c>
      <c r="K230" t="e">
        <f>VLOOKUP(Sheet2!$A230,'Sheet 1'!$A:$L,11,FALSE)</f>
        <v>#N/A</v>
      </c>
      <c r="L230" t="e">
        <f>VLOOKUP(Sheet2!$A230,'Sheet 1'!$A:$L,12,FALSE)</f>
        <v>#N/A</v>
      </c>
    </row>
    <row r="231" spans="1:12" x14ac:dyDescent="0.25">
      <c r="A231" s="6" t="s">
        <v>166</v>
      </c>
      <c r="B231" t="str">
        <f>VLOOKUP(Sheet2!$A231,'Sheet 1'!$A:$L,2,FALSE)</f>
        <v>Methow</v>
      </c>
      <c r="C231" t="str">
        <f>VLOOKUP(Sheet2!$A231,'Sheet 1'!$A:$L,3,FALSE)</f>
        <v>Gold Creek</v>
      </c>
      <c r="D231">
        <f>VLOOKUP(Sheet2!$A231,'Sheet 1'!$A:$L,4,FALSE)</f>
        <v>64.919241817509899</v>
      </c>
      <c r="E231">
        <f>VLOOKUP(Sheet2!$A231,'Sheet 1'!$A:$L,5,FALSE)</f>
        <v>0</v>
      </c>
      <c r="F231">
        <f>VLOOKUP(Sheet2!$A231,'Sheet 1'!$A:$L,6,FALSE)</f>
        <v>33.3333333333333</v>
      </c>
      <c r="G231">
        <f>VLOOKUP(Sheet2!$A231,'Sheet 1'!$A:$L,7,FALSE)</f>
        <v>0</v>
      </c>
      <c r="H231">
        <f>VLOOKUP(Sheet2!$A231,'Sheet 1'!$A:$L,8,FALSE)</f>
        <v>0</v>
      </c>
      <c r="I231">
        <f>VLOOKUP(Sheet2!$A231,'Sheet 1'!$A:$L,9,FALSE)</f>
        <v>0</v>
      </c>
      <c r="J231">
        <f>VLOOKUP(Sheet2!$A231,'Sheet 1'!$A:$L,10,FALSE)</f>
        <v>0</v>
      </c>
      <c r="K231">
        <f>VLOOKUP(Sheet2!$A231,'Sheet 1'!$A:$L,11,FALSE)</f>
        <v>0</v>
      </c>
      <c r="L231">
        <f>VLOOKUP(Sheet2!$A231,'Sheet 1'!$A:$L,12,FALSE)</f>
        <v>393</v>
      </c>
    </row>
    <row r="232" spans="1:12" x14ac:dyDescent="0.25">
      <c r="A232" s="6" t="s">
        <v>167</v>
      </c>
      <c r="B232" t="str">
        <f>VLOOKUP(Sheet2!$A232,'Sheet 1'!$A:$L,2,FALSE)</f>
        <v>Methow</v>
      </c>
      <c r="C232" t="str">
        <f>VLOOKUP(Sheet2!$A232,'Sheet 1'!$A:$L,3,FALSE)</f>
        <v>Gold Creek</v>
      </c>
      <c r="D232">
        <f>VLOOKUP(Sheet2!$A232,'Sheet 1'!$A:$L,4,FALSE)</f>
        <v>100</v>
      </c>
      <c r="E232">
        <f>VLOOKUP(Sheet2!$A232,'Sheet 1'!$A:$L,5,FALSE)</f>
        <v>0</v>
      </c>
      <c r="F232">
        <f>VLOOKUP(Sheet2!$A232,'Sheet 1'!$A:$L,6,FALSE)</f>
        <v>33.3333333333333</v>
      </c>
      <c r="G232">
        <f>VLOOKUP(Sheet2!$A232,'Sheet 1'!$A:$L,7,FALSE)</f>
        <v>0</v>
      </c>
      <c r="H232">
        <f>VLOOKUP(Sheet2!$A232,'Sheet 1'!$A:$L,8,FALSE)</f>
        <v>0</v>
      </c>
      <c r="I232">
        <f>VLOOKUP(Sheet2!$A232,'Sheet 1'!$A:$L,9,FALSE)</f>
        <v>0</v>
      </c>
      <c r="J232">
        <f>VLOOKUP(Sheet2!$A232,'Sheet 1'!$A:$L,10,FALSE)</f>
        <v>0</v>
      </c>
      <c r="K232">
        <f>VLOOKUP(Sheet2!$A232,'Sheet 1'!$A:$L,11,FALSE)</f>
        <v>0</v>
      </c>
      <c r="L232">
        <f>VLOOKUP(Sheet2!$A232,'Sheet 1'!$A:$L,12,FALSE)</f>
        <v>394</v>
      </c>
    </row>
    <row r="233" spans="1:12" x14ac:dyDescent="0.25">
      <c r="A233" s="6" t="s">
        <v>168</v>
      </c>
      <c r="B233" t="str">
        <f>VLOOKUP(Sheet2!$A233,'Sheet 1'!$A:$L,2,FALSE)</f>
        <v>Methow</v>
      </c>
      <c r="C233" t="str">
        <f>VLOOKUP(Sheet2!$A233,'Sheet 1'!$A:$L,3,FALSE)</f>
        <v>Gold Creek</v>
      </c>
      <c r="D233">
        <f>VLOOKUP(Sheet2!$A233,'Sheet 1'!$A:$L,4,FALSE)</f>
        <v>4.5637190684506601</v>
      </c>
      <c r="E233">
        <f>VLOOKUP(Sheet2!$A233,'Sheet 1'!$A:$L,5,FALSE)</f>
        <v>0</v>
      </c>
      <c r="F233">
        <f>VLOOKUP(Sheet2!$A233,'Sheet 1'!$A:$L,6,FALSE)</f>
        <v>33.3333333333333</v>
      </c>
      <c r="G233">
        <f>VLOOKUP(Sheet2!$A233,'Sheet 1'!$A:$L,7,FALSE)</f>
        <v>0</v>
      </c>
      <c r="H233">
        <f>VLOOKUP(Sheet2!$A233,'Sheet 1'!$A:$L,8,FALSE)</f>
        <v>0</v>
      </c>
      <c r="I233">
        <f>VLOOKUP(Sheet2!$A233,'Sheet 1'!$A:$L,9,FALSE)</f>
        <v>0</v>
      </c>
      <c r="J233">
        <f>VLOOKUP(Sheet2!$A233,'Sheet 1'!$A:$L,10,FALSE)</f>
        <v>0</v>
      </c>
      <c r="K233">
        <f>VLOOKUP(Sheet2!$A233,'Sheet 1'!$A:$L,11,FALSE)</f>
        <v>0</v>
      </c>
      <c r="L233">
        <f>VLOOKUP(Sheet2!$A233,'Sheet 1'!$A:$L,12,FALSE)</f>
        <v>395</v>
      </c>
    </row>
    <row r="234" spans="1:12" x14ac:dyDescent="0.25">
      <c r="A234" s="6" t="s">
        <v>169</v>
      </c>
      <c r="B234" t="str">
        <f>VLOOKUP(Sheet2!$A234,'Sheet 1'!$A:$L,2,FALSE)</f>
        <v>Methow</v>
      </c>
      <c r="C234" t="str">
        <f>VLOOKUP(Sheet2!$A234,'Sheet 1'!$A:$L,3,FALSE)</f>
        <v>Gold Creek</v>
      </c>
      <c r="D234">
        <f>VLOOKUP(Sheet2!$A234,'Sheet 1'!$A:$L,4,FALSE)</f>
        <v>32.832266929242898</v>
      </c>
      <c r="E234">
        <f>VLOOKUP(Sheet2!$A234,'Sheet 1'!$A:$L,5,FALSE)</f>
        <v>0</v>
      </c>
      <c r="F234">
        <f>VLOOKUP(Sheet2!$A234,'Sheet 1'!$A:$L,6,FALSE)</f>
        <v>20</v>
      </c>
      <c r="G234">
        <f>VLOOKUP(Sheet2!$A234,'Sheet 1'!$A:$L,7,FALSE)</f>
        <v>0</v>
      </c>
      <c r="H234">
        <f>VLOOKUP(Sheet2!$A234,'Sheet 1'!$A:$L,8,FALSE)</f>
        <v>0</v>
      </c>
      <c r="I234">
        <f>VLOOKUP(Sheet2!$A234,'Sheet 1'!$A:$L,9,FALSE)</f>
        <v>0</v>
      </c>
      <c r="J234">
        <f>VLOOKUP(Sheet2!$A234,'Sheet 1'!$A:$L,10,FALSE)</f>
        <v>0</v>
      </c>
      <c r="K234">
        <f>VLOOKUP(Sheet2!$A234,'Sheet 1'!$A:$L,11,FALSE)</f>
        <v>0</v>
      </c>
      <c r="L234">
        <f>VLOOKUP(Sheet2!$A234,'Sheet 1'!$A:$L,12,FALSE)</f>
        <v>396</v>
      </c>
    </row>
    <row r="235" spans="1:12" x14ac:dyDescent="0.25">
      <c r="A235" s="6" t="s">
        <v>170</v>
      </c>
      <c r="B235" t="str">
        <f>VLOOKUP(Sheet2!$A235,'Sheet 1'!$A:$L,2,FALSE)</f>
        <v>Methow</v>
      </c>
      <c r="C235" t="str">
        <f>VLOOKUP(Sheet2!$A235,'Sheet 1'!$A:$L,3,FALSE)</f>
        <v>Gold Creek</v>
      </c>
      <c r="D235">
        <f>VLOOKUP(Sheet2!$A235,'Sheet 1'!$A:$L,4,FALSE)</f>
        <v>21.864278796434601</v>
      </c>
      <c r="E235">
        <f>VLOOKUP(Sheet2!$A235,'Sheet 1'!$A:$L,5,FALSE)</f>
        <v>0</v>
      </c>
      <c r="F235">
        <f>VLOOKUP(Sheet2!$A235,'Sheet 1'!$A:$L,6,FALSE)</f>
        <v>20</v>
      </c>
      <c r="G235">
        <f>VLOOKUP(Sheet2!$A235,'Sheet 1'!$A:$L,7,FALSE)</f>
        <v>0</v>
      </c>
      <c r="H235">
        <f>VLOOKUP(Sheet2!$A235,'Sheet 1'!$A:$L,8,FALSE)</f>
        <v>0</v>
      </c>
      <c r="I235">
        <f>VLOOKUP(Sheet2!$A235,'Sheet 1'!$A:$L,9,FALSE)</f>
        <v>0</v>
      </c>
      <c r="J235">
        <f>VLOOKUP(Sheet2!$A235,'Sheet 1'!$A:$L,10,FALSE)</f>
        <v>0</v>
      </c>
      <c r="K235">
        <f>VLOOKUP(Sheet2!$A235,'Sheet 1'!$A:$L,11,FALSE)</f>
        <v>0</v>
      </c>
      <c r="L235">
        <f>VLOOKUP(Sheet2!$A235,'Sheet 1'!$A:$L,12,FALSE)</f>
        <v>397</v>
      </c>
    </row>
    <row r="236" spans="1:12" x14ac:dyDescent="0.25">
      <c r="A236" s="6" t="s">
        <v>692</v>
      </c>
      <c r="B236" t="e">
        <f>VLOOKUP(Sheet2!$A236,'Sheet 1'!$A:$L,2,FALSE)</f>
        <v>#N/A</v>
      </c>
      <c r="C236" t="e">
        <f>VLOOKUP(Sheet2!$A236,'Sheet 1'!$A:$L,3,FALSE)</f>
        <v>#N/A</v>
      </c>
      <c r="D236" t="e">
        <f>VLOOKUP(Sheet2!$A236,'Sheet 1'!$A:$L,4,FALSE)</f>
        <v>#N/A</v>
      </c>
      <c r="E236" t="e">
        <f>VLOOKUP(Sheet2!$A236,'Sheet 1'!$A:$L,5,FALSE)</f>
        <v>#N/A</v>
      </c>
      <c r="F236" t="e">
        <f>VLOOKUP(Sheet2!$A236,'Sheet 1'!$A:$L,6,FALSE)</f>
        <v>#N/A</v>
      </c>
      <c r="G236" t="e">
        <f>VLOOKUP(Sheet2!$A236,'Sheet 1'!$A:$L,7,FALSE)</f>
        <v>#N/A</v>
      </c>
      <c r="H236" t="e">
        <f>VLOOKUP(Sheet2!$A236,'Sheet 1'!$A:$L,8,FALSE)</f>
        <v>#N/A</v>
      </c>
      <c r="I236" t="e">
        <f>VLOOKUP(Sheet2!$A236,'Sheet 1'!$A:$L,9,FALSE)</f>
        <v>#N/A</v>
      </c>
      <c r="J236" t="e">
        <f>VLOOKUP(Sheet2!$A236,'Sheet 1'!$A:$L,10,FALSE)</f>
        <v>#N/A</v>
      </c>
      <c r="K236" t="e">
        <f>VLOOKUP(Sheet2!$A236,'Sheet 1'!$A:$L,11,FALSE)</f>
        <v>#N/A</v>
      </c>
      <c r="L236" t="e">
        <f>VLOOKUP(Sheet2!$A236,'Sheet 1'!$A:$L,12,FALSE)</f>
        <v>#N/A</v>
      </c>
    </row>
    <row r="237" spans="1:12" x14ac:dyDescent="0.25">
      <c r="A237" s="6" t="s">
        <v>171</v>
      </c>
      <c r="B237" t="str">
        <f>VLOOKUP(Sheet2!$A237,'Sheet 1'!$A:$L,2,FALSE)</f>
        <v>Methow</v>
      </c>
      <c r="C237" t="str">
        <f>VLOOKUP(Sheet2!$A237,'Sheet 1'!$A:$L,3,FALSE)</f>
        <v>South Fork Gold Creek</v>
      </c>
      <c r="D237">
        <f>VLOOKUP(Sheet2!$A237,'Sheet 1'!$A:$L,4,FALSE)</f>
        <v>1.03360342434198</v>
      </c>
      <c r="E237">
        <f>VLOOKUP(Sheet2!$A237,'Sheet 1'!$A:$L,5,FALSE)</f>
        <v>0</v>
      </c>
      <c r="F237">
        <f>VLOOKUP(Sheet2!$A237,'Sheet 1'!$A:$L,6,FALSE)</f>
        <v>50</v>
      </c>
      <c r="G237">
        <f>VLOOKUP(Sheet2!$A237,'Sheet 1'!$A:$L,7,FALSE)</f>
        <v>0</v>
      </c>
      <c r="H237">
        <f>VLOOKUP(Sheet2!$A237,'Sheet 1'!$A:$L,8,FALSE)</f>
        <v>0</v>
      </c>
      <c r="I237">
        <f>VLOOKUP(Sheet2!$A237,'Sheet 1'!$A:$L,9,FALSE)</f>
        <v>0</v>
      </c>
      <c r="J237">
        <f>VLOOKUP(Sheet2!$A237,'Sheet 1'!$A:$L,10,FALSE)</f>
        <v>0</v>
      </c>
      <c r="K237">
        <f>VLOOKUP(Sheet2!$A237,'Sheet 1'!$A:$L,11,FALSE)</f>
        <v>0</v>
      </c>
      <c r="L237">
        <f>VLOOKUP(Sheet2!$A237,'Sheet 1'!$A:$L,12,FALSE)</f>
        <v>398</v>
      </c>
    </row>
    <row r="238" spans="1:12" x14ac:dyDescent="0.25">
      <c r="A238" s="6" t="s">
        <v>173</v>
      </c>
      <c r="B238" t="str">
        <f>VLOOKUP(Sheet2!$A238,'Sheet 1'!$A:$L,2,FALSE)</f>
        <v>Methow</v>
      </c>
      <c r="C238" t="str">
        <f>VLOOKUP(Sheet2!$A238,'Sheet 1'!$A:$L,3,FALSE)</f>
        <v>South Fork Gold Creek</v>
      </c>
      <c r="D238">
        <f>VLOOKUP(Sheet2!$A238,'Sheet 1'!$A:$L,4,FALSE)</f>
        <v>0</v>
      </c>
      <c r="E238">
        <f>VLOOKUP(Sheet2!$A238,'Sheet 1'!$A:$L,5,FALSE)</f>
        <v>0</v>
      </c>
      <c r="F238">
        <f>VLOOKUP(Sheet2!$A238,'Sheet 1'!$A:$L,6,FALSE)</f>
        <v>16.6666666666667</v>
      </c>
      <c r="G238">
        <f>VLOOKUP(Sheet2!$A238,'Sheet 1'!$A:$L,7,FALSE)</f>
        <v>0</v>
      </c>
      <c r="H238">
        <f>VLOOKUP(Sheet2!$A238,'Sheet 1'!$A:$L,8,FALSE)</f>
        <v>0</v>
      </c>
      <c r="I238">
        <f>VLOOKUP(Sheet2!$A238,'Sheet 1'!$A:$L,9,FALSE)</f>
        <v>0</v>
      </c>
      <c r="J238">
        <f>VLOOKUP(Sheet2!$A238,'Sheet 1'!$A:$L,10,FALSE)</f>
        <v>0</v>
      </c>
      <c r="K238">
        <f>VLOOKUP(Sheet2!$A238,'Sheet 1'!$A:$L,11,FALSE)</f>
        <v>0</v>
      </c>
      <c r="L238">
        <f>VLOOKUP(Sheet2!$A238,'Sheet 1'!$A:$L,12,FALSE)</f>
        <v>399</v>
      </c>
    </row>
    <row r="239" spans="1:12" x14ac:dyDescent="0.25">
      <c r="A239" s="6" t="s">
        <v>174</v>
      </c>
      <c r="B239" t="str">
        <f>VLOOKUP(Sheet2!$A239,'Sheet 1'!$A:$L,2,FALSE)</f>
        <v>Methow</v>
      </c>
      <c r="C239" t="str">
        <f>VLOOKUP(Sheet2!$A239,'Sheet 1'!$A:$L,3,FALSE)</f>
        <v>South Fork Gold Creek</v>
      </c>
      <c r="D239">
        <f>VLOOKUP(Sheet2!$A239,'Sheet 1'!$A:$L,4,FALSE)</f>
        <v>0</v>
      </c>
      <c r="E239">
        <f>VLOOKUP(Sheet2!$A239,'Sheet 1'!$A:$L,5,FALSE)</f>
        <v>0</v>
      </c>
      <c r="F239">
        <f>VLOOKUP(Sheet2!$A239,'Sheet 1'!$A:$L,6,FALSE)</f>
        <v>16.6666666666667</v>
      </c>
      <c r="G239">
        <f>VLOOKUP(Sheet2!$A239,'Sheet 1'!$A:$L,7,FALSE)</f>
        <v>0</v>
      </c>
      <c r="H239">
        <f>VLOOKUP(Sheet2!$A239,'Sheet 1'!$A:$L,8,FALSE)</f>
        <v>0</v>
      </c>
      <c r="I239">
        <f>VLOOKUP(Sheet2!$A239,'Sheet 1'!$A:$L,9,FALSE)</f>
        <v>0</v>
      </c>
      <c r="J239">
        <f>VLOOKUP(Sheet2!$A239,'Sheet 1'!$A:$L,10,FALSE)</f>
        <v>0</v>
      </c>
      <c r="K239">
        <f>VLOOKUP(Sheet2!$A239,'Sheet 1'!$A:$L,11,FALSE)</f>
        <v>0</v>
      </c>
      <c r="L239">
        <f>VLOOKUP(Sheet2!$A239,'Sheet 1'!$A:$L,12,FALSE)</f>
        <v>400</v>
      </c>
    </row>
    <row r="240" spans="1:12" x14ac:dyDescent="0.25">
      <c r="A240" s="6" t="s">
        <v>175</v>
      </c>
      <c r="B240" t="str">
        <f>VLOOKUP(Sheet2!$A240,'Sheet 1'!$A:$L,2,FALSE)</f>
        <v>Methow</v>
      </c>
      <c r="C240" t="str">
        <f>VLOOKUP(Sheet2!$A240,'Sheet 1'!$A:$L,3,FALSE)</f>
        <v>South Fork Gold Creek</v>
      </c>
      <c r="D240">
        <f>VLOOKUP(Sheet2!$A240,'Sheet 1'!$A:$L,4,FALSE)</f>
        <v>0</v>
      </c>
      <c r="E240">
        <f>VLOOKUP(Sheet2!$A240,'Sheet 1'!$A:$L,5,FALSE)</f>
        <v>0</v>
      </c>
      <c r="F240">
        <f>VLOOKUP(Sheet2!$A240,'Sheet 1'!$A:$L,6,FALSE)</f>
        <v>16.6666666666667</v>
      </c>
      <c r="G240">
        <f>VLOOKUP(Sheet2!$A240,'Sheet 1'!$A:$L,7,FALSE)</f>
        <v>0</v>
      </c>
      <c r="H240">
        <f>VLOOKUP(Sheet2!$A240,'Sheet 1'!$A:$L,8,FALSE)</f>
        <v>0</v>
      </c>
      <c r="I240">
        <f>VLOOKUP(Sheet2!$A240,'Sheet 1'!$A:$L,9,FALSE)</f>
        <v>0</v>
      </c>
      <c r="J240">
        <f>VLOOKUP(Sheet2!$A240,'Sheet 1'!$A:$L,10,FALSE)</f>
        <v>0</v>
      </c>
      <c r="K240">
        <f>VLOOKUP(Sheet2!$A240,'Sheet 1'!$A:$L,11,FALSE)</f>
        <v>0</v>
      </c>
      <c r="L240">
        <f>VLOOKUP(Sheet2!$A240,'Sheet 1'!$A:$L,12,FALSE)</f>
        <v>401</v>
      </c>
    </row>
    <row r="241" spans="1:12" x14ac:dyDescent="0.25">
      <c r="A241" s="6" t="s">
        <v>176</v>
      </c>
      <c r="B241" t="str">
        <f>VLOOKUP(Sheet2!$A241,'Sheet 1'!$A:$L,2,FALSE)</f>
        <v>Wenatchee</v>
      </c>
      <c r="C241" t="str">
        <f>VLOOKUP(Sheet2!$A241,'Sheet 1'!$A:$L,3,FALSE)</f>
        <v>Lower Chiwawa River</v>
      </c>
      <c r="D241">
        <f>VLOOKUP(Sheet2!$A241,'Sheet 1'!$A:$L,4,FALSE)</f>
        <v>72.551989327473905</v>
      </c>
      <c r="E241">
        <f>VLOOKUP(Sheet2!$A241,'Sheet 1'!$A:$L,5,FALSE)</f>
        <v>52.5</v>
      </c>
      <c r="F241">
        <f>VLOOKUP(Sheet2!$A241,'Sheet 1'!$A:$L,6,FALSE)</f>
        <v>16.6666666666667</v>
      </c>
      <c r="G241">
        <f>VLOOKUP(Sheet2!$A241,'Sheet 1'!$A:$L,7,FALSE)</f>
        <v>141.71865599414099</v>
      </c>
      <c r="H241">
        <f>VLOOKUP(Sheet2!$A241,'Sheet 1'!$A:$L,8,FALSE)</f>
        <v>2</v>
      </c>
      <c r="I241">
        <f>VLOOKUP(Sheet2!$A241,'Sheet 1'!$A:$L,9,FALSE)</f>
        <v>0</v>
      </c>
      <c r="J241">
        <f>VLOOKUP(Sheet2!$A241,'Sheet 1'!$A:$L,10,FALSE)</f>
        <v>0</v>
      </c>
      <c r="K241">
        <f>VLOOKUP(Sheet2!$A241,'Sheet 1'!$A:$L,11,FALSE)</f>
        <v>0</v>
      </c>
      <c r="L241">
        <f>VLOOKUP(Sheet2!$A241,'Sheet 1'!$A:$L,12,FALSE)</f>
        <v>187</v>
      </c>
    </row>
    <row r="242" spans="1:12" x14ac:dyDescent="0.25">
      <c r="A242" s="6" t="s">
        <v>177</v>
      </c>
      <c r="B242" t="str">
        <f>VLOOKUP(Sheet2!$A242,'Sheet 1'!$A:$L,2,FALSE)</f>
        <v>Methow</v>
      </c>
      <c r="C242" t="str">
        <f>VLOOKUP(Sheet2!$A242,'Sheet 1'!$A:$L,3,FALSE)</f>
        <v>Methow River-Fawn Creek</v>
      </c>
      <c r="D242">
        <f>VLOOKUP(Sheet2!$A242,'Sheet 1'!$A:$L,4,FALSE)</f>
        <v>100</v>
      </c>
      <c r="E242">
        <f>VLOOKUP(Sheet2!$A242,'Sheet 1'!$A:$L,5,FALSE)</f>
        <v>25</v>
      </c>
      <c r="F242">
        <f>VLOOKUP(Sheet2!$A242,'Sheet 1'!$A:$L,6,FALSE)</f>
        <v>0</v>
      </c>
      <c r="G242">
        <f>VLOOKUP(Sheet2!$A242,'Sheet 1'!$A:$L,7,FALSE)</f>
        <v>125</v>
      </c>
      <c r="H242">
        <f>VLOOKUP(Sheet2!$A242,'Sheet 1'!$A:$L,8,FALSE)</f>
        <v>3</v>
      </c>
      <c r="I242">
        <f>VLOOKUP(Sheet2!$A242,'Sheet 1'!$A:$L,9,FALSE)</f>
        <v>0</v>
      </c>
      <c r="J242">
        <f>VLOOKUP(Sheet2!$A242,'Sheet 1'!$A:$L,10,FALSE)</f>
        <v>0</v>
      </c>
      <c r="K242">
        <f>VLOOKUP(Sheet2!$A242,'Sheet 1'!$A:$L,11,FALSE)</f>
        <v>0</v>
      </c>
      <c r="L242">
        <f>VLOOKUP(Sheet2!$A242,'Sheet 1'!$A:$L,12,FALSE)</f>
        <v>247</v>
      </c>
    </row>
    <row r="243" spans="1:12" x14ac:dyDescent="0.25">
      <c r="A243" s="6" t="s">
        <v>179</v>
      </c>
      <c r="B243" t="str">
        <f>VLOOKUP(Sheet2!$A243,'Sheet 1'!$A:$L,2,FALSE)</f>
        <v>Wenatchee</v>
      </c>
      <c r="C243" t="str">
        <f>VLOOKUP(Sheet2!$A243,'Sheet 1'!$A:$L,3,FALSE)</f>
        <v>Lower Peshastin Creek</v>
      </c>
      <c r="D243">
        <f>VLOOKUP(Sheet2!$A243,'Sheet 1'!$A:$L,4,FALSE)</f>
        <v>59.860242926494998</v>
      </c>
      <c r="E243">
        <f>VLOOKUP(Sheet2!$A243,'Sheet 1'!$A:$L,5,FALSE)</f>
        <v>0</v>
      </c>
      <c r="F243">
        <f>VLOOKUP(Sheet2!$A243,'Sheet 1'!$A:$L,6,FALSE)</f>
        <v>0</v>
      </c>
      <c r="G243">
        <f>VLOOKUP(Sheet2!$A243,'Sheet 1'!$A:$L,7,FALSE)</f>
        <v>0</v>
      </c>
      <c r="H243">
        <f>VLOOKUP(Sheet2!$A243,'Sheet 1'!$A:$L,8,FALSE)</f>
        <v>0</v>
      </c>
      <c r="I243">
        <f>VLOOKUP(Sheet2!$A243,'Sheet 1'!$A:$L,9,FALSE)</f>
        <v>0</v>
      </c>
      <c r="J243">
        <f>VLOOKUP(Sheet2!$A243,'Sheet 1'!$A:$L,10,FALSE)</f>
        <v>0</v>
      </c>
      <c r="K243">
        <f>VLOOKUP(Sheet2!$A243,'Sheet 1'!$A:$L,11,FALSE)</f>
        <v>0</v>
      </c>
      <c r="L243">
        <f>VLOOKUP(Sheet2!$A243,'Sheet 1'!$A:$L,12,FALSE)</f>
        <v>402</v>
      </c>
    </row>
    <row r="244" spans="1:12" x14ac:dyDescent="0.25">
      <c r="A244" s="6" t="s">
        <v>693</v>
      </c>
      <c r="B244" t="e">
        <f>VLOOKUP(Sheet2!$A244,'Sheet 1'!$A:$L,2,FALSE)</f>
        <v>#N/A</v>
      </c>
      <c r="C244" t="e">
        <f>VLOOKUP(Sheet2!$A244,'Sheet 1'!$A:$L,3,FALSE)</f>
        <v>#N/A</v>
      </c>
      <c r="D244" t="e">
        <f>VLOOKUP(Sheet2!$A244,'Sheet 1'!$A:$L,4,FALSE)</f>
        <v>#N/A</v>
      </c>
      <c r="E244" t="e">
        <f>VLOOKUP(Sheet2!$A244,'Sheet 1'!$A:$L,5,FALSE)</f>
        <v>#N/A</v>
      </c>
      <c r="F244" t="e">
        <f>VLOOKUP(Sheet2!$A244,'Sheet 1'!$A:$L,6,FALSE)</f>
        <v>#N/A</v>
      </c>
      <c r="G244" t="e">
        <f>VLOOKUP(Sheet2!$A244,'Sheet 1'!$A:$L,7,FALSE)</f>
        <v>#N/A</v>
      </c>
      <c r="H244" t="e">
        <f>VLOOKUP(Sheet2!$A244,'Sheet 1'!$A:$L,8,FALSE)</f>
        <v>#N/A</v>
      </c>
      <c r="I244" t="e">
        <f>VLOOKUP(Sheet2!$A244,'Sheet 1'!$A:$L,9,FALSE)</f>
        <v>#N/A</v>
      </c>
      <c r="J244" t="e">
        <f>VLOOKUP(Sheet2!$A244,'Sheet 1'!$A:$L,10,FALSE)</f>
        <v>#N/A</v>
      </c>
      <c r="K244" t="e">
        <f>VLOOKUP(Sheet2!$A244,'Sheet 1'!$A:$L,11,FALSE)</f>
        <v>#N/A</v>
      </c>
      <c r="L244" t="e">
        <f>VLOOKUP(Sheet2!$A244,'Sheet 1'!$A:$L,12,FALSE)</f>
        <v>#N/A</v>
      </c>
    </row>
    <row r="245" spans="1:12" x14ac:dyDescent="0.25">
      <c r="A245" s="6" t="s">
        <v>694</v>
      </c>
      <c r="B245" t="e">
        <f>VLOOKUP(Sheet2!$A245,'Sheet 1'!$A:$L,2,FALSE)</f>
        <v>#N/A</v>
      </c>
      <c r="C245" t="e">
        <f>VLOOKUP(Sheet2!$A245,'Sheet 1'!$A:$L,3,FALSE)</f>
        <v>#N/A</v>
      </c>
      <c r="D245" t="e">
        <f>VLOOKUP(Sheet2!$A245,'Sheet 1'!$A:$L,4,FALSE)</f>
        <v>#N/A</v>
      </c>
      <c r="E245" t="e">
        <f>VLOOKUP(Sheet2!$A245,'Sheet 1'!$A:$L,5,FALSE)</f>
        <v>#N/A</v>
      </c>
      <c r="F245" t="e">
        <f>VLOOKUP(Sheet2!$A245,'Sheet 1'!$A:$L,6,FALSE)</f>
        <v>#N/A</v>
      </c>
      <c r="G245" t="e">
        <f>VLOOKUP(Sheet2!$A245,'Sheet 1'!$A:$L,7,FALSE)</f>
        <v>#N/A</v>
      </c>
      <c r="H245" t="e">
        <f>VLOOKUP(Sheet2!$A245,'Sheet 1'!$A:$L,8,FALSE)</f>
        <v>#N/A</v>
      </c>
      <c r="I245" t="e">
        <f>VLOOKUP(Sheet2!$A245,'Sheet 1'!$A:$L,9,FALSE)</f>
        <v>#N/A</v>
      </c>
      <c r="J245" t="e">
        <f>VLOOKUP(Sheet2!$A245,'Sheet 1'!$A:$L,10,FALSE)</f>
        <v>#N/A</v>
      </c>
      <c r="K245" t="e">
        <f>VLOOKUP(Sheet2!$A245,'Sheet 1'!$A:$L,11,FALSE)</f>
        <v>#N/A</v>
      </c>
      <c r="L245" t="e">
        <f>VLOOKUP(Sheet2!$A245,'Sheet 1'!$A:$L,12,FALSE)</f>
        <v>#N/A</v>
      </c>
    </row>
    <row r="246" spans="1:12" x14ac:dyDescent="0.25">
      <c r="A246" s="6" t="s">
        <v>695</v>
      </c>
      <c r="B246" t="e">
        <f>VLOOKUP(Sheet2!$A246,'Sheet 1'!$A:$L,2,FALSE)</f>
        <v>#N/A</v>
      </c>
      <c r="C246" t="e">
        <f>VLOOKUP(Sheet2!$A246,'Sheet 1'!$A:$L,3,FALSE)</f>
        <v>#N/A</v>
      </c>
      <c r="D246" t="e">
        <f>VLOOKUP(Sheet2!$A246,'Sheet 1'!$A:$L,4,FALSE)</f>
        <v>#N/A</v>
      </c>
      <c r="E246" t="e">
        <f>VLOOKUP(Sheet2!$A246,'Sheet 1'!$A:$L,5,FALSE)</f>
        <v>#N/A</v>
      </c>
      <c r="F246" t="e">
        <f>VLOOKUP(Sheet2!$A246,'Sheet 1'!$A:$L,6,FALSE)</f>
        <v>#N/A</v>
      </c>
      <c r="G246" t="e">
        <f>VLOOKUP(Sheet2!$A246,'Sheet 1'!$A:$L,7,FALSE)</f>
        <v>#N/A</v>
      </c>
      <c r="H246" t="e">
        <f>VLOOKUP(Sheet2!$A246,'Sheet 1'!$A:$L,8,FALSE)</f>
        <v>#N/A</v>
      </c>
      <c r="I246" t="e">
        <f>VLOOKUP(Sheet2!$A246,'Sheet 1'!$A:$L,9,FALSE)</f>
        <v>#N/A</v>
      </c>
      <c r="J246" t="e">
        <f>VLOOKUP(Sheet2!$A246,'Sheet 1'!$A:$L,10,FALSE)</f>
        <v>#N/A</v>
      </c>
      <c r="K246" t="e">
        <f>VLOOKUP(Sheet2!$A246,'Sheet 1'!$A:$L,11,FALSE)</f>
        <v>#N/A</v>
      </c>
      <c r="L246" t="e">
        <f>VLOOKUP(Sheet2!$A246,'Sheet 1'!$A:$L,12,FALSE)</f>
        <v>#N/A</v>
      </c>
    </row>
    <row r="247" spans="1:12" x14ac:dyDescent="0.25">
      <c r="A247" s="6" t="s">
        <v>696</v>
      </c>
      <c r="B247" t="e">
        <f>VLOOKUP(Sheet2!$A247,'Sheet 1'!$A:$L,2,FALSE)</f>
        <v>#N/A</v>
      </c>
      <c r="C247" t="e">
        <f>VLOOKUP(Sheet2!$A247,'Sheet 1'!$A:$L,3,FALSE)</f>
        <v>#N/A</v>
      </c>
      <c r="D247" t="e">
        <f>VLOOKUP(Sheet2!$A247,'Sheet 1'!$A:$L,4,FALSE)</f>
        <v>#N/A</v>
      </c>
      <c r="E247" t="e">
        <f>VLOOKUP(Sheet2!$A247,'Sheet 1'!$A:$L,5,FALSE)</f>
        <v>#N/A</v>
      </c>
      <c r="F247" t="e">
        <f>VLOOKUP(Sheet2!$A247,'Sheet 1'!$A:$L,6,FALSE)</f>
        <v>#N/A</v>
      </c>
      <c r="G247" t="e">
        <f>VLOOKUP(Sheet2!$A247,'Sheet 1'!$A:$L,7,FALSE)</f>
        <v>#N/A</v>
      </c>
      <c r="H247" t="e">
        <f>VLOOKUP(Sheet2!$A247,'Sheet 1'!$A:$L,8,FALSE)</f>
        <v>#N/A</v>
      </c>
      <c r="I247" t="e">
        <f>VLOOKUP(Sheet2!$A247,'Sheet 1'!$A:$L,9,FALSE)</f>
        <v>#N/A</v>
      </c>
      <c r="J247" t="e">
        <f>VLOOKUP(Sheet2!$A247,'Sheet 1'!$A:$L,10,FALSE)</f>
        <v>#N/A</v>
      </c>
      <c r="K247" t="e">
        <f>VLOOKUP(Sheet2!$A247,'Sheet 1'!$A:$L,11,FALSE)</f>
        <v>#N/A</v>
      </c>
      <c r="L247" t="e">
        <f>VLOOKUP(Sheet2!$A247,'Sheet 1'!$A:$L,12,FALSE)</f>
        <v>#N/A</v>
      </c>
    </row>
    <row r="248" spans="1:12" x14ac:dyDescent="0.25">
      <c r="A248" s="6" t="s">
        <v>181</v>
      </c>
      <c r="B248" t="str">
        <f>VLOOKUP(Sheet2!$A248,'Sheet 1'!$A:$L,2,FALSE)</f>
        <v>Wenatchee</v>
      </c>
      <c r="C248" t="str">
        <f>VLOOKUP(Sheet2!$A248,'Sheet 1'!$A:$L,3,FALSE)</f>
        <v>Lower Icicle Creek</v>
      </c>
      <c r="D248">
        <f>VLOOKUP(Sheet2!$A248,'Sheet 1'!$A:$L,4,FALSE)</f>
        <v>99.447054586363294</v>
      </c>
      <c r="E248">
        <f>VLOOKUP(Sheet2!$A248,'Sheet 1'!$A:$L,5,FALSE)</f>
        <v>75</v>
      </c>
      <c r="F248">
        <f>VLOOKUP(Sheet2!$A248,'Sheet 1'!$A:$L,6,FALSE)</f>
        <v>100</v>
      </c>
      <c r="G248">
        <f>VLOOKUP(Sheet2!$A248,'Sheet 1'!$A:$L,7,FALSE)</f>
        <v>274.44705458636298</v>
      </c>
      <c r="H248">
        <f>VLOOKUP(Sheet2!$A248,'Sheet 1'!$A:$L,8,FALSE)</f>
        <v>1</v>
      </c>
      <c r="I248">
        <f>VLOOKUP(Sheet2!$A248,'Sheet 1'!$A:$L,9,FALSE)</f>
        <v>0</v>
      </c>
      <c r="J248">
        <f>VLOOKUP(Sheet2!$A248,'Sheet 1'!$A:$L,10,FALSE)</f>
        <v>0</v>
      </c>
      <c r="K248">
        <f>VLOOKUP(Sheet2!$A248,'Sheet 1'!$A:$L,11,FALSE)</f>
        <v>0</v>
      </c>
      <c r="L248">
        <f>VLOOKUP(Sheet2!$A248,'Sheet 1'!$A:$L,12,FALSE)</f>
        <v>1</v>
      </c>
    </row>
    <row r="249" spans="1:12" x14ac:dyDescent="0.25">
      <c r="A249" s="6" t="s">
        <v>183</v>
      </c>
      <c r="B249" t="str">
        <f>VLOOKUP(Sheet2!$A249,'Sheet 1'!$A:$L,2,FALSE)</f>
        <v>Wenatchee</v>
      </c>
      <c r="C249" t="str">
        <f>VLOOKUP(Sheet2!$A249,'Sheet 1'!$A:$L,3,FALSE)</f>
        <v>Lower Icicle Creek</v>
      </c>
      <c r="D249">
        <f>VLOOKUP(Sheet2!$A249,'Sheet 1'!$A:$L,4,FALSE)</f>
        <v>95.997580307062805</v>
      </c>
      <c r="E249">
        <f>VLOOKUP(Sheet2!$A249,'Sheet 1'!$A:$L,5,FALSE)</f>
        <v>65</v>
      </c>
      <c r="F249">
        <f>VLOOKUP(Sheet2!$A249,'Sheet 1'!$A:$L,6,FALSE)</f>
        <v>80</v>
      </c>
      <c r="G249">
        <f>VLOOKUP(Sheet2!$A249,'Sheet 1'!$A:$L,7,FALSE)</f>
        <v>240.997580307063</v>
      </c>
      <c r="H249">
        <f>VLOOKUP(Sheet2!$A249,'Sheet 1'!$A:$L,8,FALSE)</f>
        <v>2</v>
      </c>
      <c r="I249">
        <f>VLOOKUP(Sheet2!$A249,'Sheet 1'!$A:$L,9,FALSE)</f>
        <v>0</v>
      </c>
      <c r="J249">
        <f>VLOOKUP(Sheet2!$A249,'Sheet 1'!$A:$L,10,FALSE)</f>
        <v>0</v>
      </c>
      <c r="K249">
        <f>VLOOKUP(Sheet2!$A249,'Sheet 1'!$A:$L,11,FALSE)</f>
        <v>0</v>
      </c>
      <c r="L249">
        <f>VLOOKUP(Sheet2!$A249,'Sheet 1'!$A:$L,12,FALSE)</f>
        <v>5</v>
      </c>
    </row>
    <row r="250" spans="1:12" x14ac:dyDescent="0.25">
      <c r="A250" s="6" t="s">
        <v>184</v>
      </c>
      <c r="B250" t="str">
        <f>VLOOKUP(Sheet2!$A250,'Sheet 1'!$A:$L,2,FALSE)</f>
        <v>Wenatchee</v>
      </c>
      <c r="C250" t="str">
        <f>VLOOKUP(Sheet2!$A250,'Sheet 1'!$A:$L,3,FALSE)</f>
        <v>Lower Icicle Creek</v>
      </c>
      <c r="D250">
        <f>VLOOKUP(Sheet2!$A250,'Sheet 1'!$A:$L,4,FALSE)</f>
        <v>100</v>
      </c>
      <c r="E250">
        <f>VLOOKUP(Sheet2!$A250,'Sheet 1'!$A:$L,5,FALSE)</f>
        <v>65</v>
      </c>
      <c r="F250">
        <f>VLOOKUP(Sheet2!$A250,'Sheet 1'!$A:$L,6,FALSE)</f>
        <v>80</v>
      </c>
      <c r="G250">
        <f>VLOOKUP(Sheet2!$A250,'Sheet 1'!$A:$L,7,FALSE)</f>
        <v>245</v>
      </c>
      <c r="H250">
        <f>VLOOKUP(Sheet2!$A250,'Sheet 1'!$A:$L,8,FALSE)</f>
        <v>1</v>
      </c>
      <c r="I250">
        <f>VLOOKUP(Sheet2!$A250,'Sheet 1'!$A:$L,9,FALSE)</f>
        <v>0</v>
      </c>
      <c r="J250">
        <f>VLOOKUP(Sheet2!$A250,'Sheet 1'!$A:$L,10,FALSE)</f>
        <v>0</v>
      </c>
      <c r="K250">
        <f>VLOOKUP(Sheet2!$A250,'Sheet 1'!$A:$L,11,FALSE)</f>
        <v>0</v>
      </c>
      <c r="L250">
        <f>VLOOKUP(Sheet2!$A250,'Sheet 1'!$A:$L,12,FALSE)</f>
        <v>4</v>
      </c>
    </row>
    <row r="251" spans="1:12" x14ac:dyDescent="0.25">
      <c r="A251" s="6" t="s">
        <v>185</v>
      </c>
      <c r="B251" t="str">
        <f>VLOOKUP(Sheet2!$A251,'Sheet 1'!$A:$L,2,FALSE)</f>
        <v>Wenatchee</v>
      </c>
      <c r="C251" t="str">
        <f>VLOOKUP(Sheet2!$A251,'Sheet 1'!$A:$L,3,FALSE)</f>
        <v>Lower Icicle Creek</v>
      </c>
      <c r="D251">
        <f>VLOOKUP(Sheet2!$A251,'Sheet 1'!$A:$L,4,FALSE)</f>
        <v>53.578986330393498</v>
      </c>
      <c r="E251">
        <f>VLOOKUP(Sheet2!$A251,'Sheet 1'!$A:$L,5,FALSE)</f>
        <v>55</v>
      </c>
      <c r="F251">
        <f>VLOOKUP(Sheet2!$A251,'Sheet 1'!$A:$L,6,FALSE)</f>
        <v>80</v>
      </c>
      <c r="G251">
        <f>VLOOKUP(Sheet2!$A251,'Sheet 1'!$A:$L,7,FALSE)</f>
        <v>188.57898633039301</v>
      </c>
      <c r="H251">
        <f>VLOOKUP(Sheet2!$A251,'Sheet 1'!$A:$L,8,FALSE)</f>
        <v>1</v>
      </c>
      <c r="I251">
        <f>VLOOKUP(Sheet2!$A251,'Sheet 1'!$A:$L,9,FALSE)</f>
        <v>1</v>
      </c>
      <c r="J251">
        <f>VLOOKUP(Sheet2!$A251,'Sheet 1'!$A:$L,10,FALSE)</f>
        <v>0</v>
      </c>
      <c r="K251">
        <f>VLOOKUP(Sheet2!$A251,'Sheet 1'!$A:$L,11,FALSE)</f>
        <v>0</v>
      </c>
      <c r="L251">
        <f>VLOOKUP(Sheet2!$A251,'Sheet 1'!$A:$L,12,FALSE)</f>
        <v>64</v>
      </c>
    </row>
    <row r="252" spans="1:12" x14ac:dyDescent="0.25">
      <c r="A252" s="6" t="s">
        <v>186</v>
      </c>
      <c r="B252" t="str">
        <f>VLOOKUP(Sheet2!$A252,'Sheet 1'!$A:$L,2,FALSE)</f>
        <v>Wenatchee</v>
      </c>
      <c r="C252" t="str">
        <f>VLOOKUP(Sheet2!$A252,'Sheet 1'!$A:$L,3,FALSE)</f>
        <v>Lower Icicle Creek</v>
      </c>
      <c r="D252">
        <f>VLOOKUP(Sheet2!$A252,'Sheet 1'!$A:$L,4,FALSE)</f>
        <v>12.873593175134801</v>
      </c>
      <c r="E252">
        <f>VLOOKUP(Sheet2!$A252,'Sheet 1'!$A:$L,5,FALSE)</f>
        <v>47.5</v>
      </c>
      <c r="F252">
        <f>VLOOKUP(Sheet2!$A252,'Sheet 1'!$A:$L,6,FALSE)</f>
        <v>33.3333333333333</v>
      </c>
      <c r="G252">
        <f>VLOOKUP(Sheet2!$A252,'Sheet 1'!$A:$L,7,FALSE)</f>
        <v>93.706926508468101</v>
      </c>
      <c r="H252">
        <f>VLOOKUP(Sheet2!$A252,'Sheet 1'!$A:$L,8,FALSE)</f>
        <v>3</v>
      </c>
      <c r="I252">
        <f>VLOOKUP(Sheet2!$A252,'Sheet 1'!$A:$L,9,FALSE)</f>
        <v>0</v>
      </c>
      <c r="J252">
        <f>VLOOKUP(Sheet2!$A252,'Sheet 1'!$A:$L,10,FALSE)</f>
        <v>0</v>
      </c>
      <c r="K252">
        <f>VLOOKUP(Sheet2!$A252,'Sheet 1'!$A:$L,11,FALSE)</f>
        <v>0</v>
      </c>
      <c r="L252">
        <f>VLOOKUP(Sheet2!$A252,'Sheet 1'!$A:$L,12,FALSE)</f>
        <v>310</v>
      </c>
    </row>
    <row r="253" spans="1:12" x14ac:dyDescent="0.25">
      <c r="A253" s="6" t="s">
        <v>548</v>
      </c>
      <c r="B253" t="e">
        <f>VLOOKUP(Sheet2!$A253,'Sheet 1'!$A:$L,2,FALSE)</f>
        <v>#N/A</v>
      </c>
      <c r="C253" t="e">
        <f>VLOOKUP(Sheet2!$A253,'Sheet 1'!$A:$L,3,FALSE)</f>
        <v>#N/A</v>
      </c>
      <c r="D253" t="e">
        <f>VLOOKUP(Sheet2!$A253,'Sheet 1'!$A:$L,4,FALSE)</f>
        <v>#N/A</v>
      </c>
      <c r="E253" t="e">
        <f>VLOOKUP(Sheet2!$A253,'Sheet 1'!$A:$L,5,FALSE)</f>
        <v>#N/A</v>
      </c>
      <c r="F253" t="e">
        <f>VLOOKUP(Sheet2!$A253,'Sheet 1'!$A:$L,6,FALSE)</f>
        <v>#N/A</v>
      </c>
      <c r="G253" t="e">
        <f>VLOOKUP(Sheet2!$A253,'Sheet 1'!$A:$L,7,FALSE)</f>
        <v>#N/A</v>
      </c>
      <c r="H253" t="e">
        <f>VLOOKUP(Sheet2!$A253,'Sheet 1'!$A:$L,8,FALSE)</f>
        <v>#N/A</v>
      </c>
      <c r="I253" t="e">
        <f>VLOOKUP(Sheet2!$A253,'Sheet 1'!$A:$L,9,FALSE)</f>
        <v>#N/A</v>
      </c>
      <c r="J253" t="e">
        <f>VLOOKUP(Sheet2!$A253,'Sheet 1'!$A:$L,10,FALSE)</f>
        <v>#N/A</v>
      </c>
      <c r="K253" t="e">
        <f>VLOOKUP(Sheet2!$A253,'Sheet 1'!$A:$L,11,FALSE)</f>
        <v>#N/A</v>
      </c>
      <c r="L253" t="e">
        <f>VLOOKUP(Sheet2!$A253,'Sheet 1'!$A:$L,12,FALSE)</f>
        <v>#N/A</v>
      </c>
    </row>
    <row r="254" spans="1:12" x14ac:dyDescent="0.25">
      <c r="A254" s="6" t="s">
        <v>187</v>
      </c>
      <c r="B254" t="str">
        <f>VLOOKUP(Sheet2!$A254,'Sheet 1'!$A:$L,2,FALSE)</f>
        <v>Wenatchee</v>
      </c>
      <c r="C254" t="str">
        <f>VLOOKUP(Sheet2!$A254,'Sheet 1'!$A:$L,3,FALSE)</f>
        <v>Lower Icicle Creek</v>
      </c>
      <c r="D254">
        <f>VLOOKUP(Sheet2!$A254,'Sheet 1'!$A:$L,4,FALSE)</f>
        <v>22.577487886694001</v>
      </c>
      <c r="E254">
        <f>VLOOKUP(Sheet2!$A254,'Sheet 1'!$A:$L,5,FALSE)</f>
        <v>37.5</v>
      </c>
      <c r="F254">
        <f>VLOOKUP(Sheet2!$A254,'Sheet 1'!$A:$L,6,FALSE)</f>
        <v>33.3333333333333</v>
      </c>
      <c r="G254">
        <f>VLOOKUP(Sheet2!$A254,'Sheet 1'!$A:$L,7,FALSE)</f>
        <v>93.410821220027302</v>
      </c>
      <c r="H254">
        <f>VLOOKUP(Sheet2!$A254,'Sheet 1'!$A:$L,8,FALSE)</f>
        <v>3</v>
      </c>
      <c r="I254">
        <f>VLOOKUP(Sheet2!$A254,'Sheet 1'!$A:$L,9,FALSE)</f>
        <v>0</v>
      </c>
      <c r="J254">
        <f>VLOOKUP(Sheet2!$A254,'Sheet 1'!$A:$L,10,FALSE)</f>
        <v>0</v>
      </c>
      <c r="K254">
        <f>VLOOKUP(Sheet2!$A254,'Sheet 1'!$A:$L,11,FALSE)</f>
        <v>0</v>
      </c>
      <c r="L254">
        <f>VLOOKUP(Sheet2!$A254,'Sheet 1'!$A:$L,12,FALSE)</f>
        <v>311</v>
      </c>
    </row>
    <row r="255" spans="1:12" x14ac:dyDescent="0.25">
      <c r="A255" s="6" t="s">
        <v>188</v>
      </c>
      <c r="B255" t="str">
        <f>VLOOKUP(Sheet2!$A255,'Sheet 1'!$A:$L,2,FALSE)</f>
        <v>Wenatchee</v>
      </c>
      <c r="C255" t="str">
        <f>VLOOKUP(Sheet2!$A255,'Sheet 1'!$A:$L,3,FALSE)</f>
        <v>Lower Icicle Creek</v>
      </c>
      <c r="D255">
        <f>VLOOKUP(Sheet2!$A255,'Sheet 1'!$A:$L,4,FALSE)</f>
        <v>44.125195167150601</v>
      </c>
      <c r="E255">
        <f>VLOOKUP(Sheet2!$A255,'Sheet 1'!$A:$L,5,FALSE)</f>
        <v>42.5</v>
      </c>
      <c r="F255">
        <f>VLOOKUP(Sheet2!$A255,'Sheet 1'!$A:$L,6,FALSE)</f>
        <v>33.3333333333333</v>
      </c>
      <c r="G255">
        <f>VLOOKUP(Sheet2!$A255,'Sheet 1'!$A:$L,7,FALSE)</f>
        <v>119.95852850048399</v>
      </c>
      <c r="H255">
        <f>VLOOKUP(Sheet2!$A255,'Sheet 1'!$A:$L,8,FALSE)</f>
        <v>2</v>
      </c>
      <c r="I255">
        <f>VLOOKUP(Sheet2!$A255,'Sheet 1'!$A:$L,9,FALSE)</f>
        <v>0</v>
      </c>
      <c r="J255">
        <f>VLOOKUP(Sheet2!$A255,'Sheet 1'!$A:$L,10,FALSE)</f>
        <v>0</v>
      </c>
      <c r="K255">
        <f>VLOOKUP(Sheet2!$A255,'Sheet 1'!$A:$L,11,FALSE)</f>
        <v>0</v>
      </c>
      <c r="L255">
        <f>VLOOKUP(Sheet2!$A255,'Sheet 1'!$A:$L,12,FALSE)</f>
        <v>262</v>
      </c>
    </row>
    <row r="256" spans="1:12" x14ac:dyDescent="0.25">
      <c r="A256" s="6" t="s">
        <v>697</v>
      </c>
      <c r="B256" t="e">
        <f>VLOOKUP(Sheet2!$A256,'Sheet 1'!$A:$L,2,FALSE)</f>
        <v>#N/A</v>
      </c>
      <c r="C256" t="e">
        <f>VLOOKUP(Sheet2!$A256,'Sheet 1'!$A:$L,3,FALSE)</f>
        <v>#N/A</v>
      </c>
      <c r="D256" t="e">
        <f>VLOOKUP(Sheet2!$A256,'Sheet 1'!$A:$L,4,FALSE)</f>
        <v>#N/A</v>
      </c>
      <c r="E256" t="e">
        <f>VLOOKUP(Sheet2!$A256,'Sheet 1'!$A:$L,5,FALSE)</f>
        <v>#N/A</v>
      </c>
      <c r="F256" t="e">
        <f>VLOOKUP(Sheet2!$A256,'Sheet 1'!$A:$L,6,FALSE)</f>
        <v>#N/A</v>
      </c>
      <c r="G256" t="e">
        <f>VLOOKUP(Sheet2!$A256,'Sheet 1'!$A:$L,7,FALSE)</f>
        <v>#N/A</v>
      </c>
      <c r="H256" t="e">
        <f>VLOOKUP(Sheet2!$A256,'Sheet 1'!$A:$L,8,FALSE)</f>
        <v>#N/A</v>
      </c>
      <c r="I256" t="e">
        <f>VLOOKUP(Sheet2!$A256,'Sheet 1'!$A:$L,9,FALSE)</f>
        <v>#N/A</v>
      </c>
      <c r="J256" t="e">
        <f>VLOOKUP(Sheet2!$A256,'Sheet 1'!$A:$L,10,FALSE)</f>
        <v>#N/A</v>
      </c>
      <c r="K256" t="e">
        <f>VLOOKUP(Sheet2!$A256,'Sheet 1'!$A:$L,11,FALSE)</f>
        <v>#N/A</v>
      </c>
      <c r="L256" t="e">
        <f>VLOOKUP(Sheet2!$A256,'Sheet 1'!$A:$L,12,FALSE)</f>
        <v>#N/A</v>
      </c>
    </row>
    <row r="257" spans="1:12" x14ac:dyDescent="0.25">
      <c r="A257" s="6" t="s">
        <v>698</v>
      </c>
      <c r="B257" t="e">
        <f>VLOOKUP(Sheet2!$A257,'Sheet 1'!$A:$L,2,FALSE)</f>
        <v>#N/A</v>
      </c>
      <c r="C257" t="e">
        <f>VLOOKUP(Sheet2!$A257,'Sheet 1'!$A:$L,3,FALSE)</f>
        <v>#N/A</v>
      </c>
      <c r="D257" t="e">
        <f>VLOOKUP(Sheet2!$A257,'Sheet 1'!$A:$L,4,FALSE)</f>
        <v>#N/A</v>
      </c>
      <c r="E257" t="e">
        <f>VLOOKUP(Sheet2!$A257,'Sheet 1'!$A:$L,5,FALSE)</f>
        <v>#N/A</v>
      </c>
      <c r="F257" t="e">
        <f>VLOOKUP(Sheet2!$A257,'Sheet 1'!$A:$L,6,FALSE)</f>
        <v>#N/A</v>
      </c>
      <c r="G257" t="e">
        <f>VLOOKUP(Sheet2!$A257,'Sheet 1'!$A:$L,7,FALSE)</f>
        <v>#N/A</v>
      </c>
      <c r="H257" t="e">
        <f>VLOOKUP(Sheet2!$A257,'Sheet 1'!$A:$L,8,FALSE)</f>
        <v>#N/A</v>
      </c>
      <c r="I257" t="e">
        <f>VLOOKUP(Sheet2!$A257,'Sheet 1'!$A:$L,9,FALSE)</f>
        <v>#N/A</v>
      </c>
      <c r="J257" t="e">
        <f>VLOOKUP(Sheet2!$A257,'Sheet 1'!$A:$L,10,FALSE)</f>
        <v>#N/A</v>
      </c>
      <c r="K257" t="e">
        <f>VLOOKUP(Sheet2!$A257,'Sheet 1'!$A:$L,11,FALSE)</f>
        <v>#N/A</v>
      </c>
      <c r="L257" t="e">
        <f>VLOOKUP(Sheet2!$A257,'Sheet 1'!$A:$L,12,FALSE)</f>
        <v>#N/A</v>
      </c>
    </row>
    <row r="258" spans="1:12" x14ac:dyDescent="0.25">
      <c r="A258" s="6" t="s">
        <v>699</v>
      </c>
      <c r="B258" t="e">
        <f>VLOOKUP(Sheet2!$A258,'Sheet 1'!$A:$L,2,FALSE)</f>
        <v>#N/A</v>
      </c>
      <c r="C258" t="e">
        <f>VLOOKUP(Sheet2!$A258,'Sheet 1'!$A:$L,3,FALSE)</f>
        <v>#N/A</v>
      </c>
      <c r="D258" t="e">
        <f>VLOOKUP(Sheet2!$A258,'Sheet 1'!$A:$L,4,FALSE)</f>
        <v>#N/A</v>
      </c>
      <c r="E258" t="e">
        <f>VLOOKUP(Sheet2!$A258,'Sheet 1'!$A:$L,5,FALSE)</f>
        <v>#N/A</v>
      </c>
      <c r="F258" t="e">
        <f>VLOOKUP(Sheet2!$A258,'Sheet 1'!$A:$L,6,FALSE)</f>
        <v>#N/A</v>
      </c>
      <c r="G258" t="e">
        <f>VLOOKUP(Sheet2!$A258,'Sheet 1'!$A:$L,7,FALSE)</f>
        <v>#N/A</v>
      </c>
      <c r="H258" t="e">
        <f>VLOOKUP(Sheet2!$A258,'Sheet 1'!$A:$L,8,FALSE)</f>
        <v>#N/A</v>
      </c>
      <c r="I258" t="e">
        <f>VLOOKUP(Sheet2!$A258,'Sheet 1'!$A:$L,9,FALSE)</f>
        <v>#N/A</v>
      </c>
      <c r="J258" t="e">
        <f>VLOOKUP(Sheet2!$A258,'Sheet 1'!$A:$L,10,FALSE)</f>
        <v>#N/A</v>
      </c>
      <c r="K258" t="e">
        <f>VLOOKUP(Sheet2!$A258,'Sheet 1'!$A:$L,11,FALSE)</f>
        <v>#N/A</v>
      </c>
      <c r="L258" t="e">
        <f>VLOOKUP(Sheet2!$A258,'Sheet 1'!$A:$L,12,FALSE)</f>
        <v>#N/A</v>
      </c>
    </row>
    <row r="259" spans="1:12" x14ac:dyDescent="0.25">
      <c r="A259" s="6" t="s">
        <v>700</v>
      </c>
      <c r="B259" t="e">
        <f>VLOOKUP(Sheet2!$A259,'Sheet 1'!$A:$L,2,FALSE)</f>
        <v>#N/A</v>
      </c>
      <c r="C259" t="e">
        <f>VLOOKUP(Sheet2!$A259,'Sheet 1'!$A:$L,3,FALSE)</f>
        <v>#N/A</v>
      </c>
      <c r="D259" t="e">
        <f>VLOOKUP(Sheet2!$A259,'Sheet 1'!$A:$L,4,FALSE)</f>
        <v>#N/A</v>
      </c>
      <c r="E259" t="e">
        <f>VLOOKUP(Sheet2!$A259,'Sheet 1'!$A:$L,5,FALSE)</f>
        <v>#N/A</v>
      </c>
      <c r="F259" t="e">
        <f>VLOOKUP(Sheet2!$A259,'Sheet 1'!$A:$L,6,FALSE)</f>
        <v>#N/A</v>
      </c>
      <c r="G259" t="e">
        <f>VLOOKUP(Sheet2!$A259,'Sheet 1'!$A:$L,7,FALSE)</f>
        <v>#N/A</v>
      </c>
      <c r="H259" t="e">
        <f>VLOOKUP(Sheet2!$A259,'Sheet 1'!$A:$L,8,FALSE)</f>
        <v>#N/A</v>
      </c>
      <c r="I259" t="e">
        <f>VLOOKUP(Sheet2!$A259,'Sheet 1'!$A:$L,9,FALSE)</f>
        <v>#N/A</v>
      </c>
      <c r="J259" t="e">
        <f>VLOOKUP(Sheet2!$A259,'Sheet 1'!$A:$L,10,FALSE)</f>
        <v>#N/A</v>
      </c>
      <c r="K259" t="e">
        <f>VLOOKUP(Sheet2!$A259,'Sheet 1'!$A:$L,11,FALSE)</f>
        <v>#N/A</v>
      </c>
      <c r="L259" t="e">
        <f>VLOOKUP(Sheet2!$A259,'Sheet 1'!$A:$L,12,FALSE)</f>
        <v>#N/A</v>
      </c>
    </row>
    <row r="260" spans="1:12" x14ac:dyDescent="0.25">
      <c r="A260" s="6" t="s">
        <v>701</v>
      </c>
      <c r="B260" t="e">
        <f>VLOOKUP(Sheet2!$A260,'Sheet 1'!$A:$L,2,FALSE)</f>
        <v>#N/A</v>
      </c>
      <c r="C260" t="e">
        <f>VLOOKUP(Sheet2!$A260,'Sheet 1'!$A:$L,3,FALSE)</f>
        <v>#N/A</v>
      </c>
      <c r="D260" t="e">
        <f>VLOOKUP(Sheet2!$A260,'Sheet 1'!$A:$L,4,FALSE)</f>
        <v>#N/A</v>
      </c>
      <c r="E260" t="e">
        <f>VLOOKUP(Sheet2!$A260,'Sheet 1'!$A:$L,5,FALSE)</f>
        <v>#N/A</v>
      </c>
      <c r="F260" t="e">
        <f>VLOOKUP(Sheet2!$A260,'Sheet 1'!$A:$L,6,FALSE)</f>
        <v>#N/A</v>
      </c>
      <c r="G260" t="e">
        <f>VLOOKUP(Sheet2!$A260,'Sheet 1'!$A:$L,7,FALSE)</f>
        <v>#N/A</v>
      </c>
      <c r="H260" t="e">
        <f>VLOOKUP(Sheet2!$A260,'Sheet 1'!$A:$L,8,FALSE)</f>
        <v>#N/A</v>
      </c>
      <c r="I260" t="e">
        <f>VLOOKUP(Sheet2!$A260,'Sheet 1'!$A:$L,9,FALSE)</f>
        <v>#N/A</v>
      </c>
      <c r="J260" t="e">
        <f>VLOOKUP(Sheet2!$A260,'Sheet 1'!$A:$L,10,FALSE)</f>
        <v>#N/A</v>
      </c>
      <c r="K260" t="e">
        <f>VLOOKUP(Sheet2!$A260,'Sheet 1'!$A:$L,11,FALSE)</f>
        <v>#N/A</v>
      </c>
      <c r="L260" t="e">
        <f>VLOOKUP(Sheet2!$A260,'Sheet 1'!$A:$L,12,FALSE)</f>
        <v>#N/A</v>
      </c>
    </row>
    <row r="261" spans="1:12" x14ac:dyDescent="0.25">
      <c r="A261" s="6" t="s">
        <v>702</v>
      </c>
      <c r="B261" t="e">
        <f>VLOOKUP(Sheet2!$A261,'Sheet 1'!$A:$L,2,FALSE)</f>
        <v>#N/A</v>
      </c>
      <c r="C261" t="e">
        <f>VLOOKUP(Sheet2!$A261,'Sheet 1'!$A:$L,3,FALSE)</f>
        <v>#N/A</v>
      </c>
      <c r="D261" t="e">
        <f>VLOOKUP(Sheet2!$A261,'Sheet 1'!$A:$L,4,FALSE)</f>
        <v>#N/A</v>
      </c>
      <c r="E261" t="e">
        <f>VLOOKUP(Sheet2!$A261,'Sheet 1'!$A:$L,5,FALSE)</f>
        <v>#N/A</v>
      </c>
      <c r="F261" t="e">
        <f>VLOOKUP(Sheet2!$A261,'Sheet 1'!$A:$L,6,FALSE)</f>
        <v>#N/A</v>
      </c>
      <c r="G261" t="e">
        <f>VLOOKUP(Sheet2!$A261,'Sheet 1'!$A:$L,7,FALSE)</f>
        <v>#N/A</v>
      </c>
      <c r="H261" t="e">
        <f>VLOOKUP(Sheet2!$A261,'Sheet 1'!$A:$L,8,FALSE)</f>
        <v>#N/A</v>
      </c>
      <c r="I261" t="e">
        <f>VLOOKUP(Sheet2!$A261,'Sheet 1'!$A:$L,9,FALSE)</f>
        <v>#N/A</v>
      </c>
      <c r="J261" t="e">
        <f>VLOOKUP(Sheet2!$A261,'Sheet 1'!$A:$L,10,FALSE)</f>
        <v>#N/A</v>
      </c>
      <c r="K261" t="e">
        <f>VLOOKUP(Sheet2!$A261,'Sheet 1'!$A:$L,11,FALSE)</f>
        <v>#N/A</v>
      </c>
      <c r="L261" t="e">
        <f>VLOOKUP(Sheet2!$A261,'Sheet 1'!$A:$L,12,FALSE)</f>
        <v>#N/A</v>
      </c>
    </row>
    <row r="262" spans="1:12" x14ac:dyDescent="0.25">
      <c r="A262" s="6" t="s">
        <v>703</v>
      </c>
      <c r="B262" t="e">
        <f>VLOOKUP(Sheet2!$A262,'Sheet 1'!$A:$L,2,FALSE)</f>
        <v>#N/A</v>
      </c>
      <c r="C262" t="e">
        <f>VLOOKUP(Sheet2!$A262,'Sheet 1'!$A:$L,3,FALSE)</f>
        <v>#N/A</v>
      </c>
      <c r="D262" t="e">
        <f>VLOOKUP(Sheet2!$A262,'Sheet 1'!$A:$L,4,FALSE)</f>
        <v>#N/A</v>
      </c>
      <c r="E262" t="e">
        <f>VLOOKUP(Sheet2!$A262,'Sheet 1'!$A:$L,5,FALSE)</f>
        <v>#N/A</v>
      </c>
      <c r="F262" t="e">
        <f>VLOOKUP(Sheet2!$A262,'Sheet 1'!$A:$L,6,FALSE)</f>
        <v>#N/A</v>
      </c>
      <c r="G262" t="e">
        <f>VLOOKUP(Sheet2!$A262,'Sheet 1'!$A:$L,7,FALSE)</f>
        <v>#N/A</v>
      </c>
      <c r="H262" t="e">
        <f>VLOOKUP(Sheet2!$A262,'Sheet 1'!$A:$L,8,FALSE)</f>
        <v>#N/A</v>
      </c>
      <c r="I262" t="e">
        <f>VLOOKUP(Sheet2!$A262,'Sheet 1'!$A:$L,9,FALSE)</f>
        <v>#N/A</v>
      </c>
      <c r="J262" t="e">
        <f>VLOOKUP(Sheet2!$A262,'Sheet 1'!$A:$L,10,FALSE)</f>
        <v>#N/A</v>
      </c>
      <c r="K262" t="e">
        <f>VLOOKUP(Sheet2!$A262,'Sheet 1'!$A:$L,11,FALSE)</f>
        <v>#N/A</v>
      </c>
      <c r="L262" t="e">
        <f>VLOOKUP(Sheet2!$A262,'Sheet 1'!$A:$L,12,FALSE)</f>
        <v>#N/A</v>
      </c>
    </row>
    <row r="263" spans="1:12" x14ac:dyDescent="0.25">
      <c r="A263" s="6" t="s">
        <v>704</v>
      </c>
      <c r="B263" t="e">
        <f>VLOOKUP(Sheet2!$A263,'Sheet 1'!$A:$L,2,FALSE)</f>
        <v>#N/A</v>
      </c>
      <c r="C263" t="e">
        <f>VLOOKUP(Sheet2!$A263,'Sheet 1'!$A:$L,3,FALSE)</f>
        <v>#N/A</v>
      </c>
      <c r="D263" t="e">
        <f>VLOOKUP(Sheet2!$A263,'Sheet 1'!$A:$L,4,FALSE)</f>
        <v>#N/A</v>
      </c>
      <c r="E263" t="e">
        <f>VLOOKUP(Sheet2!$A263,'Sheet 1'!$A:$L,5,FALSE)</f>
        <v>#N/A</v>
      </c>
      <c r="F263" t="e">
        <f>VLOOKUP(Sheet2!$A263,'Sheet 1'!$A:$L,6,FALSE)</f>
        <v>#N/A</v>
      </c>
      <c r="G263" t="e">
        <f>VLOOKUP(Sheet2!$A263,'Sheet 1'!$A:$L,7,FALSE)</f>
        <v>#N/A</v>
      </c>
      <c r="H263" t="e">
        <f>VLOOKUP(Sheet2!$A263,'Sheet 1'!$A:$L,8,FALSE)</f>
        <v>#N/A</v>
      </c>
      <c r="I263" t="e">
        <f>VLOOKUP(Sheet2!$A263,'Sheet 1'!$A:$L,9,FALSE)</f>
        <v>#N/A</v>
      </c>
      <c r="J263" t="e">
        <f>VLOOKUP(Sheet2!$A263,'Sheet 1'!$A:$L,10,FALSE)</f>
        <v>#N/A</v>
      </c>
      <c r="K263" t="e">
        <f>VLOOKUP(Sheet2!$A263,'Sheet 1'!$A:$L,11,FALSE)</f>
        <v>#N/A</v>
      </c>
      <c r="L263" t="e">
        <f>VLOOKUP(Sheet2!$A263,'Sheet 1'!$A:$L,12,FALSE)</f>
        <v>#N/A</v>
      </c>
    </row>
    <row r="264" spans="1:12" x14ac:dyDescent="0.25">
      <c r="A264" s="6" t="s">
        <v>705</v>
      </c>
      <c r="B264" t="e">
        <f>VLOOKUP(Sheet2!$A264,'Sheet 1'!$A:$L,2,FALSE)</f>
        <v>#N/A</v>
      </c>
      <c r="C264" t="e">
        <f>VLOOKUP(Sheet2!$A264,'Sheet 1'!$A:$L,3,FALSE)</f>
        <v>#N/A</v>
      </c>
      <c r="D264" t="e">
        <f>VLOOKUP(Sheet2!$A264,'Sheet 1'!$A:$L,4,FALSE)</f>
        <v>#N/A</v>
      </c>
      <c r="E264" t="e">
        <f>VLOOKUP(Sheet2!$A264,'Sheet 1'!$A:$L,5,FALSE)</f>
        <v>#N/A</v>
      </c>
      <c r="F264" t="e">
        <f>VLOOKUP(Sheet2!$A264,'Sheet 1'!$A:$L,6,FALSE)</f>
        <v>#N/A</v>
      </c>
      <c r="G264" t="e">
        <f>VLOOKUP(Sheet2!$A264,'Sheet 1'!$A:$L,7,FALSE)</f>
        <v>#N/A</v>
      </c>
      <c r="H264" t="e">
        <f>VLOOKUP(Sheet2!$A264,'Sheet 1'!$A:$L,8,FALSE)</f>
        <v>#N/A</v>
      </c>
      <c r="I264" t="e">
        <f>VLOOKUP(Sheet2!$A264,'Sheet 1'!$A:$L,9,FALSE)</f>
        <v>#N/A</v>
      </c>
      <c r="J264" t="e">
        <f>VLOOKUP(Sheet2!$A264,'Sheet 1'!$A:$L,10,FALSE)</f>
        <v>#N/A</v>
      </c>
      <c r="K264" t="e">
        <f>VLOOKUP(Sheet2!$A264,'Sheet 1'!$A:$L,11,FALSE)</f>
        <v>#N/A</v>
      </c>
      <c r="L264" t="e">
        <f>VLOOKUP(Sheet2!$A264,'Sheet 1'!$A:$L,12,FALSE)</f>
        <v>#N/A</v>
      </c>
    </row>
    <row r="265" spans="1:12" x14ac:dyDescent="0.25">
      <c r="A265" s="6" t="s">
        <v>706</v>
      </c>
      <c r="B265" t="e">
        <f>VLOOKUP(Sheet2!$A265,'Sheet 1'!$A:$L,2,FALSE)</f>
        <v>#N/A</v>
      </c>
      <c r="C265" t="e">
        <f>VLOOKUP(Sheet2!$A265,'Sheet 1'!$A:$L,3,FALSE)</f>
        <v>#N/A</v>
      </c>
      <c r="D265" t="e">
        <f>VLOOKUP(Sheet2!$A265,'Sheet 1'!$A:$L,4,FALSE)</f>
        <v>#N/A</v>
      </c>
      <c r="E265" t="e">
        <f>VLOOKUP(Sheet2!$A265,'Sheet 1'!$A:$L,5,FALSE)</f>
        <v>#N/A</v>
      </c>
      <c r="F265" t="e">
        <f>VLOOKUP(Sheet2!$A265,'Sheet 1'!$A:$L,6,FALSE)</f>
        <v>#N/A</v>
      </c>
      <c r="G265" t="e">
        <f>VLOOKUP(Sheet2!$A265,'Sheet 1'!$A:$L,7,FALSE)</f>
        <v>#N/A</v>
      </c>
      <c r="H265" t="e">
        <f>VLOOKUP(Sheet2!$A265,'Sheet 1'!$A:$L,8,FALSE)</f>
        <v>#N/A</v>
      </c>
      <c r="I265" t="e">
        <f>VLOOKUP(Sheet2!$A265,'Sheet 1'!$A:$L,9,FALSE)</f>
        <v>#N/A</v>
      </c>
      <c r="J265" t="e">
        <f>VLOOKUP(Sheet2!$A265,'Sheet 1'!$A:$L,10,FALSE)</f>
        <v>#N/A</v>
      </c>
      <c r="K265" t="e">
        <f>VLOOKUP(Sheet2!$A265,'Sheet 1'!$A:$L,11,FALSE)</f>
        <v>#N/A</v>
      </c>
      <c r="L265" t="e">
        <f>VLOOKUP(Sheet2!$A265,'Sheet 1'!$A:$L,12,FALSE)</f>
        <v>#N/A</v>
      </c>
    </row>
    <row r="266" spans="1:12" x14ac:dyDescent="0.25">
      <c r="A266" s="6" t="s">
        <v>707</v>
      </c>
      <c r="B266" t="e">
        <f>VLOOKUP(Sheet2!$A266,'Sheet 1'!$A:$L,2,FALSE)</f>
        <v>#N/A</v>
      </c>
      <c r="C266" t="e">
        <f>VLOOKUP(Sheet2!$A266,'Sheet 1'!$A:$L,3,FALSE)</f>
        <v>#N/A</v>
      </c>
      <c r="D266" t="e">
        <f>VLOOKUP(Sheet2!$A266,'Sheet 1'!$A:$L,4,FALSE)</f>
        <v>#N/A</v>
      </c>
      <c r="E266" t="e">
        <f>VLOOKUP(Sheet2!$A266,'Sheet 1'!$A:$L,5,FALSE)</f>
        <v>#N/A</v>
      </c>
      <c r="F266" t="e">
        <f>VLOOKUP(Sheet2!$A266,'Sheet 1'!$A:$L,6,FALSE)</f>
        <v>#N/A</v>
      </c>
      <c r="G266" t="e">
        <f>VLOOKUP(Sheet2!$A266,'Sheet 1'!$A:$L,7,FALSE)</f>
        <v>#N/A</v>
      </c>
      <c r="H266" t="e">
        <f>VLOOKUP(Sheet2!$A266,'Sheet 1'!$A:$L,8,FALSE)</f>
        <v>#N/A</v>
      </c>
      <c r="I266" t="e">
        <f>VLOOKUP(Sheet2!$A266,'Sheet 1'!$A:$L,9,FALSE)</f>
        <v>#N/A</v>
      </c>
      <c r="J266" t="e">
        <f>VLOOKUP(Sheet2!$A266,'Sheet 1'!$A:$L,10,FALSE)</f>
        <v>#N/A</v>
      </c>
      <c r="K266" t="e">
        <f>VLOOKUP(Sheet2!$A266,'Sheet 1'!$A:$L,11,FALSE)</f>
        <v>#N/A</v>
      </c>
      <c r="L266" t="e">
        <f>VLOOKUP(Sheet2!$A266,'Sheet 1'!$A:$L,12,FALSE)</f>
        <v>#N/A</v>
      </c>
    </row>
    <row r="267" spans="1:12" x14ac:dyDescent="0.25">
      <c r="A267" s="6" t="s">
        <v>708</v>
      </c>
      <c r="B267" t="e">
        <f>VLOOKUP(Sheet2!$A267,'Sheet 1'!$A:$L,2,FALSE)</f>
        <v>#N/A</v>
      </c>
      <c r="C267" t="e">
        <f>VLOOKUP(Sheet2!$A267,'Sheet 1'!$A:$L,3,FALSE)</f>
        <v>#N/A</v>
      </c>
      <c r="D267" t="e">
        <f>VLOOKUP(Sheet2!$A267,'Sheet 1'!$A:$L,4,FALSE)</f>
        <v>#N/A</v>
      </c>
      <c r="E267" t="e">
        <f>VLOOKUP(Sheet2!$A267,'Sheet 1'!$A:$L,5,FALSE)</f>
        <v>#N/A</v>
      </c>
      <c r="F267" t="e">
        <f>VLOOKUP(Sheet2!$A267,'Sheet 1'!$A:$L,6,FALSE)</f>
        <v>#N/A</v>
      </c>
      <c r="G267" t="e">
        <f>VLOOKUP(Sheet2!$A267,'Sheet 1'!$A:$L,7,FALSE)</f>
        <v>#N/A</v>
      </c>
      <c r="H267" t="e">
        <f>VLOOKUP(Sheet2!$A267,'Sheet 1'!$A:$L,8,FALSE)</f>
        <v>#N/A</v>
      </c>
      <c r="I267" t="e">
        <f>VLOOKUP(Sheet2!$A267,'Sheet 1'!$A:$L,9,FALSE)</f>
        <v>#N/A</v>
      </c>
      <c r="J267" t="e">
        <f>VLOOKUP(Sheet2!$A267,'Sheet 1'!$A:$L,10,FALSE)</f>
        <v>#N/A</v>
      </c>
      <c r="K267" t="e">
        <f>VLOOKUP(Sheet2!$A267,'Sheet 1'!$A:$L,11,FALSE)</f>
        <v>#N/A</v>
      </c>
      <c r="L267" t="e">
        <f>VLOOKUP(Sheet2!$A267,'Sheet 1'!$A:$L,12,FALSE)</f>
        <v>#N/A</v>
      </c>
    </row>
    <row r="268" spans="1:12" x14ac:dyDescent="0.25">
      <c r="A268" s="6" t="s">
        <v>709</v>
      </c>
      <c r="B268" t="e">
        <f>VLOOKUP(Sheet2!$A268,'Sheet 1'!$A:$L,2,FALSE)</f>
        <v>#N/A</v>
      </c>
      <c r="C268" t="e">
        <f>VLOOKUP(Sheet2!$A268,'Sheet 1'!$A:$L,3,FALSE)</f>
        <v>#N/A</v>
      </c>
      <c r="D268" t="e">
        <f>VLOOKUP(Sheet2!$A268,'Sheet 1'!$A:$L,4,FALSE)</f>
        <v>#N/A</v>
      </c>
      <c r="E268" t="e">
        <f>VLOOKUP(Sheet2!$A268,'Sheet 1'!$A:$L,5,FALSE)</f>
        <v>#N/A</v>
      </c>
      <c r="F268" t="e">
        <f>VLOOKUP(Sheet2!$A268,'Sheet 1'!$A:$L,6,FALSE)</f>
        <v>#N/A</v>
      </c>
      <c r="G268" t="e">
        <f>VLOOKUP(Sheet2!$A268,'Sheet 1'!$A:$L,7,FALSE)</f>
        <v>#N/A</v>
      </c>
      <c r="H268" t="e">
        <f>VLOOKUP(Sheet2!$A268,'Sheet 1'!$A:$L,8,FALSE)</f>
        <v>#N/A</v>
      </c>
      <c r="I268" t="e">
        <f>VLOOKUP(Sheet2!$A268,'Sheet 1'!$A:$L,9,FALSE)</f>
        <v>#N/A</v>
      </c>
      <c r="J268" t="e">
        <f>VLOOKUP(Sheet2!$A268,'Sheet 1'!$A:$L,10,FALSE)</f>
        <v>#N/A</v>
      </c>
      <c r="K268" t="e">
        <f>VLOOKUP(Sheet2!$A268,'Sheet 1'!$A:$L,11,FALSE)</f>
        <v>#N/A</v>
      </c>
      <c r="L268" t="e">
        <f>VLOOKUP(Sheet2!$A268,'Sheet 1'!$A:$L,12,FALSE)</f>
        <v>#N/A</v>
      </c>
    </row>
    <row r="269" spans="1:12" x14ac:dyDescent="0.25">
      <c r="A269" s="6" t="s">
        <v>710</v>
      </c>
      <c r="B269" t="e">
        <f>VLOOKUP(Sheet2!$A269,'Sheet 1'!$A:$L,2,FALSE)</f>
        <v>#N/A</v>
      </c>
      <c r="C269" t="e">
        <f>VLOOKUP(Sheet2!$A269,'Sheet 1'!$A:$L,3,FALSE)</f>
        <v>#N/A</v>
      </c>
      <c r="D269" t="e">
        <f>VLOOKUP(Sheet2!$A269,'Sheet 1'!$A:$L,4,FALSE)</f>
        <v>#N/A</v>
      </c>
      <c r="E269" t="e">
        <f>VLOOKUP(Sheet2!$A269,'Sheet 1'!$A:$L,5,FALSE)</f>
        <v>#N/A</v>
      </c>
      <c r="F269" t="e">
        <f>VLOOKUP(Sheet2!$A269,'Sheet 1'!$A:$L,6,FALSE)</f>
        <v>#N/A</v>
      </c>
      <c r="G269" t="e">
        <f>VLOOKUP(Sheet2!$A269,'Sheet 1'!$A:$L,7,FALSE)</f>
        <v>#N/A</v>
      </c>
      <c r="H269" t="e">
        <f>VLOOKUP(Sheet2!$A269,'Sheet 1'!$A:$L,8,FALSE)</f>
        <v>#N/A</v>
      </c>
      <c r="I269" t="e">
        <f>VLOOKUP(Sheet2!$A269,'Sheet 1'!$A:$L,9,FALSE)</f>
        <v>#N/A</v>
      </c>
      <c r="J269" t="e">
        <f>VLOOKUP(Sheet2!$A269,'Sheet 1'!$A:$L,10,FALSE)</f>
        <v>#N/A</v>
      </c>
      <c r="K269" t="e">
        <f>VLOOKUP(Sheet2!$A269,'Sheet 1'!$A:$L,11,FALSE)</f>
        <v>#N/A</v>
      </c>
      <c r="L269" t="e">
        <f>VLOOKUP(Sheet2!$A269,'Sheet 1'!$A:$L,12,FALSE)</f>
        <v>#N/A</v>
      </c>
    </row>
    <row r="270" spans="1:12" x14ac:dyDescent="0.25">
      <c r="A270" s="6" t="s">
        <v>711</v>
      </c>
      <c r="B270" t="e">
        <f>VLOOKUP(Sheet2!$A270,'Sheet 1'!$A:$L,2,FALSE)</f>
        <v>#N/A</v>
      </c>
      <c r="C270" t="e">
        <f>VLOOKUP(Sheet2!$A270,'Sheet 1'!$A:$L,3,FALSE)</f>
        <v>#N/A</v>
      </c>
      <c r="D270" t="e">
        <f>VLOOKUP(Sheet2!$A270,'Sheet 1'!$A:$L,4,FALSE)</f>
        <v>#N/A</v>
      </c>
      <c r="E270" t="e">
        <f>VLOOKUP(Sheet2!$A270,'Sheet 1'!$A:$L,5,FALSE)</f>
        <v>#N/A</v>
      </c>
      <c r="F270" t="e">
        <f>VLOOKUP(Sheet2!$A270,'Sheet 1'!$A:$L,6,FALSE)</f>
        <v>#N/A</v>
      </c>
      <c r="G270" t="e">
        <f>VLOOKUP(Sheet2!$A270,'Sheet 1'!$A:$L,7,FALSE)</f>
        <v>#N/A</v>
      </c>
      <c r="H270" t="e">
        <f>VLOOKUP(Sheet2!$A270,'Sheet 1'!$A:$L,8,FALSE)</f>
        <v>#N/A</v>
      </c>
      <c r="I270" t="e">
        <f>VLOOKUP(Sheet2!$A270,'Sheet 1'!$A:$L,9,FALSE)</f>
        <v>#N/A</v>
      </c>
      <c r="J270" t="e">
        <f>VLOOKUP(Sheet2!$A270,'Sheet 1'!$A:$L,10,FALSE)</f>
        <v>#N/A</v>
      </c>
      <c r="K270" t="e">
        <f>VLOOKUP(Sheet2!$A270,'Sheet 1'!$A:$L,11,FALSE)</f>
        <v>#N/A</v>
      </c>
      <c r="L270" t="e">
        <f>VLOOKUP(Sheet2!$A270,'Sheet 1'!$A:$L,12,FALSE)</f>
        <v>#N/A</v>
      </c>
    </row>
    <row r="271" spans="1:12" x14ac:dyDescent="0.25">
      <c r="A271" s="6" t="s">
        <v>712</v>
      </c>
      <c r="B271" t="e">
        <f>VLOOKUP(Sheet2!$A271,'Sheet 1'!$A:$L,2,FALSE)</f>
        <v>#N/A</v>
      </c>
      <c r="C271" t="e">
        <f>VLOOKUP(Sheet2!$A271,'Sheet 1'!$A:$L,3,FALSE)</f>
        <v>#N/A</v>
      </c>
      <c r="D271" t="e">
        <f>VLOOKUP(Sheet2!$A271,'Sheet 1'!$A:$L,4,FALSE)</f>
        <v>#N/A</v>
      </c>
      <c r="E271" t="e">
        <f>VLOOKUP(Sheet2!$A271,'Sheet 1'!$A:$L,5,FALSE)</f>
        <v>#N/A</v>
      </c>
      <c r="F271" t="e">
        <f>VLOOKUP(Sheet2!$A271,'Sheet 1'!$A:$L,6,FALSE)</f>
        <v>#N/A</v>
      </c>
      <c r="G271" t="e">
        <f>VLOOKUP(Sheet2!$A271,'Sheet 1'!$A:$L,7,FALSE)</f>
        <v>#N/A</v>
      </c>
      <c r="H271" t="e">
        <f>VLOOKUP(Sheet2!$A271,'Sheet 1'!$A:$L,8,FALSE)</f>
        <v>#N/A</v>
      </c>
      <c r="I271" t="e">
        <f>VLOOKUP(Sheet2!$A271,'Sheet 1'!$A:$L,9,FALSE)</f>
        <v>#N/A</v>
      </c>
      <c r="J271" t="e">
        <f>VLOOKUP(Sheet2!$A271,'Sheet 1'!$A:$L,10,FALSE)</f>
        <v>#N/A</v>
      </c>
      <c r="K271" t="e">
        <f>VLOOKUP(Sheet2!$A271,'Sheet 1'!$A:$L,11,FALSE)</f>
        <v>#N/A</v>
      </c>
      <c r="L271" t="e">
        <f>VLOOKUP(Sheet2!$A271,'Sheet 1'!$A:$L,12,FALSE)</f>
        <v>#N/A</v>
      </c>
    </row>
    <row r="272" spans="1:12" x14ac:dyDescent="0.25">
      <c r="A272" s="6" t="s">
        <v>713</v>
      </c>
      <c r="B272" t="e">
        <f>VLOOKUP(Sheet2!$A272,'Sheet 1'!$A:$L,2,FALSE)</f>
        <v>#N/A</v>
      </c>
      <c r="C272" t="e">
        <f>VLOOKUP(Sheet2!$A272,'Sheet 1'!$A:$L,3,FALSE)</f>
        <v>#N/A</v>
      </c>
      <c r="D272" t="e">
        <f>VLOOKUP(Sheet2!$A272,'Sheet 1'!$A:$L,4,FALSE)</f>
        <v>#N/A</v>
      </c>
      <c r="E272" t="e">
        <f>VLOOKUP(Sheet2!$A272,'Sheet 1'!$A:$L,5,FALSE)</f>
        <v>#N/A</v>
      </c>
      <c r="F272" t="e">
        <f>VLOOKUP(Sheet2!$A272,'Sheet 1'!$A:$L,6,FALSE)</f>
        <v>#N/A</v>
      </c>
      <c r="G272" t="e">
        <f>VLOOKUP(Sheet2!$A272,'Sheet 1'!$A:$L,7,FALSE)</f>
        <v>#N/A</v>
      </c>
      <c r="H272" t="e">
        <f>VLOOKUP(Sheet2!$A272,'Sheet 1'!$A:$L,8,FALSE)</f>
        <v>#N/A</v>
      </c>
      <c r="I272" t="e">
        <f>VLOOKUP(Sheet2!$A272,'Sheet 1'!$A:$L,9,FALSE)</f>
        <v>#N/A</v>
      </c>
      <c r="J272" t="e">
        <f>VLOOKUP(Sheet2!$A272,'Sheet 1'!$A:$L,10,FALSE)</f>
        <v>#N/A</v>
      </c>
      <c r="K272" t="e">
        <f>VLOOKUP(Sheet2!$A272,'Sheet 1'!$A:$L,11,FALSE)</f>
        <v>#N/A</v>
      </c>
      <c r="L272" t="e">
        <f>VLOOKUP(Sheet2!$A272,'Sheet 1'!$A:$L,12,FALSE)</f>
        <v>#N/A</v>
      </c>
    </row>
    <row r="273" spans="1:12" x14ac:dyDescent="0.25">
      <c r="A273" s="6" t="s">
        <v>714</v>
      </c>
      <c r="B273" t="e">
        <f>VLOOKUP(Sheet2!$A273,'Sheet 1'!$A:$L,2,FALSE)</f>
        <v>#N/A</v>
      </c>
      <c r="C273" t="e">
        <f>VLOOKUP(Sheet2!$A273,'Sheet 1'!$A:$L,3,FALSE)</f>
        <v>#N/A</v>
      </c>
      <c r="D273" t="e">
        <f>VLOOKUP(Sheet2!$A273,'Sheet 1'!$A:$L,4,FALSE)</f>
        <v>#N/A</v>
      </c>
      <c r="E273" t="e">
        <f>VLOOKUP(Sheet2!$A273,'Sheet 1'!$A:$L,5,FALSE)</f>
        <v>#N/A</v>
      </c>
      <c r="F273" t="e">
        <f>VLOOKUP(Sheet2!$A273,'Sheet 1'!$A:$L,6,FALSE)</f>
        <v>#N/A</v>
      </c>
      <c r="G273" t="e">
        <f>VLOOKUP(Sheet2!$A273,'Sheet 1'!$A:$L,7,FALSE)</f>
        <v>#N/A</v>
      </c>
      <c r="H273" t="e">
        <f>VLOOKUP(Sheet2!$A273,'Sheet 1'!$A:$L,8,FALSE)</f>
        <v>#N/A</v>
      </c>
      <c r="I273" t="e">
        <f>VLOOKUP(Sheet2!$A273,'Sheet 1'!$A:$L,9,FALSE)</f>
        <v>#N/A</v>
      </c>
      <c r="J273" t="e">
        <f>VLOOKUP(Sheet2!$A273,'Sheet 1'!$A:$L,10,FALSE)</f>
        <v>#N/A</v>
      </c>
      <c r="K273" t="e">
        <f>VLOOKUP(Sheet2!$A273,'Sheet 1'!$A:$L,11,FALSE)</f>
        <v>#N/A</v>
      </c>
      <c r="L273" t="e">
        <f>VLOOKUP(Sheet2!$A273,'Sheet 1'!$A:$L,12,FALSE)</f>
        <v>#N/A</v>
      </c>
    </row>
    <row r="274" spans="1:12" x14ac:dyDescent="0.25">
      <c r="A274" s="6" t="s">
        <v>715</v>
      </c>
      <c r="B274" t="e">
        <f>VLOOKUP(Sheet2!$A274,'Sheet 1'!$A:$L,2,FALSE)</f>
        <v>#N/A</v>
      </c>
      <c r="C274" t="e">
        <f>VLOOKUP(Sheet2!$A274,'Sheet 1'!$A:$L,3,FALSE)</f>
        <v>#N/A</v>
      </c>
      <c r="D274" t="e">
        <f>VLOOKUP(Sheet2!$A274,'Sheet 1'!$A:$L,4,FALSE)</f>
        <v>#N/A</v>
      </c>
      <c r="E274" t="e">
        <f>VLOOKUP(Sheet2!$A274,'Sheet 1'!$A:$L,5,FALSE)</f>
        <v>#N/A</v>
      </c>
      <c r="F274" t="e">
        <f>VLOOKUP(Sheet2!$A274,'Sheet 1'!$A:$L,6,FALSE)</f>
        <v>#N/A</v>
      </c>
      <c r="G274" t="e">
        <f>VLOOKUP(Sheet2!$A274,'Sheet 1'!$A:$L,7,FALSE)</f>
        <v>#N/A</v>
      </c>
      <c r="H274" t="e">
        <f>VLOOKUP(Sheet2!$A274,'Sheet 1'!$A:$L,8,FALSE)</f>
        <v>#N/A</v>
      </c>
      <c r="I274" t="e">
        <f>VLOOKUP(Sheet2!$A274,'Sheet 1'!$A:$L,9,FALSE)</f>
        <v>#N/A</v>
      </c>
      <c r="J274" t="e">
        <f>VLOOKUP(Sheet2!$A274,'Sheet 1'!$A:$L,10,FALSE)</f>
        <v>#N/A</v>
      </c>
      <c r="K274" t="e">
        <f>VLOOKUP(Sheet2!$A274,'Sheet 1'!$A:$L,11,FALSE)</f>
        <v>#N/A</v>
      </c>
      <c r="L274" t="e">
        <f>VLOOKUP(Sheet2!$A274,'Sheet 1'!$A:$L,12,FALSE)</f>
        <v>#N/A</v>
      </c>
    </row>
    <row r="275" spans="1:12" x14ac:dyDescent="0.25">
      <c r="A275" s="6" t="s">
        <v>716</v>
      </c>
      <c r="B275" t="e">
        <f>VLOOKUP(Sheet2!$A275,'Sheet 1'!$A:$L,2,FALSE)</f>
        <v>#N/A</v>
      </c>
      <c r="C275" t="e">
        <f>VLOOKUP(Sheet2!$A275,'Sheet 1'!$A:$L,3,FALSE)</f>
        <v>#N/A</v>
      </c>
      <c r="D275" t="e">
        <f>VLOOKUP(Sheet2!$A275,'Sheet 1'!$A:$L,4,FALSE)</f>
        <v>#N/A</v>
      </c>
      <c r="E275" t="e">
        <f>VLOOKUP(Sheet2!$A275,'Sheet 1'!$A:$L,5,FALSE)</f>
        <v>#N/A</v>
      </c>
      <c r="F275" t="e">
        <f>VLOOKUP(Sheet2!$A275,'Sheet 1'!$A:$L,6,FALSE)</f>
        <v>#N/A</v>
      </c>
      <c r="G275" t="e">
        <f>VLOOKUP(Sheet2!$A275,'Sheet 1'!$A:$L,7,FALSE)</f>
        <v>#N/A</v>
      </c>
      <c r="H275" t="e">
        <f>VLOOKUP(Sheet2!$A275,'Sheet 1'!$A:$L,8,FALSE)</f>
        <v>#N/A</v>
      </c>
      <c r="I275" t="e">
        <f>VLOOKUP(Sheet2!$A275,'Sheet 1'!$A:$L,9,FALSE)</f>
        <v>#N/A</v>
      </c>
      <c r="J275" t="e">
        <f>VLOOKUP(Sheet2!$A275,'Sheet 1'!$A:$L,10,FALSE)</f>
        <v>#N/A</v>
      </c>
      <c r="K275" t="e">
        <f>VLOOKUP(Sheet2!$A275,'Sheet 1'!$A:$L,11,FALSE)</f>
        <v>#N/A</v>
      </c>
      <c r="L275" t="e">
        <f>VLOOKUP(Sheet2!$A275,'Sheet 1'!$A:$L,12,FALSE)</f>
        <v>#N/A</v>
      </c>
    </row>
    <row r="276" spans="1:12" x14ac:dyDescent="0.25">
      <c r="A276" s="6" t="s">
        <v>717</v>
      </c>
      <c r="B276" t="e">
        <f>VLOOKUP(Sheet2!$A276,'Sheet 1'!$A:$L,2,FALSE)</f>
        <v>#N/A</v>
      </c>
      <c r="C276" t="e">
        <f>VLOOKUP(Sheet2!$A276,'Sheet 1'!$A:$L,3,FALSE)</f>
        <v>#N/A</v>
      </c>
      <c r="D276" t="e">
        <f>VLOOKUP(Sheet2!$A276,'Sheet 1'!$A:$L,4,FALSE)</f>
        <v>#N/A</v>
      </c>
      <c r="E276" t="e">
        <f>VLOOKUP(Sheet2!$A276,'Sheet 1'!$A:$L,5,FALSE)</f>
        <v>#N/A</v>
      </c>
      <c r="F276" t="e">
        <f>VLOOKUP(Sheet2!$A276,'Sheet 1'!$A:$L,6,FALSE)</f>
        <v>#N/A</v>
      </c>
      <c r="G276" t="e">
        <f>VLOOKUP(Sheet2!$A276,'Sheet 1'!$A:$L,7,FALSE)</f>
        <v>#N/A</v>
      </c>
      <c r="H276" t="e">
        <f>VLOOKUP(Sheet2!$A276,'Sheet 1'!$A:$L,8,FALSE)</f>
        <v>#N/A</v>
      </c>
      <c r="I276" t="e">
        <f>VLOOKUP(Sheet2!$A276,'Sheet 1'!$A:$L,9,FALSE)</f>
        <v>#N/A</v>
      </c>
      <c r="J276" t="e">
        <f>VLOOKUP(Sheet2!$A276,'Sheet 1'!$A:$L,10,FALSE)</f>
        <v>#N/A</v>
      </c>
      <c r="K276" t="e">
        <f>VLOOKUP(Sheet2!$A276,'Sheet 1'!$A:$L,11,FALSE)</f>
        <v>#N/A</v>
      </c>
      <c r="L276" t="e">
        <f>VLOOKUP(Sheet2!$A276,'Sheet 1'!$A:$L,12,FALSE)</f>
        <v>#N/A</v>
      </c>
    </row>
    <row r="277" spans="1:12" x14ac:dyDescent="0.25">
      <c r="A277" s="6" t="s">
        <v>189</v>
      </c>
      <c r="B277" t="str">
        <f>VLOOKUP(Sheet2!$A277,'Sheet 1'!$A:$L,2,FALSE)</f>
        <v>Okanogan</v>
      </c>
      <c r="C277" t="str">
        <f>VLOOKUP(Sheet2!$A277,'Sheet 1'!$A:$L,3,FALSE)</f>
        <v>Johnson Creek</v>
      </c>
      <c r="D277">
        <f>VLOOKUP(Sheet2!$A277,'Sheet 1'!$A:$L,4,FALSE)</f>
        <v>11.8866069179207</v>
      </c>
      <c r="E277">
        <f>VLOOKUP(Sheet2!$A277,'Sheet 1'!$A:$L,5,FALSE)</f>
        <v>100</v>
      </c>
      <c r="F277">
        <f>VLOOKUP(Sheet2!$A277,'Sheet 1'!$A:$L,6,FALSE)</f>
        <v>50</v>
      </c>
      <c r="G277">
        <f>VLOOKUP(Sheet2!$A277,'Sheet 1'!$A:$L,7,FALSE)</f>
        <v>161.886606917921</v>
      </c>
      <c r="H277">
        <f>VLOOKUP(Sheet2!$A277,'Sheet 1'!$A:$L,8,FALSE)</f>
        <v>1</v>
      </c>
      <c r="I277">
        <f>VLOOKUP(Sheet2!$A277,'Sheet 1'!$A:$L,9,FALSE)</f>
        <v>0</v>
      </c>
      <c r="J277">
        <f>VLOOKUP(Sheet2!$A277,'Sheet 1'!$A:$L,10,FALSE)</f>
        <v>1</v>
      </c>
      <c r="K277">
        <f>VLOOKUP(Sheet2!$A277,'Sheet 1'!$A:$L,11,FALSE)</f>
        <v>3</v>
      </c>
      <c r="L277">
        <f>VLOOKUP(Sheet2!$A277,'Sheet 1'!$A:$L,12,FALSE)</f>
        <v>134</v>
      </c>
    </row>
    <row r="278" spans="1:12" x14ac:dyDescent="0.25">
      <c r="A278" s="6" t="s">
        <v>509</v>
      </c>
      <c r="B278" t="str">
        <f>VLOOKUP(Sheet2!$A278,'Sheet 1'!$A:$L,2,FALSE)</f>
        <v>Okanogan</v>
      </c>
      <c r="C278" t="str">
        <f>VLOOKUP(Sheet2!$A278,'Sheet 1'!$A:$L,3,FALSE)</f>
        <v>Johnson Creek</v>
      </c>
      <c r="D278">
        <f>VLOOKUP(Sheet2!$A278,'Sheet 1'!$A:$L,4,FALSE)</f>
        <v>0</v>
      </c>
      <c r="E278">
        <f>VLOOKUP(Sheet2!$A278,'Sheet 1'!$A:$L,5,FALSE)</f>
        <v>0</v>
      </c>
      <c r="F278">
        <f>VLOOKUP(Sheet2!$A278,'Sheet 1'!$A:$L,6,FALSE)</f>
        <v>0</v>
      </c>
      <c r="G278">
        <f>VLOOKUP(Sheet2!$A278,'Sheet 1'!$A:$L,7,FALSE)</f>
        <v>0</v>
      </c>
      <c r="H278">
        <f>VLOOKUP(Sheet2!$A278,'Sheet 1'!$A:$L,8,FALSE)</f>
        <v>1</v>
      </c>
      <c r="I278">
        <f>VLOOKUP(Sheet2!$A278,'Sheet 1'!$A:$L,9,FALSE)</f>
        <v>0</v>
      </c>
      <c r="J278">
        <f>VLOOKUP(Sheet2!$A278,'Sheet 1'!$A:$L,10,FALSE)</f>
        <v>1</v>
      </c>
      <c r="K278">
        <f>VLOOKUP(Sheet2!$A278,'Sheet 1'!$A:$L,11,FALSE)</f>
        <v>5</v>
      </c>
      <c r="L278">
        <f>VLOOKUP(Sheet2!$A278,'Sheet 1'!$A:$L,12,FALSE)</f>
        <v>423</v>
      </c>
    </row>
    <row r="279" spans="1:12" x14ac:dyDescent="0.25">
      <c r="A279" s="6" t="s">
        <v>508</v>
      </c>
      <c r="B279" t="str">
        <f>VLOOKUP(Sheet2!$A279,'Sheet 1'!$A:$L,2,FALSE)</f>
        <v>Okanogan</v>
      </c>
      <c r="C279" t="str">
        <f>VLOOKUP(Sheet2!$A279,'Sheet 1'!$A:$L,3,FALSE)</f>
        <v>Johnson Creek</v>
      </c>
      <c r="D279">
        <f>VLOOKUP(Sheet2!$A279,'Sheet 1'!$A:$L,4,FALSE)</f>
        <v>0</v>
      </c>
      <c r="E279">
        <f>VLOOKUP(Sheet2!$A279,'Sheet 1'!$A:$L,5,FALSE)</f>
        <v>0</v>
      </c>
      <c r="F279">
        <f>VLOOKUP(Sheet2!$A279,'Sheet 1'!$A:$L,6,FALSE)</f>
        <v>0</v>
      </c>
      <c r="G279">
        <f>VLOOKUP(Sheet2!$A279,'Sheet 1'!$A:$L,7,FALSE)</f>
        <v>0</v>
      </c>
      <c r="H279">
        <f>VLOOKUP(Sheet2!$A279,'Sheet 1'!$A:$L,8,FALSE)</f>
        <v>1</v>
      </c>
      <c r="I279">
        <f>VLOOKUP(Sheet2!$A279,'Sheet 1'!$A:$L,9,FALSE)</f>
        <v>1</v>
      </c>
      <c r="J279">
        <f>VLOOKUP(Sheet2!$A279,'Sheet 1'!$A:$L,10,FALSE)</f>
        <v>1</v>
      </c>
      <c r="K279">
        <f>VLOOKUP(Sheet2!$A279,'Sheet 1'!$A:$L,11,FALSE)</f>
        <v>30</v>
      </c>
      <c r="L279">
        <f>VLOOKUP(Sheet2!$A279,'Sheet 1'!$A:$L,12,FALSE)</f>
        <v>422</v>
      </c>
    </row>
    <row r="280" spans="1:12" x14ac:dyDescent="0.25">
      <c r="A280" s="6" t="s">
        <v>510</v>
      </c>
      <c r="B280" t="str">
        <f>VLOOKUP(Sheet2!$A280,'Sheet 1'!$A:$L,2,FALSE)</f>
        <v>Okanogan</v>
      </c>
      <c r="C280" t="str">
        <f>VLOOKUP(Sheet2!$A280,'Sheet 1'!$A:$L,3,FALSE)</f>
        <v>Johnson Creek</v>
      </c>
      <c r="D280">
        <f>VLOOKUP(Sheet2!$A280,'Sheet 1'!$A:$L,4,FALSE)</f>
        <v>0</v>
      </c>
      <c r="E280">
        <f>VLOOKUP(Sheet2!$A280,'Sheet 1'!$A:$L,5,FALSE)</f>
        <v>0</v>
      </c>
      <c r="F280">
        <f>VLOOKUP(Sheet2!$A280,'Sheet 1'!$A:$L,6,FALSE)</f>
        <v>0</v>
      </c>
      <c r="G280">
        <f>VLOOKUP(Sheet2!$A280,'Sheet 1'!$A:$L,7,FALSE)</f>
        <v>0</v>
      </c>
      <c r="H280">
        <f>VLOOKUP(Sheet2!$A280,'Sheet 1'!$A:$L,8,FALSE)</f>
        <v>1</v>
      </c>
      <c r="I280">
        <f>VLOOKUP(Sheet2!$A280,'Sheet 1'!$A:$L,9,FALSE)</f>
        <v>0</v>
      </c>
      <c r="J280">
        <f>VLOOKUP(Sheet2!$A280,'Sheet 1'!$A:$L,10,FALSE)</f>
        <v>1</v>
      </c>
      <c r="K280">
        <f>VLOOKUP(Sheet2!$A280,'Sheet 1'!$A:$L,11,FALSE)</f>
        <v>9</v>
      </c>
      <c r="L280">
        <f>VLOOKUP(Sheet2!$A280,'Sheet 1'!$A:$L,12,FALSE)</f>
        <v>424</v>
      </c>
    </row>
    <row r="281" spans="1:12" x14ac:dyDescent="0.25">
      <c r="A281" s="6" t="s">
        <v>718</v>
      </c>
      <c r="B281" t="e">
        <f>VLOOKUP(Sheet2!$A281,'Sheet 1'!$A:$L,2,FALSE)</f>
        <v>#N/A</v>
      </c>
      <c r="C281" t="e">
        <f>VLOOKUP(Sheet2!$A281,'Sheet 1'!$A:$L,3,FALSE)</f>
        <v>#N/A</v>
      </c>
      <c r="D281" t="e">
        <f>VLOOKUP(Sheet2!$A281,'Sheet 1'!$A:$L,4,FALSE)</f>
        <v>#N/A</v>
      </c>
      <c r="E281" t="e">
        <f>VLOOKUP(Sheet2!$A281,'Sheet 1'!$A:$L,5,FALSE)</f>
        <v>#N/A</v>
      </c>
      <c r="F281" t="e">
        <f>VLOOKUP(Sheet2!$A281,'Sheet 1'!$A:$L,6,FALSE)</f>
        <v>#N/A</v>
      </c>
      <c r="G281" t="e">
        <f>VLOOKUP(Sheet2!$A281,'Sheet 1'!$A:$L,7,FALSE)</f>
        <v>#N/A</v>
      </c>
      <c r="H281" t="e">
        <f>VLOOKUP(Sheet2!$A281,'Sheet 1'!$A:$L,8,FALSE)</f>
        <v>#N/A</v>
      </c>
      <c r="I281" t="e">
        <f>VLOOKUP(Sheet2!$A281,'Sheet 1'!$A:$L,9,FALSE)</f>
        <v>#N/A</v>
      </c>
      <c r="J281" t="e">
        <f>VLOOKUP(Sheet2!$A281,'Sheet 1'!$A:$L,10,FALSE)</f>
        <v>#N/A</v>
      </c>
      <c r="K281" t="e">
        <f>VLOOKUP(Sheet2!$A281,'Sheet 1'!$A:$L,11,FALSE)</f>
        <v>#N/A</v>
      </c>
      <c r="L281" t="e">
        <f>VLOOKUP(Sheet2!$A281,'Sheet 1'!$A:$L,12,FALSE)</f>
        <v>#N/A</v>
      </c>
    </row>
    <row r="282" spans="1:12" x14ac:dyDescent="0.25">
      <c r="A282" s="6" t="s">
        <v>719</v>
      </c>
      <c r="B282" t="e">
        <f>VLOOKUP(Sheet2!$A282,'Sheet 1'!$A:$L,2,FALSE)</f>
        <v>#N/A</v>
      </c>
      <c r="C282" t="e">
        <f>VLOOKUP(Sheet2!$A282,'Sheet 1'!$A:$L,3,FALSE)</f>
        <v>#N/A</v>
      </c>
      <c r="D282" t="e">
        <f>VLOOKUP(Sheet2!$A282,'Sheet 1'!$A:$L,4,FALSE)</f>
        <v>#N/A</v>
      </c>
      <c r="E282" t="e">
        <f>VLOOKUP(Sheet2!$A282,'Sheet 1'!$A:$L,5,FALSE)</f>
        <v>#N/A</v>
      </c>
      <c r="F282" t="e">
        <f>VLOOKUP(Sheet2!$A282,'Sheet 1'!$A:$L,6,FALSE)</f>
        <v>#N/A</v>
      </c>
      <c r="G282" t="e">
        <f>VLOOKUP(Sheet2!$A282,'Sheet 1'!$A:$L,7,FALSE)</f>
        <v>#N/A</v>
      </c>
      <c r="H282" t="e">
        <f>VLOOKUP(Sheet2!$A282,'Sheet 1'!$A:$L,8,FALSE)</f>
        <v>#N/A</v>
      </c>
      <c r="I282" t="e">
        <f>VLOOKUP(Sheet2!$A282,'Sheet 1'!$A:$L,9,FALSE)</f>
        <v>#N/A</v>
      </c>
      <c r="J282" t="e">
        <f>VLOOKUP(Sheet2!$A282,'Sheet 1'!$A:$L,10,FALSE)</f>
        <v>#N/A</v>
      </c>
      <c r="K282" t="e">
        <f>VLOOKUP(Sheet2!$A282,'Sheet 1'!$A:$L,11,FALSE)</f>
        <v>#N/A</v>
      </c>
      <c r="L282" t="e">
        <f>VLOOKUP(Sheet2!$A282,'Sheet 1'!$A:$L,12,FALSE)</f>
        <v>#N/A</v>
      </c>
    </row>
    <row r="283" spans="1:12" x14ac:dyDescent="0.25">
      <c r="A283" s="6" t="s">
        <v>720</v>
      </c>
      <c r="B283" t="e">
        <f>VLOOKUP(Sheet2!$A283,'Sheet 1'!$A:$L,2,FALSE)</f>
        <v>#N/A</v>
      </c>
      <c r="C283" t="e">
        <f>VLOOKUP(Sheet2!$A283,'Sheet 1'!$A:$L,3,FALSE)</f>
        <v>#N/A</v>
      </c>
      <c r="D283" t="e">
        <f>VLOOKUP(Sheet2!$A283,'Sheet 1'!$A:$L,4,FALSE)</f>
        <v>#N/A</v>
      </c>
      <c r="E283" t="e">
        <f>VLOOKUP(Sheet2!$A283,'Sheet 1'!$A:$L,5,FALSE)</f>
        <v>#N/A</v>
      </c>
      <c r="F283" t="e">
        <f>VLOOKUP(Sheet2!$A283,'Sheet 1'!$A:$L,6,FALSE)</f>
        <v>#N/A</v>
      </c>
      <c r="G283" t="e">
        <f>VLOOKUP(Sheet2!$A283,'Sheet 1'!$A:$L,7,FALSE)</f>
        <v>#N/A</v>
      </c>
      <c r="H283" t="e">
        <f>VLOOKUP(Sheet2!$A283,'Sheet 1'!$A:$L,8,FALSE)</f>
        <v>#N/A</v>
      </c>
      <c r="I283" t="e">
        <f>VLOOKUP(Sheet2!$A283,'Sheet 1'!$A:$L,9,FALSE)</f>
        <v>#N/A</v>
      </c>
      <c r="J283" t="e">
        <f>VLOOKUP(Sheet2!$A283,'Sheet 1'!$A:$L,10,FALSE)</f>
        <v>#N/A</v>
      </c>
      <c r="K283" t="e">
        <f>VLOOKUP(Sheet2!$A283,'Sheet 1'!$A:$L,11,FALSE)</f>
        <v>#N/A</v>
      </c>
      <c r="L283" t="e">
        <f>VLOOKUP(Sheet2!$A283,'Sheet 1'!$A:$L,12,FALSE)</f>
        <v>#N/A</v>
      </c>
    </row>
    <row r="284" spans="1:12" x14ac:dyDescent="0.25">
      <c r="A284" s="6" t="s">
        <v>721</v>
      </c>
      <c r="B284" t="e">
        <f>VLOOKUP(Sheet2!$A284,'Sheet 1'!$A:$L,2,FALSE)</f>
        <v>#N/A</v>
      </c>
      <c r="C284" t="e">
        <f>VLOOKUP(Sheet2!$A284,'Sheet 1'!$A:$L,3,FALSE)</f>
        <v>#N/A</v>
      </c>
      <c r="D284" t="e">
        <f>VLOOKUP(Sheet2!$A284,'Sheet 1'!$A:$L,4,FALSE)</f>
        <v>#N/A</v>
      </c>
      <c r="E284" t="e">
        <f>VLOOKUP(Sheet2!$A284,'Sheet 1'!$A:$L,5,FALSE)</f>
        <v>#N/A</v>
      </c>
      <c r="F284" t="e">
        <f>VLOOKUP(Sheet2!$A284,'Sheet 1'!$A:$L,6,FALSE)</f>
        <v>#N/A</v>
      </c>
      <c r="G284" t="e">
        <f>VLOOKUP(Sheet2!$A284,'Sheet 1'!$A:$L,7,FALSE)</f>
        <v>#N/A</v>
      </c>
      <c r="H284" t="e">
        <f>VLOOKUP(Sheet2!$A284,'Sheet 1'!$A:$L,8,FALSE)</f>
        <v>#N/A</v>
      </c>
      <c r="I284" t="e">
        <f>VLOOKUP(Sheet2!$A284,'Sheet 1'!$A:$L,9,FALSE)</f>
        <v>#N/A</v>
      </c>
      <c r="J284" t="e">
        <f>VLOOKUP(Sheet2!$A284,'Sheet 1'!$A:$L,10,FALSE)</f>
        <v>#N/A</v>
      </c>
      <c r="K284" t="e">
        <f>VLOOKUP(Sheet2!$A284,'Sheet 1'!$A:$L,11,FALSE)</f>
        <v>#N/A</v>
      </c>
      <c r="L284" t="e">
        <f>VLOOKUP(Sheet2!$A284,'Sheet 1'!$A:$L,12,FALSE)</f>
        <v>#N/A</v>
      </c>
    </row>
    <row r="285" spans="1:12" x14ac:dyDescent="0.25">
      <c r="A285" s="6" t="s">
        <v>722</v>
      </c>
      <c r="B285" t="e">
        <f>VLOOKUP(Sheet2!$A285,'Sheet 1'!$A:$L,2,FALSE)</f>
        <v>#N/A</v>
      </c>
      <c r="C285" t="e">
        <f>VLOOKUP(Sheet2!$A285,'Sheet 1'!$A:$L,3,FALSE)</f>
        <v>#N/A</v>
      </c>
      <c r="D285" t="e">
        <f>VLOOKUP(Sheet2!$A285,'Sheet 1'!$A:$L,4,FALSE)</f>
        <v>#N/A</v>
      </c>
      <c r="E285" t="e">
        <f>VLOOKUP(Sheet2!$A285,'Sheet 1'!$A:$L,5,FALSE)</f>
        <v>#N/A</v>
      </c>
      <c r="F285" t="e">
        <f>VLOOKUP(Sheet2!$A285,'Sheet 1'!$A:$L,6,FALSE)</f>
        <v>#N/A</v>
      </c>
      <c r="G285" t="e">
        <f>VLOOKUP(Sheet2!$A285,'Sheet 1'!$A:$L,7,FALSE)</f>
        <v>#N/A</v>
      </c>
      <c r="H285" t="e">
        <f>VLOOKUP(Sheet2!$A285,'Sheet 1'!$A:$L,8,FALSE)</f>
        <v>#N/A</v>
      </c>
      <c r="I285" t="e">
        <f>VLOOKUP(Sheet2!$A285,'Sheet 1'!$A:$L,9,FALSE)</f>
        <v>#N/A</v>
      </c>
      <c r="J285" t="e">
        <f>VLOOKUP(Sheet2!$A285,'Sheet 1'!$A:$L,10,FALSE)</f>
        <v>#N/A</v>
      </c>
      <c r="K285" t="e">
        <f>VLOOKUP(Sheet2!$A285,'Sheet 1'!$A:$L,11,FALSE)</f>
        <v>#N/A</v>
      </c>
      <c r="L285" t="e">
        <f>VLOOKUP(Sheet2!$A285,'Sheet 1'!$A:$L,12,FALSE)</f>
        <v>#N/A</v>
      </c>
    </row>
    <row r="286" spans="1:12" x14ac:dyDescent="0.25">
      <c r="A286" s="6" t="s">
        <v>723</v>
      </c>
      <c r="B286" t="e">
        <f>VLOOKUP(Sheet2!$A286,'Sheet 1'!$A:$L,2,FALSE)</f>
        <v>#N/A</v>
      </c>
      <c r="C286" t="e">
        <f>VLOOKUP(Sheet2!$A286,'Sheet 1'!$A:$L,3,FALSE)</f>
        <v>#N/A</v>
      </c>
      <c r="D286" t="e">
        <f>VLOOKUP(Sheet2!$A286,'Sheet 1'!$A:$L,4,FALSE)</f>
        <v>#N/A</v>
      </c>
      <c r="E286" t="e">
        <f>VLOOKUP(Sheet2!$A286,'Sheet 1'!$A:$L,5,FALSE)</f>
        <v>#N/A</v>
      </c>
      <c r="F286" t="e">
        <f>VLOOKUP(Sheet2!$A286,'Sheet 1'!$A:$L,6,FALSE)</f>
        <v>#N/A</v>
      </c>
      <c r="G286" t="e">
        <f>VLOOKUP(Sheet2!$A286,'Sheet 1'!$A:$L,7,FALSE)</f>
        <v>#N/A</v>
      </c>
      <c r="H286" t="e">
        <f>VLOOKUP(Sheet2!$A286,'Sheet 1'!$A:$L,8,FALSE)</f>
        <v>#N/A</v>
      </c>
      <c r="I286" t="e">
        <f>VLOOKUP(Sheet2!$A286,'Sheet 1'!$A:$L,9,FALSE)</f>
        <v>#N/A</v>
      </c>
      <c r="J286" t="e">
        <f>VLOOKUP(Sheet2!$A286,'Sheet 1'!$A:$L,10,FALSE)</f>
        <v>#N/A</v>
      </c>
      <c r="K286" t="e">
        <f>VLOOKUP(Sheet2!$A286,'Sheet 1'!$A:$L,11,FALSE)</f>
        <v>#N/A</v>
      </c>
      <c r="L286" t="e">
        <f>VLOOKUP(Sheet2!$A286,'Sheet 1'!$A:$L,12,FALSE)</f>
        <v>#N/A</v>
      </c>
    </row>
    <row r="287" spans="1:12" x14ac:dyDescent="0.25">
      <c r="A287" s="6" t="s">
        <v>724</v>
      </c>
      <c r="B287" t="e">
        <f>VLOOKUP(Sheet2!$A287,'Sheet 1'!$A:$L,2,FALSE)</f>
        <v>#N/A</v>
      </c>
      <c r="C287" t="e">
        <f>VLOOKUP(Sheet2!$A287,'Sheet 1'!$A:$L,3,FALSE)</f>
        <v>#N/A</v>
      </c>
      <c r="D287" t="e">
        <f>VLOOKUP(Sheet2!$A287,'Sheet 1'!$A:$L,4,FALSE)</f>
        <v>#N/A</v>
      </c>
      <c r="E287" t="e">
        <f>VLOOKUP(Sheet2!$A287,'Sheet 1'!$A:$L,5,FALSE)</f>
        <v>#N/A</v>
      </c>
      <c r="F287" t="e">
        <f>VLOOKUP(Sheet2!$A287,'Sheet 1'!$A:$L,6,FALSE)</f>
        <v>#N/A</v>
      </c>
      <c r="G287" t="e">
        <f>VLOOKUP(Sheet2!$A287,'Sheet 1'!$A:$L,7,FALSE)</f>
        <v>#N/A</v>
      </c>
      <c r="H287" t="e">
        <f>VLOOKUP(Sheet2!$A287,'Sheet 1'!$A:$L,8,FALSE)</f>
        <v>#N/A</v>
      </c>
      <c r="I287" t="e">
        <f>VLOOKUP(Sheet2!$A287,'Sheet 1'!$A:$L,9,FALSE)</f>
        <v>#N/A</v>
      </c>
      <c r="J287" t="e">
        <f>VLOOKUP(Sheet2!$A287,'Sheet 1'!$A:$L,10,FALSE)</f>
        <v>#N/A</v>
      </c>
      <c r="K287" t="e">
        <f>VLOOKUP(Sheet2!$A287,'Sheet 1'!$A:$L,11,FALSE)</f>
        <v>#N/A</v>
      </c>
      <c r="L287" t="e">
        <f>VLOOKUP(Sheet2!$A287,'Sheet 1'!$A:$L,12,FALSE)</f>
        <v>#N/A</v>
      </c>
    </row>
    <row r="288" spans="1:12" x14ac:dyDescent="0.25">
      <c r="A288" s="6" t="s">
        <v>191</v>
      </c>
      <c r="B288" t="str">
        <f>VLOOKUP(Sheet2!$A288,'Sheet 1'!$A:$L,2,FALSE)</f>
        <v>Entiat</v>
      </c>
      <c r="C288" t="str">
        <f>VLOOKUP(Sheet2!$A288,'Sheet 1'!$A:$L,3,FALSE)</f>
        <v>Entiat River-Lake Creek</v>
      </c>
      <c r="D288">
        <f>VLOOKUP(Sheet2!$A288,'Sheet 1'!$A:$L,4,FALSE)</f>
        <v>0</v>
      </c>
      <c r="E288">
        <f>VLOOKUP(Sheet2!$A288,'Sheet 1'!$A:$L,5,FALSE)</f>
        <v>0</v>
      </c>
      <c r="F288">
        <f>VLOOKUP(Sheet2!$A288,'Sheet 1'!$A:$L,6,FALSE)</f>
        <v>0</v>
      </c>
      <c r="G288">
        <f>VLOOKUP(Sheet2!$A288,'Sheet 1'!$A:$L,7,FALSE)</f>
        <v>0</v>
      </c>
      <c r="H288">
        <f>VLOOKUP(Sheet2!$A288,'Sheet 1'!$A:$L,8,FALSE)</f>
        <v>0</v>
      </c>
      <c r="I288">
        <f>VLOOKUP(Sheet2!$A288,'Sheet 1'!$A:$L,9,FALSE)</f>
        <v>0</v>
      </c>
      <c r="J288">
        <f>VLOOKUP(Sheet2!$A288,'Sheet 1'!$A:$L,10,FALSE)</f>
        <v>0</v>
      </c>
      <c r="K288">
        <f>VLOOKUP(Sheet2!$A288,'Sheet 1'!$A:$L,11,FALSE)</f>
        <v>0</v>
      </c>
      <c r="L288">
        <f>VLOOKUP(Sheet2!$A288,'Sheet 1'!$A:$L,12,FALSE)</f>
        <v>403</v>
      </c>
    </row>
    <row r="289" spans="1:12" x14ac:dyDescent="0.25">
      <c r="A289" s="6" t="s">
        <v>192</v>
      </c>
      <c r="B289" t="str">
        <f>VLOOKUP(Sheet2!$A289,'Sheet 1'!$A:$L,2,FALSE)</f>
        <v>Methow</v>
      </c>
      <c r="C289" t="str">
        <f>VLOOKUP(Sheet2!$A289,'Sheet 1'!$A:$L,3,FALSE)</f>
        <v>Lake Creek (Methow)</v>
      </c>
      <c r="D289">
        <f>VLOOKUP(Sheet2!$A289,'Sheet 1'!$A:$L,4,FALSE)</f>
        <v>100</v>
      </c>
      <c r="E289">
        <f>VLOOKUP(Sheet2!$A289,'Sheet 1'!$A:$L,5,FALSE)</f>
        <v>40</v>
      </c>
      <c r="F289">
        <f>VLOOKUP(Sheet2!$A289,'Sheet 1'!$A:$L,6,FALSE)</f>
        <v>0</v>
      </c>
      <c r="G289">
        <f>VLOOKUP(Sheet2!$A289,'Sheet 1'!$A:$L,7,FALSE)</f>
        <v>140</v>
      </c>
      <c r="H289">
        <f>VLOOKUP(Sheet2!$A289,'Sheet 1'!$A:$L,8,FALSE)</f>
        <v>1</v>
      </c>
      <c r="I289">
        <f>VLOOKUP(Sheet2!$A289,'Sheet 1'!$A:$L,9,FALSE)</f>
        <v>0</v>
      </c>
      <c r="J289">
        <f>VLOOKUP(Sheet2!$A289,'Sheet 1'!$A:$L,10,FALSE)</f>
        <v>0</v>
      </c>
      <c r="K289">
        <f>VLOOKUP(Sheet2!$A289,'Sheet 1'!$A:$L,11,FALSE)</f>
        <v>0</v>
      </c>
      <c r="L289">
        <f>VLOOKUP(Sheet2!$A289,'Sheet 1'!$A:$L,12,FALSE)</f>
        <v>194</v>
      </c>
    </row>
    <row r="290" spans="1:12" x14ac:dyDescent="0.25">
      <c r="A290" s="6" t="s">
        <v>194</v>
      </c>
      <c r="B290" t="str">
        <f>VLOOKUP(Sheet2!$A290,'Sheet 1'!$A:$L,2,FALSE)</f>
        <v>Methow</v>
      </c>
      <c r="C290" t="str">
        <f>VLOOKUP(Sheet2!$A290,'Sheet 1'!$A:$L,3,FALSE)</f>
        <v>Lake Creek (Methow)</v>
      </c>
      <c r="D290">
        <f>VLOOKUP(Sheet2!$A290,'Sheet 1'!$A:$L,4,FALSE)</f>
        <v>57.570439744458703</v>
      </c>
      <c r="E290">
        <f>VLOOKUP(Sheet2!$A290,'Sheet 1'!$A:$L,5,FALSE)</f>
        <v>45</v>
      </c>
      <c r="F290">
        <f>VLOOKUP(Sheet2!$A290,'Sheet 1'!$A:$L,6,FALSE)</f>
        <v>0</v>
      </c>
      <c r="G290">
        <f>VLOOKUP(Sheet2!$A290,'Sheet 1'!$A:$L,7,FALSE)</f>
        <v>102.57043974445899</v>
      </c>
      <c r="H290">
        <f>VLOOKUP(Sheet2!$A290,'Sheet 1'!$A:$L,8,FALSE)</f>
        <v>2</v>
      </c>
      <c r="I290">
        <f>VLOOKUP(Sheet2!$A290,'Sheet 1'!$A:$L,9,FALSE)</f>
        <v>0</v>
      </c>
      <c r="J290">
        <f>VLOOKUP(Sheet2!$A290,'Sheet 1'!$A:$L,10,FALSE)</f>
        <v>0</v>
      </c>
      <c r="K290">
        <f>VLOOKUP(Sheet2!$A290,'Sheet 1'!$A:$L,11,FALSE)</f>
        <v>0</v>
      </c>
      <c r="L290">
        <f>VLOOKUP(Sheet2!$A290,'Sheet 1'!$A:$L,12,FALSE)</f>
        <v>297</v>
      </c>
    </row>
    <row r="291" spans="1:12" x14ac:dyDescent="0.25">
      <c r="A291" s="6" t="s">
        <v>549</v>
      </c>
      <c r="B291" t="e">
        <f>VLOOKUP(Sheet2!$A291,'Sheet 1'!$A:$L,2,FALSE)</f>
        <v>#N/A</v>
      </c>
      <c r="C291" t="e">
        <f>VLOOKUP(Sheet2!$A291,'Sheet 1'!$A:$L,3,FALSE)</f>
        <v>#N/A</v>
      </c>
      <c r="D291" t="e">
        <f>VLOOKUP(Sheet2!$A291,'Sheet 1'!$A:$L,4,FALSE)</f>
        <v>#N/A</v>
      </c>
      <c r="E291" t="e">
        <f>VLOOKUP(Sheet2!$A291,'Sheet 1'!$A:$L,5,FALSE)</f>
        <v>#N/A</v>
      </c>
      <c r="F291" t="e">
        <f>VLOOKUP(Sheet2!$A291,'Sheet 1'!$A:$L,6,FALSE)</f>
        <v>#N/A</v>
      </c>
      <c r="G291" t="e">
        <f>VLOOKUP(Sheet2!$A291,'Sheet 1'!$A:$L,7,FALSE)</f>
        <v>#N/A</v>
      </c>
      <c r="H291" t="e">
        <f>VLOOKUP(Sheet2!$A291,'Sheet 1'!$A:$L,8,FALSE)</f>
        <v>#N/A</v>
      </c>
      <c r="I291" t="e">
        <f>VLOOKUP(Sheet2!$A291,'Sheet 1'!$A:$L,9,FALSE)</f>
        <v>#N/A</v>
      </c>
      <c r="J291" t="e">
        <f>VLOOKUP(Sheet2!$A291,'Sheet 1'!$A:$L,10,FALSE)</f>
        <v>#N/A</v>
      </c>
      <c r="K291" t="e">
        <f>VLOOKUP(Sheet2!$A291,'Sheet 1'!$A:$L,11,FALSE)</f>
        <v>#N/A</v>
      </c>
      <c r="L291" t="e">
        <f>VLOOKUP(Sheet2!$A291,'Sheet 1'!$A:$L,12,FALSE)</f>
        <v>#N/A</v>
      </c>
    </row>
    <row r="292" spans="1:12" x14ac:dyDescent="0.25">
      <c r="A292" s="6" t="s">
        <v>550</v>
      </c>
      <c r="B292" t="e">
        <f>VLOOKUP(Sheet2!$A292,'Sheet 1'!$A:$L,2,FALSE)</f>
        <v>#N/A</v>
      </c>
      <c r="C292" t="e">
        <f>VLOOKUP(Sheet2!$A292,'Sheet 1'!$A:$L,3,FALSE)</f>
        <v>#N/A</v>
      </c>
      <c r="D292" t="e">
        <f>VLOOKUP(Sheet2!$A292,'Sheet 1'!$A:$L,4,FALSE)</f>
        <v>#N/A</v>
      </c>
      <c r="E292" t="e">
        <f>VLOOKUP(Sheet2!$A292,'Sheet 1'!$A:$L,5,FALSE)</f>
        <v>#N/A</v>
      </c>
      <c r="F292" t="e">
        <f>VLOOKUP(Sheet2!$A292,'Sheet 1'!$A:$L,6,FALSE)</f>
        <v>#N/A</v>
      </c>
      <c r="G292" t="e">
        <f>VLOOKUP(Sheet2!$A292,'Sheet 1'!$A:$L,7,FALSE)</f>
        <v>#N/A</v>
      </c>
      <c r="H292" t="e">
        <f>VLOOKUP(Sheet2!$A292,'Sheet 1'!$A:$L,8,FALSE)</f>
        <v>#N/A</v>
      </c>
      <c r="I292" t="e">
        <f>VLOOKUP(Sheet2!$A292,'Sheet 1'!$A:$L,9,FALSE)</f>
        <v>#N/A</v>
      </c>
      <c r="J292" t="e">
        <f>VLOOKUP(Sheet2!$A292,'Sheet 1'!$A:$L,10,FALSE)</f>
        <v>#N/A</v>
      </c>
      <c r="K292" t="e">
        <f>VLOOKUP(Sheet2!$A292,'Sheet 1'!$A:$L,11,FALSE)</f>
        <v>#N/A</v>
      </c>
      <c r="L292" t="e">
        <f>VLOOKUP(Sheet2!$A292,'Sheet 1'!$A:$L,12,FALSE)</f>
        <v>#N/A</v>
      </c>
    </row>
    <row r="293" spans="1:12" x14ac:dyDescent="0.25">
      <c r="A293" s="6" t="s">
        <v>551</v>
      </c>
      <c r="B293" t="e">
        <f>VLOOKUP(Sheet2!$A293,'Sheet 1'!$A:$L,2,FALSE)</f>
        <v>#N/A</v>
      </c>
      <c r="C293" t="e">
        <f>VLOOKUP(Sheet2!$A293,'Sheet 1'!$A:$L,3,FALSE)</f>
        <v>#N/A</v>
      </c>
      <c r="D293" t="e">
        <f>VLOOKUP(Sheet2!$A293,'Sheet 1'!$A:$L,4,FALSE)</f>
        <v>#N/A</v>
      </c>
      <c r="E293" t="e">
        <f>VLOOKUP(Sheet2!$A293,'Sheet 1'!$A:$L,5,FALSE)</f>
        <v>#N/A</v>
      </c>
      <c r="F293" t="e">
        <f>VLOOKUP(Sheet2!$A293,'Sheet 1'!$A:$L,6,FALSE)</f>
        <v>#N/A</v>
      </c>
      <c r="G293" t="e">
        <f>VLOOKUP(Sheet2!$A293,'Sheet 1'!$A:$L,7,FALSE)</f>
        <v>#N/A</v>
      </c>
      <c r="H293" t="e">
        <f>VLOOKUP(Sheet2!$A293,'Sheet 1'!$A:$L,8,FALSE)</f>
        <v>#N/A</v>
      </c>
      <c r="I293" t="e">
        <f>VLOOKUP(Sheet2!$A293,'Sheet 1'!$A:$L,9,FALSE)</f>
        <v>#N/A</v>
      </c>
      <c r="J293" t="e">
        <f>VLOOKUP(Sheet2!$A293,'Sheet 1'!$A:$L,10,FALSE)</f>
        <v>#N/A</v>
      </c>
      <c r="K293" t="e">
        <f>VLOOKUP(Sheet2!$A293,'Sheet 1'!$A:$L,11,FALSE)</f>
        <v>#N/A</v>
      </c>
      <c r="L293" t="e">
        <f>VLOOKUP(Sheet2!$A293,'Sheet 1'!$A:$L,12,FALSE)</f>
        <v>#N/A</v>
      </c>
    </row>
    <row r="294" spans="1:12" x14ac:dyDescent="0.25">
      <c r="A294" s="6" t="s">
        <v>552</v>
      </c>
      <c r="B294" t="e">
        <f>VLOOKUP(Sheet2!$A294,'Sheet 1'!$A:$L,2,FALSE)</f>
        <v>#N/A</v>
      </c>
      <c r="C294" t="e">
        <f>VLOOKUP(Sheet2!$A294,'Sheet 1'!$A:$L,3,FALSE)</f>
        <v>#N/A</v>
      </c>
      <c r="D294" t="e">
        <f>VLOOKUP(Sheet2!$A294,'Sheet 1'!$A:$L,4,FALSE)</f>
        <v>#N/A</v>
      </c>
      <c r="E294" t="e">
        <f>VLOOKUP(Sheet2!$A294,'Sheet 1'!$A:$L,5,FALSE)</f>
        <v>#N/A</v>
      </c>
      <c r="F294" t="e">
        <f>VLOOKUP(Sheet2!$A294,'Sheet 1'!$A:$L,6,FALSE)</f>
        <v>#N/A</v>
      </c>
      <c r="G294" t="e">
        <f>VLOOKUP(Sheet2!$A294,'Sheet 1'!$A:$L,7,FALSE)</f>
        <v>#N/A</v>
      </c>
      <c r="H294" t="e">
        <f>VLOOKUP(Sheet2!$A294,'Sheet 1'!$A:$L,8,FALSE)</f>
        <v>#N/A</v>
      </c>
      <c r="I294" t="e">
        <f>VLOOKUP(Sheet2!$A294,'Sheet 1'!$A:$L,9,FALSE)</f>
        <v>#N/A</v>
      </c>
      <c r="J294" t="e">
        <f>VLOOKUP(Sheet2!$A294,'Sheet 1'!$A:$L,10,FALSE)</f>
        <v>#N/A</v>
      </c>
      <c r="K294" t="e">
        <f>VLOOKUP(Sheet2!$A294,'Sheet 1'!$A:$L,11,FALSE)</f>
        <v>#N/A</v>
      </c>
      <c r="L294" t="e">
        <f>VLOOKUP(Sheet2!$A294,'Sheet 1'!$A:$L,12,FALSE)</f>
        <v>#N/A</v>
      </c>
    </row>
    <row r="295" spans="1:12" x14ac:dyDescent="0.25">
      <c r="A295" s="6" t="s">
        <v>195</v>
      </c>
      <c r="B295" t="str">
        <f>VLOOKUP(Sheet2!$A295,'Sheet 1'!$A:$L,2,FALSE)</f>
        <v>Wenatchee</v>
      </c>
      <c r="C295" t="str">
        <f>VLOOKUP(Sheet2!$A295,'Sheet 1'!$A:$L,3,FALSE)</f>
        <v>Lake Wenatchee</v>
      </c>
      <c r="D295">
        <f>VLOOKUP(Sheet2!$A295,'Sheet 1'!$A:$L,4,FALSE)</f>
        <v>0</v>
      </c>
      <c r="E295">
        <f>VLOOKUP(Sheet2!$A295,'Sheet 1'!$A:$L,5,FALSE)</f>
        <v>0</v>
      </c>
      <c r="F295">
        <f>VLOOKUP(Sheet2!$A295,'Sheet 1'!$A:$L,6,FALSE)</f>
        <v>42.857142857142897</v>
      </c>
      <c r="G295">
        <f>VLOOKUP(Sheet2!$A295,'Sheet 1'!$A:$L,7,FALSE)</f>
        <v>0</v>
      </c>
      <c r="H295">
        <f>VLOOKUP(Sheet2!$A295,'Sheet 1'!$A:$L,8,FALSE)</f>
        <v>0</v>
      </c>
      <c r="I295">
        <f>VLOOKUP(Sheet2!$A295,'Sheet 1'!$A:$L,9,FALSE)</f>
        <v>0</v>
      </c>
      <c r="J295">
        <f>VLOOKUP(Sheet2!$A295,'Sheet 1'!$A:$L,10,FALSE)</f>
        <v>0</v>
      </c>
      <c r="K295">
        <f>VLOOKUP(Sheet2!$A295,'Sheet 1'!$A:$L,11,FALSE)</f>
        <v>0</v>
      </c>
      <c r="L295">
        <f>VLOOKUP(Sheet2!$A295,'Sheet 1'!$A:$L,12,FALSE)</f>
        <v>404</v>
      </c>
    </row>
    <row r="296" spans="1:12" x14ac:dyDescent="0.25">
      <c r="A296" s="6" t="s">
        <v>553</v>
      </c>
      <c r="B296" t="e">
        <f>VLOOKUP(Sheet2!$A296,'Sheet 1'!$A:$L,2,FALSE)</f>
        <v>#N/A</v>
      </c>
      <c r="C296" t="e">
        <f>VLOOKUP(Sheet2!$A296,'Sheet 1'!$A:$L,3,FALSE)</f>
        <v>#N/A</v>
      </c>
      <c r="D296" t="e">
        <f>VLOOKUP(Sheet2!$A296,'Sheet 1'!$A:$L,4,FALSE)</f>
        <v>#N/A</v>
      </c>
      <c r="E296" t="e">
        <f>VLOOKUP(Sheet2!$A296,'Sheet 1'!$A:$L,5,FALSE)</f>
        <v>#N/A</v>
      </c>
      <c r="F296" t="e">
        <f>VLOOKUP(Sheet2!$A296,'Sheet 1'!$A:$L,6,FALSE)</f>
        <v>#N/A</v>
      </c>
      <c r="G296" t="e">
        <f>VLOOKUP(Sheet2!$A296,'Sheet 1'!$A:$L,7,FALSE)</f>
        <v>#N/A</v>
      </c>
      <c r="H296" t="e">
        <f>VLOOKUP(Sheet2!$A296,'Sheet 1'!$A:$L,8,FALSE)</f>
        <v>#N/A</v>
      </c>
      <c r="I296" t="e">
        <f>VLOOKUP(Sheet2!$A296,'Sheet 1'!$A:$L,9,FALSE)</f>
        <v>#N/A</v>
      </c>
      <c r="J296" t="e">
        <f>VLOOKUP(Sheet2!$A296,'Sheet 1'!$A:$L,10,FALSE)</f>
        <v>#N/A</v>
      </c>
      <c r="K296" t="e">
        <f>VLOOKUP(Sheet2!$A296,'Sheet 1'!$A:$L,11,FALSE)</f>
        <v>#N/A</v>
      </c>
      <c r="L296" t="e">
        <f>VLOOKUP(Sheet2!$A296,'Sheet 1'!$A:$L,12,FALSE)</f>
        <v>#N/A</v>
      </c>
    </row>
    <row r="297" spans="1:12" x14ac:dyDescent="0.25">
      <c r="A297" s="6" t="s">
        <v>725</v>
      </c>
      <c r="B297" t="e">
        <f>VLOOKUP(Sheet2!$A297,'Sheet 1'!$A:$L,2,FALSE)</f>
        <v>#N/A</v>
      </c>
      <c r="C297" t="e">
        <f>VLOOKUP(Sheet2!$A297,'Sheet 1'!$A:$L,3,FALSE)</f>
        <v>#N/A</v>
      </c>
      <c r="D297" t="e">
        <f>VLOOKUP(Sheet2!$A297,'Sheet 1'!$A:$L,4,FALSE)</f>
        <v>#N/A</v>
      </c>
      <c r="E297" t="e">
        <f>VLOOKUP(Sheet2!$A297,'Sheet 1'!$A:$L,5,FALSE)</f>
        <v>#N/A</v>
      </c>
      <c r="F297" t="e">
        <f>VLOOKUP(Sheet2!$A297,'Sheet 1'!$A:$L,6,FALSE)</f>
        <v>#N/A</v>
      </c>
      <c r="G297" t="e">
        <f>VLOOKUP(Sheet2!$A297,'Sheet 1'!$A:$L,7,FALSE)</f>
        <v>#N/A</v>
      </c>
      <c r="H297" t="e">
        <f>VLOOKUP(Sheet2!$A297,'Sheet 1'!$A:$L,8,FALSE)</f>
        <v>#N/A</v>
      </c>
      <c r="I297" t="e">
        <f>VLOOKUP(Sheet2!$A297,'Sheet 1'!$A:$L,9,FALSE)</f>
        <v>#N/A</v>
      </c>
      <c r="J297" t="e">
        <f>VLOOKUP(Sheet2!$A297,'Sheet 1'!$A:$L,10,FALSE)</f>
        <v>#N/A</v>
      </c>
      <c r="K297" t="e">
        <f>VLOOKUP(Sheet2!$A297,'Sheet 1'!$A:$L,11,FALSE)</f>
        <v>#N/A</v>
      </c>
      <c r="L297" t="e">
        <f>VLOOKUP(Sheet2!$A297,'Sheet 1'!$A:$L,12,FALSE)</f>
        <v>#N/A</v>
      </c>
    </row>
    <row r="298" spans="1:12" x14ac:dyDescent="0.25">
      <c r="A298" s="6" t="s">
        <v>726</v>
      </c>
      <c r="B298" t="e">
        <f>VLOOKUP(Sheet2!$A298,'Sheet 1'!$A:$L,2,FALSE)</f>
        <v>#N/A</v>
      </c>
      <c r="C298" t="e">
        <f>VLOOKUP(Sheet2!$A298,'Sheet 1'!$A:$L,3,FALSE)</f>
        <v>#N/A</v>
      </c>
      <c r="D298" t="e">
        <f>VLOOKUP(Sheet2!$A298,'Sheet 1'!$A:$L,4,FALSE)</f>
        <v>#N/A</v>
      </c>
      <c r="E298" t="e">
        <f>VLOOKUP(Sheet2!$A298,'Sheet 1'!$A:$L,5,FALSE)</f>
        <v>#N/A</v>
      </c>
      <c r="F298" t="e">
        <f>VLOOKUP(Sheet2!$A298,'Sheet 1'!$A:$L,6,FALSE)</f>
        <v>#N/A</v>
      </c>
      <c r="G298" t="e">
        <f>VLOOKUP(Sheet2!$A298,'Sheet 1'!$A:$L,7,FALSE)</f>
        <v>#N/A</v>
      </c>
      <c r="H298" t="e">
        <f>VLOOKUP(Sheet2!$A298,'Sheet 1'!$A:$L,8,FALSE)</f>
        <v>#N/A</v>
      </c>
      <c r="I298" t="e">
        <f>VLOOKUP(Sheet2!$A298,'Sheet 1'!$A:$L,9,FALSE)</f>
        <v>#N/A</v>
      </c>
      <c r="J298" t="e">
        <f>VLOOKUP(Sheet2!$A298,'Sheet 1'!$A:$L,10,FALSE)</f>
        <v>#N/A</v>
      </c>
      <c r="K298" t="e">
        <f>VLOOKUP(Sheet2!$A298,'Sheet 1'!$A:$L,11,FALSE)</f>
        <v>#N/A</v>
      </c>
      <c r="L298" t="e">
        <f>VLOOKUP(Sheet2!$A298,'Sheet 1'!$A:$L,12,FALSE)</f>
        <v>#N/A</v>
      </c>
    </row>
    <row r="299" spans="1:12" x14ac:dyDescent="0.25">
      <c r="A299" s="6" t="s">
        <v>727</v>
      </c>
      <c r="B299" t="e">
        <f>VLOOKUP(Sheet2!$A299,'Sheet 1'!$A:$L,2,FALSE)</f>
        <v>#N/A</v>
      </c>
      <c r="C299" t="e">
        <f>VLOOKUP(Sheet2!$A299,'Sheet 1'!$A:$L,3,FALSE)</f>
        <v>#N/A</v>
      </c>
      <c r="D299" t="e">
        <f>VLOOKUP(Sheet2!$A299,'Sheet 1'!$A:$L,4,FALSE)</f>
        <v>#N/A</v>
      </c>
      <c r="E299" t="e">
        <f>VLOOKUP(Sheet2!$A299,'Sheet 1'!$A:$L,5,FALSE)</f>
        <v>#N/A</v>
      </c>
      <c r="F299" t="e">
        <f>VLOOKUP(Sheet2!$A299,'Sheet 1'!$A:$L,6,FALSE)</f>
        <v>#N/A</v>
      </c>
      <c r="G299" t="e">
        <f>VLOOKUP(Sheet2!$A299,'Sheet 1'!$A:$L,7,FALSE)</f>
        <v>#N/A</v>
      </c>
      <c r="H299" t="e">
        <f>VLOOKUP(Sheet2!$A299,'Sheet 1'!$A:$L,8,FALSE)</f>
        <v>#N/A</v>
      </c>
      <c r="I299" t="e">
        <f>VLOOKUP(Sheet2!$A299,'Sheet 1'!$A:$L,9,FALSE)</f>
        <v>#N/A</v>
      </c>
      <c r="J299" t="e">
        <f>VLOOKUP(Sheet2!$A299,'Sheet 1'!$A:$L,10,FALSE)</f>
        <v>#N/A</v>
      </c>
      <c r="K299" t="e">
        <f>VLOOKUP(Sheet2!$A299,'Sheet 1'!$A:$L,11,FALSE)</f>
        <v>#N/A</v>
      </c>
      <c r="L299" t="e">
        <f>VLOOKUP(Sheet2!$A299,'Sheet 1'!$A:$L,12,FALSE)</f>
        <v>#N/A</v>
      </c>
    </row>
    <row r="300" spans="1:12" x14ac:dyDescent="0.25">
      <c r="A300" s="6" t="s">
        <v>728</v>
      </c>
      <c r="B300" t="e">
        <f>VLOOKUP(Sheet2!$A300,'Sheet 1'!$A:$L,2,FALSE)</f>
        <v>#N/A</v>
      </c>
      <c r="C300" t="e">
        <f>VLOOKUP(Sheet2!$A300,'Sheet 1'!$A:$L,3,FALSE)</f>
        <v>#N/A</v>
      </c>
      <c r="D300" t="e">
        <f>VLOOKUP(Sheet2!$A300,'Sheet 1'!$A:$L,4,FALSE)</f>
        <v>#N/A</v>
      </c>
      <c r="E300" t="e">
        <f>VLOOKUP(Sheet2!$A300,'Sheet 1'!$A:$L,5,FALSE)</f>
        <v>#N/A</v>
      </c>
      <c r="F300" t="e">
        <f>VLOOKUP(Sheet2!$A300,'Sheet 1'!$A:$L,6,FALSE)</f>
        <v>#N/A</v>
      </c>
      <c r="G300" t="e">
        <f>VLOOKUP(Sheet2!$A300,'Sheet 1'!$A:$L,7,FALSE)</f>
        <v>#N/A</v>
      </c>
      <c r="H300" t="e">
        <f>VLOOKUP(Sheet2!$A300,'Sheet 1'!$A:$L,8,FALSE)</f>
        <v>#N/A</v>
      </c>
      <c r="I300" t="e">
        <f>VLOOKUP(Sheet2!$A300,'Sheet 1'!$A:$L,9,FALSE)</f>
        <v>#N/A</v>
      </c>
      <c r="J300" t="e">
        <f>VLOOKUP(Sheet2!$A300,'Sheet 1'!$A:$L,10,FALSE)</f>
        <v>#N/A</v>
      </c>
      <c r="K300" t="e">
        <f>VLOOKUP(Sheet2!$A300,'Sheet 1'!$A:$L,11,FALSE)</f>
        <v>#N/A</v>
      </c>
      <c r="L300" t="e">
        <f>VLOOKUP(Sheet2!$A300,'Sheet 1'!$A:$L,12,FALSE)</f>
        <v>#N/A</v>
      </c>
    </row>
    <row r="301" spans="1:12" x14ac:dyDescent="0.25">
      <c r="A301" s="6" t="s">
        <v>554</v>
      </c>
      <c r="B301" t="e">
        <f>VLOOKUP(Sheet2!$A301,'Sheet 1'!$A:$L,2,FALSE)</f>
        <v>#N/A</v>
      </c>
      <c r="C301" t="e">
        <f>VLOOKUP(Sheet2!$A301,'Sheet 1'!$A:$L,3,FALSE)</f>
        <v>#N/A</v>
      </c>
      <c r="D301" t="e">
        <f>VLOOKUP(Sheet2!$A301,'Sheet 1'!$A:$L,4,FALSE)</f>
        <v>#N/A</v>
      </c>
      <c r="E301" t="e">
        <f>VLOOKUP(Sheet2!$A301,'Sheet 1'!$A:$L,5,FALSE)</f>
        <v>#N/A</v>
      </c>
      <c r="F301" t="e">
        <f>VLOOKUP(Sheet2!$A301,'Sheet 1'!$A:$L,6,FALSE)</f>
        <v>#N/A</v>
      </c>
      <c r="G301" t="e">
        <f>VLOOKUP(Sheet2!$A301,'Sheet 1'!$A:$L,7,FALSE)</f>
        <v>#N/A</v>
      </c>
      <c r="H301" t="e">
        <f>VLOOKUP(Sheet2!$A301,'Sheet 1'!$A:$L,8,FALSE)</f>
        <v>#N/A</v>
      </c>
      <c r="I301" t="e">
        <f>VLOOKUP(Sheet2!$A301,'Sheet 1'!$A:$L,9,FALSE)</f>
        <v>#N/A</v>
      </c>
      <c r="J301" t="e">
        <f>VLOOKUP(Sheet2!$A301,'Sheet 1'!$A:$L,10,FALSE)</f>
        <v>#N/A</v>
      </c>
      <c r="K301" t="e">
        <f>VLOOKUP(Sheet2!$A301,'Sheet 1'!$A:$L,11,FALSE)</f>
        <v>#N/A</v>
      </c>
      <c r="L301" t="e">
        <f>VLOOKUP(Sheet2!$A301,'Sheet 1'!$A:$L,12,FALSE)</f>
        <v>#N/A</v>
      </c>
    </row>
    <row r="302" spans="1:12" x14ac:dyDescent="0.25">
      <c r="A302" s="6" t="s">
        <v>555</v>
      </c>
      <c r="B302" t="e">
        <f>VLOOKUP(Sheet2!$A302,'Sheet 1'!$A:$L,2,FALSE)</f>
        <v>#N/A</v>
      </c>
      <c r="C302" t="e">
        <f>VLOOKUP(Sheet2!$A302,'Sheet 1'!$A:$L,3,FALSE)</f>
        <v>#N/A</v>
      </c>
      <c r="D302" t="e">
        <f>VLOOKUP(Sheet2!$A302,'Sheet 1'!$A:$L,4,FALSE)</f>
        <v>#N/A</v>
      </c>
      <c r="E302" t="e">
        <f>VLOOKUP(Sheet2!$A302,'Sheet 1'!$A:$L,5,FALSE)</f>
        <v>#N/A</v>
      </c>
      <c r="F302" t="e">
        <f>VLOOKUP(Sheet2!$A302,'Sheet 1'!$A:$L,6,FALSE)</f>
        <v>#N/A</v>
      </c>
      <c r="G302" t="e">
        <f>VLOOKUP(Sheet2!$A302,'Sheet 1'!$A:$L,7,FALSE)</f>
        <v>#N/A</v>
      </c>
      <c r="H302" t="e">
        <f>VLOOKUP(Sheet2!$A302,'Sheet 1'!$A:$L,8,FALSE)</f>
        <v>#N/A</v>
      </c>
      <c r="I302" t="e">
        <f>VLOOKUP(Sheet2!$A302,'Sheet 1'!$A:$L,9,FALSE)</f>
        <v>#N/A</v>
      </c>
      <c r="J302" t="e">
        <f>VLOOKUP(Sheet2!$A302,'Sheet 1'!$A:$L,10,FALSE)</f>
        <v>#N/A</v>
      </c>
      <c r="K302" t="e">
        <f>VLOOKUP(Sheet2!$A302,'Sheet 1'!$A:$L,11,FALSE)</f>
        <v>#N/A</v>
      </c>
      <c r="L302" t="e">
        <f>VLOOKUP(Sheet2!$A302,'Sheet 1'!$A:$L,12,FALSE)</f>
        <v>#N/A</v>
      </c>
    </row>
    <row r="303" spans="1:12" x14ac:dyDescent="0.25">
      <c r="A303" s="6" t="s">
        <v>556</v>
      </c>
      <c r="B303" t="e">
        <f>VLOOKUP(Sheet2!$A303,'Sheet 1'!$A:$L,2,FALSE)</f>
        <v>#N/A</v>
      </c>
      <c r="C303" t="e">
        <f>VLOOKUP(Sheet2!$A303,'Sheet 1'!$A:$L,3,FALSE)</f>
        <v>#N/A</v>
      </c>
      <c r="D303" t="e">
        <f>VLOOKUP(Sheet2!$A303,'Sheet 1'!$A:$L,4,FALSE)</f>
        <v>#N/A</v>
      </c>
      <c r="E303" t="e">
        <f>VLOOKUP(Sheet2!$A303,'Sheet 1'!$A:$L,5,FALSE)</f>
        <v>#N/A</v>
      </c>
      <c r="F303" t="e">
        <f>VLOOKUP(Sheet2!$A303,'Sheet 1'!$A:$L,6,FALSE)</f>
        <v>#N/A</v>
      </c>
      <c r="G303" t="e">
        <f>VLOOKUP(Sheet2!$A303,'Sheet 1'!$A:$L,7,FALSE)</f>
        <v>#N/A</v>
      </c>
      <c r="H303" t="e">
        <f>VLOOKUP(Sheet2!$A303,'Sheet 1'!$A:$L,8,FALSE)</f>
        <v>#N/A</v>
      </c>
      <c r="I303" t="e">
        <f>VLOOKUP(Sheet2!$A303,'Sheet 1'!$A:$L,9,FALSE)</f>
        <v>#N/A</v>
      </c>
      <c r="J303" t="e">
        <f>VLOOKUP(Sheet2!$A303,'Sheet 1'!$A:$L,10,FALSE)</f>
        <v>#N/A</v>
      </c>
      <c r="K303" t="e">
        <f>VLOOKUP(Sheet2!$A303,'Sheet 1'!$A:$L,11,FALSE)</f>
        <v>#N/A</v>
      </c>
      <c r="L303" t="e">
        <f>VLOOKUP(Sheet2!$A303,'Sheet 1'!$A:$L,12,FALSE)</f>
        <v>#N/A</v>
      </c>
    </row>
    <row r="304" spans="1:12" x14ac:dyDescent="0.25">
      <c r="A304" s="6" t="s">
        <v>557</v>
      </c>
      <c r="B304" t="e">
        <f>VLOOKUP(Sheet2!$A304,'Sheet 1'!$A:$L,2,FALSE)</f>
        <v>#N/A</v>
      </c>
      <c r="C304" t="e">
        <f>VLOOKUP(Sheet2!$A304,'Sheet 1'!$A:$L,3,FALSE)</f>
        <v>#N/A</v>
      </c>
      <c r="D304" t="e">
        <f>VLOOKUP(Sheet2!$A304,'Sheet 1'!$A:$L,4,FALSE)</f>
        <v>#N/A</v>
      </c>
      <c r="E304" t="e">
        <f>VLOOKUP(Sheet2!$A304,'Sheet 1'!$A:$L,5,FALSE)</f>
        <v>#N/A</v>
      </c>
      <c r="F304" t="e">
        <f>VLOOKUP(Sheet2!$A304,'Sheet 1'!$A:$L,6,FALSE)</f>
        <v>#N/A</v>
      </c>
      <c r="G304" t="e">
        <f>VLOOKUP(Sheet2!$A304,'Sheet 1'!$A:$L,7,FALSE)</f>
        <v>#N/A</v>
      </c>
      <c r="H304" t="e">
        <f>VLOOKUP(Sheet2!$A304,'Sheet 1'!$A:$L,8,FALSE)</f>
        <v>#N/A</v>
      </c>
      <c r="I304" t="e">
        <f>VLOOKUP(Sheet2!$A304,'Sheet 1'!$A:$L,9,FALSE)</f>
        <v>#N/A</v>
      </c>
      <c r="J304" t="e">
        <f>VLOOKUP(Sheet2!$A304,'Sheet 1'!$A:$L,10,FALSE)</f>
        <v>#N/A</v>
      </c>
      <c r="K304" t="e">
        <f>VLOOKUP(Sheet2!$A304,'Sheet 1'!$A:$L,11,FALSE)</f>
        <v>#N/A</v>
      </c>
      <c r="L304" t="e">
        <f>VLOOKUP(Sheet2!$A304,'Sheet 1'!$A:$L,12,FALSE)</f>
        <v>#N/A</v>
      </c>
    </row>
    <row r="305" spans="1:12" x14ac:dyDescent="0.25">
      <c r="A305" s="6" t="s">
        <v>558</v>
      </c>
      <c r="B305" t="e">
        <f>VLOOKUP(Sheet2!$A305,'Sheet 1'!$A:$L,2,FALSE)</f>
        <v>#N/A</v>
      </c>
      <c r="C305" t="e">
        <f>VLOOKUP(Sheet2!$A305,'Sheet 1'!$A:$L,3,FALSE)</f>
        <v>#N/A</v>
      </c>
      <c r="D305" t="e">
        <f>VLOOKUP(Sheet2!$A305,'Sheet 1'!$A:$L,4,FALSE)</f>
        <v>#N/A</v>
      </c>
      <c r="E305" t="e">
        <f>VLOOKUP(Sheet2!$A305,'Sheet 1'!$A:$L,5,FALSE)</f>
        <v>#N/A</v>
      </c>
      <c r="F305" t="e">
        <f>VLOOKUP(Sheet2!$A305,'Sheet 1'!$A:$L,6,FALSE)</f>
        <v>#N/A</v>
      </c>
      <c r="G305" t="e">
        <f>VLOOKUP(Sheet2!$A305,'Sheet 1'!$A:$L,7,FALSE)</f>
        <v>#N/A</v>
      </c>
      <c r="H305" t="e">
        <f>VLOOKUP(Sheet2!$A305,'Sheet 1'!$A:$L,8,FALSE)</f>
        <v>#N/A</v>
      </c>
      <c r="I305" t="e">
        <f>VLOOKUP(Sheet2!$A305,'Sheet 1'!$A:$L,9,FALSE)</f>
        <v>#N/A</v>
      </c>
      <c r="J305" t="e">
        <f>VLOOKUP(Sheet2!$A305,'Sheet 1'!$A:$L,10,FALSE)</f>
        <v>#N/A</v>
      </c>
      <c r="K305" t="e">
        <f>VLOOKUP(Sheet2!$A305,'Sheet 1'!$A:$L,11,FALSE)</f>
        <v>#N/A</v>
      </c>
      <c r="L305" t="e">
        <f>VLOOKUP(Sheet2!$A305,'Sheet 1'!$A:$L,12,FALSE)</f>
        <v>#N/A</v>
      </c>
    </row>
    <row r="306" spans="1:12" x14ac:dyDescent="0.25">
      <c r="A306" s="6" t="s">
        <v>559</v>
      </c>
      <c r="B306" t="e">
        <f>VLOOKUP(Sheet2!$A306,'Sheet 1'!$A:$L,2,FALSE)</f>
        <v>#N/A</v>
      </c>
      <c r="C306" t="e">
        <f>VLOOKUP(Sheet2!$A306,'Sheet 1'!$A:$L,3,FALSE)</f>
        <v>#N/A</v>
      </c>
      <c r="D306" t="e">
        <f>VLOOKUP(Sheet2!$A306,'Sheet 1'!$A:$L,4,FALSE)</f>
        <v>#N/A</v>
      </c>
      <c r="E306" t="e">
        <f>VLOOKUP(Sheet2!$A306,'Sheet 1'!$A:$L,5,FALSE)</f>
        <v>#N/A</v>
      </c>
      <c r="F306" t="e">
        <f>VLOOKUP(Sheet2!$A306,'Sheet 1'!$A:$L,6,FALSE)</f>
        <v>#N/A</v>
      </c>
      <c r="G306" t="e">
        <f>VLOOKUP(Sheet2!$A306,'Sheet 1'!$A:$L,7,FALSE)</f>
        <v>#N/A</v>
      </c>
      <c r="H306" t="e">
        <f>VLOOKUP(Sheet2!$A306,'Sheet 1'!$A:$L,8,FALSE)</f>
        <v>#N/A</v>
      </c>
      <c r="I306" t="e">
        <f>VLOOKUP(Sheet2!$A306,'Sheet 1'!$A:$L,9,FALSE)</f>
        <v>#N/A</v>
      </c>
      <c r="J306" t="e">
        <f>VLOOKUP(Sheet2!$A306,'Sheet 1'!$A:$L,10,FALSE)</f>
        <v>#N/A</v>
      </c>
      <c r="K306" t="e">
        <f>VLOOKUP(Sheet2!$A306,'Sheet 1'!$A:$L,11,FALSE)</f>
        <v>#N/A</v>
      </c>
      <c r="L306" t="e">
        <f>VLOOKUP(Sheet2!$A306,'Sheet 1'!$A:$L,12,FALSE)</f>
        <v>#N/A</v>
      </c>
    </row>
    <row r="307" spans="1:12" x14ac:dyDescent="0.25">
      <c r="A307" s="6" t="s">
        <v>729</v>
      </c>
      <c r="B307" t="e">
        <f>VLOOKUP(Sheet2!$A307,'Sheet 1'!$A:$L,2,FALSE)</f>
        <v>#N/A</v>
      </c>
      <c r="C307" t="e">
        <f>VLOOKUP(Sheet2!$A307,'Sheet 1'!$A:$L,3,FALSE)</f>
        <v>#N/A</v>
      </c>
      <c r="D307" t="e">
        <f>VLOOKUP(Sheet2!$A307,'Sheet 1'!$A:$L,4,FALSE)</f>
        <v>#N/A</v>
      </c>
      <c r="E307" t="e">
        <f>VLOOKUP(Sheet2!$A307,'Sheet 1'!$A:$L,5,FALSE)</f>
        <v>#N/A</v>
      </c>
      <c r="F307" t="e">
        <f>VLOOKUP(Sheet2!$A307,'Sheet 1'!$A:$L,6,FALSE)</f>
        <v>#N/A</v>
      </c>
      <c r="G307" t="e">
        <f>VLOOKUP(Sheet2!$A307,'Sheet 1'!$A:$L,7,FALSE)</f>
        <v>#N/A</v>
      </c>
      <c r="H307" t="e">
        <f>VLOOKUP(Sheet2!$A307,'Sheet 1'!$A:$L,8,FALSE)</f>
        <v>#N/A</v>
      </c>
      <c r="I307" t="e">
        <f>VLOOKUP(Sheet2!$A307,'Sheet 1'!$A:$L,9,FALSE)</f>
        <v>#N/A</v>
      </c>
      <c r="J307" t="e">
        <f>VLOOKUP(Sheet2!$A307,'Sheet 1'!$A:$L,10,FALSE)</f>
        <v>#N/A</v>
      </c>
      <c r="K307" t="e">
        <f>VLOOKUP(Sheet2!$A307,'Sheet 1'!$A:$L,11,FALSE)</f>
        <v>#N/A</v>
      </c>
      <c r="L307" t="e">
        <f>VLOOKUP(Sheet2!$A307,'Sheet 1'!$A:$L,12,FALSE)</f>
        <v>#N/A</v>
      </c>
    </row>
    <row r="308" spans="1:12" x14ac:dyDescent="0.25">
      <c r="A308" s="6" t="s">
        <v>730</v>
      </c>
      <c r="B308" t="e">
        <f>VLOOKUP(Sheet2!$A308,'Sheet 1'!$A:$L,2,FALSE)</f>
        <v>#N/A</v>
      </c>
      <c r="C308" t="e">
        <f>VLOOKUP(Sheet2!$A308,'Sheet 1'!$A:$L,3,FALSE)</f>
        <v>#N/A</v>
      </c>
      <c r="D308" t="e">
        <f>VLOOKUP(Sheet2!$A308,'Sheet 1'!$A:$L,4,FALSE)</f>
        <v>#N/A</v>
      </c>
      <c r="E308" t="e">
        <f>VLOOKUP(Sheet2!$A308,'Sheet 1'!$A:$L,5,FALSE)</f>
        <v>#N/A</v>
      </c>
      <c r="F308" t="e">
        <f>VLOOKUP(Sheet2!$A308,'Sheet 1'!$A:$L,6,FALSE)</f>
        <v>#N/A</v>
      </c>
      <c r="G308" t="e">
        <f>VLOOKUP(Sheet2!$A308,'Sheet 1'!$A:$L,7,FALSE)</f>
        <v>#N/A</v>
      </c>
      <c r="H308" t="e">
        <f>VLOOKUP(Sheet2!$A308,'Sheet 1'!$A:$L,8,FALSE)</f>
        <v>#N/A</v>
      </c>
      <c r="I308" t="e">
        <f>VLOOKUP(Sheet2!$A308,'Sheet 1'!$A:$L,9,FALSE)</f>
        <v>#N/A</v>
      </c>
      <c r="J308" t="e">
        <f>VLOOKUP(Sheet2!$A308,'Sheet 1'!$A:$L,10,FALSE)</f>
        <v>#N/A</v>
      </c>
      <c r="K308" t="e">
        <f>VLOOKUP(Sheet2!$A308,'Sheet 1'!$A:$L,11,FALSE)</f>
        <v>#N/A</v>
      </c>
      <c r="L308" t="e">
        <f>VLOOKUP(Sheet2!$A308,'Sheet 1'!$A:$L,12,FALSE)</f>
        <v>#N/A</v>
      </c>
    </row>
    <row r="309" spans="1:12" x14ac:dyDescent="0.25">
      <c r="A309" s="6" t="s">
        <v>731</v>
      </c>
      <c r="B309" t="e">
        <f>VLOOKUP(Sheet2!$A309,'Sheet 1'!$A:$L,2,FALSE)</f>
        <v>#N/A</v>
      </c>
      <c r="C309" t="e">
        <f>VLOOKUP(Sheet2!$A309,'Sheet 1'!$A:$L,3,FALSE)</f>
        <v>#N/A</v>
      </c>
      <c r="D309" t="e">
        <f>VLOOKUP(Sheet2!$A309,'Sheet 1'!$A:$L,4,FALSE)</f>
        <v>#N/A</v>
      </c>
      <c r="E309" t="e">
        <f>VLOOKUP(Sheet2!$A309,'Sheet 1'!$A:$L,5,FALSE)</f>
        <v>#N/A</v>
      </c>
      <c r="F309" t="e">
        <f>VLOOKUP(Sheet2!$A309,'Sheet 1'!$A:$L,6,FALSE)</f>
        <v>#N/A</v>
      </c>
      <c r="G309" t="e">
        <f>VLOOKUP(Sheet2!$A309,'Sheet 1'!$A:$L,7,FALSE)</f>
        <v>#N/A</v>
      </c>
      <c r="H309" t="e">
        <f>VLOOKUP(Sheet2!$A309,'Sheet 1'!$A:$L,8,FALSE)</f>
        <v>#N/A</v>
      </c>
      <c r="I309" t="e">
        <f>VLOOKUP(Sheet2!$A309,'Sheet 1'!$A:$L,9,FALSE)</f>
        <v>#N/A</v>
      </c>
      <c r="J309" t="e">
        <f>VLOOKUP(Sheet2!$A309,'Sheet 1'!$A:$L,10,FALSE)</f>
        <v>#N/A</v>
      </c>
      <c r="K309" t="e">
        <f>VLOOKUP(Sheet2!$A309,'Sheet 1'!$A:$L,11,FALSE)</f>
        <v>#N/A</v>
      </c>
      <c r="L309" t="e">
        <f>VLOOKUP(Sheet2!$A309,'Sheet 1'!$A:$L,12,FALSE)</f>
        <v>#N/A</v>
      </c>
    </row>
    <row r="310" spans="1:12" x14ac:dyDescent="0.25">
      <c r="A310" s="6" t="s">
        <v>732</v>
      </c>
      <c r="B310" t="e">
        <f>VLOOKUP(Sheet2!$A310,'Sheet 1'!$A:$L,2,FALSE)</f>
        <v>#N/A</v>
      </c>
      <c r="C310" t="e">
        <f>VLOOKUP(Sheet2!$A310,'Sheet 1'!$A:$L,3,FALSE)</f>
        <v>#N/A</v>
      </c>
      <c r="D310" t="e">
        <f>VLOOKUP(Sheet2!$A310,'Sheet 1'!$A:$L,4,FALSE)</f>
        <v>#N/A</v>
      </c>
      <c r="E310" t="e">
        <f>VLOOKUP(Sheet2!$A310,'Sheet 1'!$A:$L,5,FALSE)</f>
        <v>#N/A</v>
      </c>
      <c r="F310" t="e">
        <f>VLOOKUP(Sheet2!$A310,'Sheet 1'!$A:$L,6,FALSE)</f>
        <v>#N/A</v>
      </c>
      <c r="G310" t="e">
        <f>VLOOKUP(Sheet2!$A310,'Sheet 1'!$A:$L,7,FALSE)</f>
        <v>#N/A</v>
      </c>
      <c r="H310" t="e">
        <f>VLOOKUP(Sheet2!$A310,'Sheet 1'!$A:$L,8,FALSE)</f>
        <v>#N/A</v>
      </c>
      <c r="I310" t="e">
        <f>VLOOKUP(Sheet2!$A310,'Sheet 1'!$A:$L,9,FALSE)</f>
        <v>#N/A</v>
      </c>
      <c r="J310" t="e">
        <f>VLOOKUP(Sheet2!$A310,'Sheet 1'!$A:$L,10,FALSE)</f>
        <v>#N/A</v>
      </c>
      <c r="K310" t="e">
        <f>VLOOKUP(Sheet2!$A310,'Sheet 1'!$A:$L,11,FALSE)</f>
        <v>#N/A</v>
      </c>
      <c r="L310" t="e">
        <f>VLOOKUP(Sheet2!$A310,'Sheet 1'!$A:$L,12,FALSE)</f>
        <v>#N/A</v>
      </c>
    </row>
    <row r="311" spans="1:12" x14ac:dyDescent="0.25">
      <c r="A311" s="6" t="s">
        <v>733</v>
      </c>
      <c r="B311" t="e">
        <f>VLOOKUP(Sheet2!$A311,'Sheet 1'!$A:$L,2,FALSE)</f>
        <v>#N/A</v>
      </c>
      <c r="C311" t="e">
        <f>VLOOKUP(Sheet2!$A311,'Sheet 1'!$A:$L,3,FALSE)</f>
        <v>#N/A</v>
      </c>
      <c r="D311" t="e">
        <f>VLOOKUP(Sheet2!$A311,'Sheet 1'!$A:$L,4,FALSE)</f>
        <v>#N/A</v>
      </c>
      <c r="E311" t="e">
        <f>VLOOKUP(Sheet2!$A311,'Sheet 1'!$A:$L,5,FALSE)</f>
        <v>#N/A</v>
      </c>
      <c r="F311" t="e">
        <f>VLOOKUP(Sheet2!$A311,'Sheet 1'!$A:$L,6,FALSE)</f>
        <v>#N/A</v>
      </c>
      <c r="G311" t="e">
        <f>VLOOKUP(Sheet2!$A311,'Sheet 1'!$A:$L,7,FALSE)</f>
        <v>#N/A</v>
      </c>
      <c r="H311" t="e">
        <f>VLOOKUP(Sheet2!$A311,'Sheet 1'!$A:$L,8,FALSE)</f>
        <v>#N/A</v>
      </c>
      <c r="I311" t="e">
        <f>VLOOKUP(Sheet2!$A311,'Sheet 1'!$A:$L,9,FALSE)</f>
        <v>#N/A</v>
      </c>
      <c r="J311" t="e">
        <f>VLOOKUP(Sheet2!$A311,'Sheet 1'!$A:$L,10,FALSE)</f>
        <v>#N/A</v>
      </c>
      <c r="K311" t="e">
        <f>VLOOKUP(Sheet2!$A311,'Sheet 1'!$A:$L,11,FALSE)</f>
        <v>#N/A</v>
      </c>
      <c r="L311" t="e">
        <f>VLOOKUP(Sheet2!$A311,'Sheet 1'!$A:$L,12,FALSE)</f>
        <v>#N/A</v>
      </c>
    </row>
    <row r="312" spans="1:12" x14ac:dyDescent="0.25">
      <c r="A312" s="6" t="s">
        <v>560</v>
      </c>
      <c r="B312" t="e">
        <f>VLOOKUP(Sheet2!$A312,'Sheet 1'!$A:$L,2,FALSE)</f>
        <v>#N/A</v>
      </c>
      <c r="C312" t="e">
        <f>VLOOKUP(Sheet2!$A312,'Sheet 1'!$A:$L,3,FALSE)</f>
        <v>#N/A</v>
      </c>
      <c r="D312" t="e">
        <f>VLOOKUP(Sheet2!$A312,'Sheet 1'!$A:$L,4,FALSE)</f>
        <v>#N/A</v>
      </c>
      <c r="E312" t="e">
        <f>VLOOKUP(Sheet2!$A312,'Sheet 1'!$A:$L,5,FALSE)</f>
        <v>#N/A</v>
      </c>
      <c r="F312" t="e">
        <f>VLOOKUP(Sheet2!$A312,'Sheet 1'!$A:$L,6,FALSE)</f>
        <v>#N/A</v>
      </c>
      <c r="G312" t="e">
        <f>VLOOKUP(Sheet2!$A312,'Sheet 1'!$A:$L,7,FALSE)</f>
        <v>#N/A</v>
      </c>
      <c r="H312" t="e">
        <f>VLOOKUP(Sheet2!$A312,'Sheet 1'!$A:$L,8,FALSE)</f>
        <v>#N/A</v>
      </c>
      <c r="I312" t="e">
        <f>VLOOKUP(Sheet2!$A312,'Sheet 1'!$A:$L,9,FALSE)</f>
        <v>#N/A</v>
      </c>
      <c r="J312" t="e">
        <f>VLOOKUP(Sheet2!$A312,'Sheet 1'!$A:$L,10,FALSE)</f>
        <v>#N/A</v>
      </c>
      <c r="K312" t="e">
        <f>VLOOKUP(Sheet2!$A312,'Sheet 1'!$A:$L,11,FALSE)</f>
        <v>#N/A</v>
      </c>
      <c r="L312" t="e">
        <f>VLOOKUP(Sheet2!$A312,'Sheet 1'!$A:$L,12,FALSE)</f>
        <v>#N/A</v>
      </c>
    </row>
    <row r="313" spans="1:12" x14ac:dyDescent="0.25">
      <c r="A313" s="6" t="s">
        <v>197</v>
      </c>
      <c r="B313" t="str">
        <f>VLOOKUP(Sheet2!$A313,'Sheet 1'!$A:$L,2,FALSE)</f>
        <v>Methow</v>
      </c>
      <c r="C313" t="str">
        <f>VLOOKUP(Sheet2!$A313,'Sheet 1'!$A:$L,3,FALSE)</f>
        <v>Little Bridge Creek</v>
      </c>
      <c r="D313">
        <f>VLOOKUP(Sheet2!$A313,'Sheet 1'!$A:$L,4,FALSE)</f>
        <v>100</v>
      </c>
      <c r="E313">
        <f>VLOOKUP(Sheet2!$A313,'Sheet 1'!$A:$L,5,FALSE)</f>
        <v>35</v>
      </c>
      <c r="F313">
        <f>VLOOKUP(Sheet2!$A313,'Sheet 1'!$A:$L,6,FALSE)</f>
        <v>11.1111111111111</v>
      </c>
      <c r="G313">
        <f>VLOOKUP(Sheet2!$A313,'Sheet 1'!$A:$L,7,FALSE)</f>
        <v>146.111111111111</v>
      </c>
      <c r="H313">
        <f>VLOOKUP(Sheet2!$A313,'Sheet 1'!$A:$L,8,FALSE)</f>
        <v>1</v>
      </c>
      <c r="I313">
        <f>VLOOKUP(Sheet2!$A313,'Sheet 1'!$A:$L,9,FALSE)</f>
        <v>0</v>
      </c>
      <c r="J313">
        <f>VLOOKUP(Sheet2!$A313,'Sheet 1'!$A:$L,10,FALSE)</f>
        <v>0</v>
      </c>
      <c r="K313">
        <f>VLOOKUP(Sheet2!$A313,'Sheet 1'!$A:$L,11,FALSE)</f>
        <v>0</v>
      </c>
      <c r="L313">
        <f>VLOOKUP(Sheet2!$A313,'Sheet 1'!$A:$L,12,FALSE)</f>
        <v>173</v>
      </c>
    </row>
    <row r="314" spans="1:12" x14ac:dyDescent="0.25">
      <c r="A314" s="6" t="s">
        <v>199</v>
      </c>
      <c r="B314" t="str">
        <f>VLOOKUP(Sheet2!$A314,'Sheet 1'!$A:$L,2,FALSE)</f>
        <v>Methow</v>
      </c>
      <c r="C314" t="str">
        <f>VLOOKUP(Sheet2!$A314,'Sheet 1'!$A:$L,3,FALSE)</f>
        <v>Little Bridge Creek</v>
      </c>
      <c r="D314">
        <f>VLOOKUP(Sheet2!$A314,'Sheet 1'!$A:$L,4,FALSE)</f>
        <v>25.475288259638798</v>
      </c>
      <c r="E314">
        <f>VLOOKUP(Sheet2!$A314,'Sheet 1'!$A:$L,5,FALSE)</f>
        <v>32.5</v>
      </c>
      <c r="F314">
        <f>VLOOKUP(Sheet2!$A314,'Sheet 1'!$A:$L,6,FALSE)</f>
        <v>11.1111111111111</v>
      </c>
      <c r="G314">
        <f>VLOOKUP(Sheet2!$A314,'Sheet 1'!$A:$L,7,FALSE)</f>
        <v>69.086399370749902</v>
      </c>
      <c r="H314">
        <f>VLOOKUP(Sheet2!$A314,'Sheet 1'!$A:$L,8,FALSE)</f>
        <v>2</v>
      </c>
      <c r="I314">
        <f>VLOOKUP(Sheet2!$A314,'Sheet 1'!$A:$L,9,FALSE)</f>
        <v>0</v>
      </c>
      <c r="J314">
        <f>VLOOKUP(Sheet2!$A314,'Sheet 1'!$A:$L,10,FALSE)</f>
        <v>0</v>
      </c>
      <c r="K314">
        <f>VLOOKUP(Sheet2!$A314,'Sheet 1'!$A:$L,11,FALSE)</f>
        <v>0</v>
      </c>
      <c r="L314">
        <f>VLOOKUP(Sheet2!$A314,'Sheet 1'!$A:$L,12,FALSE)</f>
        <v>343</v>
      </c>
    </row>
    <row r="315" spans="1:12" x14ac:dyDescent="0.25">
      <c r="A315" s="6" t="s">
        <v>200</v>
      </c>
      <c r="B315" t="str">
        <f>VLOOKUP(Sheet2!$A315,'Sheet 1'!$A:$L,2,FALSE)</f>
        <v>Methow</v>
      </c>
      <c r="C315" t="str">
        <f>VLOOKUP(Sheet2!$A315,'Sheet 1'!$A:$L,3,FALSE)</f>
        <v>Little Bridge Creek</v>
      </c>
      <c r="D315">
        <f>VLOOKUP(Sheet2!$A315,'Sheet 1'!$A:$L,4,FALSE)</f>
        <v>8.1803376754190094</v>
      </c>
      <c r="E315">
        <f>VLOOKUP(Sheet2!$A315,'Sheet 1'!$A:$L,5,FALSE)</f>
        <v>37.5</v>
      </c>
      <c r="F315">
        <f>VLOOKUP(Sheet2!$A315,'Sheet 1'!$A:$L,6,FALSE)</f>
        <v>22.2222222222222</v>
      </c>
      <c r="G315">
        <f>VLOOKUP(Sheet2!$A315,'Sheet 1'!$A:$L,7,FALSE)</f>
        <v>67.902559897641197</v>
      </c>
      <c r="H315">
        <f>VLOOKUP(Sheet2!$A315,'Sheet 1'!$A:$L,8,FALSE)</f>
        <v>3</v>
      </c>
      <c r="I315">
        <f>VLOOKUP(Sheet2!$A315,'Sheet 1'!$A:$L,9,FALSE)</f>
        <v>0</v>
      </c>
      <c r="J315">
        <f>VLOOKUP(Sheet2!$A315,'Sheet 1'!$A:$L,10,FALSE)</f>
        <v>0</v>
      </c>
      <c r="K315">
        <f>VLOOKUP(Sheet2!$A315,'Sheet 1'!$A:$L,11,FALSE)</f>
        <v>0</v>
      </c>
      <c r="L315">
        <f>VLOOKUP(Sheet2!$A315,'Sheet 1'!$A:$L,12,FALSE)</f>
        <v>345</v>
      </c>
    </row>
    <row r="316" spans="1:12" x14ac:dyDescent="0.25">
      <c r="A316" s="6" t="s">
        <v>201</v>
      </c>
      <c r="B316" t="str">
        <f>VLOOKUP(Sheet2!$A316,'Sheet 1'!$A:$L,2,FALSE)</f>
        <v>Methow</v>
      </c>
      <c r="C316" t="str">
        <f>VLOOKUP(Sheet2!$A316,'Sheet 1'!$A:$L,3,FALSE)</f>
        <v>Little Bridge Creek</v>
      </c>
      <c r="D316">
        <f>VLOOKUP(Sheet2!$A316,'Sheet 1'!$A:$L,4,FALSE)</f>
        <v>27.866660600359001</v>
      </c>
      <c r="E316">
        <f>VLOOKUP(Sheet2!$A316,'Sheet 1'!$A:$L,5,FALSE)</f>
        <v>37.5</v>
      </c>
      <c r="F316">
        <f>VLOOKUP(Sheet2!$A316,'Sheet 1'!$A:$L,6,FALSE)</f>
        <v>22.2222222222222</v>
      </c>
      <c r="G316">
        <f>VLOOKUP(Sheet2!$A316,'Sheet 1'!$A:$L,7,FALSE)</f>
        <v>87.588882822581198</v>
      </c>
      <c r="H316">
        <f>VLOOKUP(Sheet2!$A316,'Sheet 1'!$A:$L,8,FALSE)</f>
        <v>2</v>
      </c>
      <c r="I316">
        <f>VLOOKUP(Sheet2!$A316,'Sheet 1'!$A:$L,9,FALSE)</f>
        <v>0</v>
      </c>
      <c r="J316">
        <f>VLOOKUP(Sheet2!$A316,'Sheet 1'!$A:$L,10,FALSE)</f>
        <v>0</v>
      </c>
      <c r="K316">
        <f>VLOOKUP(Sheet2!$A316,'Sheet 1'!$A:$L,11,FALSE)</f>
        <v>0</v>
      </c>
      <c r="L316">
        <f>VLOOKUP(Sheet2!$A316,'Sheet 1'!$A:$L,12,FALSE)</f>
        <v>319</v>
      </c>
    </row>
    <row r="317" spans="1:12" x14ac:dyDescent="0.25">
      <c r="A317" s="6" t="s">
        <v>202</v>
      </c>
      <c r="B317" t="str">
        <f>VLOOKUP(Sheet2!$A317,'Sheet 1'!$A:$L,2,FALSE)</f>
        <v>Methow</v>
      </c>
      <c r="C317" t="str">
        <f>VLOOKUP(Sheet2!$A317,'Sheet 1'!$A:$L,3,FALSE)</f>
        <v>Little Bridge Creek</v>
      </c>
      <c r="D317">
        <f>VLOOKUP(Sheet2!$A317,'Sheet 1'!$A:$L,4,FALSE)</f>
        <v>56.395458095817297</v>
      </c>
      <c r="E317">
        <f>VLOOKUP(Sheet2!$A317,'Sheet 1'!$A:$L,5,FALSE)</f>
        <v>37.5</v>
      </c>
      <c r="F317">
        <f>VLOOKUP(Sheet2!$A317,'Sheet 1'!$A:$L,6,FALSE)</f>
        <v>22.2222222222222</v>
      </c>
      <c r="G317">
        <f>VLOOKUP(Sheet2!$A317,'Sheet 1'!$A:$L,7,FALSE)</f>
        <v>116.11768031803901</v>
      </c>
      <c r="H317">
        <f>VLOOKUP(Sheet2!$A317,'Sheet 1'!$A:$L,8,FALSE)</f>
        <v>1</v>
      </c>
      <c r="I317">
        <f>VLOOKUP(Sheet2!$A317,'Sheet 1'!$A:$L,9,FALSE)</f>
        <v>0</v>
      </c>
      <c r="J317">
        <f>VLOOKUP(Sheet2!$A317,'Sheet 1'!$A:$L,10,FALSE)</f>
        <v>0</v>
      </c>
      <c r="K317">
        <f>VLOOKUP(Sheet2!$A317,'Sheet 1'!$A:$L,11,FALSE)</f>
        <v>0</v>
      </c>
      <c r="L317">
        <f>VLOOKUP(Sheet2!$A317,'Sheet 1'!$A:$L,12,FALSE)</f>
        <v>268</v>
      </c>
    </row>
    <row r="318" spans="1:12" x14ac:dyDescent="0.25">
      <c r="A318" s="6" t="s">
        <v>734</v>
      </c>
      <c r="B318" t="e">
        <f>VLOOKUP(Sheet2!$A318,'Sheet 1'!$A:$L,2,FALSE)</f>
        <v>#N/A</v>
      </c>
      <c r="C318" t="e">
        <f>VLOOKUP(Sheet2!$A318,'Sheet 1'!$A:$L,3,FALSE)</f>
        <v>#N/A</v>
      </c>
      <c r="D318" t="e">
        <f>VLOOKUP(Sheet2!$A318,'Sheet 1'!$A:$L,4,FALSE)</f>
        <v>#N/A</v>
      </c>
      <c r="E318" t="e">
        <f>VLOOKUP(Sheet2!$A318,'Sheet 1'!$A:$L,5,FALSE)</f>
        <v>#N/A</v>
      </c>
      <c r="F318" t="e">
        <f>VLOOKUP(Sheet2!$A318,'Sheet 1'!$A:$L,6,FALSE)</f>
        <v>#N/A</v>
      </c>
      <c r="G318" t="e">
        <f>VLOOKUP(Sheet2!$A318,'Sheet 1'!$A:$L,7,FALSE)</f>
        <v>#N/A</v>
      </c>
      <c r="H318" t="e">
        <f>VLOOKUP(Sheet2!$A318,'Sheet 1'!$A:$L,8,FALSE)</f>
        <v>#N/A</v>
      </c>
      <c r="I318" t="e">
        <f>VLOOKUP(Sheet2!$A318,'Sheet 1'!$A:$L,9,FALSE)</f>
        <v>#N/A</v>
      </c>
      <c r="J318" t="e">
        <f>VLOOKUP(Sheet2!$A318,'Sheet 1'!$A:$L,10,FALSE)</f>
        <v>#N/A</v>
      </c>
      <c r="K318" t="e">
        <f>VLOOKUP(Sheet2!$A318,'Sheet 1'!$A:$L,11,FALSE)</f>
        <v>#N/A</v>
      </c>
      <c r="L318" t="e">
        <f>VLOOKUP(Sheet2!$A318,'Sheet 1'!$A:$L,12,FALSE)</f>
        <v>#N/A</v>
      </c>
    </row>
    <row r="319" spans="1:12" x14ac:dyDescent="0.25">
      <c r="A319" s="6" t="s">
        <v>735</v>
      </c>
      <c r="B319" t="e">
        <f>VLOOKUP(Sheet2!$A319,'Sheet 1'!$A:$L,2,FALSE)</f>
        <v>#N/A</v>
      </c>
      <c r="C319" t="e">
        <f>VLOOKUP(Sheet2!$A319,'Sheet 1'!$A:$L,3,FALSE)</f>
        <v>#N/A</v>
      </c>
      <c r="D319" t="e">
        <f>VLOOKUP(Sheet2!$A319,'Sheet 1'!$A:$L,4,FALSE)</f>
        <v>#N/A</v>
      </c>
      <c r="E319" t="e">
        <f>VLOOKUP(Sheet2!$A319,'Sheet 1'!$A:$L,5,FALSE)</f>
        <v>#N/A</v>
      </c>
      <c r="F319" t="e">
        <f>VLOOKUP(Sheet2!$A319,'Sheet 1'!$A:$L,6,FALSE)</f>
        <v>#N/A</v>
      </c>
      <c r="G319" t="e">
        <f>VLOOKUP(Sheet2!$A319,'Sheet 1'!$A:$L,7,FALSE)</f>
        <v>#N/A</v>
      </c>
      <c r="H319" t="e">
        <f>VLOOKUP(Sheet2!$A319,'Sheet 1'!$A:$L,8,FALSE)</f>
        <v>#N/A</v>
      </c>
      <c r="I319" t="e">
        <f>VLOOKUP(Sheet2!$A319,'Sheet 1'!$A:$L,9,FALSE)</f>
        <v>#N/A</v>
      </c>
      <c r="J319" t="e">
        <f>VLOOKUP(Sheet2!$A319,'Sheet 1'!$A:$L,10,FALSE)</f>
        <v>#N/A</v>
      </c>
      <c r="K319" t="e">
        <f>VLOOKUP(Sheet2!$A319,'Sheet 1'!$A:$L,11,FALSE)</f>
        <v>#N/A</v>
      </c>
      <c r="L319" t="e">
        <f>VLOOKUP(Sheet2!$A319,'Sheet 1'!$A:$L,12,FALSE)</f>
        <v>#N/A</v>
      </c>
    </row>
    <row r="320" spans="1:12" x14ac:dyDescent="0.25">
      <c r="A320" s="6" t="s">
        <v>561</v>
      </c>
      <c r="B320" t="e">
        <f>VLOOKUP(Sheet2!$A320,'Sheet 1'!$A:$L,2,FALSE)</f>
        <v>#N/A</v>
      </c>
      <c r="C320" t="e">
        <f>VLOOKUP(Sheet2!$A320,'Sheet 1'!$A:$L,3,FALSE)</f>
        <v>#N/A</v>
      </c>
      <c r="D320" t="e">
        <f>VLOOKUP(Sheet2!$A320,'Sheet 1'!$A:$L,4,FALSE)</f>
        <v>#N/A</v>
      </c>
      <c r="E320" t="e">
        <f>VLOOKUP(Sheet2!$A320,'Sheet 1'!$A:$L,5,FALSE)</f>
        <v>#N/A</v>
      </c>
      <c r="F320" t="e">
        <f>VLOOKUP(Sheet2!$A320,'Sheet 1'!$A:$L,6,FALSE)</f>
        <v>#N/A</v>
      </c>
      <c r="G320" t="e">
        <f>VLOOKUP(Sheet2!$A320,'Sheet 1'!$A:$L,7,FALSE)</f>
        <v>#N/A</v>
      </c>
      <c r="H320" t="e">
        <f>VLOOKUP(Sheet2!$A320,'Sheet 1'!$A:$L,8,FALSE)</f>
        <v>#N/A</v>
      </c>
      <c r="I320" t="e">
        <f>VLOOKUP(Sheet2!$A320,'Sheet 1'!$A:$L,9,FALSE)</f>
        <v>#N/A</v>
      </c>
      <c r="J320" t="e">
        <f>VLOOKUP(Sheet2!$A320,'Sheet 1'!$A:$L,10,FALSE)</f>
        <v>#N/A</v>
      </c>
      <c r="K320" t="e">
        <f>VLOOKUP(Sheet2!$A320,'Sheet 1'!$A:$L,11,FALSE)</f>
        <v>#N/A</v>
      </c>
      <c r="L320" t="e">
        <f>VLOOKUP(Sheet2!$A320,'Sheet 1'!$A:$L,12,FALSE)</f>
        <v>#N/A</v>
      </c>
    </row>
    <row r="321" spans="1:12" x14ac:dyDescent="0.25">
      <c r="A321" s="6" t="s">
        <v>736</v>
      </c>
      <c r="B321" t="e">
        <f>VLOOKUP(Sheet2!$A321,'Sheet 1'!$A:$L,2,FALSE)</f>
        <v>#N/A</v>
      </c>
      <c r="C321" t="e">
        <f>VLOOKUP(Sheet2!$A321,'Sheet 1'!$A:$L,3,FALSE)</f>
        <v>#N/A</v>
      </c>
      <c r="D321" t="e">
        <f>VLOOKUP(Sheet2!$A321,'Sheet 1'!$A:$L,4,FALSE)</f>
        <v>#N/A</v>
      </c>
      <c r="E321" t="e">
        <f>VLOOKUP(Sheet2!$A321,'Sheet 1'!$A:$L,5,FALSE)</f>
        <v>#N/A</v>
      </c>
      <c r="F321" t="e">
        <f>VLOOKUP(Sheet2!$A321,'Sheet 1'!$A:$L,6,FALSE)</f>
        <v>#N/A</v>
      </c>
      <c r="G321" t="e">
        <f>VLOOKUP(Sheet2!$A321,'Sheet 1'!$A:$L,7,FALSE)</f>
        <v>#N/A</v>
      </c>
      <c r="H321" t="e">
        <f>VLOOKUP(Sheet2!$A321,'Sheet 1'!$A:$L,8,FALSE)</f>
        <v>#N/A</v>
      </c>
      <c r="I321" t="e">
        <f>VLOOKUP(Sheet2!$A321,'Sheet 1'!$A:$L,9,FALSE)</f>
        <v>#N/A</v>
      </c>
      <c r="J321" t="e">
        <f>VLOOKUP(Sheet2!$A321,'Sheet 1'!$A:$L,10,FALSE)</f>
        <v>#N/A</v>
      </c>
      <c r="K321" t="e">
        <f>VLOOKUP(Sheet2!$A321,'Sheet 1'!$A:$L,11,FALSE)</f>
        <v>#N/A</v>
      </c>
      <c r="L321" t="e">
        <f>VLOOKUP(Sheet2!$A321,'Sheet 1'!$A:$L,12,FALSE)</f>
        <v>#N/A</v>
      </c>
    </row>
    <row r="322" spans="1:12" x14ac:dyDescent="0.25">
      <c r="A322" s="6" t="s">
        <v>203</v>
      </c>
      <c r="B322" t="str">
        <f>VLOOKUP(Sheet2!$A322,'Sheet 1'!$A:$L,2,FALSE)</f>
        <v>Wenatchee</v>
      </c>
      <c r="C322" t="str">
        <f>VLOOKUP(Sheet2!$A322,'Sheet 1'!$A:$L,3,FALSE)</f>
        <v>Lower Little Wenatchee River</v>
      </c>
      <c r="D322">
        <f>VLOOKUP(Sheet2!$A322,'Sheet 1'!$A:$L,4,FALSE)</f>
        <v>100</v>
      </c>
      <c r="E322">
        <f>VLOOKUP(Sheet2!$A322,'Sheet 1'!$A:$L,5,FALSE)</f>
        <v>0</v>
      </c>
      <c r="F322">
        <f>VLOOKUP(Sheet2!$A322,'Sheet 1'!$A:$L,6,FALSE)</f>
        <v>66.6666666666667</v>
      </c>
      <c r="G322">
        <f>VLOOKUP(Sheet2!$A322,'Sheet 1'!$A:$L,7,FALSE)</f>
        <v>0</v>
      </c>
      <c r="H322">
        <f>VLOOKUP(Sheet2!$A322,'Sheet 1'!$A:$L,8,FALSE)</f>
        <v>0</v>
      </c>
      <c r="I322">
        <f>VLOOKUP(Sheet2!$A322,'Sheet 1'!$A:$L,9,FALSE)</f>
        <v>0</v>
      </c>
      <c r="J322">
        <f>VLOOKUP(Sheet2!$A322,'Sheet 1'!$A:$L,10,FALSE)</f>
        <v>0</v>
      </c>
      <c r="K322">
        <f>VLOOKUP(Sheet2!$A322,'Sheet 1'!$A:$L,11,FALSE)</f>
        <v>0</v>
      </c>
      <c r="L322">
        <f>VLOOKUP(Sheet2!$A322,'Sheet 1'!$A:$L,12,FALSE)</f>
        <v>405</v>
      </c>
    </row>
    <row r="323" spans="1:12" x14ac:dyDescent="0.25">
      <c r="A323" s="6" t="s">
        <v>205</v>
      </c>
      <c r="B323" t="str">
        <f>VLOOKUP(Sheet2!$A323,'Sheet 1'!$A:$L,2,FALSE)</f>
        <v>Wenatchee</v>
      </c>
      <c r="C323" t="str">
        <f>VLOOKUP(Sheet2!$A323,'Sheet 1'!$A:$L,3,FALSE)</f>
        <v>Lower Little Wenatchee River</v>
      </c>
      <c r="D323">
        <f>VLOOKUP(Sheet2!$A323,'Sheet 1'!$A:$L,4,FALSE)</f>
        <v>85.907483300982193</v>
      </c>
      <c r="E323">
        <f>VLOOKUP(Sheet2!$A323,'Sheet 1'!$A:$L,5,FALSE)</f>
        <v>40</v>
      </c>
      <c r="F323">
        <f>VLOOKUP(Sheet2!$A323,'Sheet 1'!$A:$L,6,FALSE)</f>
        <v>54.545454545454497</v>
      </c>
      <c r="G323">
        <f>VLOOKUP(Sheet2!$A323,'Sheet 1'!$A:$L,7,FALSE)</f>
        <v>180.45293784643701</v>
      </c>
      <c r="H323">
        <f>VLOOKUP(Sheet2!$A323,'Sheet 1'!$A:$L,8,FALSE)</f>
        <v>1</v>
      </c>
      <c r="I323">
        <f>VLOOKUP(Sheet2!$A323,'Sheet 1'!$A:$L,9,FALSE)</f>
        <v>0</v>
      </c>
      <c r="J323">
        <f>VLOOKUP(Sheet2!$A323,'Sheet 1'!$A:$L,10,FALSE)</f>
        <v>0</v>
      </c>
      <c r="K323">
        <f>VLOOKUP(Sheet2!$A323,'Sheet 1'!$A:$L,11,FALSE)</f>
        <v>0</v>
      </c>
      <c r="L323">
        <f>VLOOKUP(Sheet2!$A323,'Sheet 1'!$A:$L,12,FALSE)</f>
        <v>78</v>
      </c>
    </row>
    <row r="324" spans="1:12" x14ac:dyDescent="0.25">
      <c r="A324" s="6" t="s">
        <v>206</v>
      </c>
      <c r="B324" t="str">
        <f>VLOOKUP(Sheet2!$A324,'Sheet 1'!$A:$L,2,FALSE)</f>
        <v>Wenatchee</v>
      </c>
      <c r="C324" t="str">
        <f>VLOOKUP(Sheet2!$A324,'Sheet 1'!$A:$L,3,FALSE)</f>
        <v>Lower Little Wenatchee River</v>
      </c>
      <c r="D324">
        <f>VLOOKUP(Sheet2!$A324,'Sheet 1'!$A:$L,4,FALSE)</f>
        <v>90.282264926986002</v>
      </c>
      <c r="E324">
        <f>VLOOKUP(Sheet2!$A324,'Sheet 1'!$A:$L,5,FALSE)</f>
        <v>25</v>
      </c>
      <c r="F324">
        <f>VLOOKUP(Sheet2!$A324,'Sheet 1'!$A:$L,6,FALSE)</f>
        <v>36.363636363636402</v>
      </c>
      <c r="G324">
        <f>VLOOKUP(Sheet2!$A324,'Sheet 1'!$A:$L,7,FALSE)</f>
        <v>151.64590129062199</v>
      </c>
      <c r="H324">
        <f>VLOOKUP(Sheet2!$A324,'Sheet 1'!$A:$L,8,FALSE)</f>
        <v>2</v>
      </c>
      <c r="I324">
        <f>VLOOKUP(Sheet2!$A324,'Sheet 1'!$A:$L,9,FALSE)</f>
        <v>0</v>
      </c>
      <c r="J324">
        <f>VLOOKUP(Sheet2!$A324,'Sheet 1'!$A:$L,10,FALSE)</f>
        <v>0</v>
      </c>
      <c r="K324">
        <f>VLOOKUP(Sheet2!$A324,'Sheet 1'!$A:$L,11,FALSE)</f>
        <v>0</v>
      </c>
      <c r="L324">
        <f>VLOOKUP(Sheet2!$A324,'Sheet 1'!$A:$L,12,FALSE)</f>
        <v>156</v>
      </c>
    </row>
    <row r="325" spans="1:12" x14ac:dyDescent="0.25">
      <c r="A325" s="6" t="s">
        <v>207</v>
      </c>
      <c r="B325" t="str">
        <f>VLOOKUP(Sheet2!$A325,'Sheet 1'!$A:$L,2,FALSE)</f>
        <v>Wenatchee</v>
      </c>
      <c r="C325" t="str">
        <f>VLOOKUP(Sheet2!$A325,'Sheet 1'!$A:$L,3,FALSE)</f>
        <v>Lower Little Wenatchee River</v>
      </c>
      <c r="D325">
        <f>VLOOKUP(Sheet2!$A325,'Sheet 1'!$A:$L,4,FALSE)</f>
        <v>89.039414514038</v>
      </c>
      <c r="E325">
        <f>VLOOKUP(Sheet2!$A325,'Sheet 1'!$A:$L,5,FALSE)</f>
        <v>45</v>
      </c>
      <c r="F325">
        <f>VLOOKUP(Sheet2!$A325,'Sheet 1'!$A:$L,6,FALSE)</f>
        <v>54.545454545454497</v>
      </c>
      <c r="G325">
        <f>VLOOKUP(Sheet2!$A325,'Sheet 1'!$A:$L,7,FALSE)</f>
        <v>188.584869059493</v>
      </c>
      <c r="H325">
        <f>VLOOKUP(Sheet2!$A325,'Sheet 1'!$A:$L,8,FALSE)</f>
        <v>1</v>
      </c>
      <c r="I325">
        <f>VLOOKUP(Sheet2!$A325,'Sheet 1'!$A:$L,9,FALSE)</f>
        <v>0</v>
      </c>
      <c r="J325">
        <f>VLOOKUP(Sheet2!$A325,'Sheet 1'!$A:$L,10,FALSE)</f>
        <v>0</v>
      </c>
      <c r="K325">
        <f>VLOOKUP(Sheet2!$A325,'Sheet 1'!$A:$L,11,FALSE)</f>
        <v>0</v>
      </c>
      <c r="L325">
        <f>VLOOKUP(Sheet2!$A325,'Sheet 1'!$A:$L,12,FALSE)</f>
        <v>63</v>
      </c>
    </row>
    <row r="326" spans="1:12" x14ac:dyDescent="0.25">
      <c r="A326" s="6" t="s">
        <v>208</v>
      </c>
      <c r="B326" t="str">
        <f>VLOOKUP(Sheet2!$A326,'Sheet 1'!$A:$L,2,FALSE)</f>
        <v>Wenatchee</v>
      </c>
      <c r="C326" t="str">
        <f>VLOOKUP(Sheet2!$A326,'Sheet 1'!$A:$L,3,FALSE)</f>
        <v>Lower Little Wenatchee River</v>
      </c>
      <c r="D326">
        <f>VLOOKUP(Sheet2!$A326,'Sheet 1'!$A:$L,4,FALSE)</f>
        <v>65.610046612832093</v>
      </c>
      <c r="E326">
        <f>VLOOKUP(Sheet2!$A326,'Sheet 1'!$A:$L,5,FALSE)</f>
        <v>50</v>
      </c>
      <c r="F326">
        <f>VLOOKUP(Sheet2!$A326,'Sheet 1'!$A:$L,6,FALSE)</f>
        <v>54.545454545454497</v>
      </c>
      <c r="G326">
        <f>VLOOKUP(Sheet2!$A326,'Sheet 1'!$A:$L,7,FALSE)</f>
        <v>170.155501158287</v>
      </c>
      <c r="H326">
        <f>VLOOKUP(Sheet2!$A326,'Sheet 1'!$A:$L,8,FALSE)</f>
        <v>2</v>
      </c>
      <c r="I326">
        <f>VLOOKUP(Sheet2!$A326,'Sheet 1'!$A:$L,9,FALSE)</f>
        <v>0</v>
      </c>
      <c r="J326">
        <f>VLOOKUP(Sheet2!$A326,'Sheet 1'!$A:$L,10,FALSE)</f>
        <v>0</v>
      </c>
      <c r="K326">
        <f>VLOOKUP(Sheet2!$A326,'Sheet 1'!$A:$L,11,FALSE)</f>
        <v>0</v>
      </c>
      <c r="L326">
        <f>VLOOKUP(Sheet2!$A326,'Sheet 1'!$A:$L,12,FALSE)</f>
        <v>107</v>
      </c>
    </row>
    <row r="327" spans="1:12" x14ac:dyDescent="0.25">
      <c r="A327" s="6" t="s">
        <v>209</v>
      </c>
      <c r="B327" t="str">
        <f>VLOOKUP(Sheet2!$A327,'Sheet 1'!$A:$L,2,FALSE)</f>
        <v>Wenatchee</v>
      </c>
      <c r="C327" t="str">
        <f>VLOOKUP(Sheet2!$A327,'Sheet 1'!$A:$L,3,FALSE)</f>
        <v>Lower Little Wenatchee River</v>
      </c>
      <c r="D327">
        <f>VLOOKUP(Sheet2!$A327,'Sheet 1'!$A:$L,4,FALSE)</f>
        <v>31.5879260227989</v>
      </c>
      <c r="E327">
        <f>VLOOKUP(Sheet2!$A327,'Sheet 1'!$A:$L,5,FALSE)</f>
        <v>45</v>
      </c>
      <c r="F327">
        <f>VLOOKUP(Sheet2!$A327,'Sheet 1'!$A:$L,6,FALSE)</f>
        <v>27.272727272727298</v>
      </c>
      <c r="G327">
        <f>VLOOKUP(Sheet2!$A327,'Sheet 1'!$A:$L,7,FALSE)</f>
        <v>103.86065329552601</v>
      </c>
      <c r="H327">
        <f>VLOOKUP(Sheet2!$A327,'Sheet 1'!$A:$L,8,FALSE)</f>
        <v>3</v>
      </c>
      <c r="I327">
        <f>VLOOKUP(Sheet2!$A327,'Sheet 1'!$A:$L,9,FALSE)</f>
        <v>0</v>
      </c>
      <c r="J327">
        <f>VLOOKUP(Sheet2!$A327,'Sheet 1'!$A:$L,10,FALSE)</f>
        <v>0</v>
      </c>
      <c r="K327">
        <f>VLOOKUP(Sheet2!$A327,'Sheet 1'!$A:$L,11,FALSE)</f>
        <v>0</v>
      </c>
      <c r="L327">
        <f>VLOOKUP(Sheet2!$A327,'Sheet 1'!$A:$L,12,FALSE)</f>
        <v>294</v>
      </c>
    </row>
    <row r="328" spans="1:12" x14ac:dyDescent="0.25">
      <c r="A328" s="6" t="s">
        <v>737</v>
      </c>
      <c r="B328" t="e">
        <f>VLOOKUP(Sheet2!$A328,'Sheet 1'!$A:$L,2,FALSE)</f>
        <v>#N/A</v>
      </c>
      <c r="C328" t="e">
        <f>VLOOKUP(Sheet2!$A328,'Sheet 1'!$A:$L,3,FALSE)</f>
        <v>#N/A</v>
      </c>
      <c r="D328" t="e">
        <f>VLOOKUP(Sheet2!$A328,'Sheet 1'!$A:$L,4,FALSE)</f>
        <v>#N/A</v>
      </c>
      <c r="E328" t="e">
        <f>VLOOKUP(Sheet2!$A328,'Sheet 1'!$A:$L,5,FALSE)</f>
        <v>#N/A</v>
      </c>
      <c r="F328" t="e">
        <f>VLOOKUP(Sheet2!$A328,'Sheet 1'!$A:$L,6,FALSE)</f>
        <v>#N/A</v>
      </c>
      <c r="G328" t="e">
        <f>VLOOKUP(Sheet2!$A328,'Sheet 1'!$A:$L,7,FALSE)</f>
        <v>#N/A</v>
      </c>
      <c r="H328" t="e">
        <f>VLOOKUP(Sheet2!$A328,'Sheet 1'!$A:$L,8,FALSE)</f>
        <v>#N/A</v>
      </c>
      <c r="I328" t="e">
        <f>VLOOKUP(Sheet2!$A328,'Sheet 1'!$A:$L,9,FALSE)</f>
        <v>#N/A</v>
      </c>
      <c r="J328" t="e">
        <f>VLOOKUP(Sheet2!$A328,'Sheet 1'!$A:$L,10,FALSE)</f>
        <v>#N/A</v>
      </c>
      <c r="K328" t="e">
        <f>VLOOKUP(Sheet2!$A328,'Sheet 1'!$A:$L,11,FALSE)</f>
        <v>#N/A</v>
      </c>
      <c r="L328" t="e">
        <f>VLOOKUP(Sheet2!$A328,'Sheet 1'!$A:$L,12,FALSE)</f>
        <v>#N/A</v>
      </c>
    </row>
    <row r="329" spans="1:12" x14ac:dyDescent="0.25">
      <c r="A329" s="6" t="s">
        <v>738</v>
      </c>
      <c r="B329" t="e">
        <f>VLOOKUP(Sheet2!$A329,'Sheet 1'!$A:$L,2,FALSE)</f>
        <v>#N/A</v>
      </c>
      <c r="C329" t="e">
        <f>VLOOKUP(Sheet2!$A329,'Sheet 1'!$A:$L,3,FALSE)</f>
        <v>#N/A</v>
      </c>
      <c r="D329" t="e">
        <f>VLOOKUP(Sheet2!$A329,'Sheet 1'!$A:$L,4,FALSE)</f>
        <v>#N/A</v>
      </c>
      <c r="E329" t="e">
        <f>VLOOKUP(Sheet2!$A329,'Sheet 1'!$A:$L,5,FALSE)</f>
        <v>#N/A</v>
      </c>
      <c r="F329" t="e">
        <f>VLOOKUP(Sheet2!$A329,'Sheet 1'!$A:$L,6,FALSE)</f>
        <v>#N/A</v>
      </c>
      <c r="G329" t="e">
        <f>VLOOKUP(Sheet2!$A329,'Sheet 1'!$A:$L,7,FALSE)</f>
        <v>#N/A</v>
      </c>
      <c r="H329" t="e">
        <f>VLOOKUP(Sheet2!$A329,'Sheet 1'!$A:$L,8,FALSE)</f>
        <v>#N/A</v>
      </c>
      <c r="I329" t="e">
        <f>VLOOKUP(Sheet2!$A329,'Sheet 1'!$A:$L,9,FALSE)</f>
        <v>#N/A</v>
      </c>
      <c r="J329" t="e">
        <f>VLOOKUP(Sheet2!$A329,'Sheet 1'!$A:$L,10,FALSE)</f>
        <v>#N/A</v>
      </c>
      <c r="K329" t="e">
        <f>VLOOKUP(Sheet2!$A329,'Sheet 1'!$A:$L,11,FALSE)</f>
        <v>#N/A</v>
      </c>
      <c r="L329" t="e">
        <f>VLOOKUP(Sheet2!$A329,'Sheet 1'!$A:$L,12,FALSE)</f>
        <v>#N/A</v>
      </c>
    </row>
    <row r="330" spans="1:12" x14ac:dyDescent="0.25">
      <c r="A330" s="6" t="s">
        <v>739</v>
      </c>
      <c r="B330" t="e">
        <f>VLOOKUP(Sheet2!$A330,'Sheet 1'!$A:$L,2,FALSE)</f>
        <v>#N/A</v>
      </c>
      <c r="C330" t="e">
        <f>VLOOKUP(Sheet2!$A330,'Sheet 1'!$A:$L,3,FALSE)</f>
        <v>#N/A</v>
      </c>
      <c r="D330" t="e">
        <f>VLOOKUP(Sheet2!$A330,'Sheet 1'!$A:$L,4,FALSE)</f>
        <v>#N/A</v>
      </c>
      <c r="E330" t="e">
        <f>VLOOKUP(Sheet2!$A330,'Sheet 1'!$A:$L,5,FALSE)</f>
        <v>#N/A</v>
      </c>
      <c r="F330" t="e">
        <f>VLOOKUP(Sheet2!$A330,'Sheet 1'!$A:$L,6,FALSE)</f>
        <v>#N/A</v>
      </c>
      <c r="G330" t="e">
        <f>VLOOKUP(Sheet2!$A330,'Sheet 1'!$A:$L,7,FALSE)</f>
        <v>#N/A</v>
      </c>
      <c r="H330" t="e">
        <f>VLOOKUP(Sheet2!$A330,'Sheet 1'!$A:$L,8,FALSE)</f>
        <v>#N/A</v>
      </c>
      <c r="I330" t="e">
        <f>VLOOKUP(Sheet2!$A330,'Sheet 1'!$A:$L,9,FALSE)</f>
        <v>#N/A</v>
      </c>
      <c r="J330" t="e">
        <f>VLOOKUP(Sheet2!$A330,'Sheet 1'!$A:$L,10,FALSE)</f>
        <v>#N/A</v>
      </c>
      <c r="K330" t="e">
        <f>VLOOKUP(Sheet2!$A330,'Sheet 1'!$A:$L,11,FALSE)</f>
        <v>#N/A</v>
      </c>
      <c r="L330" t="e">
        <f>VLOOKUP(Sheet2!$A330,'Sheet 1'!$A:$L,12,FALSE)</f>
        <v>#N/A</v>
      </c>
    </row>
    <row r="331" spans="1:12" x14ac:dyDescent="0.25">
      <c r="A331" s="6" t="s">
        <v>740</v>
      </c>
      <c r="B331" t="e">
        <f>VLOOKUP(Sheet2!$A331,'Sheet 1'!$A:$L,2,FALSE)</f>
        <v>#N/A</v>
      </c>
      <c r="C331" t="e">
        <f>VLOOKUP(Sheet2!$A331,'Sheet 1'!$A:$L,3,FALSE)</f>
        <v>#N/A</v>
      </c>
      <c r="D331" t="e">
        <f>VLOOKUP(Sheet2!$A331,'Sheet 1'!$A:$L,4,FALSE)</f>
        <v>#N/A</v>
      </c>
      <c r="E331" t="e">
        <f>VLOOKUP(Sheet2!$A331,'Sheet 1'!$A:$L,5,FALSE)</f>
        <v>#N/A</v>
      </c>
      <c r="F331" t="e">
        <f>VLOOKUP(Sheet2!$A331,'Sheet 1'!$A:$L,6,FALSE)</f>
        <v>#N/A</v>
      </c>
      <c r="G331" t="e">
        <f>VLOOKUP(Sheet2!$A331,'Sheet 1'!$A:$L,7,FALSE)</f>
        <v>#N/A</v>
      </c>
      <c r="H331" t="e">
        <f>VLOOKUP(Sheet2!$A331,'Sheet 1'!$A:$L,8,FALSE)</f>
        <v>#N/A</v>
      </c>
      <c r="I331" t="e">
        <f>VLOOKUP(Sheet2!$A331,'Sheet 1'!$A:$L,9,FALSE)</f>
        <v>#N/A</v>
      </c>
      <c r="J331" t="e">
        <f>VLOOKUP(Sheet2!$A331,'Sheet 1'!$A:$L,10,FALSE)</f>
        <v>#N/A</v>
      </c>
      <c r="K331" t="e">
        <f>VLOOKUP(Sheet2!$A331,'Sheet 1'!$A:$L,11,FALSE)</f>
        <v>#N/A</v>
      </c>
      <c r="L331" t="e">
        <f>VLOOKUP(Sheet2!$A331,'Sheet 1'!$A:$L,12,FALSE)</f>
        <v>#N/A</v>
      </c>
    </row>
    <row r="332" spans="1:12" x14ac:dyDescent="0.25">
      <c r="A332" s="6" t="s">
        <v>562</v>
      </c>
      <c r="B332" t="e">
        <f>VLOOKUP(Sheet2!$A332,'Sheet 1'!$A:$L,2,FALSE)</f>
        <v>#N/A</v>
      </c>
      <c r="C332" t="e">
        <f>VLOOKUP(Sheet2!$A332,'Sheet 1'!$A:$L,3,FALSE)</f>
        <v>#N/A</v>
      </c>
      <c r="D332" t="e">
        <f>VLOOKUP(Sheet2!$A332,'Sheet 1'!$A:$L,4,FALSE)</f>
        <v>#N/A</v>
      </c>
      <c r="E332" t="e">
        <f>VLOOKUP(Sheet2!$A332,'Sheet 1'!$A:$L,5,FALSE)</f>
        <v>#N/A</v>
      </c>
      <c r="F332" t="e">
        <f>VLOOKUP(Sheet2!$A332,'Sheet 1'!$A:$L,6,FALSE)</f>
        <v>#N/A</v>
      </c>
      <c r="G332" t="e">
        <f>VLOOKUP(Sheet2!$A332,'Sheet 1'!$A:$L,7,FALSE)</f>
        <v>#N/A</v>
      </c>
      <c r="H332" t="e">
        <f>VLOOKUP(Sheet2!$A332,'Sheet 1'!$A:$L,8,FALSE)</f>
        <v>#N/A</v>
      </c>
      <c r="I332" t="e">
        <f>VLOOKUP(Sheet2!$A332,'Sheet 1'!$A:$L,9,FALSE)</f>
        <v>#N/A</v>
      </c>
      <c r="J332" t="e">
        <f>VLOOKUP(Sheet2!$A332,'Sheet 1'!$A:$L,10,FALSE)</f>
        <v>#N/A</v>
      </c>
      <c r="K332" t="e">
        <f>VLOOKUP(Sheet2!$A332,'Sheet 1'!$A:$L,11,FALSE)</f>
        <v>#N/A</v>
      </c>
      <c r="L332" t="e">
        <f>VLOOKUP(Sheet2!$A332,'Sheet 1'!$A:$L,12,FALSE)</f>
        <v>#N/A</v>
      </c>
    </row>
    <row r="333" spans="1:12" x14ac:dyDescent="0.25">
      <c r="A333" s="6" t="s">
        <v>563</v>
      </c>
      <c r="B333" t="e">
        <f>VLOOKUP(Sheet2!$A333,'Sheet 1'!$A:$L,2,FALSE)</f>
        <v>#N/A</v>
      </c>
      <c r="C333" t="e">
        <f>VLOOKUP(Sheet2!$A333,'Sheet 1'!$A:$L,3,FALSE)</f>
        <v>#N/A</v>
      </c>
      <c r="D333" t="e">
        <f>VLOOKUP(Sheet2!$A333,'Sheet 1'!$A:$L,4,FALSE)</f>
        <v>#N/A</v>
      </c>
      <c r="E333" t="e">
        <f>VLOOKUP(Sheet2!$A333,'Sheet 1'!$A:$L,5,FALSE)</f>
        <v>#N/A</v>
      </c>
      <c r="F333" t="e">
        <f>VLOOKUP(Sheet2!$A333,'Sheet 1'!$A:$L,6,FALSE)</f>
        <v>#N/A</v>
      </c>
      <c r="G333" t="e">
        <f>VLOOKUP(Sheet2!$A333,'Sheet 1'!$A:$L,7,FALSE)</f>
        <v>#N/A</v>
      </c>
      <c r="H333" t="e">
        <f>VLOOKUP(Sheet2!$A333,'Sheet 1'!$A:$L,8,FALSE)</f>
        <v>#N/A</v>
      </c>
      <c r="I333" t="e">
        <f>VLOOKUP(Sheet2!$A333,'Sheet 1'!$A:$L,9,FALSE)</f>
        <v>#N/A</v>
      </c>
      <c r="J333" t="e">
        <f>VLOOKUP(Sheet2!$A333,'Sheet 1'!$A:$L,10,FALSE)</f>
        <v>#N/A</v>
      </c>
      <c r="K333" t="e">
        <f>VLOOKUP(Sheet2!$A333,'Sheet 1'!$A:$L,11,FALSE)</f>
        <v>#N/A</v>
      </c>
      <c r="L333" t="e">
        <f>VLOOKUP(Sheet2!$A333,'Sheet 1'!$A:$L,12,FALSE)</f>
        <v>#N/A</v>
      </c>
    </row>
    <row r="334" spans="1:12" x14ac:dyDescent="0.25">
      <c r="A334" s="6" t="s">
        <v>564</v>
      </c>
      <c r="B334" t="e">
        <f>VLOOKUP(Sheet2!$A334,'Sheet 1'!$A:$L,2,FALSE)</f>
        <v>#N/A</v>
      </c>
      <c r="C334" t="e">
        <f>VLOOKUP(Sheet2!$A334,'Sheet 1'!$A:$L,3,FALSE)</f>
        <v>#N/A</v>
      </c>
      <c r="D334" t="e">
        <f>VLOOKUP(Sheet2!$A334,'Sheet 1'!$A:$L,4,FALSE)</f>
        <v>#N/A</v>
      </c>
      <c r="E334" t="e">
        <f>VLOOKUP(Sheet2!$A334,'Sheet 1'!$A:$L,5,FALSE)</f>
        <v>#N/A</v>
      </c>
      <c r="F334" t="e">
        <f>VLOOKUP(Sheet2!$A334,'Sheet 1'!$A:$L,6,FALSE)</f>
        <v>#N/A</v>
      </c>
      <c r="G334" t="e">
        <f>VLOOKUP(Sheet2!$A334,'Sheet 1'!$A:$L,7,FALSE)</f>
        <v>#N/A</v>
      </c>
      <c r="H334" t="e">
        <f>VLOOKUP(Sheet2!$A334,'Sheet 1'!$A:$L,8,FALSE)</f>
        <v>#N/A</v>
      </c>
      <c r="I334" t="e">
        <f>VLOOKUP(Sheet2!$A334,'Sheet 1'!$A:$L,9,FALSE)</f>
        <v>#N/A</v>
      </c>
      <c r="J334" t="e">
        <f>VLOOKUP(Sheet2!$A334,'Sheet 1'!$A:$L,10,FALSE)</f>
        <v>#N/A</v>
      </c>
      <c r="K334" t="e">
        <f>VLOOKUP(Sheet2!$A334,'Sheet 1'!$A:$L,11,FALSE)</f>
        <v>#N/A</v>
      </c>
      <c r="L334" t="e">
        <f>VLOOKUP(Sheet2!$A334,'Sheet 1'!$A:$L,12,FALSE)</f>
        <v>#N/A</v>
      </c>
    </row>
    <row r="335" spans="1:12" x14ac:dyDescent="0.25">
      <c r="A335" s="6" t="s">
        <v>565</v>
      </c>
      <c r="B335" t="e">
        <f>VLOOKUP(Sheet2!$A335,'Sheet 1'!$A:$L,2,FALSE)</f>
        <v>#N/A</v>
      </c>
      <c r="C335" t="e">
        <f>VLOOKUP(Sheet2!$A335,'Sheet 1'!$A:$L,3,FALSE)</f>
        <v>#N/A</v>
      </c>
      <c r="D335" t="e">
        <f>VLOOKUP(Sheet2!$A335,'Sheet 1'!$A:$L,4,FALSE)</f>
        <v>#N/A</v>
      </c>
      <c r="E335" t="e">
        <f>VLOOKUP(Sheet2!$A335,'Sheet 1'!$A:$L,5,FALSE)</f>
        <v>#N/A</v>
      </c>
      <c r="F335" t="e">
        <f>VLOOKUP(Sheet2!$A335,'Sheet 1'!$A:$L,6,FALSE)</f>
        <v>#N/A</v>
      </c>
      <c r="G335" t="e">
        <f>VLOOKUP(Sheet2!$A335,'Sheet 1'!$A:$L,7,FALSE)</f>
        <v>#N/A</v>
      </c>
      <c r="H335" t="e">
        <f>VLOOKUP(Sheet2!$A335,'Sheet 1'!$A:$L,8,FALSE)</f>
        <v>#N/A</v>
      </c>
      <c r="I335" t="e">
        <f>VLOOKUP(Sheet2!$A335,'Sheet 1'!$A:$L,9,FALSE)</f>
        <v>#N/A</v>
      </c>
      <c r="J335" t="e">
        <f>VLOOKUP(Sheet2!$A335,'Sheet 1'!$A:$L,10,FALSE)</f>
        <v>#N/A</v>
      </c>
      <c r="K335" t="e">
        <f>VLOOKUP(Sheet2!$A335,'Sheet 1'!$A:$L,11,FALSE)</f>
        <v>#N/A</v>
      </c>
      <c r="L335" t="e">
        <f>VLOOKUP(Sheet2!$A335,'Sheet 1'!$A:$L,12,FALSE)</f>
        <v>#N/A</v>
      </c>
    </row>
    <row r="336" spans="1:12" x14ac:dyDescent="0.25">
      <c r="A336" s="6" t="s">
        <v>566</v>
      </c>
      <c r="B336" t="e">
        <f>VLOOKUP(Sheet2!$A336,'Sheet 1'!$A:$L,2,FALSE)</f>
        <v>#N/A</v>
      </c>
      <c r="C336" t="e">
        <f>VLOOKUP(Sheet2!$A336,'Sheet 1'!$A:$L,3,FALSE)</f>
        <v>#N/A</v>
      </c>
      <c r="D336" t="e">
        <f>VLOOKUP(Sheet2!$A336,'Sheet 1'!$A:$L,4,FALSE)</f>
        <v>#N/A</v>
      </c>
      <c r="E336" t="e">
        <f>VLOOKUP(Sheet2!$A336,'Sheet 1'!$A:$L,5,FALSE)</f>
        <v>#N/A</v>
      </c>
      <c r="F336" t="e">
        <f>VLOOKUP(Sheet2!$A336,'Sheet 1'!$A:$L,6,FALSE)</f>
        <v>#N/A</v>
      </c>
      <c r="G336" t="e">
        <f>VLOOKUP(Sheet2!$A336,'Sheet 1'!$A:$L,7,FALSE)</f>
        <v>#N/A</v>
      </c>
      <c r="H336" t="e">
        <f>VLOOKUP(Sheet2!$A336,'Sheet 1'!$A:$L,8,FALSE)</f>
        <v>#N/A</v>
      </c>
      <c r="I336" t="e">
        <f>VLOOKUP(Sheet2!$A336,'Sheet 1'!$A:$L,9,FALSE)</f>
        <v>#N/A</v>
      </c>
      <c r="J336" t="e">
        <f>VLOOKUP(Sheet2!$A336,'Sheet 1'!$A:$L,10,FALSE)</f>
        <v>#N/A</v>
      </c>
      <c r="K336" t="e">
        <f>VLOOKUP(Sheet2!$A336,'Sheet 1'!$A:$L,11,FALSE)</f>
        <v>#N/A</v>
      </c>
      <c r="L336" t="e">
        <f>VLOOKUP(Sheet2!$A336,'Sheet 1'!$A:$L,12,FALSE)</f>
        <v>#N/A</v>
      </c>
    </row>
    <row r="337" spans="1:12" x14ac:dyDescent="0.25">
      <c r="A337" s="6" t="s">
        <v>567</v>
      </c>
      <c r="B337" t="e">
        <f>VLOOKUP(Sheet2!$A337,'Sheet 1'!$A:$L,2,FALSE)</f>
        <v>#N/A</v>
      </c>
      <c r="C337" t="e">
        <f>VLOOKUP(Sheet2!$A337,'Sheet 1'!$A:$L,3,FALSE)</f>
        <v>#N/A</v>
      </c>
      <c r="D337" t="e">
        <f>VLOOKUP(Sheet2!$A337,'Sheet 1'!$A:$L,4,FALSE)</f>
        <v>#N/A</v>
      </c>
      <c r="E337" t="e">
        <f>VLOOKUP(Sheet2!$A337,'Sheet 1'!$A:$L,5,FALSE)</f>
        <v>#N/A</v>
      </c>
      <c r="F337" t="e">
        <f>VLOOKUP(Sheet2!$A337,'Sheet 1'!$A:$L,6,FALSE)</f>
        <v>#N/A</v>
      </c>
      <c r="G337" t="e">
        <f>VLOOKUP(Sheet2!$A337,'Sheet 1'!$A:$L,7,FALSE)</f>
        <v>#N/A</v>
      </c>
      <c r="H337" t="e">
        <f>VLOOKUP(Sheet2!$A337,'Sheet 1'!$A:$L,8,FALSE)</f>
        <v>#N/A</v>
      </c>
      <c r="I337" t="e">
        <f>VLOOKUP(Sheet2!$A337,'Sheet 1'!$A:$L,9,FALSE)</f>
        <v>#N/A</v>
      </c>
      <c r="J337" t="e">
        <f>VLOOKUP(Sheet2!$A337,'Sheet 1'!$A:$L,10,FALSE)</f>
        <v>#N/A</v>
      </c>
      <c r="K337" t="e">
        <f>VLOOKUP(Sheet2!$A337,'Sheet 1'!$A:$L,11,FALSE)</f>
        <v>#N/A</v>
      </c>
      <c r="L337" t="e">
        <f>VLOOKUP(Sheet2!$A337,'Sheet 1'!$A:$L,12,FALSE)</f>
        <v>#N/A</v>
      </c>
    </row>
    <row r="338" spans="1:12" x14ac:dyDescent="0.25">
      <c r="A338" s="6" t="s">
        <v>741</v>
      </c>
      <c r="B338" t="e">
        <f>VLOOKUP(Sheet2!$A338,'Sheet 1'!$A:$L,2,FALSE)</f>
        <v>#N/A</v>
      </c>
      <c r="C338" t="e">
        <f>VLOOKUP(Sheet2!$A338,'Sheet 1'!$A:$L,3,FALSE)</f>
        <v>#N/A</v>
      </c>
      <c r="D338" t="e">
        <f>VLOOKUP(Sheet2!$A338,'Sheet 1'!$A:$L,4,FALSE)</f>
        <v>#N/A</v>
      </c>
      <c r="E338" t="e">
        <f>VLOOKUP(Sheet2!$A338,'Sheet 1'!$A:$L,5,FALSE)</f>
        <v>#N/A</v>
      </c>
      <c r="F338" t="e">
        <f>VLOOKUP(Sheet2!$A338,'Sheet 1'!$A:$L,6,FALSE)</f>
        <v>#N/A</v>
      </c>
      <c r="G338" t="e">
        <f>VLOOKUP(Sheet2!$A338,'Sheet 1'!$A:$L,7,FALSE)</f>
        <v>#N/A</v>
      </c>
      <c r="H338" t="e">
        <f>VLOOKUP(Sheet2!$A338,'Sheet 1'!$A:$L,8,FALSE)</f>
        <v>#N/A</v>
      </c>
      <c r="I338" t="e">
        <f>VLOOKUP(Sheet2!$A338,'Sheet 1'!$A:$L,9,FALSE)</f>
        <v>#N/A</v>
      </c>
      <c r="J338" t="e">
        <f>VLOOKUP(Sheet2!$A338,'Sheet 1'!$A:$L,10,FALSE)</f>
        <v>#N/A</v>
      </c>
      <c r="K338" t="e">
        <f>VLOOKUP(Sheet2!$A338,'Sheet 1'!$A:$L,11,FALSE)</f>
        <v>#N/A</v>
      </c>
      <c r="L338" t="e">
        <f>VLOOKUP(Sheet2!$A338,'Sheet 1'!$A:$L,12,FALSE)</f>
        <v>#N/A</v>
      </c>
    </row>
    <row r="339" spans="1:12" x14ac:dyDescent="0.25">
      <c r="A339" s="6" t="s">
        <v>742</v>
      </c>
      <c r="B339" t="e">
        <f>VLOOKUP(Sheet2!$A339,'Sheet 1'!$A:$L,2,FALSE)</f>
        <v>#N/A</v>
      </c>
      <c r="C339" t="e">
        <f>VLOOKUP(Sheet2!$A339,'Sheet 1'!$A:$L,3,FALSE)</f>
        <v>#N/A</v>
      </c>
      <c r="D339" t="e">
        <f>VLOOKUP(Sheet2!$A339,'Sheet 1'!$A:$L,4,FALSE)</f>
        <v>#N/A</v>
      </c>
      <c r="E339" t="e">
        <f>VLOOKUP(Sheet2!$A339,'Sheet 1'!$A:$L,5,FALSE)</f>
        <v>#N/A</v>
      </c>
      <c r="F339" t="e">
        <f>VLOOKUP(Sheet2!$A339,'Sheet 1'!$A:$L,6,FALSE)</f>
        <v>#N/A</v>
      </c>
      <c r="G339" t="e">
        <f>VLOOKUP(Sheet2!$A339,'Sheet 1'!$A:$L,7,FALSE)</f>
        <v>#N/A</v>
      </c>
      <c r="H339" t="e">
        <f>VLOOKUP(Sheet2!$A339,'Sheet 1'!$A:$L,8,FALSE)</f>
        <v>#N/A</v>
      </c>
      <c r="I339" t="e">
        <f>VLOOKUP(Sheet2!$A339,'Sheet 1'!$A:$L,9,FALSE)</f>
        <v>#N/A</v>
      </c>
      <c r="J339" t="e">
        <f>VLOOKUP(Sheet2!$A339,'Sheet 1'!$A:$L,10,FALSE)</f>
        <v>#N/A</v>
      </c>
      <c r="K339" t="e">
        <f>VLOOKUP(Sheet2!$A339,'Sheet 1'!$A:$L,11,FALSE)</f>
        <v>#N/A</v>
      </c>
      <c r="L339" t="e">
        <f>VLOOKUP(Sheet2!$A339,'Sheet 1'!$A:$L,12,FALSE)</f>
        <v>#N/A</v>
      </c>
    </row>
    <row r="340" spans="1:12" x14ac:dyDescent="0.25">
      <c r="A340" s="6" t="s">
        <v>743</v>
      </c>
      <c r="B340" t="e">
        <f>VLOOKUP(Sheet2!$A340,'Sheet 1'!$A:$L,2,FALSE)</f>
        <v>#N/A</v>
      </c>
      <c r="C340" t="e">
        <f>VLOOKUP(Sheet2!$A340,'Sheet 1'!$A:$L,3,FALSE)</f>
        <v>#N/A</v>
      </c>
      <c r="D340" t="e">
        <f>VLOOKUP(Sheet2!$A340,'Sheet 1'!$A:$L,4,FALSE)</f>
        <v>#N/A</v>
      </c>
      <c r="E340" t="e">
        <f>VLOOKUP(Sheet2!$A340,'Sheet 1'!$A:$L,5,FALSE)</f>
        <v>#N/A</v>
      </c>
      <c r="F340" t="e">
        <f>VLOOKUP(Sheet2!$A340,'Sheet 1'!$A:$L,6,FALSE)</f>
        <v>#N/A</v>
      </c>
      <c r="G340" t="e">
        <f>VLOOKUP(Sheet2!$A340,'Sheet 1'!$A:$L,7,FALSE)</f>
        <v>#N/A</v>
      </c>
      <c r="H340" t="e">
        <f>VLOOKUP(Sheet2!$A340,'Sheet 1'!$A:$L,8,FALSE)</f>
        <v>#N/A</v>
      </c>
      <c r="I340" t="e">
        <f>VLOOKUP(Sheet2!$A340,'Sheet 1'!$A:$L,9,FALSE)</f>
        <v>#N/A</v>
      </c>
      <c r="J340" t="e">
        <f>VLOOKUP(Sheet2!$A340,'Sheet 1'!$A:$L,10,FALSE)</f>
        <v>#N/A</v>
      </c>
      <c r="K340" t="e">
        <f>VLOOKUP(Sheet2!$A340,'Sheet 1'!$A:$L,11,FALSE)</f>
        <v>#N/A</v>
      </c>
      <c r="L340" t="e">
        <f>VLOOKUP(Sheet2!$A340,'Sheet 1'!$A:$L,12,FALSE)</f>
        <v>#N/A</v>
      </c>
    </row>
    <row r="341" spans="1:12" x14ac:dyDescent="0.25">
      <c r="A341" s="6" t="s">
        <v>210</v>
      </c>
      <c r="B341" t="str">
        <f>VLOOKUP(Sheet2!$A341,'Sheet 1'!$A:$L,2,FALSE)</f>
        <v>Okanogan</v>
      </c>
      <c r="C341" t="str">
        <f>VLOOKUP(Sheet2!$A341,'Sheet 1'!$A:$L,3,FALSE)</f>
        <v>Loup Loup Creek-Lower DS</v>
      </c>
      <c r="D341">
        <f>VLOOKUP(Sheet2!$A341,'Sheet 1'!$A:$L,4,FALSE)</f>
        <v>100</v>
      </c>
      <c r="E341">
        <f>VLOOKUP(Sheet2!$A341,'Sheet 1'!$A:$L,5,FALSE)</f>
        <v>58.617838999999996</v>
      </c>
      <c r="F341">
        <f>VLOOKUP(Sheet2!$A341,'Sheet 1'!$A:$L,6,FALSE)</f>
        <v>50</v>
      </c>
      <c r="G341">
        <f>VLOOKUP(Sheet2!$A341,'Sheet 1'!$A:$L,7,FALSE)</f>
        <v>208.617839</v>
      </c>
      <c r="H341">
        <f>VLOOKUP(Sheet2!$A341,'Sheet 1'!$A:$L,8,FALSE)</f>
        <v>2</v>
      </c>
      <c r="I341">
        <f>VLOOKUP(Sheet2!$A341,'Sheet 1'!$A:$L,9,FALSE)</f>
        <v>0</v>
      </c>
      <c r="J341">
        <f>VLOOKUP(Sheet2!$A341,'Sheet 1'!$A:$L,10,FALSE)</f>
        <v>0</v>
      </c>
      <c r="K341">
        <f>VLOOKUP(Sheet2!$A341,'Sheet 1'!$A:$L,11,FALSE)</f>
        <v>1</v>
      </c>
      <c r="L341">
        <f>VLOOKUP(Sheet2!$A341,'Sheet 1'!$A:$L,12,FALSE)</f>
        <v>31</v>
      </c>
    </row>
    <row r="342" spans="1:12" x14ac:dyDescent="0.25">
      <c r="A342" s="6" t="s">
        <v>212</v>
      </c>
      <c r="B342" t="str">
        <f>VLOOKUP(Sheet2!$A342,'Sheet 1'!$A:$L,2,FALSE)</f>
        <v>Okanogan</v>
      </c>
      <c r="C342" t="str">
        <f>VLOOKUP(Sheet2!$A342,'Sheet 1'!$A:$L,3,FALSE)</f>
        <v>Loup Loup Creek-Lower DS</v>
      </c>
      <c r="D342">
        <f>VLOOKUP(Sheet2!$A342,'Sheet 1'!$A:$L,4,FALSE)</f>
        <v>81.750553720871594</v>
      </c>
      <c r="E342">
        <f>VLOOKUP(Sheet2!$A342,'Sheet 1'!$A:$L,5,FALSE)</f>
        <v>51.359549999999999</v>
      </c>
      <c r="F342">
        <f>VLOOKUP(Sheet2!$A342,'Sheet 1'!$A:$L,6,FALSE)</f>
        <v>62.5</v>
      </c>
      <c r="G342">
        <f>VLOOKUP(Sheet2!$A342,'Sheet 1'!$A:$L,7,FALSE)</f>
        <v>195.61010372087199</v>
      </c>
      <c r="H342">
        <f>VLOOKUP(Sheet2!$A342,'Sheet 1'!$A:$L,8,FALSE)</f>
        <v>1</v>
      </c>
      <c r="I342">
        <f>VLOOKUP(Sheet2!$A342,'Sheet 1'!$A:$L,9,FALSE)</f>
        <v>1</v>
      </c>
      <c r="J342">
        <f>VLOOKUP(Sheet2!$A342,'Sheet 1'!$A:$L,10,FALSE)</f>
        <v>0</v>
      </c>
      <c r="K342">
        <f>VLOOKUP(Sheet2!$A342,'Sheet 1'!$A:$L,11,FALSE)</f>
        <v>3</v>
      </c>
      <c r="L342">
        <f>VLOOKUP(Sheet2!$A342,'Sheet 1'!$A:$L,12,FALSE)</f>
        <v>49</v>
      </c>
    </row>
    <row r="343" spans="1:12" x14ac:dyDescent="0.25">
      <c r="A343" s="6" t="s">
        <v>213</v>
      </c>
      <c r="B343" t="str">
        <f>VLOOKUP(Sheet2!$A343,'Sheet 1'!$A:$L,2,FALSE)</f>
        <v>Okanogan</v>
      </c>
      <c r="C343" t="str">
        <f>VLOOKUP(Sheet2!$A343,'Sheet 1'!$A:$L,3,FALSE)</f>
        <v>Loup Loup Creek-Lower DS</v>
      </c>
      <c r="D343">
        <f>VLOOKUP(Sheet2!$A343,'Sheet 1'!$A:$L,4,FALSE)</f>
        <v>42.156568145485998</v>
      </c>
      <c r="E343">
        <f>VLOOKUP(Sheet2!$A343,'Sheet 1'!$A:$L,5,FALSE)</f>
        <v>59.81653</v>
      </c>
      <c r="F343">
        <f>VLOOKUP(Sheet2!$A343,'Sheet 1'!$A:$L,6,FALSE)</f>
        <v>37.5</v>
      </c>
      <c r="G343">
        <f>VLOOKUP(Sheet2!$A343,'Sheet 1'!$A:$L,7,FALSE)</f>
        <v>139.47309814548601</v>
      </c>
      <c r="H343">
        <f>VLOOKUP(Sheet2!$A343,'Sheet 1'!$A:$L,8,FALSE)</f>
        <v>1</v>
      </c>
      <c r="I343">
        <f>VLOOKUP(Sheet2!$A343,'Sheet 1'!$A:$L,9,FALSE)</f>
        <v>0</v>
      </c>
      <c r="J343">
        <f>VLOOKUP(Sheet2!$A343,'Sheet 1'!$A:$L,10,FALSE)</f>
        <v>0</v>
      </c>
      <c r="K343">
        <f>VLOOKUP(Sheet2!$A343,'Sheet 1'!$A:$L,11,FALSE)</f>
        <v>2</v>
      </c>
      <c r="L343">
        <f>VLOOKUP(Sheet2!$A343,'Sheet 1'!$A:$L,12,FALSE)</f>
        <v>200</v>
      </c>
    </row>
    <row r="344" spans="1:12" x14ac:dyDescent="0.25">
      <c r="A344" s="6" t="s">
        <v>214</v>
      </c>
      <c r="B344" t="str">
        <f>VLOOKUP(Sheet2!$A344,'Sheet 1'!$A:$L,2,FALSE)</f>
        <v>Entiat</v>
      </c>
      <c r="C344" t="str">
        <f>VLOOKUP(Sheet2!$A344,'Sheet 1'!$A:$L,3,FALSE)</f>
        <v>Lower Mad River</v>
      </c>
      <c r="D344">
        <f>VLOOKUP(Sheet2!$A344,'Sheet 1'!$A:$L,4,FALSE)</f>
        <v>63.649048140109898</v>
      </c>
      <c r="E344">
        <f>VLOOKUP(Sheet2!$A344,'Sheet 1'!$A:$L,5,FALSE)</f>
        <v>57.5</v>
      </c>
      <c r="F344">
        <f>VLOOKUP(Sheet2!$A344,'Sheet 1'!$A:$L,6,FALSE)</f>
        <v>50</v>
      </c>
      <c r="G344">
        <f>VLOOKUP(Sheet2!$A344,'Sheet 1'!$A:$L,7,FALSE)</f>
        <v>171.14904814011001</v>
      </c>
      <c r="H344">
        <f>VLOOKUP(Sheet2!$A344,'Sheet 1'!$A:$L,8,FALSE)</f>
        <v>1</v>
      </c>
      <c r="I344">
        <f>VLOOKUP(Sheet2!$A344,'Sheet 1'!$A:$L,9,FALSE)</f>
        <v>0</v>
      </c>
      <c r="J344">
        <f>VLOOKUP(Sheet2!$A344,'Sheet 1'!$A:$L,10,FALSE)</f>
        <v>0</v>
      </c>
      <c r="K344">
        <f>VLOOKUP(Sheet2!$A344,'Sheet 1'!$A:$L,11,FALSE)</f>
        <v>0</v>
      </c>
      <c r="L344">
        <f>VLOOKUP(Sheet2!$A344,'Sheet 1'!$A:$L,12,FALSE)</f>
        <v>103</v>
      </c>
    </row>
    <row r="345" spans="1:12" x14ac:dyDescent="0.25">
      <c r="A345" s="6" t="s">
        <v>216</v>
      </c>
      <c r="B345" t="str">
        <f>VLOOKUP(Sheet2!$A345,'Sheet 1'!$A:$L,2,FALSE)</f>
        <v>Entiat</v>
      </c>
      <c r="C345" t="str">
        <f>VLOOKUP(Sheet2!$A345,'Sheet 1'!$A:$L,3,FALSE)</f>
        <v>Lower Mad River</v>
      </c>
      <c r="D345">
        <f>VLOOKUP(Sheet2!$A345,'Sheet 1'!$A:$L,4,FALSE)</f>
        <v>0</v>
      </c>
      <c r="E345">
        <f>VLOOKUP(Sheet2!$A345,'Sheet 1'!$A:$L,5,FALSE)</f>
        <v>45</v>
      </c>
      <c r="F345">
        <f>VLOOKUP(Sheet2!$A345,'Sheet 1'!$A:$L,6,FALSE)</f>
        <v>40</v>
      </c>
      <c r="G345">
        <f>VLOOKUP(Sheet2!$A345,'Sheet 1'!$A:$L,7,FALSE)</f>
        <v>85</v>
      </c>
      <c r="H345">
        <f>VLOOKUP(Sheet2!$A345,'Sheet 1'!$A:$L,8,FALSE)</f>
        <v>1</v>
      </c>
      <c r="I345">
        <f>VLOOKUP(Sheet2!$A345,'Sheet 1'!$A:$L,9,FALSE)</f>
        <v>1</v>
      </c>
      <c r="J345">
        <f>VLOOKUP(Sheet2!$A345,'Sheet 1'!$A:$L,10,FALSE)</f>
        <v>0</v>
      </c>
      <c r="K345">
        <f>VLOOKUP(Sheet2!$A345,'Sheet 1'!$A:$L,11,FALSE)</f>
        <v>0</v>
      </c>
      <c r="L345">
        <f>VLOOKUP(Sheet2!$A345,'Sheet 1'!$A:$L,12,FALSE)</f>
        <v>324</v>
      </c>
    </row>
    <row r="346" spans="1:12" x14ac:dyDescent="0.25">
      <c r="A346" s="6" t="s">
        <v>217</v>
      </c>
      <c r="B346" t="str">
        <f>VLOOKUP(Sheet2!$A346,'Sheet 1'!$A:$L,2,FALSE)</f>
        <v>Entiat</v>
      </c>
      <c r="C346" t="str">
        <f>VLOOKUP(Sheet2!$A346,'Sheet 1'!$A:$L,3,FALSE)</f>
        <v>Lower Mad River</v>
      </c>
      <c r="D346">
        <f>VLOOKUP(Sheet2!$A346,'Sheet 1'!$A:$L,4,FALSE)</f>
        <v>0</v>
      </c>
      <c r="E346">
        <f>VLOOKUP(Sheet2!$A346,'Sheet 1'!$A:$L,5,FALSE)</f>
        <v>40</v>
      </c>
      <c r="F346">
        <f>VLOOKUP(Sheet2!$A346,'Sheet 1'!$A:$L,6,FALSE)</f>
        <v>30</v>
      </c>
      <c r="G346">
        <f>VLOOKUP(Sheet2!$A346,'Sheet 1'!$A:$L,7,FALSE)</f>
        <v>70</v>
      </c>
      <c r="H346">
        <f>VLOOKUP(Sheet2!$A346,'Sheet 1'!$A:$L,8,FALSE)</f>
        <v>2</v>
      </c>
      <c r="I346">
        <f>VLOOKUP(Sheet2!$A346,'Sheet 1'!$A:$L,9,FALSE)</f>
        <v>0</v>
      </c>
      <c r="J346">
        <f>VLOOKUP(Sheet2!$A346,'Sheet 1'!$A:$L,10,FALSE)</f>
        <v>0</v>
      </c>
      <c r="K346">
        <f>VLOOKUP(Sheet2!$A346,'Sheet 1'!$A:$L,11,FALSE)</f>
        <v>0</v>
      </c>
      <c r="L346">
        <f>VLOOKUP(Sheet2!$A346,'Sheet 1'!$A:$L,12,FALSE)</f>
        <v>342</v>
      </c>
    </row>
    <row r="347" spans="1:12" x14ac:dyDescent="0.25">
      <c r="A347" s="6" t="s">
        <v>218</v>
      </c>
      <c r="B347" t="str">
        <f>VLOOKUP(Sheet2!$A347,'Sheet 1'!$A:$L,2,FALSE)</f>
        <v>Entiat</v>
      </c>
      <c r="C347" t="str">
        <f>VLOOKUP(Sheet2!$A347,'Sheet 1'!$A:$L,3,FALSE)</f>
        <v>Lower Mad River</v>
      </c>
      <c r="D347">
        <f>VLOOKUP(Sheet2!$A347,'Sheet 1'!$A:$L,4,FALSE)</f>
        <v>0</v>
      </c>
      <c r="E347">
        <f>VLOOKUP(Sheet2!$A347,'Sheet 1'!$A:$L,5,FALSE)</f>
        <v>20</v>
      </c>
      <c r="F347">
        <f>VLOOKUP(Sheet2!$A347,'Sheet 1'!$A:$L,6,FALSE)</f>
        <v>20</v>
      </c>
      <c r="G347">
        <f>VLOOKUP(Sheet2!$A347,'Sheet 1'!$A:$L,7,FALSE)</f>
        <v>40</v>
      </c>
      <c r="H347">
        <f>VLOOKUP(Sheet2!$A347,'Sheet 1'!$A:$L,8,FALSE)</f>
        <v>3</v>
      </c>
      <c r="I347">
        <f>VLOOKUP(Sheet2!$A347,'Sheet 1'!$A:$L,9,FALSE)</f>
        <v>0</v>
      </c>
      <c r="J347">
        <f>VLOOKUP(Sheet2!$A347,'Sheet 1'!$A:$L,10,FALSE)</f>
        <v>0</v>
      </c>
      <c r="K347">
        <f>VLOOKUP(Sheet2!$A347,'Sheet 1'!$A:$L,11,FALSE)</f>
        <v>0</v>
      </c>
      <c r="L347">
        <f>VLOOKUP(Sheet2!$A347,'Sheet 1'!$A:$L,12,FALSE)</f>
        <v>365</v>
      </c>
    </row>
    <row r="348" spans="1:12" x14ac:dyDescent="0.25">
      <c r="A348" s="6" t="s">
        <v>219</v>
      </c>
      <c r="B348" t="str">
        <f>VLOOKUP(Sheet2!$A348,'Sheet 1'!$A:$L,2,FALSE)</f>
        <v>Entiat</v>
      </c>
      <c r="C348" t="str">
        <f>VLOOKUP(Sheet2!$A348,'Sheet 1'!$A:$L,3,FALSE)</f>
        <v>Lower Mad River</v>
      </c>
      <c r="D348">
        <f>VLOOKUP(Sheet2!$A348,'Sheet 1'!$A:$L,4,FALSE)</f>
        <v>0</v>
      </c>
      <c r="E348">
        <f>VLOOKUP(Sheet2!$A348,'Sheet 1'!$A:$L,5,FALSE)</f>
        <v>35</v>
      </c>
      <c r="F348">
        <f>VLOOKUP(Sheet2!$A348,'Sheet 1'!$A:$L,6,FALSE)</f>
        <v>30</v>
      </c>
      <c r="G348">
        <f>VLOOKUP(Sheet2!$A348,'Sheet 1'!$A:$L,7,FALSE)</f>
        <v>65</v>
      </c>
      <c r="H348">
        <f>VLOOKUP(Sheet2!$A348,'Sheet 1'!$A:$L,8,FALSE)</f>
        <v>3</v>
      </c>
      <c r="I348">
        <f>VLOOKUP(Sheet2!$A348,'Sheet 1'!$A:$L,9,FALSE)</f>
        <v>0</v>
      </c>
      <c r="J348">
        <f>VLOOKUP(Sheet2!$A348,'Sheet 1'!$A:$L,10,FALSE)</f>
        <v>0</v>
      </c>
      <c r="K348">
        <f>VLOOKUP(Sheet2!$A348,'Sheet 1'!$A:$L,11,FALSE)</f>
        <v>0</v>
      </c>
      <c r="L348">
        <f>VLOOKUP(Sheet2!$A348,'Sheet 1'!$A:$L,12,FALSE)</f>
        <v>346</v>
      </c>
    </row>
    <row r="349" spans="1:12" x14ac:dyDescent="0.25">
      <c r="A349" s="6" t="s">
        <v>220</v>
      </c>
      <c r="B349" t="str">
        <f>VLOOKUP(Sheet2!$A349,'Sheet 1'!$A:$L,2,FALSE)</f>
        <v>Entiat</v>
      </c>
      <c r="C349" t="str">
        <f>VLOOKUP(Sheet2!$A349,'Sheet 1'!$A:$L,3,FALSE)</f>
        <v>Lower Mad River</v>
      </c>
      <c r="D349">
        <f>VLOOKUP(Sheet2!$A349,'Sheet 1'!$A:$L,4,FALSE)</f>
        <v>0</v>
      </c>
      <c r="E349">
        <f>VLOOKUP(Sheet2!$A349,'Sheet 1'!$A:$L,5,FALSE)</f>
        <v>40</v>
      </c>
      <c r="F349">
        <f>VLOOKUP(Sheet2!$A349,'Sheet 1'!$A:$L,6,FALSE)</f>
        <v>40</v>
      </c>
      <c r="G349">
        <f>VLOOKUP(Sheet2!$A349,'Sheet 1'!$A:$L,7,FALSE)</f>
        <v>80</v>
      </c>
      <c r="H349">
        <f>VLOOKUP(Sheet2!$A349,'Sheet 1'!$A:$L,8,FALSE)</f>
        <v>1</v>
      </c>
      <c r="I349">
        <f>VLOOKUP(Sheet2!$A349,'Sheet 1'!$A:$L,9,FALSE)</f>
        <v>0</v>
      </c>
      <c r="J349">
        <f>VLOOKUP(Sheet2!$A349,'Sheet 1'!$A:$L,10,FALSE)</f>
        <v>0</v>
      </c>
      <c r="K349">
        <f>VLOOKUP(Sheet2!$A349,'Sheet 1'!$A:$L,11,FALSE)</f>
        <v>0</v>
      </c>
      <c r="L349">
        <f>VLOOKUP(Sheet2!$A349,'Sheet 1'!$A:$L,12,FALSE)</f>
        <v>331</v>
      </c>
    </row>
    <row r="350" spans="1:12" x14ac:dyDescent="0.25">
      <c r="A350" s="6" t="s">
        <v>221</v>
      </c>
      <c r="B350" t="str">
        <f>VLOOKUP(Sheet2!$A350,'Sheet 1'!$A:$L,2,FALSE)</f>
        <v>Entiat</v>
      </c>
      <c r="C350" t="str">
        <f>VLOOKUP(Sheet2!$A350,'Sheet 1'!$A:$L,3,FALSE)</f>
        <v>Lower Mad River</v>
      </c>
      <c r="D350">
        <f>VLOOKUP(Sheet2!$A350,'Sheet 1'!$A:$L,4,FALSE)</f>
        <v>0</v>
      </c>
      <c r="E350">
        <f>VLOOKUP(Sheet2!$A350,'Sheet 1'!$A:$L,5,FALSE)</f>
        <v>40</v>
      </c>
      <c r="F350">
        <f>VLOOKUP(Sheet2!$A350,'Sheet 1'!$A:$L,6,FALSE)</f>
        <v>40</v>
      </c>
      <c r="G350">
        <f>VLOOKUP(Sheet2!$A350,'Sheet 1'!$A:$L,7,FALSE)</f>
        <v>80</v>
      </c>
      <c r="H350">
        <f>VLOOKUP(Sheet2!$A350,'Sheet 1'!$A:$L,8,FALSE)</f>
        <v>1</v>
      </c>
      <c r="I350">
        <f>VLOOKUP(Sheet2!$A350,'Sheet 1'!$A:$L,9,FALSE)</f>
        <v>0</v>
      </c>
      <c r="J350">
        <f>VLOOKUP(Sheet2!$A350,'Sheet 1'!$A:$L,10,FALSE)</f>
        <v>0</v>
      </c>
      <c r="K350">
        <f>VLOOKUP(Sheet2!$A350,'Sheet 1'!$A:$L,11,FALSE)</f>
        <v>0</v>
      </c>
      <c r="L350">
        <f>VLOOKUP(Sheet2!$A350,'Sheet 1'!$A:$L,12,FALSE)</f>
        <v>331</v>
      </c>
    </row>
    <row r="351" spans="1:12" x14ac:dyDescent="0.25">
      <c r="A351" s="6" t="s">
        <v>222</v>
      </c>
      <c r="B351" t="str">
        <f>VLOOKUP(Sheet2!$A351,'Sheet 1'!$A:$L,2,FALSE)</f>
        <v>Entiat</v>
      </c>
      <c r="C351" t="str">
        <f>VLOOKUP(Sheet2!$A351,'Sheet 1'!$A:$L,3,FALSE)</f>
        <v>Lower Mad River</v>
      </c>
      <c r="D351">
        <f>VLOOKUP(Sheet2!$A351,'Sheet 1'!$A:$L,4,FALSE)</f>
        <v>0</v>
      </c>
      <c r="E351">
        <f>VLOOKUP(Sheet2!$A351,'Sheet 1'!$A:$L,5,FALSE)</f>
        <v>35</v>
      </c>
      <c r="F351">
        <f>VLOOKUP(Sheet2!$A351,'Sheet 1'!$A:$L,6,FALSE)</f>
        <v>30</v>
      </c>
      <c r="G351">
        <f>VLOOKUP(Sheet2!$A351,'Sheet 1'!$A:$L,7,FALSE)</f>
        <v>65</v>
      </c>
      <c r="H351">
        <f>VLOOKUP(Sheet2!$A351,'Sheet 1'!$A:$L,8,FALSE)</f>
        <v>3</v>
      </c>
      <c r="I351">
        <f>VLOOKUP(Sheet2!$A351,'Sheet 1'!$A:$L,9,FALSE)</f>
        <v>0</v>
      </c>
      <c r="J351">
        <f>VLOOKUP(Sheet2!$A351,'Sheet 1'!$A:$L,10,FALSE)</f>
        <v>0</v>
      </c>
      <c r="K351">
        <f>VLOOKUP(Sheet2!$A351,'Sheet 1'!$A:$L,11,FALSE)</f>
        <v>0</v>
      </c>
      <c r="L351">
        <f>VLOOKUP(Sheet2!$A351,'Sheet 1'!$A:$L,12,FALSE)</f>
        <v>346</v>
      </c>
    </row>
    <row r="352" spans="1:12" x14ac:dyDescent="0.25">
      <c r="A352" s="6" t="s">
        <v>223</v>
      </c>
      <c r="B352" t="str">
        <f>VLOOKUP(Sheet2!$A352,'Sheet 1'!$A:$L,2,FALSE)</f>
        <v>Entiat</v>
      </c>
      <c r="C352" t="str">
        <f>VLOOKUP(Sheet2!$A352,'Sheet 1'!$A:$L,3,FALSE)</f>
        <v>Lower Mad River</v>
      </c>
      <c r="D352">
        <f>VLOOKUP(Sheet2!$A352,'Sheet 1'!$A:$L,4,FALSE)</f>
        <v>11.766996910312001</v>
      </c>
      <c r="E352">
        <f>VLOOKUP(Sheet2!$A352,'Sheet 1'!$A:$L,5,FALSE)</f>
        <v>35</v>
      </c>
      <c r="F352">
        <f>VLOOKUP(Sheet2!$A352,'Sheet 1'!$A:$L,6,FALSE)</f>
        <v>30</v>
      </c>
      <c r="G352">
        <f>VLOOKUP(Sheet2!$A352,'Sheet 1'!$A:$L,7,FALSE)</f>
        <v>76.766996910312002</v>
      </c>
      <c r="H352">
        <f>VLOOKUP(Sheet2!$A352,'Sheet 1'!$A:$L,8,FALSE)</f>
        <v>2</v>
      </c>
      <c r="I352">
        <f>VLOOKUP(Sheet2!$A352,'Sheet 1'!$A:$L,9,FALSE)</f>
        <v>0</v>
      </c>
      <c r="J352">
        <f>VLOOKUP(Sheet2!$A352,'Sheet 1'!$A:$L,10,FALSE)</f>
        <v>0</v>
      </c>
      <c r="K352">
        <f>VLOOKUP(Sheet2!$A352,'Sheet 1'!$A:$L,11,FALSE)</f>
        <v>0</v>
      </c>
      <c r="L352">
        <f>VLOOKUP(Sheet2!$A352,'Sheet 1'!$A:$L,12,FALSE)</f>
        <v>334</v>
      </c>
    </row>
    <row r="353" spans="1:12" x14ac:dyDescent="0.25">
      <c r="A353" s="6" t="s">
        <v>224</v>
      </c>
      <c r="B353" t="str">
        <f>VLOOKUP(Sheet2!$A353,'Sheet 1'!$A:$L,2,FALSE)</f>
        <v>Entiat</v>
      </c>
      <c r="C353" t="str">
        <f>VLOOKUP(Sheet2!$A353,'Sheet 1'!$A:$L,3,FALSE)</f>
        <v>Lower Mad River</v>
      </c>
      <c r="D353">
        <f>VLOOKUP(Sheet2!$A353,'Sheet 1'!$A:$L,4,FALSE)</f>
        <v>0</v>
      </c>
      <c r="E353">
        <f>VLOOKUP(Sheet2!$A353,'Sheet 1'!$A:$L,5,FALSE)</f>
        <v>35</v>
      </c>
      <c r="F353">
        <f>VLOOKUP(Sheet2!$A353,'Sheet 1'!$A:$L,6,FALSE)</f>
        <v>30</v>
      </c>
      <c r="G353">
        <f>VLOOKUP(Sheet2!$A353,'Sheet 1'!$A:$L,7,FALSE)</f>
        <v>65</v>
      </c>
      <c r="H353">
        <f>VLOOKUP(Sheet2!$A353,'Sheet 1'!$A:$L,8,FALSE)</f>
        <v>3</v>
      </c>
      <c r="I353">
        <f>VLOOKUP(Sheet2!$A353,'Sheet 1'!$A:$L,9,FALSE)</f>
        <v>0</v>
      </c>
      <c r="J353">
        <f>VLOOKUP(Sheet2!$A353,'Sheet 1'!$A:$L,10,FALSE)</f>
        <v>0</v>
      </c>
      <c r="K353">
        <f>VLOOKUP(Sheet2!$A353,'Sheet 1'!$A:$L,11,FALSE)</f>
        <v>0</v>
      </c>
      <c r="L353">
        <f>VLOOKUP(Sheet2!$A353,'Sheet 1'!$A:$L,12,FALSE)</f>
        <v>346</v>
      </c>
    </row>
    <row r="354" spans="1:12" x14ac:dyDescent="0.25">
      <c r="A354" s="6" t="s">
        <v>225</v>
      </c>
      <c r="B354" t="str">
        <f>VLOOKUP(Sheet2!$A354,'Sheet 1'!$A:$L,2,FALSE)</f>
        <v>Entiat</v>
      </c>
      <c r="C354" t="str">
        <f>VLOOKUP(Sheet2!$A354,'Sheet 1'!$A:$L,3,FALSE)</f>
        <v>Upper Mad River</v>
      </c>
      <c r="D354">
        <f>VLOOKUP(Sheet2!$A354,'Sheet 1'!$A:$L,4,FALSE)</f>
        <v>0</v>
      </c>
      <c r="E354">
        <f>VLOOKUP(Sheet2!$A354,'Sheet 1'!$A:$L,5,FALSE)</f>
        <v>32.5</v>
      </c>
      <c r="F354">
        <f>VLOOKUP(Sheet2!$A354,'Sheet 1'!$A:$L,6,FALSE)</f>
        <v>20</v>
      </c>
      <c r="G354">
        <f>VLOOKUP(Sheet2!$A354,'Sheet 1'!$A:$L,7,FALSE)</f>
        <v>52.5</v>
      </c>
      <c r="H354">
        <f>VLOOKUP(Sheet2!$A354,'Sheet 1'!$A:$L,8,FALSE)</f>
        <v>3</v>
      </c>
      <c r="I354">
        <f>VLOOKUP(Sheet2!$A354,'Sheet 1'!$A:$L,9,FALSE)</f>
        <v>0</v>
      </c>
      <c r="J354">
        <f>VLOOKUP(Sheet2!$A354,'Sheet 1'!$A:$L,10,FALSE)</f>
        <v>0</v>
      </c>
      <c r="K354">
        <f>VLOOKUP(Sheet2!$A354,'Sheet 1'!$A:$L,11,FALSE)</f>
        <v>0</v>
      </c>
      <c r="L354">
        <f>VLOOKUP(Sheet2!$A354,'Sheet 1'!$A:$L,12,FALSE)</f>
        <v>360</v>
      </c>
    </row>
    <row r="355" spans="1:12" x14ac:dyDescent="0.25">
      <c r="A355" s="6" t="s">
        <v>226</v>
      </c>
      <c r="B355" t="str">
        <f>VLOOKUP(Sheet2!$A355,'Sheet 1'!$A:$L,2,FALSE)</f>
        <v>Entiat</v>
      </c>
      <c r="C355" t="str">
        <f>VLOOKUP(Sheet2!$A355,'Sheet 1'!$A:$L,3,FALSE)</f>
        <v>Upper Mad River</v>
      </c>
      <c r="D355">
        <f>VLOOKUP(Sheet2!$A355,'Sheet 1'!$A:$L,4,FALSE)</f>
        <v>0</v>
      </c>
      <c r="E355">
        <f>VLOOKUP(Sheet2!$A355,'Sheet 1'!$A:$L,5,FALSE)</f>
        <v>27.5</v>
      </c>
      <c r="F355">
        <f>VLOOKUP(Sheet2!$A355,'Sheet 1'!$A:$L,6,FALSE)</f>
        <v>33.3333333333333</v>
      </c>
      <c r="G355">
        <f>VLOOKUP(Sheet2!$A355,'Sheet 1'!$A:$L,7,FALSE)</f>
        <v>60.8333333333333</v>
      </c>
      <c r="H355">
        <f>VLOOKUP(Sheet2!$A355,'Sheet 1'!$A:$L,8,FALSE)</f>
        <v>2</v>
      </c>
      <c r="I355">
        <f>VLOOKUP(Sheet2!$A355,'Sheet 1'!$A:$L,9,FALSE)</f>
        <v>0</v>
      </c>
      <c r="J355">
        <f>VLOOKUP(Sheet2!$A355,'Sheet 1'!$A:$L,10,FALSE)</f>
        <v>0</v>
      </c>
      <c r="K355">
        <f>VLOOKUP(Sheet2!$A355,'Sheet 1'!$A:$L,11,FALSE)</f>
        <v>0</v>
      </c>
      <c r="L355">
        <f>VLOOKUP(Sheet2!$A355,'Sheet 1'!$A:$L,12,FALSE)</f>
        <v>351</v>
      </c>
    </row>
    <row r="356" spans="1:12" x14ac:dyDescent="0.25">
      <c r="A356" s="6" t="s">
        <v>227</v>
      </c>
      <c r="B356" t="str">
        <f>VLOOKUP(Sheet2!$A356,'Sheet 1'!$A:$L,2,FALSE)</f>
        <v>Entiat</v>
      </c>
      <c r="C356" t="str">
        <f>VLOOKUP(Sheet2!$A356,'Sheet 1'!$A:$L,3,FALSE)</f>
        <v>Upper Mad River</v>
      </c>
      <c r="D356">
        <f>VLOOKUP(Sheet2!$A356,'Sheet 1'!$A:$L,4,FALSE)</f>
        <v>0</v>
      </c>
      <c r="E356">
        <f>VLOOKUP(Sheet2!$A356,'Sheet 1'!$A:$L,5,FALSE)</f>
        <v>27.5</v>
      </c>
      <c r="F356">
        <f>VLOOKUP(Sheet2!$A356,'Sheet 1'!$A:$L,6,FALSE)</f>
        <v>33.3333333333333</v>
      </c>
      <c r="G356">
        <f>VLOOKUP(Sheet2!$A356,'Sheet 1'!$A:$L,7,FALSE)</f>
        <v>60.8333333333333</v>
      </c>
      <c r="H356">
        <f>VLOOKUP(Sheet2!$A356,'Sheet 1'!$A:$L,8,FALSE)</f>
        <v>2</v>
      </c>
      <c r="I356">
        <f>VLOOKUP(Sheet2!$A356,'Sheet 1'!$A:$L,9,FALSE)</f>
        <v>0</v>
      </c>
      <c r="J356">
        <f>VLOOKUP(Sheet2!$A356,'Sheet 1'!$A:$L,10,FALSE)</f>
        <v>0</v>
      </c>
      <c r="K356">
        <f>VLOOKUP(Sheet2!$A356,'Sheet 1'!$A:$L,11,FALSE)</f>
        <v>0</v>
      </c>
      <c r="L356">
        <f>VLOOKUP(Sheet2!$A356,'Sheet 1'!$A:$L,12,FALSE)</f>
        <v>351</v>
      </c>
    </row>
    <row r="357" spans="1:12" x14ac:dyDescent="0.25">
      <c r="A357" s="6" t="s">
        <v>228</v>
      </c>
      <c r="B357" t="str">
        <f>VLOOKUP(Sheet2!$A357,'Sheet 1'!$A:$L,2,FALSE)</f>
        <v>Entiat</v>
      </c>
      <c r="C357" t="str">
        <f>VLOOKUP(Sheet2!$A357,'Sheet 1'!$A:$L,3,FALSE)</f>
        <v>Upper Mad River</v>
      </c>
      <c r="D357">
        <f>VLOOKUP(Sheet2!$A357,'Sheet 1'!$A:$L,4,FALSE)</f>
        <v>0</v>
      </c>
      <c r="E357">
        <f>VLOOKUP(Sheet2!$A357,'Sheet 1'!$A:$L,5,FALSE)</f>
        <v>30</v>
      </c>
      <c r="F357">
        <f>VLOOKUP(Sheet2!$A357,'Sheet 1'!$A:$L,6,FALSE)</f>
        <v>33.3333333333333</v>
      </c>
      <c r="G357">
        <f>VLOOKUP(Sheet2!$A357,'Sheet 1'!$A:$L,7,FALSE)</f>
        <v>63.3333333333333</v>
      </c>
      <c r="H357">
        <f>VLOOKUP(Sheet2!$A357,'Sheet 1'!$A:$L,8,FALSE)</f>
        <v>1</v>
      </c>
      <c r="I357">
        <f>VLOOKUP(Sheet2!$A357,'Sheet 1'!$A:$L,9,FALSE)</f>
        <v>0</v>
      </c>
      <c r="J357">
        <f>VLOOKUP(Sheet2!$A357,'Sheet 1'!$A:$L,10,FALSE)</f>
        <v>0</v>
      </c>
      <c r="K357">
        <f>VLOOKUP(Sheet2!$A357,'Sheet 1'!$A:$L,11,FALSE)</f>
        <v>0</v>
      </c>
      <c r="L357">
        <f>VLOOKUP(Sheet2!$A357,'Sheet 1'!$A:$L,12,FALSE)</f>
        <v>350</v>
      </c>
    </row>
    <row r="358" spans="1:12" x14ac:dyDescent="0.25">
      <c r="A358" s="6" t="s">
        <v>229</v>
      </c>
      <c r="B358" t="str">
        <f>VLOOKUP(Sheet2!$A358,'Sheet 1'!$A:$L,2,FALSE)</f>
        <v>Entiat</v>
      </c>
      <c r="C358" t="str">
        <f>VLOOKUP(Sheet2!$A358,'Sheet 1'!$A:$L,3,FALSE)</f>
        <v>Upper Mad River</v>
      </c>
      <c r="D358">
        <f>VLOOKUP(Sheet2!$A358,'Sheet 1'!$A:$L,4,FALSE)</f>
        <v>40.069639672386302</v>
      </c>
      <c r="E358">
        <f>VLOOKUP(Sheet2!$A358,'Sheet 1'!$A:$L,5,FALSE)</f>
        <v>0</v>
      </c>
      <c r="F358">
        <f>VLOOKUP(Sheet2!$A358,'Sheet 1'!$A:$L,6,FALSE)</f>
        <v>33.3333333333333</v>
      </c>
      <c r="G358">
        <f>VLOOKUP(Sheet2!$A358,'Sheet 1'!$A:$L,7,FALSE)</f>
        <v>0</v>
      </c>
      <c r="H358">
        <f>VLOOKUP(Sheet2!$A358,'Sheet 1'!$A:$L,8,FALSE)</f>
        <v>0</v>
      </c>
      <c r="I358">
        <f>VLOOKUP(Sheet2!$A358,'Sheet 1'!$A:$L,9,FALSE)</f>
        <v>0</v>
      </c>
      <c r="J358">
        <f>VLOOKUP(Sheet2!$A358,'Sheet 1'!$A:$L,10,FALSE)</f>
        <v>0</v>
      </c>
      <c r="K358">
        <f>VLOOKUP(Sheet2!$A358,'Sheet 1'!$A:$L,11,FALSE)</f>
        <v>0</v>
      </c>
      <c r="L358">
        <f>VLOOKUP(Sheet2!$A358,'Sheet 1'!$A:$L,12,FALSE)</f>
        <v>406</v>
      </c>
    </row>
    <row r="359" spans="1:12" x14ac:dyDescent="0.25">
      <c r="A359" s="6" t="s">
        <v>568</v>
      </c>
      <c r="B359" t="e">
        <f>VLOOKUP(Sheet2!$A359,'Sheet 1'!$A:$L,2,FALSE)</f>
        <v>#N/A</v>
      </c>
      <c r="C359" t="e">
        <f>VLOOKUP(Sheet2!$A359,'Sheet 1'!$A:$L,3,FALSE)</f>
        <v>#N/A</v>
      </c>
      <c r="D359" t="e">
        <f>VLOOKUP(Sheet2!$A359,'Sheet 1'!$A:$L,4,FALSE)</f>
        <v>#N/A</v>
      </c>
      <c r="E359" t="e">
        <f>VLOOKUP(Sheet2!$A359,'Sheet 1'!$A:$L,5,FALSE)</f>
        <v>#N/A</v>
      </c>
      <c r="F359" t="e">
        <f>VLOOKUP(Sheet2!$A359,'Sheet 1'!$A:$L,6,FALSE)</f>
        <v>#N/A</v>
      </c>
      <c r="G359" t="e">
        <f>VLOOKUP(Sheet2!$A359,'Sheet 1'!$A:$L,7,FALSE)</f>
        <v>#N/A</v>
      </c>
      <c r="H359" t="e">
        <f>VLOOKUP(Sheet2!$A359,'Sheet 1'!$A:$L,8,FALSE)</f>
        <v>#N/A</v>
      </c>
      <c r="I359" t="e">
        <f>VLOOKUP(Sheet2!$A359,'Sheet 1'!$A:$L,9,FALSE)</f>
        <v>#N/A</v>
      </c>
      <c r="J359" t="e">
        <f>VLOOKUP(Sheet2!$A359,'Sheet 1'!$A:$L,10,FALSE)</f>
        <v>#N/A</v>
      </c>
      <c r="K359" t="e">
        <f>VLOOKUP(Sheet2!$A359,'Sheet 1'!$A:$L,11,FALSE)</f>
        <v>#N/A</v>
      </c>
      <c r="L359" t="e">
        <f>VLOOKUP(Sheet2!$A359,'Sheet 1'!$A:$L,12,FALSE)</f>
        <v>#N/A</v>
      </c>
    </row>
    <row r="360" spans="1:12" x14ac:dyDescent="0.25">
      <c r="A360" s="6" t="s">
        <v>230</v>
      </c>
      <c r="B360" t="str">
        <f>VLOOKUP(Sheet2!$A360,'Sheet 1'!$A:$L,2,FALSE)</f>
        <v>Methow</v>
      </c>
      <c r="C360" t="str">
        <f>VLOOKUP(Sheet2!$A360,'Sheet 1'!$A:$L,3,FALSE)</f>
        <v>Methow River-Alder Creek</v>
      </c>
      <c r="D360">
        <f>VLOOKUP(Sheet2!$A360,'Sheet 1'!$A:$L,4,FALSE)</f>
        <v>53.601405795450098</v>
      </c>
      <c r="E360">
        <f>VLOOKUP(Sheet2!$A360,'Sheet 1'!$A:$L,5,FALSE)</f>
        <v>55</v>
      </c>
      <c r="F360">
        <f>VLOOKUP(Sheet2!$A360,'Sheet 1'!$A:$L,6,FALSE)</f>
        <v>40</v>
      </c>
      <c r="G360">
        <f>VLOOKUP(Sheet2!$A360,'Sheet 1'!$A:$L,7,FALSE)</f>
        <v>148.60140579545001</v>
      </c>
      <c r="H360">
        <f>VLOOKUP(Sheet2!$A360,'Sheet 1'!$A:$L,8,FALSE)</f>
        <v>2</v>
      </c>
      <c r="I360">
        <f>VLOOKUP(Sheet2!$A360,'Sheet 1'!$A:$L,9,FALSE)</f>
        <v>0</v>
      </c>
      <c r="J360">
        <f>VLOOKUP(Sheet2!$A360,'Sheet 1'!$A:$L,10,FALSE)</f>
        <v>0</v>
      </c>
      <c r="K360">
        <f>VLOOKUP(Sheet2!$A360,'Sheet 1'!$A:$L,11,FALSE)</f>
        <v>0</v>
      </c>
      <c r="L360">
        <f>VLOOKUP(Sheet2!$A360,'Sheet 1'!$A:$L,12,FALSE)</f>
        <v>169</v>
      </c>
    </row>
    <row r="361" spans="1:12" x14ac:dyDescent="0.25">
      <c r="A361" s="6" t="s">
        <v>232</v>
      </c>
      <c r="B361" t="str">
        <f>VLOOKUP(Sheet2!$A361,'Sheet 1'!$A:$L,2,FALSE)</f>
        <v>Methow</v>
      </c>
      <c r="C361" t="str">
        <f>VLOOKUP(Sheet2!$A361,'Sheet 1'!$A:$L,3,FALSE)</f>
        <v>Methow River-Alder Creek</v>
      </c>
      <c r="D361">
        <f>VLOOKUP(Sheet2!$A361,'Sheet 1'!$A:$L,4,FALSE)</f>
        <v>11.0275153597324</v>
      </c>
      <c r="E361">
        <f>VLOOKUP(Sheet2!$A361,'Sheet 1'!$A:$L,5,FALSE)</f>
        <v>55</v>
      </c>
      <c r="F361">
        <f>VLOOKUP(Sheet2!$A361,'Sheet 1'!$A:$L,6,FALSE)</f>
        <v>40</v>
      </c>
      <c r="G361">
        <f>VLOOKUP(Sheet2!$A361,'Sheet 1'!$A:$L,7,FALSE)</f>
        <v>106.02751535973201</v>
      </c>
      <c r="H361">
        <f>VLOOKUP(Sheet2!$A361,'Sheet 1'!$A:$L,8,FALSE)</f>
        <v>3</v>
      </c>
      <c r="I361">
        <f>VLOOKUP(Sheet2!$A361,'Sheet 1'!$A:$L,9,FALSE)</f>
        <v>0</v>
      </c>
      <c r="J361">
        <f>VLOOKUP(Sheet2!$A361,'Sheet 1'!$A:$L,10,FALSE)</f>
        <v>0</v>
      </c>
      <c r="K361">
        <f>VLOOKUP(Sheet2!$A361,'Sheet 1'!$A:$L,11,FALSE)</f>
        <v>0</v>
      </c>
      <c r="L361">
        <f>VLOOKUP(Sheet2!$A361,'Sheet 1'!$A:$L,12,FALSE)</f>
        <v>289</v>
      </c>
    </row>
    <row r="362" spans="1:12" x14ac:dyDescent="0.25">
      <c r="A362" s="6" t="s">
        <v>233</v>
      </c>
      <c r="B362" t="str">
        <f>VLOOKUP(Sheet2!$A362,'Sheet 1'!$A:$L,2,FALSE)</f>
        <v>Methow</v>
      </c>
      <c r="C362" t="str">
        <f>VLOOKUP(Sheet2!$A362,'Sheet 1'!$A:$L,3,FALSE)</f>
        <v>Methow River-Alder Creek</v>
      </c>
      <c r="D362">
        <f>VLOOKUP(Sheet2!$A362,'Sheet 1'!$A:$L,4,FALSE)</f>
        <v>31.3509396404854</v>
      </c>
      <c r="E362">
        <f>VLOOKUP(Sheet2!$A362,'Sheet 1'!$A:$L,5,FALSE)</f>
        <v>55</v>
      </c>
      <c r="F362">
        <f>VLOOKUP(Sheet2!$A362,'Sheet 1'!$A:$L,6,FALSE)</f>
        <v>40</v>
      </c>
      <c r="G362">
        <f>VLOOKUP(Sheet2!$A362,'Sheet 1'!$A:$L,7,FALSE)</f>
        <v>126.350939640485</v>
      </c>
      <c r="H362">
        <f>VLOOKUP(Sheet2!$A362,'Sheet 1'!$A:$L,8,FALSE)</f>
        <v>3</v>
      </c>
      <c r="I362">
        <f>VLOOKUP(Sheet2!$A362,'Sheet 1'!$A:$L,9,FALSE)</f>
        <v>0</v>
      </c>
      <c r="J362">
        <f>VLOOKUP(Sheet2!$A362,'Sheet 1'!$A:$L,10,FALSE)</f>
        <v>0</v>
      </c>
      <c r="K362">
        <f>VLOOKUP(Sheet2!$A362,'Sheet 1'!$A:$L,11,FALSE)</f>
        <v>0</v>
      </c>
      <c r="L362">
        <f>VLOOKUP(Sheet2!$A362,'Sheet 1'!$A:$L,12,FALSE)</f>
        <v>242</v>
      </c>
    </row>
    <row r="363" spans="1:12" x14ac:dyDescent="0.25">
      <c r="A363" s="6" t="s">
        <v>234</v>
      </c>
      <c r="B363" t="str">
        <f>VLOOKUP(Sheet2!$A363,'Sheet 1'!$A:$L,2,FALSE)</f>
        <v>Methow</v>
      </c>
      <c r="C363" t="str">
        <f>VLOOKUP(Sheet2!$A363,'Sheet 1'!$A:$L,3,FALSE)</f>
        <v>Methow River-Alder Creek</v>
      </c>
      <c r="D363">
        <f>VLOOKUP(Sheet2!$A363,'Sheet 1'!$A:$L,4,FALSE)</f>
        <v>79.335573359013907</v>
      </c>
      <c r="E363">
        <f>VLOOKUP(Sheet2!$A363,'Sheet 1'!$A:$L,5,FALSE)</f>
        <v>70</v>
      </c>
      <c r="F363">
        <f>VLOOKUP(Sheet2!$A363,'Sheet 1'!$A:$L,6,FALSE)</f>
        <v>60</v>
      </c>
      <c r="G363">
        <f>VLOOKUP(Sheet2!$A363,'Sheet 1'!$A:$L,7,FALSE)</f>
        <v>209.33557335901401</v>
      </c>
      <c r="H363">
        <f>VLOOKUP(Sheet2!$A363,'Sheet 1'!$A:$L,8,FALSE)</f>
        <v>2</v>
      </c>
      <c r="I363">
        <f>VLOOKUP(Sheet2!$A363,'Sheet 1'!$A:$L,9,FALSE)</f>
        <v>0</v>
      </c>
      <c r="J363">
        <f>VLOOKUP(Sheet2!$A363,'Sheet 1'!$A:$L,10,FALSE)</f>
        <v>0</v>
      </c>
      <c r="K363">
        <f>VLOOKUP(Sheet2!$A363,'Sheet 1'!$A:$L,11,FALSE)</f>
        <v>0</v>
      </c>
      <c r="L363">
        <f>VLOOKUP(Sheet2!$A363,'Sheet 1'!$A:$L,12,FALSE)</f>
        <v>29</v>
      </c>
    </row>
    <row r="364" spans="1:12" x14ac:dyDescent="0.25">
      <c r="A364" s="6" t="s">
        <v>235</v>
      </c>
      <c r="B364" t="str">
        <f>VLOOKUP(Sheet2!$A364,'Sheet 1'!$A:$L,2,FALSE)</f>
        <v>Methow</v>
      </c>
      <c r="C364" t="str">
        <f>VLOOKUP(Sheet2!$A364,'Sheet 1'!$A:$L,3,FALSE)</f>
        <v>Methow River-Alder Creek</v>
      </c>
      <c r="D364">
        <f>VLOOKUP(Sheet2!$A364,'Sheet 1'!$A:$L,4,FALSE)</f>
        <v>93.588096804468805</v>
      </c>
      <c r="E364">
        <f>VLOOKUP(Sheet2!$A364,'Sheet 1'!$A:$L,5,FALSE)</f>
        <v>70</v>
      </c>
      <c r="F364">
        <f>VLOOKUP(Sheet2!$A364,'Sheet 1'!$A:$L,6,FALSE)</f>
        <v>60</v>
      </c>
      <c r="G364">
        <f>VLOOKUP(Sheet2!$A364,'Sheet 1'!$A:$L,7,FALSE)</f>
        <v>223.58809680446899</v>
      </c>
      <c r="H364">
        <f>VLOOKUP(Sheet2!$A364,'Sheet 1'!$A:$L,8,FALSE)</f>
        <v>1</v>
      </c>
      <c r="I364">
        <f>VLOOKUP(Sheet2!$A364,'Sheet 1'!$A:$L,9,FALSE)</f>
        <v>0</v>
      </c>
      <c r="J364">
        <f>VLOOKUP(Sheet2!$A364,'Sheet 1'!$A:$L,10,FALSE)</f>
        <v>0</v>
      </c>
      <c r="K364">
        <f>VLOOKUP(Sheet2!$A364,'Sheet 1'!$A:$L,11,FALSE)</f>
        <v>0</v>
      </c>
      <c r="L364">
        <f>VLOOKUP(Sheet2!$A364,'Sheet 1'!$A:$L,12,FALSE)</f>
        <v>19</v>
      </c>
    </row>
    <row r="365" spans="1:12" x14ac:dyDescent="0.25">
      <c r="A365" s="6" t="s">
        <v>236</v>
      </c>
      <c r="B365" t="str">
        <f>VLOOKUP(Sheet2!$A365,'Sheet 1'!$A:$L,2,FALSE)</f>
        <v>Methow</v>
      </c>
      <c r="C365" t="str">
        <f>VLOOKUP(Sheet2!$A365,'Sheet 1'!$A:$L,3,FALSE)</f>
        <v>Methow River-Alder Creek</v>
      </c>
      <c r="D365">
        <f>VLOOKUP(Sheet2!$A365,'Sheet 1'!$A:$L,4,FALSE)</f>
        <v>99.901628216255304</v>
      </c>
      <c r="E365">
        <f>VLOOKUP(Sheet2!$A365,'Sheet 1'!$A:$L,5,FALSE)</f>
        <v>67.5</v>
      </c>
      <c r="F365">
        <f>VLOOKUP(Sheet2!$A365,'Sheet 1'!$A:$L,6,FALSE)</f>
        <v>60</v>
      </c>
      <c r="G365">
        <f>VLOOKUP(Sheet2!$A365,'Sheet 1'!$A:$L,7,FALSE)</f>
        <v>227.40162821625501</v>
      </c>
      <c r="H365">
        <f>VLOOKUP(Sheet2!$A365,'Sheet 1'!$A:$L,8,FALSE)</f>
        <v>1</v>
      </c>
      <c r="I365">
        <f>VLOOKUP(Sheet2!$A365,'Sheet 1'!$A:$L,9,FALSE)</f>
        <v>0</v>
      </c>
      <c r="J365">
        <f>VLOOKUP(Sheet2!$A365,'Sheet 1'!$A:$L,10,FALSE)</f>
        <v>0</v>
      </c>
      <c r="K365">
        <f>VLOOKUP(Sheet2!$A365,'Sheet 1'!$A:$L,11,FALSE)</f>
        <v>0</v>
      </c>
      <c r="L365">
        <f>VLOOKUP(Sheet2!$A365,'Sheet 1'!$A:$L,12,FALSE)</f>
        <v>14</v>
      </c>
    </row>
    <row r="366" spans="1:12" x14ac:dyDescent="0.25">
      <c r="A366" s="6" t="s">
        <v>237</v>
      </c>
      <c r="B366" t="str">
        <f>VLOOKUP(Sheet2!$A366,'Sheet 1'!$A:$L,2,FALSE)</f>
        <v>Methow</v>
      </c>
      <c r="C366" t="str">
        <f>VLOOKUP(Sheet2!$A366,'Sheet 1'!$A:$L,3,FALSE)</f>
        <v>Methow River-Alder Creek</v>
      </c>
      <c r="D366">
        <f>VLOOKUP(Sheet2!$A366,'Sheet 1'!$A:$L,4,FALSE)</f>
        <v>88.893593551522002</v>
      </c>
      <c r="E366">
        <f>VLOOKUP(Sheet2!$A366,'Sheet 1'!$A:$L,5,FALSE)</f>
        <v>67.5</v>
      </c>
      <c r="F366">
        <f>VLOOKUP(Sheet2!$A366,'Sheet 1'!$A:$L,6,FALSE)</f>
        <v>60</v>
      </c>
      <c r="G366">
        <f>VLOOKUP(Sheet2!$A366,'Sheet 1'!$A:$L,7,FALSE)</f>
        <v>216.393593551522</v>
      </c>
      <c r="H366">
        <f>VLOOKUP(Sheet2!$A366,'Sheet 1'!$A:$L,8,FALSE)</f>
        <v>1</v>
      </c>
      <c r="I366">
        <f>VLOOKUP(Sheet2!$A366,'Sheet 1'!$A:$L,9,FALSE)</f>
        <v>0</v>
      </c>
      <c r="J366">
        <f>VLOOKUP(Sheet2!$A366,'Sheet 1'!$A:$L,10,FALSE)</f>
        <v>0</v>
      </c>
      <c r="K366">
        <f>VLOOKUP(Sheet2!$A366,'Sheet 1'!$A:$L,11,FALSE)</f>
        <v>0</v>
      </c>
      <c r="L366">
        <f>VLOOKUP(Sheet2!$A366,'Sheet 1'!$A:$L,12,FALSE)</f>
        <v>25</v>
      </c>
    </row>
    <row r="367" spans="1:12" x14ac:dyDescent="0.25">
      <c r="A367" s="6" t="s">
        <v>238</v>
      </c>
      <c r="B367" t="str">
        <f>VLOOKUP(Sheet2!$A367,'Sheet 1'!$A:$L,2,FALSE)</f>
        <v>Methow</v>
      </c>
      <c r="C367" t="str">
        <f>VLOOKUP(Sheet2!$A367,'Sheet 1'!$A:$L,3,FALSE)</f>
        <v>Methow River-Alder Creek</v>
      </c>
      <c r="D367">
        <f>VLOOKUP(Sheet2!$A367,'Sheet 1'!$A:$L,4,FALSE)</f>
        <v>98.334766220714599</v>
      </c>
      <c r="E367">
        <f>VLOOKUP(Sheet2!$A367,'Sheet 1'!$A:$L,5,FALSE)</f>
        <v>60</v>
      </c>
      <c r="F367">
        <f>VLOOKUP(Sheet2!$A367,'Sheet 1'!$A:$L,6,FALSE)</f>
        <v>20</v>
      </c>
      <c r="G367">
        <f>VLOOKUP(Sheet2!$A367,'Sheet 1'!$A:$L,7,FALSE)</f>
        <v>178.33476622071501</v>
      </c>
      <c r="H367">
        <f>VLOOKUP(Sheet2!$A367,'Sheet 1'!$A:$L,8,FALSE)</f>
        <v>2</v>
      </c>
      <c r="I367">
        <f>VLOOKUP(Sheet2!$A367,'Sheet 1'!$A:$L,9,FALSE)</f>
        <v>0</v>
      </c>
      <c r="J367">
        <f>VLOOKUP(Sheet2!$A367,'Sheet 1'!$A:$L,10,FALSE)</f>
        <v>0</v>
      </c>
      <c r="K367">
        <f>VLOOKUP(Sheet2!$A367,'Sheet 1'!$A:$L,11,FALSE)</f>
        <v>0</v>
      </c>
      <c r="L367">
        <f>VLOOKUP(Sheet2!$A367,'Sheet 1'!$A:$L,12,FALSE)</f>
        <v>81</v>
      </c>
    </row>
    <row r="368" spans="1:12" x14ac:dyDescent="0.25">
      <c r="A368" s="6" t="s">
        <v>569</v>
      </c>
      <c r="B368" t="e">
        <f>VLOOKUP(Sheet2!$A368,'Sheet 1'!$A:$L,2,FALSE)</f>
        <v>#N/A</v>
      </c>
      <c r="C368" t="e">
        <f>VLOOKUP(Sheet2!$A368,'Sheet 1'!$A:$L,3,FALSE)</f>
        <v>#N/A</v>
      </c>
      <c r="D368" t="e">
        <f>VLOOKUP(Sheet2!$A368,'Sheet 1'!$A:$L,4,FALSE)</f>
        <v>#N/A</v>
      </c>
      <c r="E368" t="e">
        <f>VLOOKUP(Sheet2!$A368,'Sheet 1'!$A:$L,5,FALSE)</f>
        <v>#N/A</v>
      </c>
      <c r="F368" t="e">
        <f>VLOOKUP(Sheet2!$A368,'Sheet 1'!$A:$L,6,FALSE)</f>
        <v>#N/A</v>
      </c>
      <c r="G368" t="e">
        <f>VLOOKUP(Sheet2!$A368,'Sheet 1'!$A:$L,7,FALSE)</f>
        <v>#N/A</v>
      </c>
      <c r="H368" t="e">
        <f>VLOOKUP(Sheet2!$A368,'Sheet 1'!$A:$L,8,FALSE)</f>
        <v>#N/A</v>
      </c>
      <c r="I368" t="e">
        <f>VLOOKUP(Sheet2!$A368,'Sheet 1'!$A:$L,9,FALSE)</f>
        <v>#N/A</v>
      </c>
      <c r="J368" t="e">
        <f>VLOOKUP(Sheet2!$A368,'Sheet 1'!$A:$L,10,FALSE)</f>
        <v>#N/A</v>
      </c>
      <c r="K368" t="e">
        <f>VLOOKUP(Sheet2!$A368,'Sheet 1'!$A:$L,11,FALSE)</f>
        <v>#N/A</v>
      </c>
      <c r="L368" t="e">
        <f>VLOOKUP(Sheet2!$A368,'Sheet 1'!$A:$L,12,FALSE)</f>
        <v>#N/A</v>
      </c>
    </row>
    <row r="369" spans="1:12" x14ac:dyDescent="0.25">
      <c r="A369" s="6" t="s">
        <v>239</v>
      </c>
      <c r="B369" t="str">
        <f>VLOOKUP(Sheet2!$A369,'Sheet 1'!$A:$L,2,FALSE)</f>
        <v>Methow</v>
      </c>
      <c r="C369" t="str">
        <f>VLOOKUP(Sheet2!$A369,'Sheet 1'!$A:$L,3,FALSE)</f>
        <v>Methow River-Alta Coulee</v>
      </c>
      <c r="D369">
        <f>VLOOKUP(Sheet2!$A369,'Sheet 1'!$A:$L,4,FALSE)</f>
        <v>51.423375597569802</v>
      </c>
      <c r="E369">
        <f>VLOOKUP(Sheet2!$A369,'Sheet 1'!$A:$L,5,FALSE)</f>
        <v>60</v>
      </c>
      <c r="F369">
        <f>VLOOKUP(Sheet2!$A369,'Sheet 1'!$A:$L,6,FALSE)</f>
        <v>0</v>
      </c>
      <c r="G369">
        <f>VLOOKUP(Sheet2!$A369,'Sheet 1'!$A:$L,7,FALSE)</f>
        <v>111.42337559757</v>
      </c>
      <c r="H369">
        <f>VLOOKUP(Sheet2!$A369,'Sheet 1'!$A:$L,8,FALSE)</f>
        <v>2</v>
      </c>
      <c r="I369">
        <f>VLOOKUP(Sheet2!$A369,'Sheet 1'!$A:$L,9,FALSE)</f>
        <v>0</v>
      </c>
      <c r="J369">
        <f>VLOOKUP(Sheet2!$A369,'Sheet 1'!$A:$L,10,FALSE)</f>
        <v>0</v>
      </c>
      <c r="K369">
        <f>VLOOKUP(Sheet2!$A369,'Sheet 1'!$A:$L,11,FALSE)</f>
        <v>0</v>
      </c>
      <c r="L369">
        <f>VLOOKUP(Sheet2!$A369,'Sheet 1'!$A:$L,12,FALSE)</f>
        <v>278</v>
      </c>
    </row>
    <row r="370" spans="1:12" x14ac:dyDescent="0.25">
      <c r="A370" s="6" t="s">
        <v>241</v>
      </c>
      <c r="B370" t="str">
        <f>VLOOKUP(Sheet2!$A370,'Sheet 1'!$A:$L,2,FALSE)</f>
        <v>Methow</v>
      </c>
      <c r="C370" t="str">
        <f>VLOOKUP(Sheet2!$A370,'Sheet 1'!$A:$L,3,FALSE)</f>
        <v>Methow River-Alta Coulee</v>
      </c>
      <c r="D370">
        <f>VLOOKUP(Sheet2!$A370,'Sheet 1'!$A:$L,4,FALSE)</f>
        <v>68.372847359082598</v>
      </c>
      <c r="E370">
        <f>VLOOKUP(Sheet2!$A370,'Sheet 1'!$A:$L,5,FALSE)</f>
        <v>65</v>
      </c>
      <c r="F370">
        <f>VLOOKUP(Sheet2!$A370,'Sheet 1'!$A:$L,6,FALSE)</f>
        <v>0</v>
      </c>
      <c r="G370">
        <f>VLOOKUP(Sheet2!$A370,'Sheet 1'!$A:$L,7,FALSE)</f>
        <v>133.37284735908301</v>
      </c>
      <c r="H370">
        <f>VLOOKUP(Sheet2!$A370,'Sheet 1'!$A:$L,8,FALSE)</f>
        <v>1</v>
      </c>
      <c r="I370">
        <f>VLOOKUP(Sheet2!$A370,'Sheet 1'!$A:$L,9,FALSE)</f>
        <v>0</v>
      </c>
      <c r="J370">
        <f>VLOOKUP(Sheet2!$A370,'Sheet 1'!$A:$L,10,FALSE)</f>
        <v>0</v>
      </c>
      <c r="K370">
        <f>VLOOKUP(Sheet2!$A370,'Sheet 1'!$A:$L,11,FALSE)</f>
        <v>0</v>
      </c>
      <c r="L370">
        <f>VLOOKUP(Sheet2!$A370,'Sheet 1'!$A:$L,12,FALSE)</f>
        <v>223</v>
      </c>
    </row>
    <row r="371" spans="1:12" x14ac:dyDescent="0.25">
      <c r="A371" s="6" t="s">
        <v>242</v>
      </c>
      <c r="B371" t="str">
        <f>VLOOKUP(Sheet2!$A371,'Sheet 1'!$A:$L,2,FALSE)</f>
        <v>Methow</v>
      </c>
      <c r="C371" t="str">
        <f>VLOOKUP(Sheet2!$A371,'Sheet 1'!$A:$L,3,FALSE)</f>
        <v>Methow River-Alta Coulee</v>
      </c>
      <c r="D371">
        <f>VLOOKUP(Sheet2!$A371,'Sheet 1'!$A:$L,4,FALSE)</f>
        <v>68.322499062144701</v>
      </c>
      <c r="E371">
        <f>VLOOKUP(Sheet2!$A371,'Sheet 1'!$A:$L,5,FALSE)</f>
        <v>65</v>
      </c>
      <c r="F371">
        <f>VLOOKUP(Sheet2!$A371,'Sheet 1'!$A:$L,6,FALSE)</f>
        <v>0</v>
      </c>
      <c r="G371">
        <f>VLOOKUP(Sheet2!$A371,'Sheet 1'!$A:$L,7,FALSE)</f>
        <v>133.322499062145</v>
      </c>
      <c r="H371">
        <f>VLOOKUP(Sheet2!$A371,'Sheet 1'!$A:$L,8,FALSE)</f>
        <v>1</v>
      </c>
      <c r="I371">
        <f>VLOOKUP(Sheet2!$A371,'Sheet 1'!$A:$L,9,FALSE)</f>
        <v>0</v>
      </c>
      <c r="J371">
        <f>VLOOKUP(Sheet2!$A371,'Sheet 1'!$A:$L,10,FALSE)</f>
        <v>0</v>
      </c>
      <c r="K371">
        <f>VLOOKUP(Sheet2!$A371,'Sheet 1'!$A:$L,11,FALSE)</f>
        <v>0</v>
      </c>
      <c r="L371">
        <f>VLOOKUP(Sheet2!$A371,'Sheet 1'!$A:$L,12,FALSE)</f>
        <v>224</v>
      </c>
    </row>
    <row r="372" spans="1:12" x14ac:dyDescent="0.25">
      <c r="A372" s="6" t="s">
        <v>243</v>
      </c>
      <c r="B372" t="str">
        <f>VLOOKUP(Sheet2!$A372,'Sheet 1'!$A:$L,2,FALSE)</f>
        <v>Methow</v>
      </c>
      <c r="C372" t="str">
        <f>VLOOKUP(Sheet2!$A372,'Sheet 1'!$A:$L,3,FALSE)</f>
        <v>Methow River-Alta Coulee</v>
      </c>
      <c r="D372">
        <f>VLOOKUP(Sheet2!$A372,'Sheet 1'!$A:$L,4,FALSE)</f>
        <v>46.607844378848597</v>
      </c>
      <c r="E372">
        <f>VLOOKUP(Sheet2!$A372,'Sheet 1'!$A:$L,5,FALSE)</f>
        <v>60</v>
      </c>
      <c r="F372">
        <f>VLOOKUP(Sheet2!$A372,'Sheet 1'!$A:$L,6,FALSE)</f>
        <v>0</v>
      </c>
      <c r="G372">
        <f>VLOOKUP(Sheet2!$A372,'Sheet 1'!$A:$L,7,FALSE)</f>
        <v>106.60784437884899</v>
      </c>
      <c r="H372">
        <f>VLOOKUP(Sheet2!$A372,'Sheet 1'!$A:$L,8,FALSE)</f>
        <v>3</v>
      </c>
      <c r="I372">
        <f>VLOOKUP(Sheet2!$A372,'Sheet 1'!$A:$L,9,FALSE)</f>
        <v>0</v>
      </c>
      <c r="J372">
        <f>VLOOKUP(Sheet2!$A372,'Sheet 1'!$A:$L,10,FALSE)</f>
        <v>0</v>
      </c>
      <c r="K372">
        <f>VLOOKUP(Sheet2!$A372,'Sheet 1'!$A:$L,11,FALSE)</f>
        <v>0</v>
      </c>
      <c r="L372">
        <f>VLOOKUP(Sheet2!$A372,'Sheet 1'!$A:$L,12,FALSE)</f>
        <v>288</v>
      </c>
    </row>
    <row r="373" spans="1:12" x14ac:dyDescent="0.25">
      <c r="A373" s="6" t="s">
        <v>570</v>
      </c>
      <c r="B373" t="e">
        <f>VLOOKUP(Sheet2!$A373,'Sheet 1'!$A:$L,2,FALSE)</f>
        <v>#N/A</v>
      </c>
      <c r="C373" t="e">
        <f>VLOOKUP(Sheet2!$A373,'Sheet 1'!$A:$L,3,FALSE)</f>
        <v>#N/A</v>
      </c>
      <c r="D373" t="e">
        <f>VLOOKUP(Sheet2!$A373,'Sheet 1'!$A:$L,4,FALSE)</f>
        <v>#N/A</v>
      </c>
      <c r="E373" t="e">
        <f>VLOOKUP(Sheet2!$A373,'Sheet 1'!$A:$L,5,FALSE)</f>
        <v>#N/A</v>
      </c>
      <c r="F373" t="e">
        <f>VLOOKUP(Sheet2!$A373,'Sheet 1'!$A:$L,6,FALSE)</f>
        <v>#N/A</v>
      </c>
      <c r="G373" t="e">
        <f>VLOOKUP(Sheet2!$A373,'Sheet 1'!$A:$L,7,FALSE)</f>
        <v>#N/A</v>
      </c>
      <c r="H373" t="e">
        <f>VLOOKUP(Sheet2!$A373,'Sheet 1'!$A:$L,8,FALSE)</f>
        <v>#N/A</v>
      </c>
      <c r="I373" t="e">
        <f>VLOOKUP(Sheet2!$A373,'Sheet 1'!$A:$L,9,FALSE)</f>
        <v>#N/A</v>
      </c>
      <c r="J373" t="e">
        <f>VLOOKUP(Sheet2!$A373,'Sheet 1'!$A:$L,10,FALSE)</f>
        <v>#N/A</v>
      </c>
      <c r="K373" t="e">
        <f>VLOOKUP(Sheet2!$A373,'Sheet 1'!$A:$L,11,FALSE)</f>
        <v>#N/A</v>
      </c>
      <c r="L373" t="e">
        <f>VLOOKUP(Sheet2!$A373,'Sheet 1'!$A:$L,12,FALSE)</f>
        <v>#N/A</v>
      </c>
    </row>
    <row r="374" spans="1:12" x14ac:dyDescent="0.25">
      <c r="A374" s="6" t="s">
        <v>244</v>
      </c>
      <c r="B374" t="str">
        <f>VLOOKUP(Sheet2!$A374,'Sheet 1'!$A:$L,2,FALSE)</f>
        <v>Methow</v>
      </c>
      <c r="C374" t="str">
        <f>VLOOKUP(Sheet2!$A374,'Sheet 1'!$A:$L,3,FALSE)</f>
        <v>Methow River-Fawn Creek</v>
      </c>
      <c r="D374">
        <f>VLOOKUP(Sheet2!$A374,'Sheet 1'!$A:$L,4,FALSE)</f>
        <v>70.568358703449206</v>
      </c>
      <c r="E374">
        <f>VLOOKUP(Sheet2!$A374,'Sheet 1'!$A:$L,5,FALSE)</f>
        <v>37.5</v>
      </c>
      <c r="F374">
        <f>VLOOKUP(Sheet2!$A374,'Sheet 1'!$A:$L,6,FALSE)</f>
        <v>0</v>
      </c>
      <c r="G374">
        <f>VLOOKUP(Sheet2!$A374,'Sheet 1'!$A:$L,7,FALSE)</f>
        <v>108.06835870344899</v>
      </c>
      <c r="H374">
        <f>VLOOKUP(Sheet2!$A374,'Sheet 1'!$A:$L,8,FALSE)</f>
        <v>3</v>
      </c>
      <c r="I374">
        <f>VLOOKUP(Sheet2!$A374,'Sheet 1'!$A:$L,9,FALSE)</f>
        <v>0</v>
      </c>
      <c r="J374">
        <f>VLOOKUP(Sheet2!$A374,'Sheet 1'!$A:$L,10,FALSE)</f>
        <v>0</v>
      </c>
      <c r="K374">
        <f>VLOOKUP(Sheet2!$A374,'Sheet 1'!$A:$L,11,FALSE)</f>
        <v>0</v>
      </c>
      <c r="L374">
        <f>VLOOKUP(Sheet2!$A374,'Sheet 1'!$A:$L,12,FALSE)</f>
        <v>284</v>
      </c>
    </row>
    <row r="375" spans="1:12" x14ac:dyDescent="0.25">
      <c r="A375" s="6" t="s">
        <v>245</v>
      </c>
      <c r="B375" t="str">
        <f>VLOOKUP(Sheet2!$A375,'Sheet 1'!$A:$L,2,FALSE)</f>
        <v>Methow</v>
      </c>
      <c r="C375" t="str">
        <f>VLOOKUP(Sheet2!$A375,'Sheet 1'!$A:$L,3,FALSE)</f>
        <v>Methow River-Fawn Creek</v>
      </c>
      <c r="D375">
        <f>VLOOKUP(Sheet2!$A375,'Sheet 1'!$A:$L,4,FALSE)</f>
        <v>95.183526325914997</v>
      </c>
      <c r="E375">
        <f>VLOOKUP(Sheet2!$A375,'Sheet 1'!$A:$L,5,FALSE)</f>
        <v>35</v>
      </c>
      <c r="F375">
        <f>VLOOKUP(Sheet2!$A375,'Sheet 1'!$A:$L,6,FALSE)</f>
        <v>0</v>
      </c>
      <c r="G375">
        <f>VLOOKUP(Sheet2!$A375,'Sheet 1'!$A:$L,7,FALSE)</f>
        <v>130.18352632591501</v>
      </c>
      <c r="H375">
        <f>VLOOKUP(Sheet2!$A375,'Sheet 1'!$A:$L,8,FALSE)</f>
        <v>3</v>
      </c>
      <c r="I375">
        <f>VLOOKUP(Sheet2!$A375,'Sheet 1'!$A:$L,9,FALSE)</f>
        <v>0</v>
      </c>
      <c r="J375">
        <f>VLOOKUP(Sheet2!$A375,'Sheet 1'!$A:$L,10,FALSE)</f>
        <v>0</v>
      </c>
      <c r="K375">
        <f>VLOOKUP(Sheet2!$A375,'Sheet 1'!$A:$L,11,FALSE)</f>
        <v>0</v>
      </c>
      <c r="L375">
        <f>VLOOKUP(Sheet2!$A375,'Sheet 1'!$A:$L,12,FALSE)</f>
        <v>229</v>
      </c>
    </row>
    <row r="376" spans="1:12" x14ac:dyDescent="0.25">
      <c r="A376" s="6" t="s">
        <v>246</v>
      </c>
      <c r="B376" t="str">
        <f>VLOOKUP(Sheet2!$A376,'Sheet 1'!$A:$L,2,FALSE)</f>
        <v>Methow</v>
      </c>
      <c r="C376" t="str">
        <f>VLOOKUP(Sheet2!$A376,'Sheet 1'!$A:$L,3,FALSE)</f>
        <v>Methow River-Fawn Creek</v>
      </c>
      <c r="D376">
        <f>VLOOKUP(Sheet2!$A376,'Sheet 1'!$A:$L,4,FALSE)</f>
        <v>95.446616719878193</v>
      </c>
      <c r="E376">
        <f>VLOOKUP(Sheet2!$A376,'Sheet 1'!$A:$L,5,FALSE)</f>
        <v>40</v>
      </c>
      <c r="F376">
        <f>VLOOKUP(Sheet2!$A376,'Sheet 1'!$A:$L,6,FALSE)</f>
        <v>0</v>
      </c>
      <c r="G376">
        <f>VLOOKUP(Sheet2!$A376,'Sheet 1'!$A:$L,7,FALSE)</f>
        <v>135.44661671987799</v>
      </c>
      <c r="H376">
        <f>VLOOKUP(Sheet2!$A376,'Sheet 1'!$A:$L,8,FALSE)</f>
        <v>2</v>
      </c>
      <c r="I376">
        <f>VLOOKUP(Sheet2!$A376,'Sheet 1'!$A:$L,9,FALSE)</f>
        <v>0</v>
      </c>
      <c r="J376">
        <f>VLOOKUP(Sheet2!$A376,'Sheet 1'!$A:$L,10,FALSE)</f>
        <v>0</v>
      </c>
      <c r="K376">
        <f>VLOOKUP(Sheet2!$A376,'Sheet 1'!$A:$L,11,FALSE)</f>
        <v>0</v>
      </c>
      <c r="L376">
        <f>VLOOKUP(Sheet2!$A376,'Sheet 1'!$A:$L,12,FALSE)</f>
        <v>217</v>
      </c>
    </row>
    <row r="377" spans="1:12" x14ac:dyDescent="0.25">
      <c r="A377" s="6" t="s">
        <v>247</v>
      </c>
      <c r="B377" t="str">
        <f>VLOOKUP(Sheet2!$A377,'Sheet 1'!$A:$L,2,FALSE)</f>
        <v>Methow</v>
      </c>
      <c r="C377" t="str">
        <f>VLOOKUP(Sheet2!$A377,'Sheet 1'!$A:$L,3,FALSE)</f>
        <v>Methow River-Fawn Creek</v>
      </c>
      <c r="D377">
        <f>VLOOKUP(Sheet2!$A377,'Sheet 1'!$A:$L,4,FALSE)</f>
        <v>100</v>
      </c>
      <c r="E377">
        <f>VLOOKUP(Sheet2!$A377,'Sheet 1'!$A:$L,5,FALSE)</f>
        <v>22.5</v>
      </c>
      <c r="F377">
        <f>VLOOKUP(Sheet2!$A377,'Sheet 1'!$A:$L,6,FALSE)</f>
        <v>0</v>
      </c>
      <c r="G377">
        <f>VLOOKUP(Sheet2!$A377,'Sheet 1'!$A:$L,7,FALSE)</f>
        <v>122.5</v>
      </c>
      <c r="H377">
        <f>VLOOKUP(Sheet2!$A377,'Sheet 1'!$A:$L,8,FALSE)</f>
        <v>3</v>
      </c>
      <c r="I377">
        <f>VLOOKUP(Sheet2!$A377,'Sheet 1'!$A:$L,9,FALSE)</f>
        <v>0</v>
      </c>
      <c r="J377">
        <f>VLOOKUP(Sheet2!$A377,'Sheet 1'!$A:$L,10,FALSE)</f>
        <v>0</v>
      </c>
      <c r="K377">
        <f>VLOOKUP(Sheet2!$A377,'Sheet 1'!$A:$L,11,FALSE)</f>
        <v>0</v>
      </c>
      <c r="L377">
        <f>VLOOKUP(Sheet2!$A377,'Sheet 1'!$A:$L,12,FALSE)</f>
        <v>254</v>
      </c>
    </row>
    <row r="378" spans="1:12" x14ac:dyDescent="0.25">
      <c r="A378" s="6" t="s">
        <v>248</v>
      </c>
      <c r="B378" t="str">
        <f>VLOOKUP(Sheet2!$A378,'Sheet 1'!$A:$L,2,FALSE)</f>
        <v>Methow</v>
      </c>
      <c r="C378" t="str">
        <f>VLOOKUP(Sheet2!$A378,'Sheet 1'!$A:$L,3,FALSE)</f>
        <v>Methow River-Fawn Creek</v>
      </c>
      <c r="D378">
        <f>VLOOKUP(Sheet2!$A378,'Sheet 1'!$A:$L,4,FALSE)</f>
        <v>93.579179587690703</v>
      </c>
      <c r="E378">
        <f>VLOOKUP(Sheet2!$A378,'Sheet 1'!$A:$L,5,FALSE)</f>
        <v>45</v>
      </c>
      <c r="F378">
        <f>VLOOKUP(Sheet2!$A378,'Sheet 1'!$A:$L,6,FALSE)</f>
        <v>0</v>
      </c>
      <c r="G378">
        <f>VLOOKUP(Sheet2!$A378,'Sheet 1'!$A:$L,7,FALSE)</f>
        <v>138.57917958769099</v>
      </c>
      <c r="H378">
        <f>VLOOKUP(Sheet2!$A378,'Sheet 1'!$A:$L,8,FALSE)</f>
        <v>2</v>
      </c>
      <c r="I378">
        <f>VLOOKUP(Sheet2!$A378,'Sheet 1'!$A:$L,9,FALSE)</f>
        <v>0</v>
      </c>
      <c r="J378">
        <f>VLOOKUP(Sheet2!$A378,'Sheet 1'!$A:$L,10,FALSE)</f>
        <v>0</v>
      </c>
      <c r="K378">
        <f>VLOOKUP(Sheet2!$A378,'Sheet 1'!$A:$L,11,FALSE)</f>
        <v>0</v>
      </c>
      <c r="L378">
        <f>VLOOKUP(Sheet2!$A378,'Sheet 1'!$A:$L,12,FALSE)</f>
        <v>205</v>
      </c>
    </row>
    <row r="379" spans="1:12" x14ac:dyDescent="0.25">
      <c r="A379" s="6" t="s">
        <v>249</v>
      </c>
      <c r="B379" t="str">
        <f>VLOOKUP(Sheet2!$A379,'Sheet 1'!$A:$L,2,FALSE)</f>
        <v>Methow</v>
      </c>
      <c r="C379" t="str">
        <f>VLOOKUP(Sheet2!$A379,'Sheet 1'!$A:$L,3,FALSE)</f>
        <v>Methow River-Fawn Creek</v>
      </c>
      <c r="D379">
        <f>VLOOKUP(Sheet2!$A379,'Sheet 1'!$A:$L,4,FALSE)</f>
        <v>91.2106857360465</v>
      </c>
      <c r="E379">
        <f>VLOOKUP(Sheet2!$A379,'Sheet 1'!$A:$L,5,FALSE)</f>
        <v>57.5</v>
      </c>
      <c r="F379">
        <f>VLOOKUP(Sheet2!$A379,'Sheet 1'!$A:$L,6,FALSE)</f>
        <v>0</v>
      </c>
      <c r="G379">
        <f>VLOOKUP(Sheet2!$A379,'Sheet 1'!$A:$L,7,FALSE)</f>
        <v>148.710685736046</v>
      </c>
      <c r="H379">
        <f>VLOOKUP(Sheet2!$A379,'Sheet 1'!$A:$L,8,FALSE)</f>
        <v>1</v>
      </c>
      <c r="I379">
        <f>VLOOKUP(Sheet2!$A379,'Sheet 1'!$A:$L,9,FALSE)</f>
        <v>0</v>
      </c>
      <c r="J379">
        <f>VLOOKUP(Sheet2!$A379,'Sheet 1'!$A:$L,10,FALSE)</f>
        <v>0</v>
      </c>
      <c r="K379">
        <f>VLOOKUP(Sheet2!$A379,'Sheet 1'!$A:$L,11,FALSE)</f>
        <v>0</v>
      </c>
      <c r="L379">
        <f>VLOOKUP(Sheet2!$A379,'Sheet 1'!$A:$L,12,FALSE)</f>
        <v>168</v>
      </c>
    </row>
    <row r="380" spans="1:12" x14ac:dyDescent="0.25">
      <c r="A380" s="6" t="s">
        <v>250</v>
      </c>
      <c r="B380" t="str">
        <f>VLOOKUP(Sheet2!$A380,'Sheet 1'!$A:$L,2,FALSE)</f>
        <v>Methow</v>
      </c>
      <c r="C380" t="str">
        <f>VLOOKUP(Sheet2!$A380,'Sheet 1'!$A:$L,3,FALSE)</f>
        <v>Methow River-Fawn Creek</v>
      </c>
      <c r="D380">
        <f>VLOOKUP(Sheet2!$A380,'Sheet 1'!$A:$L,4,FALSE)</f>
        <v>97.839623490204303</v>
      </c>
      <c r="E380">
        <f>VLOOKUP(Sheet2!$A380,'Sheet 1'!$A:$L,5,FALSE)</f>
        <v>47.5</v>
      </c>
      <c r="F380">
        <f>VLOOKUP(Sheet2!$A380,'Sheet 1'!$A:$L,6,FALSE)</f>
        <v>0</v>
      </c>
      <c r="G380">
        <f>VLOOKUP(Sheet2!$A380,'Sheet 1'!$A:$L,7,FALSE)</f>
        <v>145.33962349020399</v>
      </c>
      <c r="H380">
        <f>VLOOKUP(Sheet2!$A380,'Sheet 1'!$A:$L,8,FALSE)</f>
        <v>2</v>
      </c>
      <c r="I380">
        <f>VLOOKUP(Sheet2!$A380,'Sheet 1'!$A:$L,9,FALSE)</f>
        <v>0</v>
      </c>
      <c r="J380">
        <f>VLOOKUP(Sheet2!$A380,'Sheet 1'!$A:$L,10,FALSE)</f>
        <v>0</v>
      </c>
      <c r="K380">
        <f>VLOOKUP(Sheet2!$A380,'Sheet 1'!$A:$L,11,FALSE)</f>
        <v>0</v>
      </c>
      <c r="L380">
        <f>VLOOKUP(Sheet2!$A380,'Sheet 1'!$A:$L,12,FALSE)</f>
        <v>175</v>
      </c>
    </row>
    <row r="381" spans="1:12" x14ac:dyDescent="0.25">
      <c r="A381" s="6" t="s">
        <v>251</v>
      </c>
      <c r="B381" t="str">
        <f>VLOOKUP(Sheet2!$A381,'Sheet 1'!$A:$L,2,FALSE)</f>
        <v>Methow</v>
      </c>
      <c r="C381" t="str">
        <f>VLOOKUP(Sheet2!$A381,'Sheet 1'!$A:$L,3,FALSE)</f>
        <v>Methow River-Fawn Creek</v>
      </c>
      <c r="D381">
        <f>VLOOKUP(Sheet2!$A381,'Sheet 1'!$A:$L,4,FALSE)</f>
        <v>93.179977906578799</v>
      </c>
      <c r="E381">
        <f>VLOOKUP(Sheet2!$A381,'Sheet 1'!$A:$L,5,FALSE)</f>
        <v>52.5</v>
      </c>
      <c r="F381">
        <f>VLOOKUP(Sheet2!$A381,'Sheet 1'!$A:$L,6,FALSE)</f>
        <v>0</v>
      </c>
      <c r="G381">
        <f>VLOOKUP(Sheet2!$A381,'Sheet 1'!$A:$L,7,FALSE)</f>
        <v>145.67997790657901</v>
      </c>
      <c r="H381">
        <f>VLOOKUP(Sheet2!$A381,'Sheet 1'!$A:$L,8,FALSE)</f>
        <v>2</v>
      </c>
      <c r="I381">
        <f>VLOOKUP(Sheet2!$A381,'Sheet 1'!$A:$L,9,FALSE)</f>
        <v>0</v>
      </c>
      <c r="J381">
        <f>VLOOKUP(Sheet2!$A381,'Sheet 1'!$A:$L,10,FALSE)</f>
        <v>0</v>
      </c>
      <c r="K381">
        <f>VLOOKUP(Sheet2!$A381,'Sheet 1'!$A:$L,11,FALSE)</f>
        <v>0</v>
      </c>
      <c r="L381">
        <f>VLOOKUP(Sheet2!$A381,'Sheet 1'!$A:$L,12,FALSE)</f>
        <v>174</v>
      </c>
    </row>
    <row r="382" spans="1:12" x14ac:dyDescent="0.25">
      <c r="A382" s="6" t="s">
        <v>252</v>
      </c>
      <c r="B382" t="str">
        <f>VLOOKUP(Sheet2!$A382,'Sheet 1'!$A:$L,2,FALSE)</f>
        <v>Methow</v>
      </c>
      <c r="C382" t="str">
        <f>VLOOKUP(Sheet2!$A382,'Sheet 1'!$A:$L,3,FALSE)</f>
        <v>Methow River-Fawn Creek</v>
      </c>
      <c r="D382">
        <f>VLOOKUP(Sheet2!$A382,'Sheet 1'!$A:$L,4,FALSE)</f>
        <v>100</v>
      </c>
      <c r="E382">
        <f>VLOOKUP(Sheet2!$A382,'Sheet 1'!$A:$L,5,FALSE)</f>
        <v>50</v>
      </c>
      <c r="F382">
        <f>VLOOKUP(Sheet2!$A382,'Sheet 1'!$A:$L,6,FALSE)</f>
        <v>0</v>
      </c>
      <c r="G382">
        <f>VLOOKUP(Sheet2!$A382,'Sheet 1'!$A:$L,7,FALSE)</f>
        <v>150</v>
      </c>
      <c r="H382">
        <f>VLOOKUP(Sheet2!$A382,'Sheet 1'!$A:$L,8,FALSE)</f>
        <v>1</v>
      </c>
      <c r="I382">
        <f>VLOOKUP(Sheet2!$A382,'Sheet 1'!$A:$L,9,FALSE)</f>
        <v>0</v>
      </c>
      <c r="J382">
        <f>VLOOKUP(Sheet2!$A382,'Sheet 1'!$A:$L,10,FALSE)</f>
        <v>0</v>
      </c>
      <c r="K382">
        <f>VLOOKUP(Sheet2!$A382,'Sheet 1'!$A:$L,11,FALSE)</f>
        <v>0</v>
      </c>
      <c r="L382">
        <f>VLOOKUP(Sheet2!$A382,'Sheet 1'!$A:$L,12,FALSE)</f>
        <v>161</v>
      </c>
    </row>
    <row r="383" spans="1:12" x14ac:dyDescent="0.25">
      <c r="A383" s="6" t="s">
        <v>253</v>
      </c>
      <c r="B383" t="str">
        <f>VLOOKUP(Sheet2!$A383,'Sheet 1'!$A:$L,2,FALSE)</f>
        <v>Methow</v>
      </c>
      <c r="C383" t="str">
        <f>VLOOKUP(Sheet2!$A383,'Sheet 1'!$A:$L,3,FALSE)</f>
        <v>Methow River-Fawn Creek</v>
      </c>
      <c r="D383">
        <f>VLOOKUP(Sheet2!$A383,'Sheet 1'!$A:$L,4,FALSE)</f>
        <v>100</v>
      </c>
      <c r="E383">
        <f>VLOOKUP(Sheet2!$A383,'Sheet 1'!$A:$L,5,FALSE)</f>
        <v>55</v>
      </c>
      <c r="F383">
        <f>VLOOKUP(Sheet2!$A383,'Sheet 1'!$A:$L,6,FALSE)</f>
        <v>0</v>
      </c>
      <c r="G383">
        <f>VLOOKUP(Sheet2!$A383,'Sheet 1'!$A:$L,7,FALSE)</f>
        <v>155</v>
      </c>
      <c r="H383">
        <f>VLOOKUP(Sheet2!$A383,'Sheet 1'!$A:$L,8,FALSE)</f>
        <v>1</v>
      </c>
      <c r="I383">
        <f>VLOOKUP(Sheet2!$A383,'Sheet 1'!$A:$L,9,FALSE)</f>
        <v>0</v>
      </c>
      <c r="J383">
        <f>VLOOKUP(Sheet2!$A383,'Sheet 1'!$A:$L,10,FALSE)</f>
        <v>0</v>
      </c>
      <c r="K383">
        <f>VLOOKUP(Sheet2!$A383,'Sheet 1'!$A:$L,11,FALSE)</f>
        <v>0</v>
      </c>
      <c r="L383">
        <f>VLOOKUP(Sheet2!$A383,'Sheet 1'!$A:$L,12,FALSE)</f>
        <v>149</v>
      </c>
    </row>
    <row r="384" spans="1:12" x14ac:dyDescent="0.25">
      <c r="A384" s="6" t="s">
        <v>254</v>
      </c>
      <c r="B384" t="str">
        <f>VLOOKUP(Sheet2!$A384,'Sheet 1'!$A:$L,2,FALSE)</f>
        <v>Methow</v>
      </c>
      <c r="C384" t="str">
        <f>VLOOKUP(Sheet2!$A384,'Sheet 1'!$A:$L,3,FALSE)</f>
        <v>Methow River-Fawn Creek</v>
      </c>
      <c r="D384">
        <f>VLOOKUP(Sheet2!$A384,'Sheet 1'!$A:$L,4,FALSE)</f>
        <v>100</v>
      </c>
      <c r="E384">
        <f>VLOOKUP(Sheet2!$A384,'Sheet 1'!$A:$L,5,FALSE)</f>
        <v>55</v>
      </c>
      <c r="F384">
        <f>VLOOKUP(Sheet2!$A384,'Sheet 1'!$A:$L,6,FALSE)</f>
        <v>0</v>
      </c>
      <c r="G384">
        <f>VLOOKUP(Sheet2!$A384,'Sheet 1'!$A:$L,7,FALSE)</f>
        <v>155</v>
      </c>
      <c r="H384">
        <f>VLOOKUP(Sheet2!$A384,'Sheet 1'!$A:$L,8,FALSE)</f>
        <v>1</v>
      </c>
      <c r="I384">
        <f>VLOOKUP(Sheet2!$A384,'Sheet 1'!$A:$L,9,FALSE)</f>
        <v>0</v>
      </c>
      <c r="J384">
        <f>VLOOKUP(Sheet2!$A384,'Sheet 1'!$A:$L,10,FALSE)</f>
        <v>0</v>
      </c>
      <c r="K384">
        <f>VLOOKUP(Sheet2!$A384,'Sheet 1'!$A:$L,11,FALSE)</f>
        <v>0</v>
      </c>
      <c r="L384">
        <f>VLOOKUP(Sheet2!$A384,'Sheet 1'!$A:$L,12,FALSE)</f>
        <v>149</v>
      </c>
    </row>
    <row r="385" spans="1:12" x14ac:dyDescent="0.25">
      <c r="A385" s="6" t="s">
        <v>255</v>
      </c>
      <c r="B385" t="str">
        <f>VLOOKUP(Sheet2!$A385,'Sheet 1'!$A:$L,2,FALSE)</f>
        <v>Methow</v>
      </c>
      <c r="C385" t="str">
        <f>VLOOKUP(Sheet2!$A385,'Sheet 1'!$A:$L,3,FALSE)</f>
        <v>Methow River-McFarland Creek</v>
      </c>
      <c r="D385">
        <f>VLOOKUP(Sheet2!$A385,'Sheet 1'!$A:$L,4,FALSE)</f>
        <v>23.686823204554599</v>
      </c>
      <c r="E385">
        <f>VLOOKUP(Sheet2!$A385,'Sheet 1'!$A:$L,5,FALSE)</f>
        <v>60</v>
      </c>
      <c r="F385">
        <f>VLOOKUP(Sheet2!$A385,'Sheet 1'!$A:$L,6,FALSE)</f>
        <v>0</v>
      </c>
      <c r="G385">
        <f>VLOOKUP(Sheet2!$A385,'Sheet 1'!$A:$L,7,FALSE)</f>
        <v>83.686823204554599</v>
      </c>
      <c r="H385">
        <f>VLOOKUP(Sheet2!$A385,'Sheet 1'!$A:$L,8,FALSE)</f>
        <v>3</v>
      </c>
      <c r="I385">
        <f>VLOOKUP(Sheet2!$A385,'Sheet 1'!$A:$L,9,FALSE)</f>
        <v>0</v>
      </c>
      <c r="J385">
        <f>VLOOKUP(Sheet2!$A385,'Sheet 1'!$A:$L,10,FALSE)</f>
        <v>0</v>
      </c>
      <c r="K385">
        <f>VLOOKUP(Sheet2!$A385,'Sheet 1'!$A:$L,11,FALSE)</f>
        <v>0</v>
      </c>
      <c r="L385">
        <f>VLOOKUP(Sheet2!$A385,'Sheet 1'!$A:$L,12,FALSE)</f>
        <v>327</v>
      </c>
    </row>
    <row r="386" spans="1:12" x14ac:dyDescent="0.25">
      <c r="A386" s="6" t="s">
        <v>257</v>
      </c>
      <c r="B386" t="str">
        <f>VLOOKUP(Sheet2!$A386,'Sheet 1'!$A:$L,2,FALSE)</f>
        <v>Methow</v>
      </c>
      <c r="C386" t="str">
        <f>VLOOKUP(Sheet2!$A386,'Sheet 1'!$A:$L,3,FALSE)</f>
        <v>Methow River-McFarland Creek</v>
      </c>
      <c r="D386">
        <f>VLOOKUP(Sheet2!$A386,'Sheet 1'!$A:$L,4,FALSE)</f>
        <v>72.299282525278201</v>
      </c>
      <c r="E386">
        <f>VLOOKUP(Sheet2!$A386,'Sheet 1'!$A:$L,5,FALSE)</f>
        <v>60</v>
      </c>
      <c r="F386">
        <f>VLOOKUP(Sheet2!$A386,'Sheet 1'!$A:$L,6,FALSE)</f>
        <v>0</v>
      </c>
      <c r="G386">
        <f>VLOOKUP(Sheet2!$A386,'Sheet 1'!$A:$L,7,FALSE)</f>
        <v>132.29928252527799</v>
      </c>
      <c r="H386">
        <f>VLOOKUP(Sheet2!$A386,'Sheet 1'!$A:$L,8,FALSE)</f>
        <v>1</v>
      </c>
      <c r="I386">
        <f>VLOOKUP(Sheet2!$A386,'Sheet 1'!$A:$L,9,FALSE)</f>
        <v>0</v>
      </c>
      <c r="J386">
        <f>VLOOKUP(Sheet2!$A386,'Sheet 1'!$A:$L,10,FALSE)</f>
        <v>0</v>
      </c>
      <c r="K386">
        <f>VLOOKUP(Sheet2!$A386,'Sheet 1'!$A:$L,11,FALSE)</f>
        <v>0</v>
      </c>
      <c r="L386">
        <f>VLOOKUP(Sheet2!$A386,'Sheet 1'!$A:$L,12,FALSE)</f>
        <v>225</v>
      </c>
    </row>
    <row r="387" spans="1:12" x14ac:dyDescent="0.25">
      <c r="A387" s="6" t="s">
        <v>258</v>
      </c>
      <c r="B387" t="str">
        <f>VLOOKUP(Sheet2!$A387,'Sheet 1'!$A:$L,2,FALSE)</f>
        <v>Methow</v>
      </c>
      <c r="C387" t="str">
        <f>VLOOKUP(Sheet2!$A387,'Sheet 1'!$A:$L,3,FALSE)</f>
        <v>Methow River-McFarland Creek</v>
      </c>
      <c r="D387">
        <f>VLOOKUP(Sheet2!$A387,'Sheet 1'!$A:$L,4,FALSE)</f>
        <v>48.422180676066702</v>
      </c>
      <c r="E387">
        <f>VLOOKUP(Sheet2!$A387,'Sheet 1'!$A:$L,5,FALSE)</f>
        <v>60</v>
      </c>
      <c r="F387">
        <f>VLOOKUP(Sheet2!$A387,'Sheet 1'!$A:$L,6,FALSE)</f>
        <v>0</v>
      </c>
      <c r="G387">
        <f>VLOOKUP(Sheet2!$A387,'Sheet 1'!$A:$L,7,FALSE)</f>
        <v>108.422180676067</v>
      </c>
      <c r="H387">
        <f>VLOOKUP(Sheet2!$A387,'Sheet 1'!$A:$L,8,FALSE)</f>
        <v>2</v>
      </c>
      <c r="I387">
        <f>VLOOKUP(Sheet2!$A387,'Sheet 1'!$A:$L,9,FALSE)</f>
        <v>0</v>
      </c>
      <c r="J387">
        <f>VLOOKUP(Sheet2!$A387,'Sheet 1'!$A:$L,10,FALSE)</f>
        <v>0</v>
      </c>
      <c r="K387">
        <f>VLOOKUP(Sheet2!$A387,'Sheet 1'!$A:$L,11,FALSE)</f>
        <v>0</v>
      </c>
      <c r="L387">
        <f>VLOOKUP(Sheet2!$A387,'Sheet 1'!$A:$L,12,FALSE)</f>
        <v>283</v>
      </c>
    </row>
    <row r="388" spans="1:12" x14ac:dyDescent="0.25">
      <c r="A388" s="6" t="s">
        <v>259</v>
      </c>
      <c r="B388" t="str">
        <f>VLOOKUP(Sheet2!$A388,'Sheet 1'!$A:$L,2,FALSE)</f>
        <v>Methow</v>
      </c>
      <c r="C388" t="str">
        <f>VLOOKUP(Sheet2!$A388,'Sheet 1'!$A:$L,3,FALSE)</f>
        <v>Methow River-McFarland Creek</v>
      </c>
      <c r="D388">
        <f>VLOOKUP(Sheet2!$A388,'Sheet 1'!$A:$L,4,FALSE)</f>
        <v>34.162629035424203</v>
      </c>
      <c r="E388">
        <f>VLOOKUP(Sheet2!$A388,'Sheet 1'!$A:$L,5,FALSE)</f>
        <v>60</v>
      </c>
      <c r="F388">
        <f>VLOOKUP(Sheet2!$A388,'Sheet 1'!$A:$L,6,FALSE)</f>
        <v>0</v>
      </c>
      <c r="G388">
        <f>VLOOKUP(Sheet2!$A388,'Sheet 1'!$A:$L,7,FALSE)</f>
        <v>94.162629035424203</v>
      </c>
      <c r="H388">
        <f>VLOOKUP(Sheet2!$A388,'Sheet 1'!$A:$L,8,FALSE)</f>
        <v>3</v>
      </c>
      <c r="I388">
        <f>VLOOKUP(Sheet2!$A388,'Sheet 1'!$A:$L,9,FALSE)</f>
        <v>0</v>
      </c>
      <c r="J388">
        <f>VLOOKUP(Sheet2!$A388,'Sheet 1'!$A:$L,10,FALSE)</f>
        <v>0</v>
      </c>
      <c r="K388">
        <f>VLOOKUP(Sheet2!$A388,'Sheet 1'!$A:$L,11,FALSE)</f>
        <v>0</v>
      </c>
      <c r="L388">
        <f>VLOOKUP(Sheet2!$A388,'Sheet 1'!$A:$L,12,FALSE)</f>
        <v>309</v>
      </c>
    </row>
    <row r="389" spans="1:12" x14ac:dyDescent="0.25">
      <c r="A389" s="6" t="s">
        <v>260</v>
      </c>
      <c r="B389" t="str">
        <f>VLOOKUP(Sheet2!$A389,'Sheet 1'!$A:$L,2,FALSE)</f>
        <v>Methow</v>
      </c>
      <c r="C389" t="str">
        <f>VLOOKUP(Sheet2!$A389,'Sheet 1'!$A:$L,3,FALSE)</f>
        <v>Methow River-McFarland Creek</v>
      </c>
      <c r="D389">
        <f>VLOOKUP(Sheet2!$A389,'Sheet 1'!$A:$L,4,FALSE)</f>
        <v>45.514572916408902</v>
      </c>
      <c r="E389">
        <f>VLOOKUP(Sheet2!$A389,'Sheet 1'!$A:$L,5,FALSE)</f>
        <v>60</v>
      </c>
      <c r="F389">
        <f>VLOOKUP(Sheet2!$A389,'Sheet 1'!$A:$L,6,FALSE)</f>
        <v>0</v>
      </c>
      <c r="G389">
        <f>VLOOKUP(Sheet2!$A389,'Sheet 1'!$A:$L,7,FALSE)</f>
        <v>105.51457291640899</v>
      </c>
      <c r="H389">
        <f>VLOOKUP(Sheet2!$A389,'Sheet 1'!$A:$L,8,FALSE)</f>
        <v>2</v>
      </c>
      <c r="I389">
        <f>VLOOKUP(Sheet2!$A389,'Sheet 1'!$A:$L,9,FALSE)</f>
        <v>0</v>
      </c>
      <c r="J389">
        <f>VLOOKUP(Sheet2!$A389,'Sheet 1'!$A:$L,10,FALSE)</f>
        <v>0</v>
      </c>
      <c r="K389">
        <f>VLOOKUP(Sheet2!$A389,'Sheet 1'!$A:$L,11,FALSE)</f>
        <v>0</v>
      </c>
      <c r="L389">
        <f>VLOOKUP(Sheet2!$A389,'Sheet 1'!$A:$L,12,FALSE)</f>
        <v>291</v>
      </c>
    </row>
    <row r="390" spans="1:12" x14ac:dyDescent="0.25">
      <c r="A390" s="6" t="s">
        <v>261</v>
      </c>
      <c r="B390" t="str">
        <f>VLOOKUP(Sheet2!$A390,'Sheet 1'!$A:$L,2,FALSE)</f>
        <v>Methow</v>
      </c>
      <c r="C390" t="str">
        <f>VLOOKUP(Sheet2!$A390,'Sheet 1'!$A:$L,3,FALSE)</f>
        <v>Methow River-McFarland Creek</v>
      </c>
      <c r="D390">
        <f>VLOOKUP(Sheet2!$A390,'Sheet 1'!$A:$L,4,FALSE)</f>
        <v>62.1133771607402</v>
      </c>
      <c r="E390">
        <f>VLOOKUP(Sheet2!$A390,'Sheet 1'!$A:$L,5,FALSE)</f>
        <v>50</v>
      </c>
      <c r="F390">
        <f>VLOOKUP(Sheet2!$A390,'Sheet 1'!$A:$L,6,FALSE)</f>
        <v>0</v>
      </c>
      <c r="G390">
        <f>VLOOKUP(Sheet2!$A390,'Sheet 1'!$A:$L,7,FALSE)</f>
        <v>112.11337716074</v>
      </c>
      <c r="H390">
        <f>VLOOKUP(Sheet2!$A390,'Sheet 1'!$A:$L,8,FALSE)</f>
        <v>1</v>
      </c>
      <c r="I390">
        <f>VLOOKUP(Sheet2!$A390,'Sheet 1'!$A:$L,9,FALSE)</f>
        <v>0</v>
      </c>
      <c r="J390">
        <f>VLOOKUP(Sheet2!$A390,'Sheet 1'!$A:$L,10,FALSE)</f>
        <v>0</v>
      </c>
      <c r="K390">
        <f>VLOOKUP(Sheet2!$A390,'Sheet 1'!$A:$L,11,FALSE)</f>
        <v>0</v>
      </c>
      <c r="L390">
        <f>VLOOKUP(Sheet2!$A390,'Sheet 1'!$A:$L,12,FALSE)</f>
        <v>275</v>
      </c>
    </row>
    <row r="391" spans="1:12" x14ac:dyDescent="0.25">
      <c r="A391" s="6" t="s">
        <v>262</v>
      </c>
      <c r="B391" t="str">
        <f>VLOOKUP(Sheet2!$A391,'Sheet 1'!$A:$L,2,FALSE)</f>
        <v>Methow</v>
      </c>
      <c r="C391" t="str">
        <f>VLOOKUP(Sheet2!$A391,'Sheet 1'!$A:$L,3,FALSE)</f>
        <v>Methow River-Rattlesnake Creek</v>
      </c>
      <c r="D391">
        <f>VLOOKUP(Sheet2!$A391,'Sheet 1'!$A:$L,4,FALSE)</f>
        <v>82.380085395038094</v>
      </c>
      <c r="E391">
        <f>VLOOKUP(Sheet2!$A391,'Sheet 1'!$A:$L,5,FALSE)</f>
        <v>27.5</v>
      </c>
      <c r="F391">
        <f>VLOOKUP(Sheet2!$A391,'Sheet 1'!$A:$L,6,FALSE)</f>
        <v>0</v>
      </c>
      <c r="G391">
        <f>VLOOKUP(Sheet2!$A391,'Sheet 1'!$A:$L,7,FALSE)</f>
        <v>109.88008539503799</v>
      </c>
      <c r="H391">
        <f>VLOOKUP(Sheet2!$A391,'Sheet 1'!$A:$L,8,FALSE)</f>
        <v>2</v>
      </c>
      <c r="I391">
        <f>VLOOKUP(Sheet2!$A391,'Sheet 1'!$A:$L,9,FALSE)</f>
        <v>0</v>
      </c>
      <c r="J391">
        <f>VLOOKUP(Sheet2!$A391,'Sheet 1'!$A:$L,10,FALSE)</f>
        <v>0</v>
      </c>
      <c r="K391">
        <f>VLOOKUP(Sheet2!$A391,'Sheet 1'!$A:$L,11,FALSE)</f>
        <v>0</v>
      </c>
      <c r="L391">
        <f>VLOOKUP(Sheet2!$A391,'Sheet 1'!$A:$L,12,FALSE)</f>
        <v>280</v>
      </c>
    </row>
    <row r="392" spans="1:12" x14ac:dyDescent="0.25">
      <c r="A392" s="6" t="s">
        <v>264</v>
      </c>
      <c r="B392" t="str">
        <f>VLOOKUP(Sheet2!$A392,'Sheet 1'!$A:$L,2,FALSE)</f>
        <v>Methow</v>
      </c>
      <c r="C392" t="str">
        <f>VLOOKUP(Sheet2!$A392,'Sheet 1'!$A:$L,3,FALSE)</f>
        <v>Methow River-Rattlesnake Creek</v>
      </c>
      <c r="D392">
        <f>VLOOKUP(Sheet2!$A392,'Sheet 1'!$A:$L,4,FALSE)</f>
        <v>75.931116513572505</v>
      </c>
      <c r="E392">
        <f>VLOOKUP(Sheet2!$A392,'Sheet 1'!$A:$L,5,FALSE)</f>
        <v>45</v>
      </c>
      <c r="F392">
        <f>VLOOKUP(Sheet2!$A392,'Sheet 1'!$A:$L,6,FALSE)</f>
        <v>0</v>
      </c>
      <c r="G392">
        <f>VLOOKUP(Sheet2!$A392,'Sheet 1'!$A:$L,7,FALSE)</f>
        <v>120.93111651357199</v>
      </c>
      <c r="H392">
        <f>VLOOKUP(Sheet2!$A392,'Sheet 1'!$A:$L,8,FALSE)</f>
        <v>2</v>
      </c>
      <c r="I392">
        <f>VLOOKUP(Sheet2!$A392,'Sheet 1'!$A:$L,9,FALSE)</f>
        <v>0</v>
      </c>
      <c r="J392">
        <f>VLOOKUP(Sheet2!$A392,'Sheet 1'!$A:$L,10,FALSE)</f>
        <v>0</v>
      </c>
      <c r="K392">
        <f>VLOOKUP(Sheet2!$A392,'Sheet 1'!$A:$L,11,FALSE)</f>
        <v>0</v>
      </c>
      <c r="L392">
        <f>VLOOKUP(Sheet2!$A392,'Sheet 1'!$A:$L,12,FALSE)</f>
        <v>258</v>
      </c>
    </row>
    <row r="393" spans="1:12" x14ac:dyDescent="0.25">
      <c r="A393" s="6" t="s">
        <v>265</v>
      </c>
      <c r="B393" t="str">
        <f>VLOOKUP(Sheet2!$A393,'Sheet 1'!$A:$L,2,FALSE)</f>
        <v>Methow</v>
      </c>
      <c r="C393" t="str">
        <f>VLOOKUP(Sheet2!$A393,'Sheet 1'!$A:$L,3,FALSE)</f>
        <v>Methow River-Rattlesnake Creek</v>
      </c>
      <c r="D393">
        <f>VLOOKUP(Sheet2!$A393,'Sheet 1'!$A:$L,4,FALSE)</f>
        <v>82.028087212433903</v>
      </c>
      <c r="E393">
        <f>VLOOKUP(Sheet2!$A393,'Sheet 1'!$A:$L,5,FALSE)</f>
        <v>47.5</v>
      </c>
      <c r="F393">
        <f>VLOOKUP(Sheet2!$A393,'Sheet 1'!$A:$L,6,FALSE)</f>
        <v>0</v>
      </c>
      <c r="G393">
        <f>VLOOKUP(Sheet2!$A393,'Sheet 1'!$A:$L,7,FALSE)</f>
        <v>129.528087212434</v>
      </c>
      <c r="H393">
        <f>VLOOKUP(Sheet2!$A393,'Sheet 1'!$A:$L,8,FALSE)</f>
        <v>1</v>
      </c>
      <c r="I393">
        <f>VLOOKUP(Sheet2!$A393,'Sheet 1'!$A:$L,9,FALSE)</f>
        <v>0</v>
      </c>
      <c r="J393">
        <f>VLOOKUP(Sheet2!$A393,'Sheet 1'!$A:$L,10,FALSE)</f>
        <v>0</v>
      </c>
      <c r="K393">
        <f>VLOOKUP(Sheet2!$A393,'Sheet 1'!$A:$L,11,FALSE)</f>
        <v>0</v>
      </c>
      <c r="L393">
        <f>VLOOKUP(Sheet2!$A393,'Sheet 1'!$A:$L,12,FALSE)</f>
        <v>233</v>
      </c>
    </row>
    <row r="394" spans="1:12" x14ac:dyDescent="0.25">
      <c r="A394" s="6" t="s">
        <v>266</v>
      </c>
      <c r="B394" t="str">
        <f>VLOOKUP(Sheet2!$A394,'Sheet 1'!$A:$L,2,FALSE)</f>
        <v>Methow</v>
      </c>
      <c r="C394" t="str">
        <f>VLOOKUP(Sheet2!$A394,'Sheet 1'!$A:$L,3,FALSE)</f>
        <v>Methow River-Rattlesnake Creek</v>
      </c>
      <c r="D394">
        <f>VLOOKUP(Sheet2!$A394,'Sheet 1'!$A:$L,4,FALSE)</f>
        <v>100</v>
      </c>
      <c r="E394">
        <f>VLOOKUP(Sheet2!$A394,'Sheet 1'!$A:$L,5,FALSE)</f>
        <v>40</v>
      </c>
      <c r="F394">
        <f>VLOOKUP(Sheet2!$A394,'Sheet 1'!$A:$L,6,FALSE)</f>
        <v>0</v>
      </c>
      <c r="G394">
        <f>VLOOKUP(Sheet2!$A394,'Sheet 1'!$A:$L,7,FALSE)</f>
        <v>140</v>
      </c>
      <c r="H394">
        <f>VLOOKUP(Sheet2!$A394,'Sheet 1'!$A:$L,8,FALSE)</f>
        <v>1</v>
      </c>
      <c r="I394">
        <f>VLOOKUP(Sheet2!$A394,'Sheet 1'!$A:$L,9,FALSE)</f>
        <v>0</v>
      </c>
      <c r="J394">
        <f>VLOOKUP(Sheet2!$A394,'Sheet 1'!$A:$L,10,FALSE)</f>
        <v>0</v>
      </c>
      <c r="K394">
        <f>VLOOKUP(Sheet2!$A394,'Sheet 1'!$A:$L,11,FALSE)</f>
        <v>0</v>
      </c>
      <c r="L394">
        <f>VLOOKUP(Sheet2!$A394,'Sheet 1'!$A:$L,12,FALSE)</f>
        <v>194</v>
      </c>
    </row>
    <row r="395" spans="1:12" x14ac:dyDescent="0.25">
      <c r="A395" s="6" t="s">
        <v>267</v>
      </c>
      <c r="B395" t="str">
        <f>VLOOKUP(Sheet2!$A395,'Sheet 1'!$A:$L,2,FALSE)</f>
        <v>Methow</v>
      </c>
      <c r="C395" t="str">
        <f>VLOOKUP(Sheet2!$A395,'Sheet 1'!$A:$L,3,FALSE)</f>
        <v>Methow River-Rattlesnake Creek</v>
      </c>
      <c r="D395">
        <f>VLOOKUP(Sheet2!$A395,'Sheet 1'!$A:$L,4,FALSE)</f>
        <v>29.277531011629801</v>
      </c>
      <c r="E395">
        <f>VLOOKUP(Sheet2!$A395,'Sheet 1'!$A:$L,5,FALSE)</f>
        <v>22.5</v>
      </c>
      <c r="F395">
        <f>VLOOKUP(Sheet2!$A395,'Sheet 1'!$A:$L,6,FALSE)</f>
        <v>0</v>
      </c>
      <c r="G395">
        <f>VLOOKUP(Sheet2!$A395,'Sheet 1'!$A:$L,7,FALSE)</f>
        <v>51.777531011629797</v>
      </c>
      <c r="H395">
        <f>VLOOKUP(Sheet2!$A395,'Sheet 1'!$A:$L,8,FALSE)</f>
        <v>3</v>
      </c>
      <c r="I395">
        <f>VLOOKUP(Sheet2!$A395,'Sheet 1'!$A:$L,9,FALSE)</f>
        <v>0</v>
      </c>
      <c r="J395">
        <f>VLOOKUP(Sheet2!$A395,'Sheet 1'!$A:$L,10,FALSE)</f>
        <v>0</v>
      </c>
      <c r="K395">
        <f>VLOOKUP(Sheet2!$A395,'Sheet 1'!$A:$L,11,FALSE)</f>
        <v>0</v>
      </c>
      <c r="L395">
        <f>VLOOKUP(Sheet2!$A395,'Sheet 1'!$A:$L,12,FALSE)</f>
        <v>361</v>
      </c>
    </row>
    <row r="396" spans="1:12" x14ac:dyDescent="0.25">
      <c r="A396" s="6" t="s">
        <v>571</v>
      </c>
      <c r="B396" t="e">
        <f>VLOOKUP(Sheet2!$A396,'Sheet 1'!$A:$L,2,FALSE)</f>
        <v>#N/A</v>
      </c>
      <c r="C396" t="e">
        <f>VLOOKUP(Sheet2!$A396,'Sheet 1'!$A:$L,3,FALSE)</f>
        <v>#N/A</v>
      </c>
      <c r="D396" t="e">
        <f>VLOOKUP(Sheet2!$A396,'Sheet 1'!$A:$L,4,FALSE)</f>
        <v>#N/A</v>
      </c>
      <c r="E396" t="e">
        <f>VLOOKUP(Sheet2!$A396,'Sheet 1'!$A:$L,5,FALSE)</f>
        <v>#N/A</v>
      </c>
      <c r="F396" t="e">
        <f>VLOOKUP(Sheet2!$A396,'Sheet 1'!$A:$L,6,FALSE)</f>
        <v>#N/A</v>
      </c>
      <c r="G396" t="e">
        <f>VLOOKUP(Sheet2!$A396,'Sheet 1'!$A:$L,7,FALSE)</f>
        <v>#N/A</v>
      </c>
      <c r="H396" t="e">
        <f>VLOOKUP(Sheet2!$A396,'Sheet 1'!$A:$L,8,FALSE)</f>
        <v>#N/A</v>
      </c>
      <c r="I396" t="e">
        <f>VLOOKUP(Sheet2!$A396,'Sheet 1'!$A:$L,9,FALSE)</f>
        <v>#N/A</v>
      </c>
      <c r="J396" t="e">
        <f>VLOOKUP(Sheet2!$A396,'Sheet 1'!$A:$L,10,FALSE)</f>
        <v>#N/A</v>
      </c>
      <c r="K396" t="e">
        <f>VLOOKUP(Sheet2!$A396,'Sheet 1'!$A:$L,11,FALSE)</f>
        <v>#N/A</v>
      </c>
      <c r="L396" t="e">
        <f>VLOOKUP(Sheet2!$A396,'Sheet 1'!$A:$L,12,FALSE)</f>
        <v>#N/A</v>
      </c>
    </row>
    <row r="397" spans="1:12" x14ac:dyDescent="0.25">
      <c r="A397" s="6" t="s">
        <v>268</v>
      </c>
      <c r="B397" t="str">
        <f>VLOOKUP(Sheet2!$A397,'Sheet 1'!$A:$L,2,FALSE)</f>
        <v>Methow</v>
      </c>
      <c r="C397" t="str">
        <f>VLOOKUP(Sheet2!$A397,'Sheet 1'!$A:$L,3,FALSE)</f>
        <v>Methow River-Texas Creek</v>
      </c>
      <c r="D397">
        <f>VLOOKUP(Sheet2!$A397,'Sheet 1'!$A:$L,4,FALSE)</f>
        <v>62.721573860979902</v>
      </c>
      <c r="E397">
        <f>VLOOKUP(Sheet2!$A397,'Sheet 1'!$A:$L,5,FALSE)</f>
        <v>60</v>
      </c>
      <c r="F397">
        <f>VLOOKUP(Sheet2!$A397,'Sheet 1'!$A:$L,6,FALSE)</f>
        <v>0</v>
      </c>
      <c r="G397">
        <f>VLOOKUP(Sheet2!$A397,'Sheet 1'!$A:$L,7,FALSE)</f>
        <v>122.72157386098</v>
      </c>
      <c r="H397">
        <f>VLOOKUP(Sheet2!$A397,'Sheet 1'!$A:$L,8,FALSE)</f>
        <v>3</v>
      </c>
      <c r="I397">
        <f>VLOOKUP(Sheet2!$A397,'Sheet 1'!$A:$L,9,FALSE)</f>
        <v>0</v>
      </c>
      <c r="J397">
        <f>VLOOKUP(Sheet2!$A397,'Sheet 1'!$A:$L,10,FALSE)</f>
        <v>0</v>
      </c>
      <c r="K397">
        <f>VLOOKUP(Sheet2!$A397,'Sheet 1'!$A:$L,11,FALSE)</f>
        <v>0</v>
      </c>
      <c r="L397">
        <f>VLOOKUP(Sheet2!$A397,'Sheet 1'!$A:$L,12,FALSE)</f>
        <v>253</v>
      </c>
    </row>
    <row r="398" spans="1:12" x14ac:dyDescent="0.25">
      <c r="A398" s="6" t="s">
        <v>270</v>
      </c>
      <c r="B398" t="str">
        <f>VLOOKUP(Sheet2!$A398,'Sheet 1'!$A:$L,2,FALSE)</f>
        <v>Methow</v>
      </c>
      <c r="C398" t="str">
        <f>VLOOKUP(Sheet2!$A398,'Sheet 1'!$A:$L,3,FALSE)</f>
        <v>Methow River-Texas Creek</v>
      </c>
      <c r="D398">
        <f>VLOOKUP(Sheet2!$A398,'Sheet 1'!$A:$L,4,FALSE)</f>
        <v>79.935740070365398</v>
      </c>
      <c r="E398">
        <f>VLOOKUP(Sheet2!$A398,'Sheet 1'!$A:$L,5,FALSE)</f>
        <v>60</v>
      </c>
      <c r="F398">
        <f>VLOOKUP(Sheet2!$A398,'Sheet 1'!$A:$L,6,FALSE)</f>
        <v>0</v>
      </c>
      <c r="G398">
        <f>VLOOKUP(Sheet2!$A398,'Sheet 1'!$A:$L,7,FALSE)</f>
        <v>139.935740070365</v>
      </c>
      <c r="H398">
        <f>VLOOKUP(Sheet2!$A398,'Sheet 1'!$A:$L,8,FALSE)</f>
        <v>1</v>
      </c>
      <c r="I398">
        <f>VLOOKUP(Sheet2!$A398,'Sheet 1'!$A:$L,9,FALSE)</f>
        <v>0</v>
      </c>
      <c r="J398">
        <f>VLOOKUP(Sheet2!$A398,'Sheet 1'!$A:$L,10,FALSE)</f>
        <v>0</v>
      </c>
      <c r="K398">
        <f>VLOOKUP(Sheet2!$A398,'Sheet 1'!$A:$L,11,FALSE)</f>
        <v>0</v>
      </c>
      <c r="L398">
        <f>VLOOKUP(Sheet2!$A398,'Sheet 1'!$A:$L,12,FALSE)</f>
        <v>199</v>
      </c>
    </row>
    <row r="399" spans="1:12" x14ac:dyDescent="0.25">
      <c r="A399" s="6" t="s">
        <v>271</v>
      </c>
      <c r="B399" t="str">
        <f>VLOOKUP(Sheet2!$A399,'Sheet 1'!$A:$L,2,FALSE)</f>
        <v>Methow</v>
      </c>
      <c r="C399" t="str">
        <f>VLOOKUP(Sheet2!$A399,'Sheet 1'!$A:$L,3,FALSE)</f>
        <v>Methow River-Texas Creek</v>
      </c>
      <c r="D399">
        <f>VLOOKUP(Sheet2!$A399,'Sheet 1'!$A:$L,4,FALSE)</f>
        <v>95.0231733462238</v>
      </c>
      <c r="E399">
        <f>VLOOKUP(Sheet2!$A399,'Sheet 1'!$A:$L,5,FALSE)</f>
        <v>60</v>
      </c>
      <c r="F399">
        <f>VLOOKUP(Sheet2!$A399,'Sheet 1'!$A:$L,6,FALSE)</f>
        <v>0</v>
      </c>
      <c r="G399">
        <f>VLOOKUP(Sheet2!$A399,'Sheet 1'!$A:$L,7,FALSE)</f>
        <v>155.02317334622401</v>
      </c>
      <c r="H399">
        <f>VLOOKUP(Sheet2!$A399,'Sheet 1'!$A:$L,8,FALSE)</f>
        <v>1</v>
      </c>
      <c r="I399">
        <f>VLOOKUP(Sheet2!$A399,'Sheet 1'!$A:$L,9,FALSE)</f>
        <v>0</v>
      </c>
      <c r="J399">
        <f>VLOOKUP(Sheet2!$A399,'Sheet 1'!$A:$L,10,FALSE)</f>
        <v>0</v>
      </c>
      <c r="K399">
        <f>VLOOKUP(Sheet2!$A399,'Sheet 1'!$A:$L,11,FALSE)</f>
        <v>0</v>
      </c>
      <c r="L399">
        <f>VLOOKUP(Sheet2!$A399,'Sheet 1'!$A:$L,12,FALSE)</f>
        <v>148</v>
      </c>
    </row>
    <row r="400" spans="1:12" x14ac:dyDescent="0.25">
      <c r="A400" s="6" t="s">
        <v>272</v>
      </c>
      <c r="B400" t="str">
        <f>VLOOKUP(Sheet2!$A400,'Sheet 1'!$A:$L,2,FALSE)</f>
        <v>Methow</v>
      </c>
      <c r="C400" t="str">
        <f>VLOOKUP(Sheet2!$A400,'Sheet 1'!$A:$L,3,FALSE)</f>
        <v>Methow River-Texas Creek</v>
      </c>
      <c r="D400">
        <f>VLOOKUP(Sheet2!$A400,'Sheet 1'!$A:$L,4,FALSE)</f>
        <v>74.902293642607802</v>
      </c>
      <c r="E400">
        <f>VLOOKUP(Sheet2!$A400,'Sheet 1'!$A:$L,5,FALSE)</f>
        <v>55</v>
      </c>
      <c r="F400">
        <f>VLOOKUP(Sheet2!$A400,'Sheet 1'!$A:$L,6,FALSE)</f>
        <v>0</v>
      </c>
      <c r="G400">
        <f>VLOOKUP(Sheet2!$A400,'Sheet 1'!$A:$L,7,FALSE)</f>
        <v>129.90229364260799</v>
      </c>
      <c r="H400">
        <f>VLOOKUP(Sheet2!$A400,'Sheet 1'!$A:$L,8,FALSE)</f>
        <v>2</v>
      </c>
      <c r="I400">
        <f>VLOOKUP(Sheet2!$A400,'Sheet 1'!$A:$L,9,FALSE)</f>
        <v>0</v>
      </c>
      <c r="J400">
        <f>VLOOKUP(Sheet2!$A400,'Sheet 1'!$A:$L,10,FALSE)</f>
        <v>0</v>
      </c>
      <c r="K400">
        <f>VLOOKUP(Sheet2!$A400,'Sheet 1'!$A:$L,11,FALSE)</f>
        <v>0</v>
      </c>
      <c r="L400">
        <f>VLOOKUP(Sheet2!$A400,'Sheet 1'!$A:$L,12,FALSE)</f>
        <v>232</v>
      </c>
    </row>
    <row r="401" spans="1:12" x14ac:dyDescent="0.25">
      <c r="A401" s="6" t="s">
        <v>273</v>
      </c>
      <c r="B401" t="str">
        <f>VLOOKUP(Sheet2!$A401,'Sheet 1'!$A:$L,2,FALSE)</f>
        <v>Methow</v>
      </c>
      <c r="C401" t="str">
        <f>VLOOKUP(Sheet2!$A401,'Sheet 1'!$A:$L,3,FALSE)</f>
        <v>Methow River-Thompson Creek</v>
      </c>
      <c r="D401">
        <f>VLOOKUP(Sheet2!$A401,'Sheet 1'!$A:$L,4,FALSE)</f>
        <v>100</v>
      </c>
      <c r="E401">
        <f>VLOOKUP(Sheet2!$A401,'Sheet 1'!$A:$L,5,FALSE)</f>
        <v>45</v>
      </c>
      <c r="F401">
        <f>VLOOKUP(Sheet2!$A401,'Sheet 1'!$A:$L,6,FALSE)</f>
        <v>12.5</v>
      </c>
      <c r="G401">
        <f>VLOOKUP(Sheet2!$A401,'Sheet 1'!$A:$L,7,FALSE)</f>
        <v>157.5</v>
      </c>
      <c r="H401">
        <f>VLOOKUP(Sheet2!$A401,'Sheet 1'!$A:$L,8,FALSE)</f>
        <v>1</v>
      </c>
      <c r="I401">
        <f>VLOOKUP(Sheet2!$A401,'Sheet 1'!$A:$L,9,FALSE)</f>
        <v>0</v>
      </c>
      <c r="J401">
        <f>VLOOKUP(Sheet2!$A401,'Sheet 1'!$A:$L,10,FALSE)</f>
        <v>0</v>
      </c>
      <c r="K401">
        <f>VLOOKUP(Sheet2!$A401,'Sheet 1'!$A:$L,11,FALSE)</f>
        <v>0</v>
      </c>
      <c r="L401">
        <f>VLOOKUP(Sheet2!$A401,'Sheet 1'!$A:$L,12,FALSE)</f>
        <v>141</v>
      </c>
    </row>
    <row r="402" spans="1:12" x14ac:dyDescent="0.25">
      <c r="A402" s="6" t="s">
        <v>275</v>
      </c>
      <c r="B402" t="str">
        <f>VLOOKUP(Sheet2!$A402,'Sheet 1'!$A:$L,2,FALSE)</f>
        <v>Methow</v>
      </c>
      <c r="C402" t="str">
        <f>VLOOKUP(Sheet2!$A402,'Sheet 1'!$A:$L,3,FALSE)</f>
        <v>Methow River-Thompson Creek</v>
      </c>
      <c r="D402">
        <f>VLOOKUP(Sheet2!$A402,'Sheet 1'!$A:$L,4,FALSE)</f>
        <v>96.575614078924602</v>
      </c>
      <c r="E402">
        <f>VLOOKUP(Sheet2!$A402,'Sheet 1'!$A:$L,5,FALSE)</f>
        <v>40</v>
      </c>
      <c r="F402">
        <f>VLOOKUP(Sheet2!$A402,'Sheet 1'!$A:$L,6,FALSE)</f>
        <v>0</v>
      </c>
      <c r="G402">
        <f>VLOOKUP(Sheet2!$A402,'Sheet 1'!$A:$L,7,FALSE)</f>
        <v>136.57561407892501</v>
      </c>
      <c r="H402">
        <f>VLOOKUP(Sheet2!$A402,'Sheet 1'!$A:$L,8,FALSE)</f>
        <v>3</v>
      </c>
      <c r="I402">
        <f>VLOOKUP(Sheet2!$A402,'Sheet 1'!$A:$L,9,FALSE)</f>
        <v>0</v>
      </c>
      <c r="J402">
        <f>VLOOKUP(Sheet2!$A402,'Sheet 1'!$A:$L,10,FALSE)</f>
        <v>0</v>
      </c>
      <c r="K402">
        <f>VLOOKUP(Sheet2!$A402,'Sheet 1'!$A:$L,11,FALSE)</f>
        <v>0</v>
      </c>
      <c r="L402">
        <f>VLOOKUP(Sheet2!$A402,'Sheet 1'!$A:$L,12,FALSE)</f>
        <v>208</v>
      </c>
    </row>
    <row r="403" spans="1:12" x14ac:dyDescent="0.25">
      <c r="A403" s="6" t="s">
        <v>276</v>
      </c>
      <c r="B403" t="str">
        <f>VLOOKUP(Sheet2!$A403,'Sheet 1'!$A:$L,2,FALSE)</f>
        <v>Methow</v>
      </c>
      <c r="C403" t="str">
        <f>VLOOKUP(Sheet2!$A403,'Sheet 1'!$A:$L,3,FALSE)</f>
        <v>Methow River-Thompson Creek</v>
      </c>
      <c r="D403">
        <f>VLOOKUP(Sheet2!$A403,'Sheet 1'!$A:$L,4,FALSE)</f>
        <v>72.5846543329274</v>
      </c>
      <c r="E403">
        <f>VLOOKUP(Sheet2!$A403,'Sheet 1'!$A:$L,5,FALSE)</f>
        <v>40</v>
      </c>
      <c r="F403">
        <f>VLOOKUP(Sheet2!$A403,'Sheet 1'!$A:$L,6,FALSE)</f>
        <v>0</v>
      </c>
      <c r="G403">
        <f>VLOOKUP(Sheet2!$A403,'Sheet 1'!$A:$L,7,FALSE)</f>
        <v>112.584654332927</v>
      </c>
      <c r="H403">
        <f>VLOOKUP(Sheet2!$A403,'Sheet 1'!$A:$L,8,FALSE)</f>
        <v>3</v>
      </c>
      <c r="I403">
        <f>VLOOKUP(Sheet2!$A403,'Sheet 1'!$A:$L,9,FALSE)</f>
        <v>0</v>
      </c>
      <c r="J403">
        <f>VLOOKUP(Sheet2!$A403,'Sheet 1'!$A:$L,10,FALSE)</f>
        <v>0</v>
      </c>
      <c r="K403">
        <f>VLOOKUP(Sheet2!$A403,'Sheet 1'!$A:$L,11,FALSE)</f>
        <v>0</v>
      </c>
      <c r="L403">
        <f>VLOOKUP(Sheet2!$A403,'Sheet 1'!$A:$L,12,FALSE)</f>
        <v>273</v>
      </c>
    </row>
    <row r="404" spans="1:12" x14ac:dyDescent="0.25">
      <c r="A404" s="6" t="s">
        <v>277</v>
      </c>
      <c r="B404" t="str">
        <f>VLOOKUP(Sheet2!$A404,'Sheet 1'!$A:$L,2,FALSE)</f>
        <v>Methow</v>
      </c>
      <c r="C404" t="str">
        <f>VLOOKUP(Sheet2!$A404,'Sheet 1'!$A:$L,3,FALSE)</f>
        <v>Methow River-Thompson Creek</v>
      </c>
      <c r="D404">
        <f>VLOOKUP(Sheet2!$A404,'Sheet 1'!$A:$L,4,FALSE)</f>
        <v>100</v>
      </c>
      <c r="E404">
        <f>VLOOKUP(Sheet2!$A404,'Sheet 1'!$A:$L,5,FALSE)</f>
        <v>40</v>
      </c>
      <c r="F404">
        <f>VLOOKUP(Sheet2!$A404,'Sheet 1'!$A:$L,6,FALSE)</f>
        <v>0</v>
      </c>
      <c r="G404">
        <f>VLOOKUP(Sheet2!$A404,'Sheet 1'!$A:$L,7,FALSE)</f>
        <v>140</v>
      </c>
      <c r="H404">
        <f>VLOOKUP(Sheet2!$A404,'Sheet 1'!$A:$L,8,FALSE)</f>
        <v>1</v>
      </c>
      <c r="I404">
        <f>VLOOKUP(Sheet2!$A404,'Sheet 1'!$A:$L,9,FALSE)</f>
        <v>0</v>
      </c>
      <c r="J404">
        <f>VLOOKUP(Sheet2!$A404,'Sheet 1'!$A:$L,10,FALSE)</f>
        <v>0</v>
      </c>
      <c r="K404">
        <f>VLOOKUP(Sheet2!$A404,'Sheet 1'!$A:$L,11,FALSE)</f>
        <v>0</v>
      </c>
      <c r="L404">
        <f>VLOOKUP(Sheet2!$A404,'Sheet 1'!$A:$L,12,FALSE)</f>
        <v>194</v>
      </c>
    </row>
    <row r="405" spans="1:12" x14ac:dyDescent="0.25">
      <c r="A405" s="6" t="s">
        <v>278</v>
      </c>
      <c r="B405" t="str">
        <f>VLOOKUP(Sheet2!$A405,'Sheet 1'!$A:$L,2,FALSE)</f>
        <v>Methow</v>
      </c>
      <c r="C405" t="str">
        <f>VLOOKUP(Sheet2!$A405,'Sheet 1'!$A:$L,3,FALSE)</f>
        <v>Methow River-Thompson Creek</v>
      </c>
      <c r="D405">
        <f>VLOOKUP(Sheet2!$A405,'Sheet 1'!$A:$L,4,FALSE)</f>
        <v>96.959767971904</v>
      </c>
      <c r="E405">
        <f>VLOOKUP(Sheet2!$A405,'Sheet 1'!$A:$L,5,FALSE)</f>
        <v>40</v>
      </c>
      <c r="F405">
        <f>VLOOKUP(Sheet2!$A405,'Sheet 1'!$A:$L,6,FALSE)</f>
        <v>0</v>
      </c>
      <c r="G405">
        <f>VLOOKUP(Sheet2!$A405,'Sheet 1'!$A:$L,7,FALSE)</f>
        <v>136.959767971904</v>
      </c>
      <c r="H405">
        <f>VLOOKUP(Sheet2!$A405,'Sheet 1'!$A:$L,8,FALSE)</f>
        <v>2</v>
      </c>
      <c r="I405">
        <f>VLOOKUP(Sheet2!$A405,'Sheet 1'!$A:$L,9,FALSE)</f>
        <v>0</v>
      </c>
      <c r="J405">
        <f>VLOOKUP(Sheet2!$A405,'Sheet 1'!$A:$L,10,FALSE)</f>
        <v>0</v>
      </c>
      <c r="K405">
        <f>VLOOKUP(Sheet2!$A405,'Sheet 1'!$A:$L,11,FALSE)</f>
        <v>0</v>
      </c>
      <c r="L405">
        <f>VLOOKUP(Sheet2!$A405,'Sheet 1'!$A:$L,12,FALSE)</f>
        <v>207</v>
      </c>
    </row>
    <row r="406" spans="1:12" x14ac:dyDescent="0.25">
      <c r="A406" s="6" t="s">
        <v>279</v>
      </c>
      <c r="B406" t="str">
        <f>VLOOKUP(Sheet2!$A406,'Sheet 1'!$A:$L,2,FALSE)</f>
        <v>Methow</v>
      </c>
      <c r="C406" t="str">
        <f>VLOOKUP(Sheet2!$A406,'Sheet 1'!$A:$L,3,FALSE)</f>
        <v>Methow River-Thompson Creek</v>
      </c>
      <c r="D406">
        <f>VLOOKUP(Sheet2!$A406,'Sheet 1'!$A:$L,4,FALSE)</f>
        <v>92.544507097197496</v>
      </c>
      <c r="E406">
        <f>VLOOKUP(Sheet2!$A406,'Sheet 1'!$A:$L,5,FALSE)</f>
        <v>45</v>
      </c>
      <c r="F406">
        <f>VLOOKUP(Sheet2!$A406,'Sheet 1'!$A:$L,6,FALSE)</f>
        <v>12.5</v>
      </c>
      <c r="G406">
        <f>VLOOKUP(Sheet2!$A406,'Sheet 1'!$A:$L,7,FALSE)</f>
        <v>150.044507097197</v>
      </c>
      <c r="H406">
        <f>VLOOKUP(Sheet2!$A406,'Sheet 1'!$A:$L,8,FALSE)</f>
        <v>1</v>
      </c>
      <c r="I406">
        <f>VLOOKUP(Sheet2!$A406,'Sheet 1'!$A:$L,9,FALSE)</f>
        <v>0</v>
      </c>
      <c r="J406">
        <f>VLOOKUP(Sheet2!$A406,'Sheet 1'!$A:$L,10,FALSE)</f>
        <v>0</v>
      </c>
      <c r="K406">
        <f>VLOOKUP(Sheet2!$A406,'Sheet 1'!$A:$L,11,FALSE)</f>
        <v>0</v>
      </c>
      <c r="L406">
        <f>VLOOKUP(Sheet2!$A406,'Sheet 1'!$A:$L,12,FALSE)</f>
        <v>160</v>
      </c>
    </row>
    <row r="407" spans="1:12" x14ac:dyDescent="0.25">
      <c r="A407" s="6" t="s">
        <v>280</v>
      </c>
      <c r="B407" t="str">
        <f>VLOOKUP(Sheet2!$A407,'Sheet 1'!$A:$L,2,FALSE)</f>
        <v>Methow</v>
      </c>
      <c r="C407" t="str">
        <f>VLOOKUP(Sheet2!$A407,'Sheet 1'!$A:$L,3,FALSE)</f>
        <v>Methow River-Thompson Creek</v>
      </c>
      <c r="D407">
        <f>VLOOKUP(Sheet2!$A407,'Sheet 1'!$A:$L,4,FALSE)</f>
        <v>100</v>
      </c>
      <c r="E407">
        <f>VLOOKUP(Sheet2!$A407,'Sheet 1'!$A:$L,5,FALSE)</f>
        <v>27.5</v>
      </c>
      <c r="F407">
        <f>VLOOKUP(Sheet2!$A407,'Sheet 1'!$A:$L,6,FALSE)</f>
        <v>12.5</v>
      </c>
      <c r="G407">
        <f>VLOOKUP(Sheet2!$A407,'Sheet 1'!$A:$L,7,FALSE)</f>
        <v>140</v>
      </c>
      <c r="H407">
        <f>VLOOKUP(Sheet2!$A407,'Sheet 1'!$A:$L,8,FALSE)</f>
        <v>1</v>
      </c>
      <c r="I407">
        <f>VLOOKUP(Sheet2!$A407,'Sheet 1'!$A:$L,9,FALSE)</f>
        <v>0</v>
      </c>
      <c r="J407">
        <f>VLOOKUP(Sheet2!$A407,'Sheet 1'!$A:$L,10,FALSE)</f>
        <v>0</v>
      </c>
      <c r="K407">
        <f>VLOOKUP(Sheet2!$A407,'Sheet 1'!$A:$L,11,FALSE)</f>
        <v>0</v>
      </c>
      <c r="L407">
        <f>VLOOKUP(Sheet2!$A407,'Sheet 1'!$A:$L,12,FALSE)</f>
        <v>194</v>
      </c>
    </row>
    <row r="408" spans="1:12" x14ac:dyDescent="0.25">
      <c r="A408" s="6" t="s">
        <v>281</v>
      </c>
      <c r="B408" t="str">
        <f>VLOOKUP(Sheet2!$A408,'Sheet 1'!$A:$L,2,FALSE)</f>
        <v>Methow</v>
      </c>
      <c r="C408" t="str">
        <f>VLOOKUP(Sheet2!$A408,'Sheet 1'!$A:$L,3,FALSE)</f>
        <v>Methow River-Thompson Creek</v>
      </c>
      <c r="D408">
        <f>VLOOKUP(Sheet2!$A408,'Sheet 1'!$A:$L,4,FALSE)</f>
        <v>98.761788563251798</v>
      </c>
      <c r="E408">
        <f>VLOOKUP(Sheet2!$A408,'Sheet 1'!$A:$L,5,FALSE)</f>
        <v>27.5</v>
      </c>
      <c r="F408">
        <f>VLOOKUP(Sheet2!$A408,'Sheet 1'!$A:$L,6,FALSE)</f>
        <v>12.5</v>
      </c>
      <c r="G408">
        <f>VLOOKUP(Sheet2!$A408,'Sheet 1'!$A:$L,7,FALSE)</f>
        <v>138.761788563252</v>
      </c>
      <c r="H408">
        <f>VLOOKUP(Sheet2!$A408,'Sheet 1'!$A:$L,8,FALSE)</f>
        <v>2</v>
      </c>
      <c r="I408">
        <f>VLOOKUP(Sheet2!$A408,'Sheet 1'!$A:$L,9,FALSE)</f>
        <v>0</v>
      </c>
      <c r="J408">
        <f>VLOOKUP(Sheet2!$A408,'Sheet 1'!$A:$L,10,FALSE)</f>
        <v>0</v>
      </c>
      <c r="K408">
        <f>VLOOKUP(Sheet2!$A408,'Sheet 1'!$A:$L,11,FALSE)</f>
        <v>0</v>
      </c>
      <c r="L408">
        <f>VLOOKUP(Sheet2!$A408,'Sheet 1'!$A:$L,12,FALSE)</f>
        <v>203</v>
      </c>
    </row>
    <row r="409" spans="1:12" x14ac:dyDescent="0.25">
      <c r="A409" s="6" t="s">
        <v>282</v>
      </c>
      <c r="B409" t="str">
        <f>VLOOKUP(Sheet2!$A409,'Sheet 1'!$A:$L,2,FALSE)</f>
        <v>Methow</v>
      </c>
      <c r="C409" t="str">
        <f>VLOOKUP(Sheet2!$A409,'Sheet 1'!$A:$L,3,FALSE)</f>
        <v>Methow River-Thompson Creek</v>
      </c>
      <c r="D409">
        <f>VLOOKUP(Sheet2!$A409,'Sheet 1'!$A:$L,4,FALSE)</f>
        <v>90.854576632305097</v>
      </c>
      <c r="E409">
        <f>VLOOKUP(Sheet2!$A409,'Sheet 1'!$A:$L,5,FALSE)</f>
        <v>32.5</v>
      </c>
      <c r="F409">
        <f>VLOOKUP(Sheet2!$A409,'Sheet 1'!$A:$L,6,FALSE)</f>
        <v>12.5</v>
      </c>
      <c r="G409">
        <f>VLOOKUP(Sheet2!$A409,'Sheet 1'!$A:$L,7,FALSE)</f>
        <v>135.854576632305</v>
      </c>
      <c r="H409">
        <f>VLOOKUP(Sheet2!$A409,'Sheet 1'!$A:$L,8,FALSE)</f>
        <v>3</v>
      </c>
      <c r="I409">
        <f>VLOOKUP(Sheet2!$A409,'Sheet 1'!$A:$L,9,FALSE)</f>
        <v>0</v>
      </c>
      <c r="J409">
        <f>VLOOKUP(Sheet2!$A409,'Sheet 1'!$A:$L,10,FALSE)</f>
        <v>0</v>
      </c>
      <c r="K409">
        <f>VLOOKUP(Sheet2!$A409,'Sheet 1'!$A:$L,11,FALSE)</f>
        <v>0</v>
      </c>
      <c r="L409">
        <f>VLOOKUP(Sheet2!$A409,'Sheet 1'!$A:$L,12,FALSE)</f>
        <v>214</v>
      </c>
    </row>
    <row r="410" spans="1:12" x14ac:dyDescent="0.25">
      <c r="A410" s="6" t="s">
        <v>744</v>
      </c>
      <c r="B410" t="e">
        <f>VLOOKUP(Sheet2!$A410,'Sheet 1'!$A:$L,2,FALSE)</f>
        <v>#N/A</v>
      </c>
      <c r="C410" t="e">
        <f>VLOOKUP(Sheet2!$A410,'Sheet 1'!$A:$L,3,FALSE)</f>
        <v>#N/A</v>
      </c>
      <c r="D410" t="e">
        <f>VLOOKUP(Sheet2!$A410,'Sheet 1'!$A:$L,4,FALSE)</f>
        <v>#N/A</v>
      </c>
      <c r="E410" t="e">
        <f>VLOOKUP(Sheet2!$A410,'Sheet 1'!$A:$L,5,FALSE)</f>
        <v>#N/A</v>
      </c>
      <c r="F410" t="e">
        <f>VLOOKUP(Sheet2!$A410,'Sheet 1'!$A:$L,6,FALSE)</f>
        <v>#N/A</v>
      </c>
      <c r="G410" t="e">
        <f>VLOOKUP(Sheet2!$A410,'Sheet 1'!$A:$L,7,FALSE)</f>
        <v>#N/A</v>
      </c>
      <c r="H410" t="e">
        <f>VLOOKUP(Sheet2!$A410,'Sheet 1'!$A:$L,8,FALSE)</f>
        <v>#N/A</v>
      </c>
      <c r="I410" t="e">
        <f>VLOOKUP(Sheet2!$A410,'Sheet 1'!$A:$L,9,FALSE)</f>
        <v>#N/A</v>
      </c>
      <c r="J410" t="e">
        <f>VLOOKUP(Sheet2!$A410,'Sheet 1'!$A:$L,10,FALSE)</f>
        <v>#N/A</v>
      </c>
      <c r="K410" t="e">
        <f>VLOOKUP(Sheet2!$A410,'Sheet 1'!$A:$L,11,FALSE)</f>
        <v>#N/A</v>
      </c>
      <c r="L410" t="e">
        <f>VLOOKUP(Sheet2!$A410,'Sheet 1'!$A:$L,12,FALSE)</f>
        <v>#N/A</v>
      </c>
    </row>
    <row r="411" spans="1:12" x14ac:dyDescent="0.25">
      <c r="A411" s="6" t="s">
        <v>745</v>
      </c>
      <c r="B411" t="e">
        <f>VLOOKUP(Sheet2!$A411,'Sheet 1'!$A:$L,2,FALSE)</f>
        <v>#N/A</v>
      </c>
      <c r="C411" t="e">
        <f>VLOOKUP(Sheet2!$A411,'Sheet 1'!$A:$L,3,FALSE)</f>
        <v>#N/A</v>
      </c>
      <c r="D411" t="e">
        <f>VLOOKUP(Sheet2!$A411,'Sheet 1'!$A:$L,4,FALSE)</f>
        <v>#N/A</v>
      </c>
      <c r="E411" t="e">
        <f>VLOOKUP(Sheet2!$A411,'Sheet 1'!$A:$L,5,FALSE)</f>
        <v>#N/A</v>
      </c>
      <c r="F411" t="e">
        <f>VLOOKUP(Sheet2!$A411,'Sheet 1'!$A:$L,6,FALSE)</f>
        <v>#N/A</v>
      </c>
      <c r="G411" t="e">
        <f>VLOOKUP(Sheet2!$A411,'Sheet 1'!$A:$L,7,FALSE)</f>
        <v>#N/A</v>
      </c>
      <c r="H411" t="e">
        <f>VLOOKUP(Sheet2!$A411,'Sheet 1'!$A:$L,8,FALSE)</f>
        <v>#N/A</v>
      </c>
      <c r="I411" t="e">
        <f>VLOOKUP(Sheet2!$A411,'Sheet 1'!$A:$L,9,FALSE)</f>
        <v>#N/A</v>
      </c>
      <c r="J411" t="e">
        <f>VLOOKUP(Sheet2!$A411,'Sheet 1'!$A:$L,10,FALSE)</f>
        <v>#N/A</v>
      </c>
      <c r="K411" t="e">
        <f>VLOOKUP(Sheet2!$A411,'Sheet 1'!$A:$L,11,FALSE)</f>
        <v>#N/A</v>
      </c>
      <c r="L411" t="e">
        <f>VLOOKUP(Sheet2!$A411,'Sheet 1'!$A:$L,12,FALSE)</f>
        <v>#N/A</v>
      </c>
    </row>
    <row r="412" spans="1:12" x14ac:dyDescent="0.25">
      <c r="A412" s="6" t="s">
        <v>572</v>
      </c>
      <c r="B412" t="e">
        <f>VLOOKUP(Sheet2!$A412,'Sheet 1'!$A:$L,2,FALSE)</f>
        <v>#N/A</v>
      </c>
      <c r="C412" t="e">
        <f>VLOOKUP(Sheet2!$A412,'Sheet 1'!$A:$L,3,FALSE)</f>
        <v>#N/A</v>
      </c>
      <c r="D412" t="e">
        <f>VLOOKUP(Sheet2!$A412,'Sheet 1'!$A:$L,4,FALSE)</f>
        <v>#N/A</v>
      </c>
      <c r="E412" t="e">
        <f>VLOOKUP(Sheet2!$A412,'Sheet 1'!$A:$L,5,FALSE)</f>
        <v>#N/A</v>
      </c>
      <c r="F412" t="e">
        <f>VLOOKUP(Sheet2!$A412,'Sheet 1'!$A:$L,6,FALSE)</f>
        <v>#N/A</v>
      </c>
      <c r="G412" t="e">
        <f>VLOOKUP(Sheet2!$A412,'Sheet 1'!$A:$L,7,FALSE)</f>
        <v>#N/A</v>
      </c>
      <c r="H412" t="e">
        <f>VLOOKUP(Sheet2!$A412,'Sheet 1'!$A:$L,8,FALSE)</f>
        <v>#N/A</v>
      </c>
      <c r="I412" t="e">
        <f>VLOOKUP(Sheet2!$A412,'Sheet 1'!$A:$L,9,FALSE)</f>
        <v>#N/A</v>
      </c>
      <c r="J412" t="e">
        <f>VLOOKUP(Sheet2!$A412,'Sheet 1'!$A:$L,10,FALSE)</f>
        <v>#N/A</v>
      </c>
      <c r="K412" t="e">
        <f>VLOOKUP(Sheet2!$A412,'Sheet 1'!$A:$L,11,FALSE)</f>
        <v>#N/A</v>
      </c>
      <c r="L412" t="e">
        <f>VLOOKUP(Sheet2!$A412,'Sheet 1'!$A:$L,12,FALSE)</f>
        <v>#N/A</v>
      </c>
    </row>
    <row r="413" spans="1:12" x14ac:dyDescent="0.25">
      <c r="A413" s="6" t="s">
        <v>573</v>
      </c>
      <c r="B413" t="e">
        <f>VLOOKUP(Sheet2!$A413,'Sheet 1'!$A:$L,2,FALSE)</f>
        <v>#N/A</v>
      </c>
      <c r="C413" t="e">
        <f>VLOOKUP(Sheet2!$A413,'Sheet 1'!$A:$L,3,FALSE)</f>
        <v>#N/A</v>
      </c>
      <c r="D413" t="e">
        <f>VLOOKUP(Sheet2!$A413,'Sheet 1'!$A:$L,4,FALSE)</f>
        <v>#N/A</v>
      </c>
      <c r="E413" t="e">
        <f>VLOOKUP(Sheet2!$A413,'Sheet 1'!$A:$L,5,FALSE)</f>
        <v>#N/A</v>
      </c>
      <c r="F413" t="e">
        <f>VLOOKUP(Sheet2!$A413,'Sheet 1'!$A:$L,6,FALSE)</f>
        <v>#N/A</v>
      </c>
      <c r="G413" t="e">
        <f>VLOOKUP(Sheet2!$A413,'Sheet 1'!$A:$L,7,FALSE)</f>
        <v>#N/A</v>
      </c>
      <c r="H413" t="e">
        <f>VLOOKUP(Sheet2!$A413,'Sheet 1'!$A:$L,8,FALSE)</f>
        <v>#N/A</v>
      </c>
      <c r="I413" t="e">
        <f>VLOOKUP(Sheet2!$A413,'Sheet 1'!$A:$L,9,FALSE)</f>
        <v>#N/A</v>
      </c>
      <c r="J413" t="e">
        <f>VLOOKUP(Sheet2!$A413,'Sheet 1'!$A:$L,10,FALSE)</f>
        <v>#N/A</v>
      </c>
      <c r="K413" t="e">
        <f>VLOOKUP(Sheet2!$A413,'Sheet 1'!$A:$L,11,FALSE)</f>
        <v>#N/A</v>
      </c>
      <c r="L413" t="e">
        <f>VLOOKUP(Sheet2!$A413,'Sheet 1'!$A:$L,12,FALSE)</f>
        <v>#N/A</v>
      </c>
    </row>
    <row r="414" spans="1:12" x14ac:dyDescent="0.25">
      <c r="A414" s="6" t="s">
        <v>283</v>
      </c>
      <c r="B414" t="str">
        <f>VLOOKUP(Sheet2!$A414,'Sheet 1'!$A:$L,2,FALSE)</f>
        <v>Wenatchee</v>
      </c>
      <c r="C414" t="str">
        <f>VLOOKUP(Sheet2!$A414,'Sheet 1'!$A:$L,3,FALSE)</f>
        <v>Upper Peshastin Creek</v>
      </c>
      <c r="D414">
        <f>VLOOKUP(Sheet2!$A414,'Sheet 1'!$A:$L,4,FALSE)</f>
        <v>0</v>
      </c>
      <c r="E414">
        <f>VLOOKUP(Sheet2!$A414,'Sheet 1'!$A:$L,5,FALSE)</f>
        <v>47.5</v>
      </c>
      <c r="F414">
        <f>VLOOKUP(Sheet2!$A414,'Sheet 1'!$A:$L,6,FALSE)</f>
        <v>16.6666666666667</v>
      </c>
      <c r="G414">
        <f>VLOOKUP(Sheet2!$A414,'Sheet 1'!$A:$L,7,FALSE)</f>
        <v>64.1666666666667</v>
      </c>
      <c r="H414">
        <f>VLOOKUP(Sheet2!$A414,'Sheet 1'!$A:$L,8,FALSE)</f>
        <v>3</v>
      </c>
      <c r="I414">
        <f>VLOOKUP(Sheet2!$A414,'Sheet 1'!$A:$L,9,FALSE)</f>
        <v>0</v>
      </c>
      <c r="J414">
        <f>VLOOKUP(Sheet2!$A414,'Sheet 1'!$A:$L,10,FALSE)</f>
        <v>0</v>
      </c>
      <c r="K414">
        <f>VLOOKUP(Sheet2!$A414,'Sheet 1'!$A:$L,11,FALSE)</f>
        <v>0</v>
      </c>
      <c r="L414">
        <f>VLOOKUP(Sheet2!$A414,'Sheet 1'!$A:$L,12,FALSE)</f>
        <v>349</v>
      </c>
    </row>
    <row r="415" spans="1:12" x14ac:dyDescent="0.25">
      <c r="A415" s="6" t="s">
        <v>284</v>
      </c>
      <c r="B415" t="str">
        <f>VLOOKUP(Sheet2!$A415,'Sheet 1'!$A:$L,2,FALSE)</f>
        <v>Wenatchee</v>
      </c>
      <c r="C415" t="str">
        <f>VLOOKUP(Sheet2!$A415,'Sheet 1'!$A:$L,3,FALSE)</f>
        <v>Upper Nason Creek</v>
      </c>
      <c r="D415">
        <f>VLOOKUP(Sheet2!$A415,'Sheet 1'!$A:$L,4,FALSE)</f>
        <v>65.914197970113506</v>
      </c>
      <c r="E415">
        <f>VLOOKUP(Sheet2!$A415,'Sheet 1'!$A:$L,5,FALSE)</f>
        <v>0</v>
      </c>
      <c r="F415">
        <f>VLOOKUP(Sheet2!$A415,'Sheet 1'!$A:$L,6,FALSE)</f>
        <v>33.3333333333333</v>
      </c>
      <c r="G415">
        <f>VLOOKUP(Sheet2!$A415,'Sheet 1'!$A:$L,7,FALSE)</f>
        <v>0</v>
      </c>
      <c r="H415">
        <f>VLOOKUP(Sheet2!$A415,'Sheet 1'!$A:$L,8,FALSE)</f>
        <v>0</v>
      </c>
      <c r="I415">
        <f>VLOOKUP(Sheet2!$A415,'Sheet 1'!$A:$L,9,FALSE)</f>
        <v>0</v>
      </c>
      <c r="J415">
        <f>VLOOKUP(Sheet2!$A415,'Sheet 1'!$A:$L,10,FALSE)</f>
        <v>0</v>
      </c>
      <c r="K415">
        <f>VLOOKUP(Sheet2!$A415,'Sheet 1'!$A:$L,11,FALSE)</f>
        <v>0</v>
      </c>
      <c r="L415">
        <f>VLOOKUP(Sheet2!$A415,'Sheet 1'!$A:$L,12,FALSE)</f>
        <v>407</v>
      </c>
    </row>
    <row r="416" spans="1:12" x14ac:dyDescent="0.25">
      <c r="A416" s="6" t="s">
        <v>286</v>
      </c>
      <c r="B416" t="str">
        <f>VLOOKUP(Sheet2!$A416,'Sheet 1'!$A:$L,2,FALSE)</f>
        <v>Wenatchee</v>
      </c>
      <c r="C416" t="str">
        <f>VLOOKUP(Sheet2!$A416,'Sheet 1'!$A:$L,3,FALSE)</f>
        <v>Lower Peshastin Creek</v>
      </c>
      <c r="D416">
        <f>VLOOKUP(Sheet2!$A416,'Sheet 1'!$A:$L,4,FALSE)</f>
        <v>49.135134442036701</v>
      </c>
      <c r="E416">
        <f>VLOOKUP(Sheet2!$A416,'Sheet 1'!$A:$L,5,FALSE)</f>
        <v>25</v>
      </c>
      <c r="F416">
        <f>VLOOKUP(Sheet2!$A416,'Sheet 1'!$A:$L,6,FALSE)</f>
        <v>0</v>
      </c>
      <c r="G416">
        <f>VLOOKUP(Sheet2!$A416,'Sheet 1'!$A:$L,7,FALSE)</f>
        <v>74.135134442036701</v>
      </c>
      <c r="H416">
        <f>VLOOKUP(Sheet2!$A416,'Sheet 1'!$A:$L,8,FALSE)</f>
        <v>3</v>
      </c>
      <c r="I416">
        <f>VLOOKUP(Sheet2!$A416,'Sheet 1'!$A:$L,9,FALSE)</f>
        <v>0</v>
      </c>
      <c r="J416">
        <f>VLOOKUP(Sheet2!$A416,'Sheet 1'!$A:$L,10,FALSE)</f>
        <v>0</v>
      </c>
      <c r="K416">
        <f>VLOOKUP(Sheet2!$A416,'Sheet 1'!$A:$L,11,FALSE)</f>
        <v>0</v>
      </c>
      <c r="L416">
        <f>VLOOKUP(Sheet2!$A416,'Sheet 1'!$A:$L,12,FALSE)</f>
        <v>338</v>
      </c>
    </row>
    <row r="417" spans="1:12" x14ac:dyDescent="0.25">
      <c r="A417" s="6" t="s">
        <v>746</v>
      </c>
      <c r="B417" t="e">
        <f>VLOOKUP(Sheet2!$A417,'Sheet 1'!$A:$L,2,FALSE)</f>
        <v>#N/A</v>
      </c>
      <c r="C417" t="e">
        <f>VLOOKUP(Sheet2!$A417,'Sheet 1'!$A:$L,3,FALSE)</f>
        <v>#N/A</v>
      </c>
      <c r="D417" t="e">
        <f>VLOOKUP(Sheet2!$A417,'Sheet 1'!$A:$L,4,FALSE)</f>
        <v>#N/A</v>
      </c>
      <c r="E417" t="e">
        <f>VLOOKUP(Sheet2!$A417,'Sheet 1'!$A:$L,5,FALSE)</f>
        <v>#N/A</v>
      </c>
      <c r="F417" t="e">
        <f>VLOOKUP(Sheet2!$A417,'Sheet 1'!$A:$L,6,FALSE)</f>
        <v>#N/A</v>
      </c>
      <c r="G417" t="e">
        <f>VLOOKUP(Sheet2!$A417,'Sheet 1'!$A:$L,7,FALSE)</f>
        <v>#N/A</v>
      </c>
      <c r="H417" t="e">
        <f>VLOOKUP(Sheet2!$A417,'Sheet 1'!$A:$L,8,FALSE)</f>
        <v>#N/A</v>
      </c>
      <c r="I417" t="e">
        <f>VLOOKUP(Sheet2!$A417,'Sheet 1'!$A:$L,9,FALSE)</f>
        <v>#N/A</v>
      </c>
      <c r="J417" t="e">
        <f>VLOOKUP(Sheet2!$A417,'Sheet 1'!$A:$L,10,FALSE)</f>
        <v>#N/A</v>
      </c>
      <c r="K417" t="e">
        <f>VLOOKUP(Sheet2!$A417,'Sheet 1'!$A:$L,11,FALSE)</f>
        <v>#N/A</v>
      </c>
      <c r="L417" t="e">
        <f>VLOOKUP(Sheet2!$A417,'Sheet 1'!$A:$L,12,FALSE)</f>
        <v>#N/A</v>
      </c>
    </row>
    <row r="418" spans="1:12" x14ac:dyDescent="0.25">
      <c r="A418" s="6" t="s">
        <v>747</v>
      </c>
      <c r="B418" t="e">
        <f>VLOOKUP(Sheet2!$A418,'Sheet 1'!$A:$L,2,FALSE)</f>
        <v>#N/A</v>
      </c>
      <c r="C418" t="e">
        <f>VLOOKUP(Sheet2!$A418,'Sheet 1'!$A:$L,3,FALSE)</f>
        <v>#N/A</v>
      </c>
      <c r="D418" t="e">
        <f>VLOOKUP(Sheet2!$A418,'Sheet 1'!$A:$L,4,FALSE)</f>
        <v>#N/A</v>
      </c>
      <c r="E418" t="e">
        <f>VLOOKUP(Sheet2!$A418,'Sheet 1'!$A:$L,5,FALSE)</f>
        <v>#N/A</v>
      </c>
      <c r="F418" t="e">
        <f>VLOOKUP(Sheet2!$A418,'Sheet 1'!$A:$L,6,FALSE)</f>
        <v>#N/A</v>
      </c>
      <c r="G418" t="e">
        <f>VLOOKUP(Sheet2!$A418,'Sheet 1'!$A:$L,7,FALSE)</f>
        <v>#N/A</v>
      </c>
      <c r="H418" t="e">
        <f>VLOOKUP(Sheet2!$A418,'Sheet 1'!$A:$L,8,FALSE)</f>
        <v>#N/A</v>
      </c>
      <c r="I418" t="e">
        <f>VLOOKUP(Sheet2!$A418,'Sheet 1'!$A:$L,9,FALSE)</f>
        <v>#N/A</v>
      </c>
      <c r="J418" t="e">
        <f>VLOOKUP(Sheet2!$A418,'Sheet 1'!$A:$L,10,FALSE)</f>
        <v>#N/A</v>
      </c>
      <c r="K418" t="e">
        <f>VLOOKUP(Sheet2!$A418,'Sheet 1'!$A:$L,11,FALSE)</f>
        <v>#N/A</v>
      </c>
      <c r="L418" t="e">
        <f>VLOOKUP(Sheet2!$A418,'Sheet 1'!$A:$L,12,FALSE)</f>
        <v>#N/A</v>
      </c>
    </row>
    <row r="419" spans="1:12" x14ac:dyDescent="0.25">
      <c r="A419" s="6" t="s">
        <v>748</v>
      </c>
      <c r="B419" t="e">
        <f>VLOOKUP(Sheet2!$A419,'Sheet 1'!$A:$L,2,FALSE)</f>
        <v>#N/A</v>
      </c>
      <c r="C419" t="e">
        <f>VLOOKUP(Sheet2!$A419,'Sheet 1'!$A:$L,3,FALSE)</f>
        <v>#N/A</v>
      </c>
      <c r="D419" t="e">
        <f>VLOOKUP(Sheet2!$A419,'Sheet 1'!$A:$L,4,FALSE)</f>
        <v>#N/A</v>
      </c>
      <c r="E419" t="e">
        <f>VLOOKUP(Sheet2!$A419,'Sheet 1'!$A:$L,5,FALSE)</f>
        <v>#N/A</v>
      </c>
      <c r="F419" t="e">
        <f>VLOOKUP(Sheet2!$A419,'Sheet 1'!$A:$L,6,FALSE)</f>
        <v>#N/A</v>
      </c>
      <c r="G419" t="e">
        <f>VLOOKUP(Sheet2!$A419,'Sheet 1'!$A:$L,7,FALSE)</f>
        <v>#N/A</v>
      </c>
      <c r="H419" t="e">
        <f>VLOOKUP(Sheet2!$A419,'Sheet 1'!$A:$L,8,FALSE)</f>
        <v>#N/A</v>
      </c>
      <c r="I419" t="e">
        <f>VLOOKUP(Sheet2!$A419,'Sheet 1'!$A:$L,9,FALSE)</f>
        <v>#N/A</v>
      </c>
      <c r="J419" t="e">
        <f>VLOOKUP(Sheet2!$A419,'Sheet 1'!$A:$L,10,FALSE)</f>
        <v>#N/A</v>
      </c>
      <c r="K419" t="e">
        <f>VLOOKUP(Sheet2!$A419,'Sheet 1'!$A:$L,11,FALSE)</f>
        <v>#N/A</v>
      </c>
      <c r="L419" t="e">
        <f>VLOOKUP(Sheet2!$A419,'Sheet 1'!$A:$L,12,FALSE)</f>
        <v>#N/A</v>
      </c>
    </row>
    <row r="420" spans="1:12" x14ac:dyDescent="0.25">
      <c r="A420" s="6" t="s">
        <v>287</v>
      </c>
      <c r="B420" t="str">
        <f>VLOOKUP(Sheet2!$A420,'Sheet 1'!$A:$L,2,FALSE)</f>
        <v>Wenatchee</v>
      </c>
      <c r="C420" t="str">
        <f>VLOOKUP(Sheet2!$A420,'Sheet 1'!$A:$L,3,FALSE)</f>
        <v>Mission Creek-Brender Creek</v>
      </c>
      <c r="D420">
        <f>VLOOKUP(Sheet2!$A420,'Sheet 1'!$A:$L,4,FALSE)</f>
        <v>98.604143010917198</v>
      </c>
      <c r="E420">
        <f>VLOOKUP(Sheet2!$A420,'Sheet 1'!$A:$L,5,FALSE)</f>
        <v>70</v>
      </c>
      <c r="F420">
        <f>VLOOKUP(Sheet2!$A420,'Sheet 1'!$A:$L,6,FALSE)</f>
        <v>0</v>
      </c>
      <c r="G420">
        <f>VLOOKUP(Sheet2!$A420,'Sheet 1'!$A:$L,7,FALSE)</f>
        <v>168.604143010917</v>
      </c>
      <c r="H420">
        <f>VLOOKUP(Sheet2!$A420,'Sheet 1'!$A:$L,8,FALSE)</f>
        <v>1</v>
      </c>
      <c r="I420">
        <f>VLOOKUP(Sheet2!$A420,'Sheet 1'!$A:$L,9,FALSE)</f>
        <v>1</v>
      </c>
      <c r="J420">
        <f>VLOOKUP(Sheet2!$A420,'Sheet 1'!$A:$L,10,FALSE)</f>
        <v>0</v>
      </c>
      <c r="K420">
        <f>VLOOKUP(Sheet2!$A420,'Sheet 1'!$A:$L,11,FALSE)</f>
        <v>0</v>
      </c>
      <c r="L420">
        <f>VLOOKUP(Sheet2!$A420,'Sheet 1'!$A:$L,12,FALSE)</f>
        <v>113</v>
      </c>
    </row>
    <row r="421" spans="1:12" x14ac:dyDescent="0.25">
      <c r="A421" s="6" t="s">
        <v>289</v>
      </c>
      <c r="B421" t="str">
        <f>VLOOKUP(Sheet2!$A421,'Sheet 1'!$A:$L,2,FALSE)</f>
        <v>Wenatchee</v>
      </c>
      <c r="C421" t="str">
        <f>VLOOKUP(Sheet2!$A421,'Sheet 1'!$A:$L,3,FALSE)</f>
        <v>Mission Creek-Brender Creek</v>
      </c>
      <c r="D421">
        <f>VLOOKUP(Sheet2!$A421,'Sheet 1'!$A:$L,4,FALSE)</f>
        <v>100</v>
      </c>
      <c r="E421">
        <f>VLOOKUP(Sheet2!$A421,'Sheet 1'!$A:$L,5,FALSE)</f>
        <v>75</v>
      </c>
      <c r="F421">
        <f>VLOOKUP(Sheet2!$A421,'Sheet 1'!$A:$L,6,FALSE)</f>
        <v>0</v>
      </c>
      <c r="G421">
        <f>VLOOKUP(Sheet2!$A421,'Sheet 1'!$A:$L,7,FALSE)</f>
        <v>175</v>
      </c>
      <c r="H421">
        <f>VLOOKUP(Sheet2!$A421,'Sheet 1'!$A:$L,8,FALSE)</f>
        <v>1</v>
      </c>
      <c r="I421">
        <f>VLOOKUP(Sheet2!$A421,'Sheet 1'!$A:$L,9,FALSE)</f>
        <v>1</v>
      </c>
      <c r="J421">
        <f>VLOOKUP(Sheet2!$A421,'Sheet 1'!$A:$L,10,FALSE)</f>
        <v>0</v>
      </c>
      <c r="K421">
        <f>VLOOKUP(Sheet2!$A421,'Sheet 1'!$A:$L,11,FALSE)</f>
        <v>0</v>
      </c>
      <c r="L421">
        <f>VLOOKUP(Sheet2!$A421,'Sheet 1'!$A:$L,12,FALSE)</f>
        <v>92</v>
      </c>
    </row>
    <row r="422" spans="1:12" x14ac:dyDescent="0.25">
      <c r="A422" s="6" t="s">
        <v>290</v>
      </c>
      <c r="B422" t="str">
        <f>VLOOKUP(Sheet2!$A422,'Sheet 1'!$A:$L,2,FALSE)</f>
        <v>Wenatchee</v>
      </c>
      <c r="C422" t="str">
        <f>VLOOKUP(Sheet2!$A422,'Sheet 1'!$A:$L,3,FALSE)</f>
        <v>Mission Creek-Brender Creek</v>
      </c>
      <c r="D422">
        <f>VLOOKUP(Sheet2!$A422,'Sheet 1'!$A:$L,4,FALSE)</f>
        <v>71.540538244290005</v>
      </c>
      <c r="E422">
        <f>VLOOKUP(Sheet2!$A422,'Sheet 1'!$A:$L,5,FALSE)</f>
        <v>65</v>
      </c>
      <c r="F422">
        <f>VLOOKUP(Sheet2!$A422,'Sheet 1'!$A:$L,6,FALSE)</f>
        <v>0</v>
      </c>
      <c r="G422">
        <f>VLOOKUP(Sheet2!$A422,'Sheet 1'!$A:$L,7,FALSE)</f>
        <v>136.54053824428999</v>
      </c>
      <c r="H422">
        <f>VLOOKUP(Sheet2!$A422,'Sheet 1'!$A:$L,8,FALSE)</f>
        <v>1</v>
      </c>
      <c r="I422">
        <f>VLOOKUP(Sheet2!$A422,'Sheet 1'!$A:$L,9,FALSE)</f>
        <v>0</v>
      </c>
      <c r="J422">
        <f>VLOOKUP(Sheet2!$A422,'Sheet 1'!$A:$L,10,FALSE)</f>
        <v>0</v>
      </c>
      <c r="K422">
        <f>VLOOKUP(Sheet2!$A422,'Sheet 1'!$A:$L,11,FALSE)</f>
        <v>0</v>
      </c>
      <c r="L422">
        <f>VLOOKUP(Sheet2!$A422,'Sheet 1'!$A:$L,12,FALSE)</f>
        <v>209</v>
      </c>
    </row>
    <row r="423" spans="1:12" x14ac:dyDescent="0.25">
      <c r="A423" s="6" t="s">
        <v>291</v>
      </c>
      <c r="B423" t="str">
        <f>VLOOKUP(Sheet2!$A423,'Sheet 1'!$A:$L,2,FALSE)</f>
        <v>Wenatchee</v>
      </c>
      <c r="C423" t="str">
        <f>VLOOKUP(Sheet2!$A423,'Sheet 1'!$A:$L,3,FALSE)</f>
        <v>Mission Creek-Brender Creek</v>
      </c>
      <c r="D423">
        <f>VLOOKUP(Sheet2!$A423,'Sheet 1'!$A:$L,4,FALSE)</f>
        <v>70.704549916434004</v>
      </c>
      <c r="E423">
        <f>VLOOKUP(Sheet2!$A423,'Sheet 1'!$A:$L,5,FALSE)</f>
        <v>65</v>
      </c>
      <c r="F423">
        <f>VLOOKUP(Sheet2!$A423,'Sheet 1'!$A:$L,6,FALSE)</f>
        <v>0</v>
      </c>
      <c r="G423">
        <f>VLOOKUP(Sheet2!$A423,'Sheet 1'!$A:$L,7,FALSE)</f>
        <v>135.70454991643399</v>
      </c>
      <c r="H423">
        <f>VLOOKUP(Sheet2!$A423,'Sheet 1'!$A:$L,8,FALSE)</f>
        <v>1</v>
      </c>
      <c r="I423">
        <f>VLOOKUP(Sheet2!$A423,'Sheet 1'!$A:$L,9,FALSE)</f>
        <v>0</v>
      </c>
      <c r="J423">
        <f>VLOOKUP(Sheet2!$A423,'Sheet 1'!$A:$L,10,FALSE)</f>
        <v>0</v>
      </c>
      <c r="K423">
        <f>VLOOKUP(Sheet2!$A423,'Sheet 1'!$A:$L,11,FALSE)</f>
        <v>0</v>
      </c>
      <c r="L423">
        <f>VLOOKUP(Sheet2!$A423,'Sheet 1'!$A:$L,12,FALSE)</f>
        <v>215</v>
      </c>
    </row>
    <row r="424" spans="1:12" x14ac:dyDescent="0.25">
      <c r="A424" s="6" t="s">
        <v>292</v>
      </c>
      <c r="B424" t="str">
        <f>VLOOKUP(Sheet2!$A424,'Sheet 1'!$A:$L,2,FALSE)</f>
        <v>Wenatchee</v>
      </c>
      <c r="C424" t="str">
        <f>VLOOKUP(Sheet2!$A424,'Sheet 1'!$A:$L,3,FALSE)</f>
        <v>Mission Creek-Brender Creek</v>
      </c>
      <c r="D424">
        <f>VLOOKUP(Sheet2!$A424,'Sheet 1'!$A:$L,4,FALSE)</f>
        <v>50.3217959579937</v>
      </c>
      <c r="E424">
        <f>VLOOKUP(Sheet2!$A424,'Sheet 1'!$A:$L,5,FALSE)</f>
        <v>75</v>
      </c>
      <c r="F424">
        <f>VLOOKUP(Sheet2!$A424,'Sheet 1'!$A:$L,6,FALSE)</f>
        <v>0</v>
      </c>
      <c r="G424">
        <f>VLOOKUP(Sheet2!$A424,'Sheet 1'!$A:$L,7,FALSE)</f>
        <v>125.321795957994</v>
      </c>
      <c r="H424">
        <f>VLOOKUP(Sheet2!$A424,'Sheet 1'!$A:$L,8,FALSE)</f>
        <v>2</v>
      </c>
      <c r="I424">
        <f>VLOOKUP(Sheet2!$A424,'Sheet 1'!$A:$L,9,FALSE)</f>
        <v>0</v>
      </c>
      <c r="J424">
        <f>VLOOKUP(Sheet2!$A424,'Sheet 1'!$A:$L,10,FALSE)</f>
        <v>0</v>
      </c>
      <c r="K424">
        <f>VLOOKUP(Sheet2!$A424,'Sheet 1'!$A:$L,11,FALSE)</f>
        <v>0</v>
      </c>
      <c r="L424">
        <f>VLOOKUP(Sheet2!$A424,'Sheet 1'!$A:$L,12,FALSE)</f>
        <v>245</v>
      </c>
    </row>
    <row r="425" spans="1:12" x14ac:dyDescent="0.25">
      <c r="A425" s="6" t="s">
        <v>293</v>
      </c>
      <c r="B425" t="str">
        <f>VLOOKUP(Sheet2!$A425,'Sheet 1'!$A:$L,2,FALSE)</f>
        <v>Wenatchee</v>
      </c>
      <c r="C425" t="str">
        <f>VLOOKUP(Sheet2!$A425,'Sheet 1'!$A:$L,3,FALSE)</f>
        <v>Mission Creek-Brender Creek</v>
      </c>
      <c r="D425">
        <f>VLOOKUP(Sheet2!$A425,'Sheet 1'!$A:$L,4,FALSE)</f>
        <v>44.6403566463785</v>
      </c>
      <c r="E425">
        <f>VLOOKUP(Sheet2!$A425,'Sheet 1'!$A:$L,5,FALSE)</f>
        <v>65</v>
      </c>
      <c r="F425">
        <f>VLOOKUP(Sheet2!$A425,'Sheet 1'!$A:$L,6,FALSE)</f>
        <v>0</v>
      </c>
      <c r="G425">
        <f>VLOOKUP(Sheet2!$A425,'Sheet 1'!$A:$L,7,FALSE)</f>
        <v>109.640356646378</v>
      </c>
      <c r="H425">
        <f>VLOOKUP(Sheet2!$A425,'Sheet 1'!$A:$L,8,FALSE)</f>
        <v>2</v>
      </c>
      <c r="I425">
        <f>VLOOKUP(Sheet2!$A425,'Sheet 1'!$A:$L,9,FALSE)</f>
        <v>0</v>
      </c>
      <c r="J425">
        <f>VLOOKUP(Sheet2!$A425,'Sheet 1'!$A:$L,10,FALSE)</f>
        <v>0</v>
      </c>
      <c r="K425">
        <f>VLOOKUP(Sheet2!$A425,'Sheet 1'!$A:$L,11,FALSE)</f>
        <v>0</v>
      </c>
      <c r="L425">
        <f>VLOOKUP(Sheet2!$A425,'Sheet 1'!$A:$L,12,FALSE)</f>
        <v>282</v>
      </c>
    </row>
    <row r="426" spans="1:12" x14ac:dyDescent="0.25">
      <c r="A426" s="6" t="s">
        <v>294</v>
      </c>
      <c r="B426" t="str">
        <f>VLOOKUP(Sheet2!$A426,'Sheet 1'!$A:$L,2,FALSE)</f>
        <v>Wenatchee</v>
      </c>
      <c r="C426" t="str">
        <f>VLOOKUP(Sheet2!$A426,'Sheet 1'!$A:$L,3,FALSE)</f>
        <v>Mission Creek-Brender Creek</v>
      </c>
      <c r="D426">
        <f>VLOOKUP(Sheet2!$A426,'Sheet 1'!$A:$L,4,FALSE)</f>
        <v>12.7312951320454</v>
      </c>
      <c r="E426">
        <f>VLOOKUP(Sheet2!$A426,'Sheet 1'!$A:$L,5,FALSE)</f>
        <v>62.5</v>
      </c>
      <c r="F426">
        <f>VLOOKUP(Sheet2!$A426,'Sheet 1'!$A:$L,6,FALSE)</f>
        <v>0</v>
      </c>
      <c r="G426">
        <f>VLOOKUP(Sheet2!$A426,'Sheet 1'!$A:$L,7,FALSE)</f>
        <v>75.231295132045403</v>
      </c>
      <c r="H426">
        <f>VLOOKUP(Sheet2!$A426,'Sheet 1'!$A:$L,8,FALSE)</f>
        <v>3</v>
      </c>
      <c r="I426">
        <f>VLOOKUP(Sheet2!$A426,'Sheet 1'!$A:$L,9,FALSE)</f>
        <v>0</v>
      </c>
      <c r="J426">
        <f>VLOOKUP(Sheet2!$A426,'Sheet 1'!$A:$L,10,FALSE)</f>
        <v>0</v>
      </c>
      <c r="K426">
        <f>VLOOKUP(Sheet2!$A426,'Sheet 1'!$A:$L,11,FALSE)</f>
        <v>0</v>
      </c>
      <c r="L426">
        <f>VLOOKUP(Sheet2!$A426,'Sheet 1'!$A:$L,12,FALSE)</f>
        <v>337</v>
      </c>
    </row>
    <row r="427" spans="1:12" x14ac:dyDescent="0.25">
      <c r="A427" s="6" t="s">
        <v>295</v>
      </c>
      <c r="B427" t="str">
        <f>VLOOKUP(Sheet2!$A427,'Sheet 1'!$A:$L,2,FALSE)</f>
        <v>Wenatchee</v>
      </c>
      <c r="C427" t="str">
        <f>VLOOKUP(Sheet2!$A427,'Sheet 1'!$A:$L,3,FALSE)</f>
        <v>East Fork Mission Creek</v>
      </c>
      <c r="D427">
        <f>VLOOKUP(Sheet2!$A427,'Sheet 1'!$A:$L,4,FALSE)</f>
        <v>0</v>
      </c>
      <c r="E427">
        <f>VLOOKUP(Sheet2!$A427,'Sheet 1'!$A:$L,5,FALSE)</f>
        <v>52.5</v>
      </c>
      <c r="F427">
        <f>VLOOKUP(Sheet2!$A427,'Sheet 1'!$A:$L,6,FALSE)</f>
        <v>0</v>
      </c>
      <c r="G427">
        <f>VLOOKUP(Sheet2!$A427,'Sheet 1'!$A:$L,7,FALSE)</f>
        <v>52.5</v>
      </c>
      <c r="H427">
        <f>VLOOKUP(Sheet2!$A427,'Sheet 1'!$A:$L,8,FALSE)</f>
        <v>1</v>
      </c>
      <c r="I427">
        <f>VLOOKUP(Sheet2!$A427,'Sheet 1'!$A:$L,9,FALSE)</f>
        <v>0</v>
      </c>
      <c r="J427">
        <f>VLOOKUP(Sheet2!$A427,'Sheet 1'!$A:$L,10,FALSE)</f>
        <v>0</v>
      </c>
      <c r="K427">
        <f>VLOOKUP(Sheet2!$A427,'Sheet 1'!$A:$L,11,FALSE)</f>
        <v>0</v>
      </c>
      <c r="L427">
        <f>VLOOKUP(Sheet2!$A427,'Sheet 1'!$A:$L,12,FALSE)</f>
        <v>359</v>
      </c>
    </row>
    <row r="428" spans="1:12" x14ac:dyDescent="0.25">
      <c r="A428" s="6" t="s">
        <v>574</v>
      </c>
      <c r="B428" t="e">
        <f>VLOOKUP(Sheet2!$A428,'Sheet 1'!$A:$L,2,FALSE)</f>
        <v>#N/A</v>
      </c>
      <c r="C428" t="e">
        <f>VLOOKUP(Sheet2!$A428,'Sheet 1'!$A:$L,3,FALSE)</f>
        <v>#N/A</v>
      </c>
      <c r="D428" t="e">
        <f>VLOOKUP(Sheet2!$A428,'Sheet 1'!$A:$L,4,FALSE)</f>
        <v>#N/A</v>
      </c>
      <c r="E428" t="e">
        <f>VLOOKUP(Sheet2!$A428,'Sheet 1'!$A:$L,5,FALSE)</f>
        <v>#N/A</v>
      </c>
      <c r="F428" t="e">
        <f>VLOOKUP(Sheet2!$A428,'Sheet 1'!$A:$L,6,FALSE)</f>
        <v>#N/A</v>
      </c>
      <c r="G428" t="e">
        <f>VLOOKUP(Sheet2!$A428,'Sheet 1'!$A:$L,7,FALSE)</f>
        <v>#N/A</v>
      </c>
      <c r="H428" t="e">
        <f>VLOOKUP(Sheet2!$A428,'Sheet 1'!$A:$L,8,FALSE)</f>
        <v>#N/A</v>
      </c>
      <c r="I428" t="e">
        <f>VLOOKUP(Sheet2!$A428,'Sheet 1'!$A:$L,9,FALSE)</f>
        <v>#N/A</v>
      </c>
      <c r="J428" t="e">
        <f>VLOOKUP(Sheet2!$A428,'Sheet 1'!$A:$L,10,FALSE)</f>
        <v>#N/A</v>
      </c>
      <c r="K428" t="e">
        <f>VLOOKUP(Sheet2!$A428,'Sheet 1'!$A:$L,11,FALSE)</f>
        <v>#N/A</v>
      </c>
      <c r="L428" t="e">
        <f>VLOOKUP(Sheet2!$A428,'Sheet 1'!$A:$L,12,FALSE)</f>
        <v>#N/A</v>
      </c>
    </row>
    <row r="429" spans="1:12" x14ac:dyDescent="0.25">
      <c r="A429" s="6" t="s">
        <v>575</v>
      </c>
      <c r="B429" t="e">
        <f>VLOOKUP(Sheet2!$A429,'Sheet 1'!$A:$L,2,FALSE)</f>
        <v>#N/A</v>
      </c>
      <c r="C429" t="e">
        <f>VLOOKUP(Sheet2!$A429,'Sheet 1'!$A:$L,3,FALSE)</f>
        <v>#N/A</v>
      </c>
      <c r="D429" t="e">
        <f>VLOOKUP(Sheet2!$A429,'Sheet 1'!$A:$L,4,FALSE)</f>
        <v>#N/A</v>
      </c>
      <c r="E429" t="e">
        <f>VLOOKUP(Sheet2!$A429,'Sheet 1'!$A:$L,5,FALSE)</f>
        <v>#N/A</v>
      </c>
      <c r="F429" t="e">
        <f>VLOOKUP(Sheet2!$A429,'Sheet 1'!$A:$L,6,FALSE)</f>
        <v>#N/A</v>
      </c>
      <c r="G429" t="e">
        <f>VLOOKUP(Sheet2!$A429,'Sheet 1'!$A:$L,7,FALSE)</f>
        <v>#N/A</v>
      </c>
      <c r="H429" t="e">
        <f>VLOOKUP(Sheet2!$A429,'Sheet 1'!$A:$L,8,FALSE)</f>
        <v>#N/A</v>
      </c>
      <c r="I429" t="e">
        <f>VLOOKUP(Sheet2!$A429,'Sheet 1'!$A:$L,9,FALSE)</f>
        <v>#N/A</v>
      </c>
      <c r="J429" t="e">
        <f>VLOOKUP(Sheet2!$A429,'Sheet 1'!$A:$L,10,FALSE)</f>
        <v>#N/A</v>
      </c>
      <c r="K429" t="e">
        <f>VLOOKUP(Sheet2!$A429,'Sheet 1'!$A:$L,11,FALSE)</f>
        <v>#N/A</v>
      </c>
      <c r="L429" t="e">
        <f>VLOOKUP(Sheet2!$A429,'Sheet 1'!$A:$L,12,FALSE)</f>
        <v>#N/A</v>
      </c>
    </row>
    <row r="430" spans="1:12" x14ac:dyDescent="0.25">
      <c r="A430" s="6" t="s">
        <v>749</v>
      </c>
      <c r="B430" t="e">
        <f>VLOOKUP(Sheet2!$A430,'Sheet 1'!$A:$L,2,FALSE)</f>
        <v>#N/A</v>
      </c>
      <c r="C430" t="e">
        <f>VLOOKUP(Sheet2!$A430,'Sheet 1'!$A:$L,3,FALSE)</f>
        <v>#N/A</v>
      </c>
      <c r="D430" t="e">
        <f>VLOOKUP(Sheet2!$A430,'Sheet 1'!$A:$L,4,FALSE)</f>
        <v>#N/A</v>
      </c>
      <c r="E430" t="e">
        <f>VLOOKUP(Sheet2!$A430,'Sheet 1'!$A:$L,5,FALSE)</f>
        <v>#N/A</v>
      </c>
      <c r="F430" t="e">
        <f>VLOOKUP(Sheet2!$A430,'Sheet 1'!$A:$L,6,FALSE)</f>
        <v>#N/A</v>
      </c>
      <c r="G430" t="e">
        <f>VLOOKUP(Sheet2!$A430,'Sheet 1'!$A:$L,7,FALSE)</f>
        <v>#N/A</v>
      </c>
      <c r="H430" t="e">
        <f>VLOOKUP(Sheet2!$A430,'Sheet 1'!$A:$L,8,FALSE)</f>
        <v>#N/A</v>
      </c>
      <c r="I430" t="e">
        <f>VLOOKUP(Sheet2!$A430,'Sheet 1'!$A:$L,9,FALSE)</f>
        <v>#N/A</v>
      </c>
      <c r="J430" t="e">
        <f>VLOOKUP(Sheet2!$A430,'Sheet 1'!$A:$L,10,FALSE)</f>
        <v>#N/A</v>
      </c>
      <c r="K430" t="e">
        <f>VLOOKUP(Sheet2!$A430,'Sheet 1'!$A:$L,11,FALSE)</f>
        <v>#N/A</v>
      </c>
      <c r="L430" t="e">
        <f>VLOOKUP(Sheet2!$A430,'Sheet 1'!$A:$L,12,FALSE)</f>
        <v>#N/A</v>
      </c>
    </row>
    <row r="431" spans="1:12" x14ac:dyDescent="0.25">
      <c r="A431" s="6" t="s">
        <v>576</v>
      </c>
      <c r="B431" t="e">
        <f>VLOOKUP(Sheet2!$A431,'Sheet 1'!$A:$L,2,FALSE)</f>
        <v>#N/A</v>
      </c>
      <c r="C431" t="e">
        <f>VLOOKUP(Sheet2!$A431,'Sheet 1'!$A:$L,3,FALSE)</f>
        <v>#N/A</v>
      </c>
      <c r="D431" t="e">
        <f>VLOOKUP(Sheet2!$A431,'Sheet 1'!$A:$L,4,FALSE)</f>
        <v>#N/A</v>
      </c>
      <c r="E431" t="e">
        <f>VLOOKUP(Sheet2!$A431,'Sheet 1'!$A:$L,5,FALSE)</f>
        <v>#N/A</v>
      </c>
      <c r="F431" t="e">
        <f>VLOOKUP(Sheet2!$A431,'Sheet 1'!$A:$L,6,FALSE)</f>
        <v>#N/A</v>
      </c>
      <c r="G431" t="e">
        <f>VLOOKUP(Sheet2!$A431,'Sheet 1'!$A:$L,7,FALSE)</f>
        <v>#N/A</v>
      </c>
      <c r="H431" t="e">
        <f>VLOOKUP(Sheet2!$A431,'Sheet 1'!$A:$L,8,FALSE)</f>
        <v>#N/A</v>
      </c>
      <c r="I431" t="e">
        <f>VLOOKUP(Sheet2!$A431,'Sheet 1'!$A:$L,9,FALSE)</f>
        <v>#N/A</v>
      </c>
      <c r="J431" t="e">
        <f>VLOOKUP(Sheet2!$A431,'Sheet 1'!$A:$L,10,FALSE)</f>
        <v>#N/A</v>
      </c>
      <c r="K431" t="e">
        <f>VLOOKUP(Sheet2!$A431,'Sheet 1'!$A:$L,11,FALSE)</f>
        <v>#N/A</v>
      </c>
      <c r="L431" t="e">
        <f>VLOOKUP(Sheet2!$A431,'Sheet 1'!$A:$L,12,FALSE)</f>
        <v>#N/A</v>
      </c>
    </row>
    <row r="432" spans="1:12" x14ac:dyDescent="0.25">
      <c r="A432" s="6" t="s">
        <v>750</v>
      </c>
      <c r="B432" t="e">
        <f>VLOOKUP(Sheet2!$A432,'Sheet 1'!$A:$L,2,FALSE)</f>
        <v>#N/A</v>
      </c>
      <c r="C432" t="e">
        <f>VLOOKUP(Sheet2!$A432,'Sheet 1'!$A:$L,3,FALSE)</f>
        <v>#N/A</v>
      </c>
      <c r="D432" t="e">
        <f>VLOOKUP(Sheet2!$A432,'Sheet 1'!$A:$L,4,FALSE)</f>
        <v>#N/A</v>
      </c>
      <c r="E432" t="e">
        <f>VLOOKUP(Sheet2!$A432,'Sheet 1'!$A:$L,5,FALSE)</f>
        <v>#N/A</v>
      </c>
      <c r="F432" t="e">
        <f>VLOOKUP(Sheet2!$A432,'Sheet 1'!$A:$L,6,FALSE)</f>
        <v>#N/A</v>
      </c>
      <c r="G432" t="e">
        <f>VLOOKUP(Sheet2!$A432,'Sheet 1'!$A:$L,7,FALSE)</f>
        <v>#N/A</v>
      </c>
      <c r="H432" t="e">
        <f>VLOOKUP(Sheet2!$A432,'Sheet 1'!$A:$L,8,FALSE)</f>
        <v>#N/A</v>
      </c>
      <c r="I432" t="e">
        <f>VLOOKUP(Sheet2!$A432,'Sheet 1'!$A:$L,9,FALSE)</f>
        <v>#N/A</v>
      </c>
      <c r="J432" t="e">
        <f>VLOOKUP(Sheet2!$A432,'Sheet 1'!$A:$L,10,FALSE)</f>
        <v>#N/A</v>
      </c>
      <c r="K432" t="e">
        <f>VLOOKUP(Sheet2!$A432,'Sheet 1'!$A:$L,11,FALSE)</f>
        <v>#N/A</v>
      </c>
      <c r="L432" t="e">
        <f>VLOOKUP(Sheet2!$A432,'Sheet 1'!$A:$L,12,FALSE)</f>
        <v>#N/A</v>
      </c>
    </row>
    <row r="433" spans="1:12" x14ac:dyDescent="0.25">
      <c r="A433" s="6" t="s">
        <v>751</v>
      </c>
      <c r="B433" t="e">
        <f>VLOOKUP(Sheet2!$A433,'Sheet 1'!$A:$L,2,FALSE)</f>
        <v>#N/A</v>
      </c>
      <c r="C433" t="e">
        <f>VLOOKUP(Sheet2!$A433,'Sheet 1'!$A:$L,3,FALSE)</f>
        <v>#N/A</v>
      </c>
      <c r="D433" t="e">
        <f>VLOOKUP(Sheet2!$A433,'Sheet 1'!$A:$L,4,FALSE)</f>
        <v>#N/A</v>
      </c>
      <c r="E433" t="e">
        <f>VLOOKUP(Sheet2!$A433,'Sheet 1'!$A:$L,5,FALSE)</f>
        <v>#N/A</v>
      </c>
      <c r="F433" t="e">
        <f>VLOOKUP(Sheet2!$A433,'Sheet 1'!$A:$L,6,FALSE)</f>
        <v>#N/A</v>
      </c>
      <c r="G433" t="e">
        <f>VLOOKUP(Sheet2!$A433,'Sheet 1'!$A:$L,7,FALSE)</f>
        <v>#N/A</v>
      </c>
      <c r="H433" t="e">
        <f>VLOOKUP(Sheet2!$A433,'Sheet 1'!$A:$L,8,FALSE)</f>
        <v>#N/A</v>
      </c>
      <c r="I433" t="e">
        <f>VLOOKUP(Sheet2!$A433,'Sheet 1'!$A:$L,9,FALSE)</f>
        <v>#N/A</v>
      </c>
      <c r="J433" t="e">
        <f>VLOOKUP(Sheet2!$A433,'Sheet 1'!$A:$L,10,FALSE)</f>
        <v>#N/A</v>
      </c>
      <c r="K433" t="e">
        <f>VLOOKUP(Sheet2!$A433,'Sheet 1'!$A:$L,11,FALSE)</f>
        <v>#N/A</v>
      </c>
      <c r="L433" t="e">
        <f>VLOOKUP(Sheet2!$A433,'Sheet 1'!$A:$L,12,FALSE)</f>
        <v>#N/A</v>
      </c>
    </row>
    <row r="434" spans="1:12" x14ac:dyDescent="0.25">
      <c r="A434" s="6" t="s">
        <v>752</v>
      </c>
      <c r="B434" t="e">
        <f>VLOOKUP(Sheet2!$A434,'Sheet 1'!$A:$L,2,FALSE)</f>
        <v>#N/A</v>
      </c>
      <c r="C434" t="e">
        <f>VLOOKUP(Sheet2!$A434,'Sheet 1'!$A:$L,3,FALSE)</f>
        <v>#N/A</v>
      </c>
      <c r="D434" t="e">
        <f>VLOOKUP(Sheet2!$A434,'Sheet 1'!$A:$L,4,FALSE)</f>
        <v>#N/A</v>
      </c>
      <c r="E434" t="e">
        <f>VLOOKUP(Sheet2!$A434,'Sheet 1'!$A:$L,5,FALSE)</f>
        <v>#N/A</v>
      </c>
      <c r="F434" t="e">
        <f>VLOOKUP(Sheet2!$A434,'Sheet 1'!$A:$L,6,FALSE)</f>
        <v>#N/A</v>
      </c>
      <c r="G434" t="e">
        <f>VLOOKUP(Sheet2!$A434,'Sheet 1'!$A:$L,7,FALSE)</f>
        <v>#N/A</v>
      </c>
      <c r="H434" t="e">
        <f>VLOOKUP(Sheet2!$A434,'Sheet 1'!$A:$L,8,FALSE)</f>
        <v>#N/A</v>
      </c>
      <c r="I434" t="e">
        <f>VLOOKUP(Sheet2!$A434,'Sheet 1'!$A:$L,9,FALSE)</f>
        <v>#N/A</v>
      </c>
      <c r="J434" t="e">
        <f>VLOOKUP(Sheet2!$A434,'Sheet 1'!$A:$L,10,FALSE)</f>
        <v>#N/A</v>
      </c>
      <c r="K434" t="e">
        <f>VLOOKUP(Sheet2!$A434,'Sheet 1'!$A:$L,11,FALSE)</f>
        <v>#N/A</v>
      </c>
      <c r="L434" t="e">
        <f>VLOOKUP(Sheet2!$A434,'Sheet 1'!$A:$L,12,FALSE)</f>
        <v>#N/A</v>
      </c>
    </row>
    <row r="435" spans="1:12" x14ac:dyDescent="0.25">
      <c r="A435" s="6" t="s">
        <v>297</v>
      </c>
      <c r="B435" t="str">
        <f>VLOOKUP(Sheet2!$A435,'Sheet 1'!$A:$L,2,FALSE)</f>
        <v>Wenatchee</v>
      </c>
      <c r="C435" t="str">
        <f>VLOOKUP(Sheet2!$A435,'Sheet 1'!$A:$L,3,FALSE)</f>
        <v>Lower Nason Creek</v>
      </c>
      <c r="D435">
        <f>VLOOKUP(Sheet2!$A435,'Sheet 1'!$A:$L,4,FALSE)</f>
        <v>85.493786638916603</v>
      </c>
      <c r="E435">
        <f>VLOOKUP(Sheet2!$A435,'Sheet 1'!$A:$L,5,FALSE)</f>
        <v>17.5</v>
      </c>
      <c r="F435">
        <f>VLOOKUP(Sheet2!$A435,'Sheet 1'!$A:$L,6,FALSE)</f>
        <v>33.3333333333333</v>
      </c>
      <c r="G435">
        <f>VLOOKUP(Sheet2!$A435,'Sheet 1'!$A:$L,7,FALSE)</f>
        <v>136.32711997224999</v>
      </c>
      <c r="H435">
        <f>VLOOKUP(Sheet2!$A435,'Sheet 1'!$A:$L,8,FALSE)</f>
        <v>2</v>
      </c>
      <c r="I435">
        <f>VLOOKUP(Sheet2!$A435,'Sheet 1'!$A:$L,9,FALSE)</f>
        <v>0</v>
      </c>
      <c r="J435">
        <f>VLOOKUP(Sheet2!$A435,'Sheet 1'!$A:$L,10,FALSE)</f>
        <v>0</v>
      </c>
      <c r="K435">
        <f>VLOOKUP(Sheet2!$A435,'Sheet 1'!$A:$L,11,FALSE)</f>
        <v>0</v>
      </c>
      <c r="L435">
        <f>VLOOKUP(Sheet2!$A435,'Sheet 1'!$A:$L,12,FALSE)</f>
        <v>210</v>
      </c>
    </row>
    <row r="436" spans="1:12" x14ac:dyDescent="0.25">
      <c r="A436" s="6" t="s">
        <v>299</v>
      </c>
      <c r="B436" t="str">
        <f>VLOOKUP(Sheet2!$A436,'Sheet 1'!$A:$L,2,FALSE)</f>
        <v>Wenatchee</v>
      </c>
      <c r="C436" t="str">
        <f>VLOOKUP(Sheet2!$A436,'Sheet 1'!$A:$L,3,FALSE)</f>
        <v>Lower Nason Creek</v>
      </c>
      <c r="D436">
        <f>VLOOKUP(Sheet2!$A436,'Sheet 1'!$A:$L,4,FALSE)</f>
        <v>60</v>
      </c>
      <c r="E436">
        <f>VLOOKUP(Sheet2!$A436,'Sheet 1'!$A:$L,5,FALSE)</f>
        <v>12.5</v>
      </c>
      <c r="F436">
        <f>VLOOKUP(Sheet2!$A436,'Sheet 1'!$A:$L,6,FALSE)</f>
        <v>33.3333333333333</v>
      </c>
      <c r="G436">
        <f>VLOOKUP(Sheet2!$A436,'Sheet 1'!$A:$L,7,FALSE)</f>
        <v>105.833333333333</v>
      </c>
      <c r="H436">
        <f>VLOOKUP(Sheet2!$A436,'Sheet 1'!$A:$L,8,FALSE)</f>
        <v>3</v>
      </c>
      <c r="I436">
        <f>VLOOKUP(Sheet2!$A436,'Sheet 1'!$A:$L,9,FALSE)</f>
        <v>0</v>
      </c>
      <c r="J436">
        <f>VLOOKUP(Sheet2!$A436,'Sheet 1'!$A:$L,10,FALSE)</f>
        <v>0</v>
      </c>
      <c r="K436">
        <f>VLOOKUP(Sheet2!$A436,'Sheet 1'!$A:$L,11,FALSE)</f>
        <v>0</v>
      </c>
      <c r="L436">
        <f>VLOOKUP(Sheet2!$A436,'Sheet 1'!$A:$L,12,FALSE)</f>
        <v>290</v>
      </c>
    </row>
    <row r="437" spans="1:12" x14ac:dyDescent="0.25">
      <c r="A437" s="6" t="s">
        <v>300</v>
      </c>
      <c r="B437" t="str">
        <f>VLOOKUP(Sheet2!$A437,'Sheet 1'!$A:$L,2,FALSE)</f>
        <v>Wenatchee</v>
      </c>
      <c r="C437" t="str">
        <f>VLOOKUP(Sheet2!$A437,'Sheet 1'!$A:$L,3,FALSE)</f>
        <v>Lower Nason Creek</v>
      </c>
      <c r="D437">
        <f>VLOOKUP(Sheet2!$A437,'Sheet 1'!$A:$L,4,FALSE)</f>
        <v>84.351516725366395</v>
      </c>
      <c r="E437">
        <f>VLOOKUP(Sheet2!$A437,'Sheet 1'!$A:$L,5,FALSE)</f>
        <v>17.5</v>
      </c>
      <c r="F437">
        <f>VLOOKUP(Sheet2!$A437,'Sheet 1'!$A:$L,6,FALSE)</f>
        <v>33.3333333333333</v>
      </c>
      <c r="G437">
        <f>VLOOKUP(Sheet2!$A437,'Sheet 1'!$A:$L,7,FALSE)</f>
        <v>135.18485005869999</v>
      </c>
      <c r="H437">
        <f>VLOOKUP(Sheet2!$A437,'Sheet 1'!$A:$L,8,FALSE)</f>
        <v>3</v>
      </c>
      <c r="I437">
        <f>VLOOKUP(Sheet2!$A437,'Sheet 1'!$A:$L,9,FALSE)</f>
        <v>0</v>
      </c>
      <c r="J437">
        <f>VLOOKUP(Sheet2!$A437,'Sheet 1'!$A:$L,10,FALSE)</f>
        <v>0</v>
      </c>
      <c r="K437">
        <f>VLOOKUP(Sheet2!$A437,'Sheet 1'!$A:$L,11,FALSE)</f>
        <v>0</v>
      </c>
      <c r="L437">
        <f>VLOOKUP(Sheet2!$A437,'Sheet 1'!$A:$L,12,FALSE)</f>
        <v>218</v>
      </c>
    </row>
    <row r="438" spans="1:12" x14ac:dyDescent="0.25">
      <c r="A438" s="6" t="s">
        <v>301</v>
      </c>
      <c r="B438" t="str">
        <f>VLOOKUP(Sheet2!$A438,'Sheet 1'!$A:$L,2,FALSE)</f>
        <v>Wenatchee</v>
      </c>
      <c r="C438" t="str">
        <f>VLOOKUP(Sheet2!$A438,'Sheet 1'!$A:$L,3,FALSE)</f>
        <v>Lower Nason Creek</v>
      </c>
      <c r="D438">
        <f>VLOOKUP(Sheet2!$A438,'Sheet 1'!$A:$L,4,FALSE)</f>
        <v>81.642458378929504</v>
      </c>
      <c r="E438">
        <f>VLOOKUP(Sheet2!$A438,'Sheet 1'!$A:$L,5,FALSE)</f>
        <v>40</v>
      </c>
      <c r="F438">
        <f>VLOOKUP(Sheet2!$A438,'Sheet 1'!$A:$L,6,FALSE)</f>
        <v>41.6666666666667</v>
      </c>
      <c r="G438">
        <f>VLOOKUP(Sheet2!$A438,'Sheet 1'!$A:$L,7,FALSE)</f>
        <v>163.30912504559601</v>
      </c>
      <c r="H438">
        <f>VLOOKUP(Sheet2!$A438,'Sheet 1'!$A:$L,8,FALSE)</f>
        <v>2</v>
      </c>
      <c r="I438">
        <f>VLOOKUP(Sheet2!$A438,'Sheet 1'!$A:$L,9,FALSE)</f>
        <v>0</v>
      </c>
      <c r="J438">
        <f>VLOOKUP(Sheet2!$A438,'Sheet 1'!$A:$L,10,FALSE)</f>
        <v>0</v>
      </c>
      <c r="K438">
        <f>VLOOKUP(Sheet2!$A438,'Sheet 1'!$A:$L,11,FALSE)</f>
        <v>0</v>
      </c>
      <c r="L438">
        <f>VLOOKUP(Sheet2!$A438,'Sheet 1'!$A:$L,12,FALSE)</f>
        <v>128</v>
      </c>
    </row>
    <row r="439" spans="1:12" x14ac:dyDescent="0.25">
      <c r="A439" s="6" t="s">
        <v>302</v>
      </c>
      <c r="B439" t="str">
        <f>VLOOKUP(Sheet2!$A439,'Sheet 1'!$A:$L,2,FALSE)</f>
        <v>Wenatchee</v>
      </c>
      <c r="C439" t="str">
        <f>VLOOKUP(Sheet2!$A439,'Sheet 1'!$A:$L,3,FALSE)</f>
        <v>Lower Nason Creek</v>
      </c>
      <c r="D439">
        <f>VLOOKUP(Sheet2!$A439,'Sheet 1'!$A:$L,4,FALSE)</f>
        <v>70.585557251973398</v>
      </c>
      <c r="E439">
        <f>VLOOKUP(Sheet2!$A439,'Sheet 1'!$A:$L,5,FALSE)</f>
        <v>47.5</v>
      </c>
      <c r="F439">
        <f>VLOOKUP(Sheet2!$A439,'Sheet 1'!$A:$L,6,FALSE)</f>
        <v>41.6666666666667</v>
      </c>
      <c r="G439">
        <f>VLOOKUP(Sheet2!$A439,'Sheet 1'!$A:$L,7,FALSE)</f>
        <v>159.75222391864</v>
      </c>
      <c r="H439">
        <f>VLOOKUP(Sheet2!$A439,'Sheet 1'!$A:$L,8,FALSE)</f>
        <v>2</v>
      </c>
      <c r="I439">
        <f>VLOOKUP(Sheet2!$A439,'Sheet 1'!$A:$L,9,FALSE)</f>
        <v>0</v>
      </c>
      <c r="J439">
        <f>VLOOKUP(Sheet2!$A439,'Sheet 1'!$A:$L,10,FALSE)</f>
        <v>0</v>
      </c>
      <c r="K439">
        <f>VLOOKUP(Sheet2!$A439,'Sheet 1'!$A:$L,11,FALSE)</f>
        <v>0</v>
      </c>
      <c r="L439">
        <f>VLOOKUP(Sheet2!$A439,'Sheet 1'!$A:$L,12,FALSE)</f>
        <v>137</v>
      </c>
    </row>
    <row r="440" spans="1:12" x14ac:dyDescent="0.25">
      <c r="A440" s="6" t="s">
        <v>303</v>
      </c>
      <c r="B440" t="str">
        <f>VLOOKUP(Sheet2!$A440,'Sheet 1'!$A:$L,2,FALSE)</f>
        <v>Wenatchee</v>
      </c>
      <c r="C440" t="str">
        <f>VLOOKUP(Sheet2!$A440,'Sheet 1'!$A:$L,3,FALSE)</f>
        <v>Lower Nason Creek</v>
      </c>
      <c r="D440">
        <f>VLOOKUP(Sheet2!$A440,'Sheet 1'!$A:$L,4,FALSE)</f>
        <v>41.404529264340198</v>
      </c>
      <c r="E440">
        <f>VLOOKUP(Sheet2!$A440,'Sheet 1'!$A:$L,5,FALSE)</f>
        <v>45</v>
      </c>
      <c r="F440">
        <f>VLOOKUP(Sheet2!$A440,'Sheet 1'!$A:$L,6,FALSE)</f>
        <v>41.6666666666667</v>
      </c>
      <c r="G440">
        <f>VLOOKUP(Sheet2!$A440,'Sheet 1'!$A:$L,7,FALSE)</f>
        <v>128.071195931007</v>
      </c>
      <c r="H440">
        <f>VLOOKUP(Sheet2!$A440,'Sheet 1'!$A:$L,8,FALSE)</f>
        <v>3</v>
      </c>
      <c r="I440">
        <f>VLOOKUP(Sheet2!$A440,'Sheet 1'!$A:$L,9,FALSE)</f>
        <v>0</v>
      </c>
      <c r="J440">
        <f>VLOOKUP(Sheet2!$A440,'Sheet 1'!$A:$L,10,FALSE)</f>
        <v>0</v>
      </c>
      <c r="K440">
        <f>VLOOKUP(Sheet2!$A440,'Sheet 1'!$A:$L,11,FALSE)</f>
        <v>0</v>
      </c>
      <c r="L440">
        <f>VLOOKUP(Sheet2!$A440,'Sheet 1'!$A:$L,12,FALSE)</f>
        <v>238</v>
      </c>
    </row>
    <row r="441" spans="1:12" x14ac:dyDescent="0.25">
      <c r="A441" s="6" t="s">
        <v>304</v>
      </c>
      <c r="B441" t="str">
        <f>VLOOKUP(Sheet2!$A441,'Sheet 1'!$A:$L,2,FALSE)</f>
        <v>Wenatchee</v>
      </c>
      <c r="C441" t="str">
        <f>VLOOKUP(Sheet2!$A441,'Sheet 1'!$A:$L,3,FALSE)</f>
        <v>Lower Nason Creek</v>
      </c>
      <c r="D441">
        <f>VLOOKUP(Sheet2!$A441,'Sheet 1'!$A:$L,4,FALSE)</f>
        <v>49.480335112870698</v>
      </c>
      <c r="E441">
        <f>VLOOKUP(Sheet2!$A441,'Sheet 1'!$A:$L,5,FALSE)</f>
        <v>45</v>
      </c>
      <c r="F441">
        <f>VLOOKUP(Sheet2!$A441,'Sheet 1'!$A:$L,6,FALSE)</f>
        <v>41.6666666666667</v>
      </c>
      <c r="G441">
        <f>VLOOKUP(Sheet2!$A441,'Sheet 1'!$A:$L,7,FALSE)</f>
        <v>136.14700177953699</v>
      </c>
      <c r="H441">
        <f>VLOOKUP(Sheet2!$A441,'Sheet 1'!$A:$L,8,FALSE)</f>
        <v>2</v>
      </c>
      <c r="I441">
        <f>VLOOKUP(Sheet2!$A441,'Sheet 1'!$A:$L,9,FALSE)</f>
        <v>0</v>
      </c>
      <c r="J441">
        <f>VLOOKUP(Sheet2!$A441,'Sheet 1'!$A:$L,10,FALSE)</f>
        <v>0</v>
      </c>
      <c r="K441">
        <f>VLOOKUP(Sheet2!$A441,'Sheet 1'!$A:$L,11,FALSE)</f>
        <v>0</v>
      </c>
      <c r="L441">
        <f>VLOOKUP(Sheet2!$A441,'Sheet 1'!$A:$L,12,FALSE)</f>
        <v>211</v>
      </c>
    </row>
    <row r="442" spans="1:12" x14ac:dyDescent="0.25">
      <c r="A442" s="6" t="s">
        <v>305</v>
      </c>
      <c r="B442" t="str">
        <f>VLOOKUP(Sheet2!$A442,'Sheet 1'!$A:$L,2,FALSE)</f>
        <v>Wenatchee</v>
      </c>
      <c r="C442" t="str">
        <f>VLOOKUP(Sheet2!$A442,'Sheet 1'!$A:$L,3,FALSE)</f>
        <v>Lower Nason Creek</v>
      </c>
      <c r="D442">
        <f>VLOOKUP(Sheet2!$A442,'Sheet 1'!$A:$L,4,FALSE)</f>
        <v>2.3884349465744799</v>
      </c>
      <c r="E442">
        <f>VLOOKUP(Sheet2!$A442,'Sheet 1'!$A:$L,5,FALSE)</f>
        <v>60</v>
      </c>
      <c r="F442">
        <f>VLOOKUP(Sheet2!$A442,'Sheet 1'!$A:$L,6,FALSE)</f>
        <v>58.3333333333333</v>
      </c>
      <c r="G442">
        <f>VLOOKUP(Sheet2!$A442,'Sheet 1'!$A:$L,7,FALSE)</f>
        <v>120.72176827990801</v>
      </c>
      <c r="H442">
        <f>VLOOKUP(Sheet2!$A442,'Sheet 1'!$A:$L,8,FALSE)</f>
        <v>3</v>
      </c>
      <c r="I442">
        <f>VLOOKUP(Sheet2!$A442,'Sheet 1'!$A:$L,9,FALSE)</f>
        <v>0</v>
      </c>
      <c r="J442">
        <f>VLOOKUP(Sheet2!$A442,'Sheet 1'!$A:$L,10,FALSE)</f>
        <v>0</v>
      </c>
      <c r="K442">
        <f>VLOOKUP(Sheet2!$A442,'Sheet 1'!$A:$L,11,FALSE)</f>
        <v>0</v>
      </c>
      <c r="L442">
        <f>VLOOKUP(Sheet2!$A442,'Sheet 1'!$A:$L,12,FALSE)</f>
        <v>260</v>
      </c>
    </row>
    <row r="443" spans="1:12" x14ac:dyDescent="0.25">
      <c r="A443" s="6" t="s">
        <v>306</v>
      </c>
      <c r="B443" t="str">
        <f>VLOOKUP(Sheet2!$A443,'Sheet 1'!$A:$L,2,FALSE)</f>
        <v>Wenatchee</v>
      </c>
      <c r="C443" t="str">
        <f>VLOOKUP(Sheet2!$A443,'Sheet 1'!$A:$L,3,FALSE)</f>
        <v>Lower Nason Creek</v>
      </c>
      <c r="D443">
        <f>VLOOKUP(Sheet2!$A443,'Sheet 1'!$A:$L,4,FALSE)</f>
        <v>94.427425745160704</v>
      </c>
      <c r="E443">
        <f>VLOOKUP(Sheet2!$A443,'Sheet 1'!$A:$L,5,FALSE)</f>
        <v>57.5</v>
      </c>
      <c r="F443">
        <f>VLOOKUP(Sheet2!$A443,'Sheet 1'!$A:$L,6,FALSE)</f>
        <v>66.6666666666667</v>
      </c>
      <c r="G443">
        <f>VLOOKUP(Sheet2!$A443,'Sheet 1'!$A:$L,7,FALSE)</f>
        <v>218.59409241182701</v>
      </c>
      <c r="H443">
        <f>VLOOKUP(Sheet2!$A443,'Sheet 1'!$A:$L,8,FALSE)</f>
        <v>1</v>
      </c>
      <c r="I443">
        <f>VLOOKUP(Sheet2!$A443,'Sheet 1'!$A:$L,9,FALSE)</f>
        <v>0</v>
      </c>
      <c r="J443">
        <f>VLOOKUP(Sheet2!$A443,'Sheet 1'!$A:$L,10,FALSE)</f>
        <v>0</v>
      </c>
      <c r="K443">
        <f>VLOOKUP(Sheet2!$A443,'Sheet 1'!$A:$L,11,FALSE)</f>
        <v>0</v>
      </c>
      <c r="L443">
        <f>VLOOKUP(Sheet2!$A443,'Sheet 1'!$A:$L,12,FALSE)</f>
        <v>22</v>
      </c>
    </row>
    <row r="444" spans="1:12" x14ac:dyDescent="0.25">
      <c r="A444" s="6" t="s">
        <v>307</v>
      </c>
      <c r="B444" t="str">
        <f>VLOOKUP(Sheet2!$A444,'Sheet 1'!$A:$L,2,FALSE)</f>
        <v>Wenatchee</v>
      </c>
      <c r="C444" t="str">
        <f>VLOOKUP(Sheet2!$A444,'Sheet 1'!$A:$L,3,FALSE)</f>
        <v>Lower Nason Creek</v>
      </c>
      <c r="D444">
        <f>VLOOKUP(Sheet2!$A444,'Sheet 1'!$A:$L,4,FALSE)</f>
        <v>100</v>
      </c>
      <c r="E444">
        <f>VLOOKUP(Sheet2!$A444,'Sheet 1'!$A:$L,5,FALSE)</f>
        <v>57.5</v>
      </c>
      <c r="F444">
        <f>VLOOKUP(Sheet2!$A444,'Sheet 1'!$A:$L,6,FALSE)</f>
        <v>66.6666666666667</v>
      </c>
      <c r="G444">
        <f>VLOOKUP(Sheet2!$A444,'Sheet 1'!$A:$L,7,FALSE)</f>
        <v>224.166666666667</v>
      </c>
      <c r="H444">
        <f>VLOOKUP(Sheet2!$A444,'Sheet 1'!$A:$L,8,FALSE)</f>
        <v>1</v>
      </c>
      <c r="I444">
        <f>VLOOKUP(Sheet2!$A444,'Sheet 1'!$A:$L,9,FALSE)</f>
        <v>0</v>
      </c>
      <c r="J444">
        <f>VLOOKUP(Sheet2!$A444,'Sheet 1'!$A:$L,10,FALSE)</f>
        <v>0</v>
      </c>
      <c r="K444">
        <f>VLOOKUP(Sheet2!$A444,'Sheet 1'!$A:$L,11,FALSE)</f>
        <v>0</v>
      </c>
      <c r="L444">
        <f>VLOOKUP(Sheet2!$A444,'Sheet 1'!$A:$L,12,FALSE)</f>
        <v>17</v>
      </c>
    </row>
    <row r="445" spans="1:12" x14ac:dyDescent="0.25">
      <c r="A445" s="6" t="s">
        <v>308</v>
      </c>
      <c r="B445" t="str">
        <f>VLOOKUP(Sheet2!$A445,'Sheet 1'!$A:$L,2,FALSE)</f>
        <v>Wenatchee</v>
      </c>
      <c r="C445" t="str">
        <f>VLOOKUP(Sheet2!$A445,'Sheet 1'!$A:$L,3,FALSE)</f>
        <v>Lower Nason Creek</v>
      </c>
      <c r="D445">
        <f>VLOOKUP(Sheet2!$A445,'Sheet 1'!$A:$L,4,FALSE)</f>
        <v>100</v>
      </c>
      <c r="E445">
        <f>VLOOKUP(Sheet2!$A445,'Sheet 1'!$A:$L,5,FALSE)</f>
        <v>50</v>
      </c>
      <c r="F445">
        <f>VLOOKUP(Sheet2!$A445,'Sheet 1'!$A:$L,6,FALSE)</f>
        <v>41.6666666666667</v>
      </c>
      <c r="G445">
        <f>VLOOKUP(Sheet2!$A445,'Sheet 1'!$A:$L,7,FALSE)</f>
        <v>191.666666666667</v>
      </c>
      <c r="H445">
        <f>VLOOKUP(Sheet2!$A445,'Sheet 1'!$A:$L,8,FALSE)</f>
        <v>1</v>
      </c>
      <c r="I445">
        <f>VLOOKUP(Sheet2!$A445,'Sheet 1'!$A:$L,9,FALSE)</f>
        <v>0</v>
      </c>
      <c r="J445">
        <f>VLOOKUP(Sheet2!$A445,'Sheet 1'!$A:$L,10,FALSE)</f>
        <v>0</v>
      </c>
      <c r="K445">
        <f>VLOOKUP(Sheet2!$A445,'Sheet 1'!$A:$L,11,FALSE)</f>
        <v>0</v>
      </c>
      <c r="L445">
        <f>VLOOKUP(Sheet2!$A445,'Sheet 1'!$A:$L,12,FALSE)</f>
        <v>58</v>
      </c>
    </row>
    <row r="446" spans="1:12" x14ac:dyDescent="0.25">
      <c r="A446" s="6" t="s">
        <v>309</v>
      </c>
      <c r="B446" t="str">
        <f>VLOOKUP(Sheet2!$A446,'Sheet 1'!$A:$L,2,FALSE)</f>
        <v>Wenatchee</v>
      </c>
      <c r="C446" t="str">
        <f>VLOOKUP(Sheet2!$A446,'Sheet 1'!$A:$L,3,FALSE)</f>
        <v>Lower Nason Creek</v>
      </c>
      <c r="D446">
        <f>VLOOKUP(Sheet2!$A446,'Sheet 1'!$A:$L,4,FALSE)</f>
        <v>100</v>
      </c>
      <c r="E446">
        <f>VLOOKUP(Sheet2!$A446,'Sheet 1'!$A:$L,5,FALSE)</f>
        <v>55</v>
      </c>
      <c r="F446">
        <f>VLOOKUP(Sheet2!$A446,'Sheet 1'!$A:$L,6,FALSE)</f>
        <v>41.6666666666667</v>
      </c>
      <c r="G446">
        <f>VLOOKUP(Sheet2!$A446,'Sheet 1'!$A:$L,7,FALSE)</f>
        <v>196.666666666667</v>
      </c>
      <c r="H446">
        <f>VLOOKUP(Sheet2!$A446,'Sheet 1'!$A:$L,8,FALSE)</f>
        <v>1</v>
      </c>
      <c r="I446">
        <f>VLOOKUP(Sheet2!$A446,'Sheet 1'!$A:$L,9,FALSE)</f>
        <v>0</v>
      </c>
      <c r="J446">
        <f>VLOOKUP(Sheet2!$A446,'Sheet 1'!$A:$L,10,FALSE)</f>
        <v>0</v>
      </c>
      <c r="K446">
        <f>VLOOKUP(Sheet2!$A446,'Sheet 1'!$A:$L,11,FALSE)</f>
        <v>0</v>
      </c>
      <c r="L446">
        <f>VLOOKUP(Sheet2!$A446,'Sheet 1'!$A:$L,12,FALSE)</f>
        <v>47</v>
      </c>
    </row>
    <row r="447" spans="1:12" x14ac:dyDescent="0.25">
      <c r="A447" s="6" t="s">
        <v>310</v>
      </c>
      <c r="B447" t="str">
        <f>VLOOKUP(Sheet2!$A447,'Sheet 1'!$A:$L,2,FALSE)</f>
        <v>Wenatchee</v>
      </c>
      <c r="C447" t="str">
        <f>VLOOKUP(Sheet2!$A447,'Sheet 1'!$A:$L,3,FALSE)</f>
        <v>Lower Nason Creek</v>
      </c>
      <c r="D447">
        <f>VLOOKUP(Sheet2!$A447,'Sheet 1'!$A:$L,4,FALSE)</f>
        <v>89.036817074188306</v>
      </c>
      <c r="E447">
        <f>VLOOKUP(Sheet2!$A447,'Sheet 1'!$A:$L,5,FALSE)</f>
        <v>55</v>
      </c>
      <c r="F447">
        <f>VLOOKUP(Sheet2!$A447,'Sheet 1'!$A:$L,6,FALSE)</f>
        <v>41.6666666666667</v>
      </c>
      <c r="G447">
        <f>VLOOKUP(Sheet2!$A447,'Sheet 1'!$A:$L,7,FALSE)</f>
        <v>185.70348374085501</v>
      </c>
      <c r="H447">
        <f>VLOOKUP(Sheet2!$A447,'Sheet 1'!$A:$L,8,FALSE)</f>
        <v>1</v>
      </c>
      <c r="I447">
        <f>VLOOKUP(Sheet2!$A447,'Sheet 1'!$A:$L,9,FALSE)</f>
        <v>0</v>
      </c>
      <c r="J447">
        <f>VLOOKUP(Sheet2!$A447,'Sheet 1'!$A:$L,10,FALSE)</f>
        <v>0</v>
      </c>
      <c r="K447">
        <f>VLOOKUP(Sheet2!$A447,'Sheet 1'!$A:$L,11,FALSE)</f>
        <v>0</v>
      </c>
      <c r="L447">
        <f>VLOOKUP(Sheet2!$A447,'Sheet 1'!$A:$L,12,FALSE)</f>
        <v>73</v>
      </c>
    </row>
    <row r="448" spans="1:12" x14ac:dyDescent="0.25">
      <c r="A448" s="6" t="s">
        <v>311</v>
      </c>
      <c r="B448" t="str">
        <f>VLOOKUP(Sheet2!$A448,'Sheet 1'!$A:$L,2,FALSE)</f>
        <v>Wenatchee</v>
      </c>
      <c r="C448" t="str">
        <f>VLOOKUP(Sheet2!$A448,'Sheet 1'!$A:$L,3,FALSE)</f>
        <v>Lower Nason Creek</v>
      </c>
      <c r="D448">
        <f>VLOOKUP(Sheet2!$A448,'Sheet 1'!$A:$L,4,FALSE)</f>
        <v>30.597107891203201</v>
      </c>
      <c r="E448">
        <f>VLOOKUP(Sheet2!$A448,'Sheet 1'!$A:$L,5,FALSE)</f>
        <v>60</v>
      </c>
      <c r="F448">
        <f>VLOOKUP(Sheet2!$A448,'Sheet 1'!$A:$L,6,FALSE)</f>
        <v>58.3333333333333</v>
      </c>
      <c r="G448">
        <f>VLOOKUP(Sheet2!$A448,'Sheet 1'!$A:$L,7,FALSE)</f>
        <v>148.930441224536</v>
      </c>
      <c r="H448">
        <f>VLOOKUP(Sheet2!$A448,'Sheet 1'!$A:$L,8,FALSE)</f>
        <v>2</v>
      </c>
      <c r="I448">
        <f>VLOOKUP(Sheet2!$A448,'Sheet 1'!$A:$L,9,FALSE)</f>
        <v>0</v>
      </c>
      <c r="J448">
        <f>VLOOKUP(Sheet2!$A448,'Sheet 1'!$A:$L,10,FALSE)</f>
        <v>0</v>
      </c>
      <c r="K448">
        <f>VLOOKUP(Sheet2!$A448,'Sheet 1'!$A:$L,11,FALSE)</f>
        <v>0</v>
      </c>
      <c r="L448">
        <f>VLOOKUP(Sheet2!$A448,'Sheet 1'!$A:$L,12,FALSE)</f>
        <v>166</v>
      </c>
    </row>
    <row r="449" spans="1:12" x14ac:dyDescent="0.25">
      <c r="A449" s="6" t="s">
        <v>312</v>
      </c>
      <c r="B449" t="str">
        <f>VLOOKUP(Sheet2!$A449,'Sheet 1'!$A:$L,2,FALSE)</f>
        <v>Wenatchee</v>
      </c>
      <c r="C449" t="str">
        <f>VLOOKUP(Sheet2!$A449,'Sheet 1'!$A:$L,3,FALSE)</f>
        <v>Lower Nason Creek</v>
      </c>
      <c r="D449">
        <f>VLOOKUP(Sheet2!$A449,'Sheet 1'!$A:$L,4,FALSE)</f>
        <v>47.1080799545594</v>
      </c>
      <c r="E449">
        <f>VLOOKUP(Sheet2!$A449,'Sheet 1'!$A:$L,5,FALSE)</f>
        <v>40</v>
      </c>
      <c r="F449">
        <f>VLOOKUP(Sheet2!$A449,'Sheet 1'!$A:$L,6,FALSE)</f>
        <v>33.3333333333333</v>
      </c>
      <c r="G449">
        <f>VLOOKUP(Sheet2!$A449,'Sheet 1'!$A:$L,7,FALSE)</f>
        <v>120.441413287893</v>
      </c>
      <c r="H449">
        <f>VLOOKUP(Sheet2!$A449,'Sheet 1'!$A:$L,8,FALSE)</f>
        <v>3</v>
      </c>
      <c r="I449">
        <f>VLOOKUP(Sheet2!$A449,'Sheet 1'!$A:$L,9,FALSE)</f>
        <v>0</v>
      </c>
      <c r="J449">
        <f>VLOOKUP(Sheet2!$A449,'Sheet 1'!$A:$L,10,FALSE)</f>
        <v>0</v>
      </c>
      <c r="K449">
        <f>VLOOKUP(Sheet2!$A449,'Sheet 1'!$A:$L,11,FALSE)</f>
        <v>0</v>
      </c>
      <c r="L449">
        <f>VLOOKUP(Sheet2!$A449,'Sheet 1'!$A:$L,12,FALSE)</f>
        <v>261</v>
      </c>
    </row>
    <row r="450" spans="1:12" x14ac:dyDescent="0.25">
      <c r="A450" s="6" t="s">
        <v>313</v>
      </c>
      <c r="B450" t="str">
        <f>VLOOKUP(Sheet2!$A450,'Sheet 1'!$A:$L,2,FALSE)</f>
        <v>Wenatchee</v>
      </c>
      <c r="C450" t="str">
        <f>VLOOKUP(Sheet2!$A450,'Sheet 1'!$A:$L,3,FALSE)</f>
        <v>Upper Nason Creek</v>
      </c>
      <c r="D450">
        <f>VLOOKUP(Sheet2!$A450,'Sheet 1'!$A:$L,4,FALSE)</f>
        <v>10.8189863869069</v>
      </c>
      <c r="E450">
        <f>VLOOKUP(Sheet2!$A450,'Sheet 1'!$A:$L,5,FALSE)</f>
        <v>42.5</v>
      </c>
      <c r="F450">
        <f>VLOOKUP(Sheet2!$A450,'Sheet 1'!$A:$L,6,FALSE)</f>
        <v>28.571428571428601</v>
      </c>
      <c r="G450">
        <f>VLOOKUP(Sheet2!$A450,'Sheet 1'!$A:$L,7,FALSE)</f>
        <v>81.890414958335498</v>
      </c>
      <c r="H450">
        <f>VLOOKUP(Sheet2!$A450,'Sheet 1'!$A:$L,8,FALSE)</f>
        <v>1</v>
      </c>
      <c r="I450">
        <f>VLOOKUP(Sheet2!$A450,'Sheet 1'!$A:$L,9,FALSE)</f>
        <v>0</v>
      </c>
      <c r="J450">
        <f>VLOOKUP(Sheet2!$A450,'Sheet 1'!$A:$L,10,FALSE)</f>
        <v>0</v>
      </c>
      <c r="K450">
        <f>VLOOKUP(Sheet2!$A450,'Sheet 1'!$A:$L,11,FALSE)</f>
        <v>0</v>
      </c>
      <c r="L450">
        <f>VLOOKUP(Sheet2!$A450,'Sheet 1'!$A:$L,12,FALSE)</f>
        <v>329</v>
      </c>
    </row>
    <row r="451" spans="1:12" x14ac:dyDescent="0.25">
      <c r="A451" s="6" t="s">
        <v>314</v>
      </c>
      <c r="B451" t="str">
        <f>VLOOKUP(Sheet2!$A451,'Sheet 1'!$A:$L,2,FALSE)</f>
        <v>Wenatchee</v>
      </c>
      <c r="C451" t="str">
        <f>VLOOKUP(Sheet2!$A451,'Sheet 1'!$A:$L,3,FALSE)</f>
        <v>Upper Nason Creek</v>
      </c>
      <c r="D451">
        <f>VLOOKUP(Sheet2!$A451,'Sheet 1'!$A:$L,4,FALSE)</f>
        <v>43.773414402702997</v>
      </c>
      <c r="E451">
        <f>VLOOKUP(Sheet2!$A451,'Sheet 1'!$A:$L,5,FALSE)</f>
        <v>0</v>
      </c>
      <c r="F451">
        <f>VLOOKUP(Sheet2!$A451,'Sheet 1'!$A:$L,6,FALSE)</f>
        <v>80</v>
      </c>
      <c r="G451">
        <f>VLOOKUP(Sheet2!$A451,'Sheet 1'!$A:$L,7,FALSE)</f>
        <v>0</v>
      </c>
      <c r="H451">
        <f>VLOOKUP(Sheet2!$A451,'Sheet 1'!$A:$L,8,FALSE)</f>
        <v>0</v>
      </c>
      <c r="I451">
        <f>VLOOKUP(Sheet2!$A451,'Sheet 1'!$A:$L,9,FALSE)</f>
        <v>0</v>
      </c>
      <c r="J451">
        <f>VLOOKUP(Sheet2!$A451,'Sheet 1'!$A:$L,10,FALSE)</f>
        <v>0</v>
      </c>
      <c r="K451">
        <f>VLOOKUP(Sheet2!$A451,'Sheet 1'!$A:$L,11,FALSE)</f>
        <v>0</v>
      </c>
      <c r="L451">
        <f>VLOOKUP(Sheet2!$A451,'Sheet 1'!$A:$L,12,FALSE)</f>
        <v>408</v>
      </c>
    </row>
    <row r="452" spans="1:12" x14ac:dyDescent="0.25">
      <c r="A452" s="6" t="s">
        <v>315</v>
      </c>
      <c r="B452" t="str">
        <f>VLOOKUP(Sheet2!$A452,'Sheet 1'!$A:$L,2,FALSE)</f>
        <v>Wenatchee</v>
      </c>
      <c r="C452" t="str">
        <f>VLOOKUP(Sheet2!$A452,'Sheet 1'!$A:$L,3,FALSE)</f>
        <v>Upper Nason Creek</v>
      </c>
      <c r="D452">
        <f>VLOOKUP(Sheet2!$A452,'Sheet 1'!$A:$L,4,FALSE)</f>
        <v>22.642015916578</v>
      </c>
      <c r="E452">
        <f>VLOOKUP(Sheet2!$A452,'Sheet 1'!$A:$L,5,FALSE)</f>
        <v>0</v>
      </c>
      <c r="F452">
        <f>VLOOKUP(Sheet2!$A452,'Sheet 1'!$A:$L,6,FALSE)</f>
        <v>60</v>
      </c>
      <c r="G452">
        <f>VLOOKUP(Sheet2!$A452,'Sheet 1'!$A:$L,7,FALSE)</f>
        <v>0</v>
      </c>
      <c r="H452">
        <f>VLOOKUP(Sheet2!$A452,'Sheet 1'!$A:$L,8,FALSE)</f>
        <v>0</v>
      </c>
      <c r="I452">
        <f>VLOOKUP(Sheet2!$A452,'Sheet 1'!$A:$L,9,FALSE)</f>
        <v>0</v>
      </c>
      <c r="J452">
        <f>VLOOKUP(Sheet2!$A452,'Sheet 1'!$A:$L,10,FALSE)</f>
        <v>0</v>
      </c>
      <c r="K452">
        <f>VLOOKUP(Sheet2!$A452,'Sheet 1'!$A:$L,11,FALSE)</f>
        <v>0</v>
      </c>
      <c r="L452">
        <f>VLOOKUP(Sheet2!$A452,'Sheet 1'!$A:$L,12,FALSE)</f>
        <v>409</v>
      </c>
    </row>
    <row r="453" spans="1:12" x14ac:dyDescent="0.25">
      <c r="A453" s="6" t="s">
        <v>316</v>
      </c>
      <c r="B453" t="str">
        <f>VLOOKUP(Sheet2!$A453,'Sheet 1'!$A:$L,2,FALSE)</f>
        <v>Wenatchee</v>
      </c>
      <c r="C453" t="str">
        <f>VLOOKUP(Sheet2!$A453,'Sheet 1'!$A:$L,3,FALSE)</f>
        <v>Upper Nason Creek</v>
      </c>
      <c r="D453">
        <f>VLOOKUP(Sheet2!$A453,'Sheet 1'!$A:$L,4,FALSE)</f>
        <v>61.068084755160697</v>
      </c>
      <c r="E453">
        <f>VLOOKUP(Sheet2!$A453,'Sheet 1'!$A:$L,5,FALSE)</f>
        <v>0</v>
      </c>
      <c r="F453">
        <f>VLOOKUP(Sheet2!$A453,'Sheet 1'!$A:$L,6,FALSE)</f>
        <v>60</v>
      </c>
      <c r="G453">
        <f>VLOOKUP(Sheet2!$A453,'Sheet 1'!$A:$L,7,FALSE)</f>
        <v>0</v>
      </c>
      <c r="H453">
        <f>VLOOKUP(Sheet2!$A453,'Sheet 1'!$A:$L,8,FALSE)</f>
        <v>0</v>
      </c>
      <c r="I453">
        <f>VLOOKUP(Sheet2!$A453,'Sheet 1'!$A:$L,9,FALSE)</f>
        <v>0</v>
      </c>
      <c r="J453">
        <f>VLOOKUP(Sheet2!$A453,'Sheet 1'!$A:$L,10,FALSE)</f>
        <v>0</v>
      </c>
      <c r="K453">
        <f>VLOOKUP(Sheet2!$A453,'Sheet 1'!$A:$L,11,FALSE)</f>
        <v>0</v>
      </c>
      <c r="L453">
        <f>VLOOKUP(Sheet2!$A453,'Sheet 1'!$A:$L,12,FALSE)</f>
        <v>410</v>
      </c>
    </row>
    <row r="454" spans="1:12" x14ac:dyDescent="0.25">
      <c r="A454" s="6" t="s">
        <v>317</v>
      </c>
      <c r="B454" t="str">
        <f>VLOOKUP(Sheet2!$A454,'Sheet 1'!$A:$L,2,FALSE)</f>
        <v>Wenatchee</v>
      </c>
      <c r="C454" t="str">
        <f>VLOOKUP(Sheet2!$A454,'Sheet 1'!$A:$L,3,FALSE)</f>
        <v>Upper Nason Creek</v>
      </c>
      <c r="D454">
        <f>VLOOKUP(Sheet2!$A454,'Sheet 1'!$A:$L,4,FALSE)</f>
        <v>0</v>
      </c>
      <c r="E454">
        <f>VLOOKUP(Sheet2!$A454,'Sheet 1'!$A:$L,5,FALSE)</f>
        <v>0</v>
      </c>
      <c r="F454">
        <f>VLOOKUP(Sheet2!$A454,'Sheet 1'!$A:$L,6,FALSE)</f>
        <v>40</v>
      </c>
      <c r="G454">
        <f>VLOOKUP(Sheet2!$A454,'Sheet 1'!$A:$L,7,FALSE)</f>
        <v>0</v>
      </c>
      <c r="H454">
        <f>VLOOKUP(Sheet2!$A454,'Sheet 1'!$A:$L,8,FALSE)</f>
        <v>0</v>
      </c>
      <c r="I454">
        <f>VLOOKUP(Sheet2!$A454,'Sheet 1'!$A:$L,9,FALSE)</f>
        <v>0</v>
      </c>
      <c r="J454">
        <f>VLOOKUP(Sheet2!$A454,'Sheet 1'!$A:$L,10,FALSE)</f>
        <v>0</v>
      </c>
      <c r="K454">
        <f>VLOOKUP(Sheet2!$A454,'Sheet 1'!$A:$L,11,FALSE)</f>
        <v>0</v>
      </c>
      <c r="L454">
        <f>VLOOKUP(Sheet2!$A454,'Sheet 1'!$A:$L,12,FALSE)</f>
        <v>411</v>
      </c>
    </row>
    <row r="455" spans="1:12" x14ac:dyDescent="0.25">
      <c r="A455" s="6" t="s">
        <v>318</v>
      </c>
      <c r="B455" t="str">
        <f>VLOOKUP(Sheet2!$A455,'Sheet 1'!$A:$L,2,FALSE)</f>
        <v>Wenatchee</v>
      </c>
      <c r="C455" t="str">
        <f>VLOOKUP(Sheet2!$A455,'Sheet 1'!$A:$L,3,FALSE)</f>
        <v>Upper Nason Creek</v>
      </c>
      <c r="D455">
        <f>VLOOKUP(Sheet2!$A455,'Sheet 1'!$A:$L,4,FALSE)</f>
        <v>69.860526359563806</v>
      </c>
      <c r="E455">
        <f>VLOOKUP(Sheet2!$A455,'Sheet 1'!$A:$L,5,FALSE)</f>
        <v>0</v>
      </c>
      <c r="F455">
        <f>VLOOKUP(Sheet2!$A455,'Sheet 1'!$A:$L,6,FALSE)</f>
        <v>60</v>
      </c>
      <c r="G455">
        <f>VLOOKUP(Sheet2!$A455,'Sheet 1'!$A:$L,7,FALSE)</f>
        <v>0</v>
      </c>
      <c r="H455">
        <f>VLOOKUP(Sheet2!$A455,'Sheet 1'!$A:$L,8,FALSE)</f>
        <v>0</v>
      </c>
      <c r="I455">
        <f>VLOOKUP(Sheet2!$A455,'Sheet 1'!$A:$L,9,FALSE)</f>
        <v>0</v>
      </c>
      <c r="J455">
        <f>VLOOKUP(Sheet2!$A455,'Sheet 1'!$A:$L,10,FALSE)</f>
        <v>0</v>
      </c>
      <c r="K455">
        <f>VLOOKUP(Sheet2!$A455,'Sheet 1'!$A:$L,11,FALSE)</f>
        <v>0</v>
      </c>
      <c r="L455">
        <f>VLOOKUP(Sheet2!$A455,'Sheet 1'!$A:$L,12,FALSE)</f>
        <v>412</v>
      </c>
    </row>
    <row r="456" spans="1:12" x14ac:dyDescent="0.25">
      <c r="A456" s="6" t="s">
        <v>319</v>
      </c>
      <c r="B456" t="str">
        <f>VLOOKUP(Sheet2!$A456,'Sheet 1'!$A:$L,2,FALSE)</f>
        <v>Okanogan</v>
      </c>
      <c r="C456" t="str">
        <f>VLOOKUP(Sheet2!$A456,'Sheet 1'!$A:$L,3,FALSE)</f>
        <v>Ninemile Creek DS</v>
      </c>
      <c r="D456">
        <f>VLOOKUP(Sheet2!$A456,'Sheet 1'!$A:$L,4,FALSE)</f>
        <v>66.174163375965904</v>
      </c>
      <c r="E456">
        <f>VLOOKUP(Sheet2!$A456,'Sheet 1'!$A:$L,5,FALSE)</f>
        <v>30.210070000000002</v>
      </c>
      <c r="F456">
        <f>VLOOKUP(Sheet2!$A456,'Sheet 1'!$A:$L,6,FALSE)</f>
        <v>66.6666666666667</v>
      </c>
      <c r="G456">
        <f>VLOOKUP(Sheet2!$A456,'Sheet 1'!$A:$L,7,FALSE)</f>
        <v>163.050900042633</v>
      </c>
      <c r="H456">
        <f>VLOOKUP(Sheet2!$A456,'Sheet 1'!$A:$L,8,FALSE)</f>
        <v>3</v>
      </c>
      <c r="I456">
        <f>VLOOKUP(Sheet2!$A456,'Sheet 1'!$A:$L,9,FALSE)</f>
        <v>0</v>
      </c>
      <c r="J456">
        <f>VLOOKUP(Sheet2!$A456,'Sheet 1'!$A:$L,10,FALSE)</f>
        <v>0</v>
      </c>
      <c r="K456">
        <f>VLOOKUP(Sheet2!$A456,'Sheet 1'!$A:$L,11,FALSE)</f>
        <v>1</v>
      </c>
      <c r="L456">
        <f>VLOOKUP(Sheet2!$A456,'Sheet 1'!$A:$L,12,FALSE)</f>
        <v>129</v>
      </c>
    </row>
    <row r="457" spans="1:12" x14ac:dyDescent="0.25">
      <c r="A457" s="6" t="s">
        <v>321</v>
      </c>
      <c r="B457" t="str">
        <f>VLOOKUP(Sheet2!$A457,'Sheet 1'!$A:$L,2,FALSE)</f>
        <v>Okanogan</v>
      </c>
      <c r="C457" t="str">
        <f>VLOOKUP(Sheet2!$A457,'Sheet 1'!$A:$L,3,FALSE)</f>
        <v>Ninemile Creek DS</v>
      </c>
      <c r="D457">
        <f>VLOOKUP(Sheet2!$A457,'Sheet 1'!$A:$L,4,FALSE)</f>
        <v>29.068501683805199</v>
      </c>
      <c r="E457">
        <f>VLOOKUP(Sheet2!$A457,'Sheet 1'!$A:$L,5,FALSE)</f>
        <v>32.661473999999998</v>
      </c>
      <c r="F457">
        <f>VLOOKUP(Sheet2!$A457,'Sheet 1'!$A:$L,6,FALSE)</f>
        <v>33.3333333333333</v>
      </c>
      <c r="G457">
        <f>VLOOKUP(Sheet2!$A457,'Sheet 1'!$A:$L,7,FALSE)</f>
        <v>95.063309017138494</v>
      </c>
      <c r="H457">
        <f>VLOOKUP(Sheet2!$A457,'Sheet 1'!$A:$L,8,FALSE)</f>
        <v>2</v>
      </c>
      <c r="I457">
        <f>VLOOKUP(Sheet2!$A457,'Sheet 1'!$A:$L,9,FALSE)</f>
        <v>0</v>
      </c>
      <c r="J457">
        <f>VLOOKUP(Sheet2!$A457,'Sheet 1'!$A:$L,10,FALSE)</f>
        <v>0</v>
      </c>
      <c r="K457">
        <f>VLOOKUP(Sheet2!$A457,'Sheet 1'!$A:$L,11,FALSE)</f>
        <v>3</v>
      </c>
      <c r="L457">
        <f>VLOOKUP(Sheet2!$A457,'Sheet 1'!$A:$L,12,FALSE)</f>
        <v>306</v>
      </c>
    </row>
    <row r="458" spans="1:12" x14ac:dyDescent="0.25">
      <c r="A458" s="6" t="s">
        <v>322</v>
      </c>
      <c r="B458" t="str">
        <f>VLOOKUP(Sheet2!$A458,'Sheet 1'!$A:$L,2,FALSE)</f>
        <v>Okanogan</v>
      </c>
      <c r="C458" t="str">
        <f>VLOOKUP(Sheet2!$A458,'Sheet 1'!$A:$L,3,FALSE)</f>
        <v>Ninemile Creek DS</v>
      </c>
      <c r="D458">
        <f>VLOOKUP(Sheet2!$A458,'Sheet 1'!$A:$L,4,FALSE)</f>
        <v>91.705450408522097</v>
      </c>
      <c r="E458">
        <f>VLOOKUP(Sheet2!$A458,'Sheet 1'!$A:$L,5,FALSE)</f>
        <v>67.410218</v>
      </c>
      <c r="F458">
        <f>VLOOKUP(Sheet2!$A458,'Sheet 1'!$A:$L,6,FALSE)</f>
        <v>66.6666666666667</v>
      </c>
      <c r="G458">
        <f>VLOOKUP(Sheet2!$A458,'Sheet 1'!$A:$L,7,FALSE)</f>
        <v>225.782335075189</v>
      </c>
      <c r="H458">
        <f>VLOOKUP(Sheet2!$A458,'Sheet 1'!$A:$L,8,FALSE)</f>
        <v>1</v>
      </c>
      <c r="I458">
        <f>VLOOKUP(Sheet2!$A458,'Sheet 1'!$A:$L,9,FALSE)</f>
        <v>0</v>
      </c>
      <c r="J458">
        <f>VLOOKUP(Sheet2!$A458,'Sheet 1'!$A:$L,10,FALSE)</f>
        <v>0</v>
      </c>
      <c r="K458">
        <f>VLOOKUP(Sheet2!$A458,'Sheet 1'!$A:$L,11,FALSE)</f>
        <v>4</v>
      </c>
      <c r="L458">
        <f>VLOOKUP(Sheet2!$A458,'Sheet 1'!$A:$L,12,FALSE)</f>
        <v>16</v>
      </c>
    </row>
    <row r="459" spans="1:12" x14ac:dyDescent="0.25">
      <c r="A459" s="6" t="s">
        <v>323</v>
      </c>
      <c r="B459" t="str">
        <f>VLOOKUP(Sheet2!$A459,'Sheet 1'!$A:$L,2,FALSE)</f>
        <v>Okanogan</v>
      </c>
      <c r="C459" t="str">
        <f>VLOOKUP(Sheet2!$A459,'Sheet 1'!$A:$L,3,FALSE)</f>
        <v>Ninemile Creek DS</v>
      </c>
      <c r="D459">
        <f>VLOOKUP(Sheet2!$A459,'Sheet 1'!$A:$L,4,FALSE)</f>
        <v>0</v>
      </c>
      <c r="E459">
        <f>VLOOKUP(Sheet2!$A459,'Sheet 1'!$A:$L,5,FALSE)</f>
        <v>45.344310999999998</v>
      </c>
      <c r="F459">
        <f>VLOOKUP(Sheet2!$A459,'Sheet 1'!$A:$L,6,FALSE)</f>
        <v>33.3333333333333</v>
      </c>
      <c r="G459">
        <f>VLOOKUP(Sheet2!$A459,'Sheet 1'!$A:$L,7,FALSE)</f>
        <v>78.677644333333305</v>
      </c>
      <c r="H459">
        <f>VLOOKUP(Sheet2!$A459,'Sheet 1'!$A:$L,8,FALSE)</f>
        <v>2</v>
      </c>
      <c r="I459">
        <f>VLOOKUP(Sheet2!$A459,'Sheet 1'!$A:$L,9,FALSE)</f>
        <v>0</v>
      </c>
      <c r="J459">
        <f>VLOOKUP(Sheet2!$A459,'Sheet 1'!$A:$L,10,FALSE)</f>
        <v>0</v>
      </c>
      <c r="K459">
        <f>VLOOKUP(Sheet2!$A459,'Sheet 1'!$A:$L,11,FALSE)</f>
        <v>2</v>
      </c>
      <c r="L459">
        <f>VLOOKUP(Sheet2!$A459,'Sheet 1'!$A:$L,12,FALSE)</f>
        <v>333</v>
      </c>
    </row>
    <row r="460" spans="1:12" x14ac:dyDescent="0.25">
      <c r="A460" s="6" t="s">
        <v>324</v>
      </c>
      <c r="B460" t="str">
        <f>VLOOKUP(Sheet2!$A460,'Sheet 1'!$A:$L,2,FALSE)</f>
        <v>Okanogan</v>
      </c>
      <c r="C460" t="str">
        <f>VLOOKUP(Sheet2!$A460,'Sheet 1'!$A:$L,3,FALSE)</f>
        <v>Ninemile Creek DS</v>
      </c>
      <c r="D460">
        <f>VLOOKUP(Sheet2!$A460,'Sheet 1'!$A:$L,4,FALSE)</f>
        <v>0</v>
      </c>
      <c r="E460">
        <f>VLOOKUP(Sheet2!$A460,'Sheet 1'!$A:$L,5,FALSE)</f>
        <v>18.35012</v>
      </c>
      <c r="F460">
        <f>VLOOKUP(Sheet2!$A460,'Sheet 1'!$A:$L,6,FALSE)</f>
        <v>50</v>
      </c>
      <c r="G460">
        <f>VLOOKUP(Sheet2!$A460,'Sheet 1'!$A:$L,7,FALSE)</f>
        <v>68.350120000000004</v>
      </c>
      <c r="H460">
        <f>VLOOKUP(Sheet2!$A460,'Sheet 1'!$A:$L,8,FALSE)</f>
        <v>1</v>
      </c>
      <c r="I460">
        <f>VLOOKUP(Sheet2!$A460,'Sheet 1'!$A:$L,9,FALSE)</f>
        <v>0</v>
      </c>
      <c r="J460">
        <f>VLOOKUP(Sheet2!$A460,'Sheet 1'!$A:$L,10,FALSE)</f>
        <v>0</v>
      </c>
      <c r="K460">
        <f>VLOOKUP(Sheet2!$A460,'Sheet 1'!$A:$L,11,FALSE)</f>
        <v>5</v>
      </c>
      <c r="L460">
        <f>VLOOKUP(Sheet2!$A460,'Sheet 1'!$A:$L,12,FALSE)</f>
        <v>344</v>
      </c>
    </row>
    <row r="461" spans="1:12" x14ac:dyDescent="0.25">
      <c r="A461" s="6" t="s">
        <v>753</v>
      </c>
      <c r="B461" t="e">
        <f>VLOOKUP(Sheet2!$A461,'Sheet 1'!$A:$L,2,FALSE)</f>
        <v>#N/A</v>
      </c>
      <c r="C461" t="e">
        <f>VLOOKUP(Sheet2!$A461,'Sheet 1'!$A:$L,3,FALSE)</f>
        <v>#N/A</v>
      </c>
      <c r="D461" t="e">
        <f>VLOOKUP(Sheet2!$A461,'Sheet 1'!$A:$L,4,FALSE)</f>
        <v>#N/A</v>
      </c>
      <c r="E461" t="e">
        <f>VLOOKUP(Sheet2!$A461,'Sheet 1'!$A:$L,5,FALSE)</f>
        <v>#N/A</v>
      </c>
      <c r="F461" t="e">
        <f>VLOOKUP(Sheet2!$A461,'Sheet 1'!$A:$L,6,FALSE)</f>
        <v>#N/A</v>
      </c>
      <c r="G461" t="e">
        <f>VLOOKUP(Sheet2!$A461,'Sheet 1'!$A:$L,7,FALSE)</f>
        <v>#N/A</v>
      </c>
      <c r="H461" t="e">
        <f>VLOOKUP(Sheet2!$A461,'Sheet 1'!$A:$L,8,FALSE)</f>
        <v>#N/A</v>
      </c>
      <c r="I461" t="e">
        <f>VLOOKUP(Sheet2!$A461,'Sheet 1'!$A:$L,9,FALSE)</f>
        <v>#N/A</v>
      </c>
      <c r="J461" t="e">
        <f>VLOOKUP(Sheet2!$A461,'Sheet 1'!$A:$L,10,FALSE)</f>
        <v>#N/A</v>
      </c>
      <c r="K461" t="e">
        <f>VLOOKUP(Sheet2!$A461,'Sheet 1'!$A:$L,11,FALSE)</f>
        <v>#N/A</v>
      </c>
      <c r="L461" t="e">
        <f>VLOOKUP(Sheet2!$A461,'Sheet 1'!$A:$L,12,FALSE)</f>
        <v>#N/A</v>
      </c>
    </row>
    <row r="462" spans="1:12" x14ac:dyDescent="0.25">
      <c r="A462" s="6" t="s">
        <v>325</v>
      </c>
      <c r="B462" t="str">
        <f>VLOOKUP(Sheet2!$A462,'Sheet 1'!$A:$L,2,FALSE)</f>
        <v>Wenatchee</v>
      </c>
      <c r="C462" t="str">
        <f>VLOOKUP(Sheet2!$A462,'Sheet 1'!$A:$L,3,FALSE)</f>
        <v>Upper Peshastin Creek</v>
      </c>
      <c r="D462">
        <f>VLOOKUP(Sheet2!$A462,'Sheet 1'!$A:$L,4,FALSE)</f>
        <v>0</v>
      </c>
      <c r="E462">
        <f>VLOOKUP(Sheet2!$A462,'Sheet 1'!$A:$L,5,FALSE)</f>
        <v>35</v>
      </c>
      <c r="F462">
        <f>VLOOKUP(Sheet2!$A462,'Sheet 1'!$A:$L,6,FALSE)</f>
        <v>16.6666666666667</v>
      </c>
      <c r="G462">
        <f>VLOOKUP(Sheet2!$A462,'Sheet 1'!$A:$L,7,FALSE)</f>
        <v>51.6666666666667</v>
      </c>
      <c r="H462">
        <f>VLOOKUP(Sheet2!$A462,'Sheet 1'!$A:$L,8,FALSE)</f>
        <v>3</v>
      </c>
      <c r="I462">
        <f>VLOOKUP(Sheet2!$A462,'Sheet 1'!$A:$L,9,FALSE)</f>
        <v>0</v>
      </c>
      <c r="J462">
        <f>VLOOKUP(Sheet2!$A462,'Sheet 1'!$A:$L,10,FALSE)</f>
        <v>0</v>
      </c>
      <c r="K462">
        <f>VLOOKUP(Sheet2!$A462,'Sheet 1'!$A:$L,11,FALSE)</f>
        <v>0</v>
      </c>
      <c r="L462">
        <f>VLOOKUP(Sheet2!$A462,'Sheet 1'!$A:$L,12,FALSE)</f>
        <v>362</v>
      </c>
    </row>
    <row r="463" spans="1:12" x14ac:dyDescent="0.25">
      <c r="A463" s="6" t="s">
        <v>326</v>
      </c>
      <c r="B463" t="str">
        <f>VLOOKUP(Sheet2!$A463,'Sheet 1'!$A:$L,2,FALSE)</f>
        <v>Okanogan</v>
      </c>
      <c r="C463" t="str">
        <f>VLOOKUP(Sheet2!$A463,'Sheet 1'!$A:$L,3,FALSE)</f>
        <v>Okanogan-Haynes Creek North</v>
      </c>
      <c r="D463">
        <f>VLOOKUP(Sheet2!$A463,'Sheet 1'!$A:$L,4,FALSE)</f>
        <v>0</v>
      </c>
      <c r="E463">
        <f>VLOOKUP(Sheet2!$A463,'Sheet 1'!$A:$L,5,FALSE)</f>
        <v>0</v>
      </c>
      <c r="F463">
        <f>VLOOKUP(Sheet2!$A463,'Sheet 1'!$A:$L,6,FALSE)</f>
        <v>100</v>
      </c>
      <c r="G463">
        <f>VLOOKUP(Sheet2!$A463,'Sheet 1'!$A:$L,7,FALSE)</f>
        <v>0</v>
      </c>
      <c r="H463">
        <f>VLOOKUP(Sheet2!$A463,'Sheet 1'!$A:$L,8,FALSE)</f>
        <v>0</v>
      </c>
      <c r="I463">
        <f>VLOOKUP(Sheet2!$A463,'Sheet 1'!$A:$L,9,FALSE)</f>
        <v>0</v>
      </c>
      <c r="J463">
        <f>VLOOKUP(Sheet2!$A463,'Sheet 1'!$A:$L,10,FALSE)</f>
        <v>0</v>
      </c>
      <c r="K463">
        <f>VLOOKUP(Sheet2!$A463,'Sheet 1'!$A:$L,11,FALSE)</f>
        <v>0</v>
      </c>
      <c r="L463">
        <f>VLOOKUP(Sheet2!$A463,'Sheet 1'!$A:$L,12,FALSE)</f>
        <v>413</v>
      </c>
    </row>
    <row r="464" spans="1:12" x14ac:dyDescent="0.25">
      <c r="A464" s="6" t="s">
        <v>577</v>
      </c>
      <c r="B464" t="e">
        <f>VLOOKUP(Sheet2!$A464,'Sheet 1'!$A:$L,2,FALSE)</f>
        <v>#N/A</v>
      </c>
      <c r="C464" t="e">
        <f>VLOOKUP(Sheet2!$A464,'Sheet 1'!$A:$L,3,FALSE)</f>
        <v>#N/A</v>
      </c>
      <c r="D464" t="e">
        <f>VLOOKUP(Sheet2!$A464,'Sheet 1'!$A:$L,4,FALSE)</f>
        <v>#N/A</v>
      </c>
      <c r="E464" t="e">
        <f>VLOOKUP(Sheet2!$A464,'Sheet 1'!$A:$L,5,FALSE)</f>
        <v>#N/A</v>
      </c>
      <c r="F464" t="e">
        <f>VLOOKUP(Sheet2!$A464,'Sheet 1'!$A:$L,6,FALSE)</f>
        <v>#N/A</v>
      </c>
      <c r="G464" t="e">
        <f>VLOOKUP(Sheet2!$A464,'Sheet 1'!$A:$L,7,FALSE)</f>
        <v>#N/A</v>
      </c>
      <c r="H464" t="e">
        <f>VLOOKUP(Sheet2!$A464,'Sheet 1'!$A:$L,8,FALSE)</f>
        <v>#N/A</v>
      </c>
      <c r="I464" t="e">
        <f>VLOOKUP(Sheet2!$A464,'Sheet 1'!$A:$L,9,FALSE)</f>
        <v>#N/A</v>
      </c>
      <c r="J464" t="e">
        <f>VLOOKUP(Sheet2!$A464,'Sheet 1'!$A:$L,10,FALSE)</f>
        <v>#N/A</v>
      </c>
      <c r="K464" t="e">
        <f>VLOOKUP(Sheet2!$A464,'Sheet 1'!$A:$L,11,FALSE)</f>
        <v>#N/A</v>
      </c>
      <c r="L464" t="e">
        <f>VLOOKUP(Sheet2!$A464,'Sheet 1'!$A:$L,12,FALSE)</f>
        <v>#N/A</v>
      </c>
    </row>
    <row r="465" spans="1:12" x14ac:dyDescent="0.25">
      <c r="A465" s="6" t="s">
        <v>328</v>
      </c>
      <c r="B465" t="str">
        <f>VLOOKUP(Sheet2!$A465,'Sheet 1'!$A:$L,2,FALSE)</f>
        <v>Okanogan</v>
      </c>
      <c r="C465" t="str">
        <f>VLOOKUP(Sheet2!$A465,'Sheet 1'!$A:$L,3,FALSE)</f>
        <v>Okanogan-Talant Creek</v>
      </c>
      <c r="D465">
        <f>VLOOKUP(Sheet2!$A465,'Sheet 1'!$A:$L,4,FALSE)</f>
        <v>100</v>
      </c>
      <c r="E465">
        <f>VLOOKUP(Sheet2!$A465,'Sheet 1'!$A:$L,5,FALSE)</f>
        <v>100</v>
      </c>
      <c r="F465">
        <f>VLOOKUP(Sheet2!$A465,'Sheet 1'!$A:$L,6,FALSE)</f>
        <v>0</v>
      </c>
      <c r="G465">
        <f>VLOOKUP(Sheet2!$A465,'Sheet 1'!$A:$L,7,FALSE)</f>
        <v>200</v>
      </c>
      <c r="H465">
        <f>VLOOKUP(Sheet2!$A465,'Sheet 1'!$A:$L,8,FALSE)</f>
        <v>1</v>
      </c>
      <c r="I465">
        <f>VLOOKUP(Sheet2!$A465,'Sheet 1'!$A:$L,9,FALSE)</f>
        <v>0</v>
      </c>
      <c r="J465">
        <f>VLOOKUP(Sheet2!$A465,'Sheet 1'!$A:$L,10,FALSE)</f>
        <v>0</v>
      </c>
      <c r="K465">
        <f>VLOOKUP(Sheet2!$A465,'Sheet 1'!$A:$L,11,FALSE)</f>
        <v>2</v>
      </c>
      <c r="L465">
        <f>VLOOKUP(Sheet2!$A465,'Sheet 1'!$A:$L,12,FALSE)</f>
        <v>35</v>
      </c>
    </row>
    <row r="466" spans="1:12" x14ac:dyDescent="0.25">
      <c r="A466" s="6" t="s">
        <v>754</v>
      </c>
      <c r="B466" t="e">
        <f>VLOOKUP(Sheet2!$A466,'Sheet 1'!$A:$L,2,FALSE)</f>
        <v>#N/A</v>
      </c>
      <c r="C466" t="e">
        <f>VLOOKUP(Sheet2!$A466,'Sheet 1'!$A:$L,3,FALSE)</f>
        <v>#N/A</v>
      </c>
      <c r="D466" t="e">
        <f>VLOOKUP(Sheet2!$A466,'Sheet 1'!$A:$L,4,FALSE)</f>
        <v>#N/A</v>
      </c>
      <c r="E466" t="e">
        <f>VLOOKUP(Sheet2!$A466,'Sheet 1'!$A:$L,5,FALSE)</f>
        <v>#N/A</v>
      </c>
      <c r="F466" t="e">
        <f>VLOOKUP(Sheet2!$A466,'Sheet 1'!$A:$L,6,FALSE)</f>
        <v>#N/A</v>
      </c>
      <c r="G466" t="e">
        <f>VLOOKUP(Sheet2!$A466,'Sheet 1'!$A:$L,7,FALSE)</f>
        <v>#N/A</v>
      </c>
      <c r="H466" t="e">
        <f>VLOOKUP(Sheet2!$A466,'Sheet 1'!$A:$L,8,FALSE)</f>
        <v>#N/A</v>
      </c>
      <c r="I466" t="e">
        <f>VLOOKUP(Sheet2!$A466,'Sheet 1'!$A:$L,9,FALSE)</f>
        <v>#N/A</v>
      </c>
      <c r="J466" t="e">
        <f>VLOOKUP(Sheet2!$A466,'Sheet 1'!$A:$L,10,FALSE)</f>
        <v>#N/A</v>
      </c>
      <c r="K466" t="e">
        <f>VLOOKUP(Sheet2!$A466,'Sheet 1'!$A:$L,11,FALSE)</f>
        <v>#N/A</v>
      </c>
      <c r="L466" t="e">
        <f>VLOOKUP(Sheet2!$A466,'Sheet 1'!$A:$L,12,FALSE)</f>
        <v>#N/A</v>
      </c>
    </row>
    <row r="467" spans="1:12" x14ac:dyDescent="0.25">
      <c r="A467" s="6" t="s">
        <v>578</v>
      </c>
      <c r="B467" t="e">
        <f>VLOOKUP(Sheet2!$A467,'Sheet 1'!$A:$L,2,FALSE)</f>
        <v>#N/A</v>
      </c>
      <c r="C467" t="e">
        <f>VLOOKUP(Sheet2!$A467,'Sheet 1'!$A:$L,3,FALSE)</f>
        <v>#N/A</v>
      </c>
      <c r="D467" t="e">
        <f>VLOOKUP(Sheet2!$A467,'Sheet 1'!$A:$L,4,FALSE)</f>
        <v>#N/A</v>
      </c>
      <c r="E467" t="e">
        <f>VLOOKUP(Sheet2!$A467,'Sheet 1'!$A:$L,5,FALSE)</f>
        <v>#N/A</v>
      </c>
      <c r="F467" t="e">
        <f>VLOOKUP(Sheet2!$A467,'Sheet 1'!$A:$L,6,FALSE)</f>
        <v>#N/A</v>
      </c>
      <c r="G467" t="e">
        <f>VLOOKUP(Sheet2!$A467,'Sheet 1'!$A:$L,7,FALSE)</f>
        <v>#N/A</v>
      </c>
      <c r="H467" t="e">
        <f>VLOOKUP(Sheet2!$A467,'Sheet 1'!$A:$L,8,FALSE)</f>
        <v>#N/A</v>
      </c>
      <c r="I467" t="e">
        <f>VLOOKUP(Sheet2!$A467,'Sheet 1'!$A:$L,9,FALSE)</f>
        <v>#N/A</v>
      </c>
      <c r="J467" t="e">
        <f>VLOOKUP(Sheet2!$A467,'Sheet 1'!$A:$L,10,FALSE)</f>
        <v>#N/A</v>
      </c>
      <c r="K467" t="e">
        <f>VLOOKUP(Sheet2!$A467,'Sheet 1'!$A:$L,11,FALSE)</f>
        <v>#N/A</v>
      </c>
      <c r="L467" t="e">
        <f>VLOOKUP(Sheet2!$A467,'Sheet 1'!$A:$L,12,FALSE)</f>
        <v>#N/A</v>
      </c>
    </row>
    <row r="468" spans="1:12" x14ac:dyDescent="0.25">
      <c r="A468" s="6" t="s">
        <v>579</v>
      </c>
      <c r="B468" t="e">
        <f>VLOOKUP(Sheet2!$A468,'Sheet 1'!$A:$L,2,FALSE)</f>
        <v>#N/A</v>
      </c>
      <c r="C468" t="e">
        <f>VLOOKUP(Sheet2!$A468,'Sheet 1'!$A:$L,3,FALSE)</f>
        <v>#N/A</v>
      </c>
      <c r="D468" t="e">
        <f>VLOOKUP(Sheet2!$A468,'Sheet 1'!$A:$L,4,FALSE)</f>
        <v>#N/A</v>
      </c>
      <c r="E468" t="e">
        <f>VLOOKUP(Sheet2!$A468,'Sheet 1'!$A:$L,5,FALSE)</f>
        <v>#N/A</v>
      </c>
      <c r="F468" t="e">
        <f>VLOOKUP(Sheet2!$A468,'Sheet 1'!$A:$L,6,FALSE)</f>
        <v>#N/A</v>
      </c>
      <c r="G468" t="e">
        <f>VLOOKUP(Sheet2!$A468,'Sheet 1'!$A:$L,7,FALSE)</f>
        <v>#N/A</v>
      </c>
      <c r="H468" t="e">
        <f>VLOOKUP(Sheet2!$A468,'Sheet 1'!$A:$L,8,FALSE)</f>
        <v>#N/A</v>
      </c>
      <c r="I468" t="e">
        <f>VLOOKUP(Sheet2!$A468,'Sheet 1'!$A:$L,9,FALSE)</f>
        <v>#N/A</v>
      </c>
      <c r="J468" t="e">
        <f>VLOOKUP(Sheet2!$A468,'Sheet 1'!$A:$L,10,FALSE)</f>
        <v>#N/A</v>
      </c>
      <c r="K468" t="e">
        <f>VLOOKUP(Sheet2!$A468,'Sheet 1'!$A:$L,11,FALSE)</f>
        <v>#N/A</v>
      </c>
      <c r="L468" t="e">
        <f>VLOOKUP(Sheet2!$A468,'Sheet 1'!$A:$L,12,FALSE)</f>
        <v>#N/A</v>
      </c>
    </row>
    <row r="469" spans="1:12" x14ac:dyDescent="0.25">
      <c r="A469" s="6" t="s">
        <v>755</v>
      </c>
      <c r="B469" t="e">
        <f>VLOOKUP(Sheet2!$A469,'Sheet 1'!$A:$L,2,FALSE)</f>
        <v>#N/A</v>
      </c>
      <c r="C469" t="e">
        <f>VLOOKUP(Sheet2!$A469,'Sheet 1'!$A:$L,3,FALSE)</f>
        <v>#N/A</v>
      </c>
      <c r="D469" t="e">
        <f>VLOOKUP(Sheet2!$A469,'Sheet 1'!$A:$L,4,FALSE)</f>
        <v>#N/A</v>
      </c>
      <c r="E469" t="e">
        <f>VLOOKUP(Sheet2!$A469,'Sheet 1'!$A:$L,5,FALSE)</f>
        <v>#N/A</v>
      </c>
      <c r="F469" t="e">
        <f>VLOOKUP(Sheet2!$A469,'Sheet 1'!$A:$L,6,FALSE)</f>
        <v>#N/A</v>
      </c>
      <c r="G469" t="e">
        <f>VLOOKUP(Sheet2!$A469,'Sheet 1'!$A:$L,7,FALSE)</f>
        <v>#N/A</v>
      </c>
      <c r="H469" t="e">
        <f>VLOOKUP(Sheet2!$A469,'Sheet 1'!$A:$L,8,FALSE)</f>
        <v>#N/A</v>
      </c>
      <c r="I469" t="e">
        <f>VLOOKUP(Sheet2!$A469,'Sheet 1'!$A:$L,9,FALSE)</f>
        <v>#N/A</v>
      </c>
      <c r="J469" t="e">
        <f>VLOOKUP(Sheet2!$A469,'Sheet 1'!$A:$L,10,FALSE)</f>
        <v>#N/A</v>
      </c>
      <c r="K469" t="e">
        <f>VLOOKUP(Sheet2!$A469,'Sheet 1'!$A:$L,11,FALSE)</f>
        <v>#N/A</v>
      </c>
      <c r="L469" t="e">
        <f>VLOOKUP(Sheet2!$A469,'Sheet 1'!$A:$L,12,FALSE)</f>
        <v>#N/A</v>
      </c>
    </row>
    <row r="470" spans="1:12" x14ac:dyDescent="0.25">
      <c r="A470" s="6" t="s">
        <v>580</v>
      </c>
      <c r="B470" t="e">
        <f>VLOOKUP(Sheet2!$A470,'Sheet 1'!$A:$L,2,FALSE)</f>
        <v>#N/A</v>
      </c>
      <c r="C470" t="e">
        <f>VLOOKUP(Sheet2!$A470,'Sheet 1'!$A:$L,3,FALSE)</f>
        <v>#N/A</v>
      </c>
      <c r="D470" t="e">
        <f>VLOOKUP(Sheet2!$A470,'Sheet 1'!$A:$L,4,FALSE)</f>
        <v>#N/A</v>
      </c>
      <c r="E470" t="e">
        <f>VLOOKUP(Sheet2!$A470,'Sheet 1'!$A:$L,5,FALSE)</f>
        <v>#N/A</v>
      </c>
      <c r="F470" t="e">
        <f>VLOOKUP(Sheet2!$A470,'Sheet 1'!$A:$L,6,FALSE)</f>
        <v>#N/A</v>
      </c>
      <c r="G470" t="e">
        <f>VLOOKUP(Sheet2!$A470,'Sheet 1'!$A:$L,7,FALSE)</f>
        <v>#N/A</v>
      </c>
      <c r="H470" t="e">
        <f>VLOOKUP(Sheet2!$A470,'Sheet 1'!$A:$L,8,FALSE)</f>
        <v>#N/A</v>
      </c>
      <c r="I470" t="e">
        <f>VLOOKUP(Sheet2!$A470,'Sheet 1'!$A:$L,9,FALSE)</f>
        <v>#N/A</v>
      </c>
      <c r="J470" t="e">
        <f>VLOOKUP(Sheet2!$A470,'Sheet 1'!$A:$L,10,FALSE)</f>
        <v>#N/A</v>
      </c>
      <c r="K470" t="e">
        <f>VLOOKUP(Sheet2!$A470,'Sheet 1'!$A:$L,11,FALSE)</f>
        <v>#N/A</v>
      </c>
      <c r="L470" t="e">
        <f>VLOOKUP(Sheet2!$A470,'Sheet 1'!$A:$L,12,FALSE)</f>
        <v>#N/A</v>
      </c>
    </row>
    <row r="471" spans="1:12" x14ac:dyDescent="0.25">
      <c r="A471" s="6" t="s">
        <v>330</v>
      </c>
      <c r="B471" t="str">
        <f>VLOOKUP(Sheet2!$A471,'Sheet 1'!$A:$L,2,FALSE)</f>
        <v>Okanogan</v>
      </c>
      <c r="C471" t="str">
        <f>VLOOKUP(Sheet2!$A471,'Sheet 1'!$A:$L,3,FALSE)</f>
        <v>Okanogan-Swipkin Canyon</v>
      </c>
      <c r="D471">
        <f>VLOOKUP(Sheet2!$A471,'Sheet 1'!$A:$L,4,FALSE)</f>
        <v>100</v>
      </c>
      <c r="E471">
        <f>VLOOKUP(Sheet2!$A471,'Sheet 1'!$A:$L,5,FALSE)</f>
        <v>100</v>
      </c>
      <c r="F471">
        <f>VLOOKUP(Sheet2!$A471,'Sheet 1'!$A:$L,6,FALSE)</f>
        <v>0</v>
      </c>
      <c r="G471">
        <f>VLOOKUP(Sheet2!$A471,'Sheet 1'!$A:$L,7,FALSE)</f>
        <v>200</v>
      </c>
      <c r="H471">
        <f>VLOOKUP(Sheet2!$A471,'Sheet 1'!$A:$L,8,FALSE)</f>
        <v>3</v>
      </c>
      <c r="I471">
        <f>VLOOKUP(Sheet2!$A471,'Sheet 1'!$A:$L,9,FALSE)</f>
        <v>0</v>
      </c>
      <c r="J471">
        <f>VLOOKUP(Sheet2!$A471,'Sheet 1'!$A:$L,10,FALSE)</f>
        <v>0</v>
      </c>
      <c r="K471">
        <f>VLOOKUP(Sheet2!$A471,'Sheet 1'!$A:$L,11,FALSE)</f>
        <v>1</v>
      </c>
      <c r="L471">
        <f>VLOOKUP(Sheet2!$A471,'Sheet 1'!$A:$L,12,FALSE)</f>
        <v>35</v>
      </c>
    </row>
    <row r="472" spans="1:12" x14ac:dyDescent="0.25">
      <c r="A472" s="6" t="s">
        <v>332</v>
      </c>
      <c r="B472" t="str">
        <f>VLOOKUP(Sheet2!$A472,'Sheet 1'!$A:$L,2,FALSE)</f>
        <v>Okanogan</v>
      </c>
      <c r="C472" t="str">
        <f>VLOOKUP(Sheet2!$A472,'Sheet 1'!$A:$L,3,FALSE)</f>
        <v>Okanogan-Swipkin Canyon</v>
      </c>
      <c r="D472">
        <f>VLOOKUP(Sheet2!$A472,'Sheet 1'!$A:$L,4,FALSE)</f>
        <v>99.114100189869106</v>
      </c>
      <c r="E472">
        <f>VLOOKUP(Sheet2!$A472,'Sheet 1'!$A:$L,5,FALSE)</f>
        <v>100</v>
      </c>
      <c r="F472">
        <f>VLOOKUP(Sheet2!$A472,'Sheet 1'!$A:$L,6,FALSE)</f>
        <v>0</v>
      </c>
      <c r="G472">
        <f>VLOOKUP(Sheet2!$A472,'Sheet 1'!$A:$L,7,FALSE)</f>
        <v>199.11410018986899</v>
      </c>
      <c r="H472">
        <f>VLOOKUP(Sheet2!$A472,'Sheet 1'!$A:$L,8,FALSE)</f>
        <v>2</v>
      </c>
      <c r="I472">
        <f>VLOOKUP(Sheet2!$A472,'Sheet 1'!$A:$L,9,FALSE)</f>
        <v>0</v>
      </c>
      <c r="J472">
        <f>VLOOKUP(Sheet2!$A472,'Sheet 1'!$A:$L,10,FALSE)</f>
        <v>0</v>
      </c>
      <c r="K472">
        <f>VLOOKUP(Sheet2!$A472,'Sheet 1'!$A:$L,11,FALSE)</f>
        <v>2</v>
      </c>
      <c r="L472">
        <f>VLOOKUP(Sheet2!$A472,'Sheet 1'!$A:$L,12,FALSE)</f>
        <v>45</v>
      </c>
    </row>
    <row r="473" spans="1:12" x14ac:dyDescent="0.25">
      <c r="A473" s="6" t="s">
        <v>581</v>
      </c>
      <c r="B473" t="e">
        <f>VLOOKUP(Sheet2!$A473,'Sheet 1'!$A:$L,2,FALSE)</f>
        <v>#N/A</v>
      </c>
      <c r="C473" t="e">
        <f>VLOOKUP(Sheet2!$A473,'Sheet 1'!$A:$L,3,FALSE)</f>
        <v>#N/A</v>
      </c>
      <c r="D473" t="e">
        <f>VLOOKUP(Sheet2!$A473,'Sheet 1'!$A:$L,4,FALSE)</f>
        <v>#N/A</v>
      </c>
      <c r="E473" t="e">
        <f>VLOOKUP(Sheet2!$A473,'Sheet 1'!$A:$L,5,FALSE)</f>
        <v>#N/A</v>
      </c>
      <c r="F473" t="e">
        <f>VLOOKUP(Sheet2!$A473,'Sheet 1'!$A:$L,6,FALSE)</f>
        <v>#N/A</v>
      </c>
      <c r="G473" t="e">
        <f>VLOOKUP(Sheet2!$A473,'Sheet 1'!$A:$L,7,FALSE)</f>
        <v>#N/A</v>
      </c>
      <c r="H473" t="e">
        <f>VLOOKUP(Sheet2!$A473,'Sheet 1'!$A:$L,8,FALSE)</f>
        <v>#N/A</v>
      </c>
      <c r="I473" t="e">
        <f>VLOOKUP(Sheet2!$A473,'Sheet 1'!$A:$L,9,FALSE)</f>
        <v>#N/A</v>
      </c>
      <c r="J473" t="e">
        <f>VLOOKUP(Sheet2!$A473,'Sheet 1'!$A:$L,10,FALSE)</f>
        <v>#N/A</v>
      </c>
      <c r="K473" t="e">
        <f>VLOOKUP(Sheet2!$A473,'Sheet 1'!$A:$L,11,FALSE)</f>
        <v>#N/A</v>
      </c>
      <c r="L473" t="e">
        <f>VLOOKUP(Sheet2!$A473,'Sheet 1'!$A:$L,12,FALSE)</f>
        <v>#N/A</v>
      </c>
    </row>
    <row r="474" spans="1:12" x14ac:dyDescent="0.25">
      <c r="A474" s="6" t="s">
        <v>582</v>
      </c>
      <c r="B474" t="e">
        <f>VLOOKUP(Sheet2!$A474,'Sheet 1'!$A:$L,2,FALSE)</f>
        <v>#N/A</v>
      </c>
      <c r="C474" t="e">
        <f>VLOOKUP(Sheet2!$A474,'Sheet 1'!$A:$L,3,FALSE)</f>
        <v>#N/A</v>
      </c>
      <c r="D474" t="e">
        <f>VLOOKUP(Sheet2!$A474,'Sheet 1'!$A:$L,4,FALSE)</f>
        <v>#N/A</v>
      </c>
      <c r="E474" t="e">
        <f>VLOOKUP(Sheet2!$A474,'Sheet 1'!$A:$L,5,FALSE)</f>
        <v>#N/A</v>
      </c>
      <c r="F474" t="e">
        <f>VLOOKUP(Sheet2!$A474,'Sheet 1'!$A:$L,6,FALSE)</f>
        <v>#N/A</v>
      </c>
      <c r="G474" t="e">
        <f>VLOOKUP(Sheet2!$A474,'Sheet 1'!$A:$L,7,FALSE)</f>
        <v>#N/A</v>
      </c>
      <c r="H474" t="e">
        <f>VLOOKUP(Sheet2!$A474,'Sheet 1'!$A:$L,8,FALSE)</f>
        <v>#N/A</v>
      </c>
      <c r="I474" t="e">
        <f>VLOOKUP(Sheet2!$A474,'Sheet 1'!$A:$L,9,FALSE)</f>
        <v>#N/A</v>
      </c>
      <c r="J474" t="e">
        <f>VLOOKUP(Sheet2!$A474,'Sheet 1'!$A:$L,10,FALSE)</f>
        <v>#N/A</v>
      </c>
      <c r="K474" t="e">
        <f>VLOOKUP(Sheet2!$A474,'Sheet 1'!$A:$L,11,FALSE)</f>
        <v>#N/A</v>
      </c>
      <c r="L474" t="e">
        <f>VLOOKUP(Sheet2!$A474,'Sheet 1'!$A:$L,12,FALSE)</f>
        <v>#N/A</v>
      </c>
    </row>
    <row r="475" spans="1:12" x14ac:dyDescent="0.25">
      <c r="A475" s="6" t="s">
        <v>756</v>
      </c>
      <c r="B475" t="e">
        <f>VLOOKUP(Sheet2!$A475,'Sheet 1'!$A:$L,2,FALSE)</f>
        <v>#N/A</v>
      </c>
      <c r="C475" t="e">
        <f>VLOOKUP(Sheet2!$A475,'Sheet 1'!$A:$L,3,FALSE)</f>
        <v>#N/A</v>
      </c>
      <c r="D475" t="e">
        <f>VLOOKUP(Sheet2!$A475,'Sheet 1'!$A:$L,4,FALSE)</f>
        <v>#N/A</v>
      </c>
      <c r="E475" t="e">
        <f>VLOOKUP(Sheet2!$A475,'Sheet 1'!$A:$L,5,FALSE)</f>
        <v>#N/A</v>
      </c>
      <c r="F475" t="e">
        <f>VLOOKUP(Sheet2!$A475,'Sheet 1'!$A:$L,6,FALSE)</f>
        <v>#N/A</v>
      </c>
      <c r="G475" t="e">
        <f>VLOOKUP(Sheet2!$A475,'Sheet 1'!$A:$L,7,FALSE)</f>
        <v>#N/A</v>
      </c>
      <c r="H475" t="e">
        <f>VLOOKUP(Sheet2!$A475,'Sheet 1'!$A:$L,8,FALSE)</f>
        <v>#N/A</v>
      </c>
      <c r="I475" t="e">
        <f>VLOOKUP(Sheet2!$A475,'Sheet 1'!$A:$L,9,FALSE)</f>
        <v>#N/A</v>
      </c>
      <c r="J475" t="e">
        <f>VLOOKUP(Sheet2!$A475,'Sheet 1'!$A:$L,10,FALSE)</f>
        <v>#N/A</v>
      </c>
      <c r="K475" t="e">
        <f>VLOOKUP(Sheet2!$A475,'Sheet 1'!$A:$L,11,FALSE)</f>
        <v>#N/A</v>
      </c>
      <c r="L475" t="e">
        <f>VLOOKUP(Sheet2!$A475,'Sheet 1'!$A:$L,12,FALSE)</f>
        <v>#N/A</v>
      </c>
    </row>
    <row r="476" spans="1:12" x14ac:dyDescent="0.25">
      <c r="A476" s="6" t="s">
        <v>333</v>
      </c>
      <c r="B476" t="str">
        <f>VLOOKUP(Sheet2!$A476,'Sheet 1'!$A:$L,2,FALSE)</f>
        <v>Okanogan</v>
      </c>
      <c r="C476" t="str">
        <f>VLOOKUP(Sheet2!$A476,'Sheet 1'!$A:$L,3,FALSE)</f>
        <v>Okanogan-Swipkin Canyon</v>
      </c>
      <c r="D476">
        <f>VLOOKUP(Sheet2!$A476,'Sheet 1'!$A:$L,4,FALSE)</f>
        <v>100</v>
      </c>
      <c r="E476">
        <f>VLOOKUP(Sheet2!$A476,'Sheet 1'!$A:$L,5,FALSE)</f>
        <v>100</v>
      </c>
      <c r="F476">
        <f>VLOOKUP(Sheet2!$A476,'Sheet 1'!$A:$L,6,FALSE)</f>
        <v>0</v>
      </c>
      <c r="G476">
        <f>VLOOKUP(Sheet2!$A476,'Sheet 1'!$A:$L,7,FALSE)</f>
        <v>200</v>
      </c>
      <c r="H476">
        <f>VLOOKUP(Sheet2!$A476,'Sheet 1'!$A:$L,8,FALSE)</f>
        <v>1</v>
      </c>
      <c r="I476">
        <f>VLOOKUP(Sheet2!$A476,'Sheet 1'!$A:$L,9,FALSE)</f>
        <v>0</v>
      </c>
      <c r="J476">
        <f>VLOOKUP(Sheet2!$A476,'Sheet 1'!$A:$L,10,FALSE)</f>
        <v>0</v>
      </c>
      <c r="K476">
        <f>VLOOKUP(Sheet2!$A476,'Sheet 1'!$A:$L,11,FALSE)</f>
        <v>5</v>
      </c>
      <c r="L476">
        <f>VLOOKUP(Sheet2!$A476,'Sheet 1'!$A:$L,12,FALSE)</f>
        <v>35</v>
      </c>
    </row>
    <row r="477" spans="1:12" x14ac:dyDescent="0.25">
      <c r="A477" s="6" t="s">
        <v>583</v>
      </c>
      <c r="B477" t="e">
        <f>VLOOKUP(Sheet2!$A477,'Sheet 1'!$A:$L,2,FALSE)</f>
        <v>#N/A</v>
      </c>
      <c r="C477" t="e">
        <f>VLOOKUP(Sheet2!$A477,'Sheet 1'!$A:$L,3,FALSE)</f>
        <v>#N/A</v>
      </c>
      <c r="D477" t="e">
        <f>VLOOKUP(Sheet2!$A477,'Sheet 1'!$A:$L,4,FALSE)</f>
        <v>#N/A</v>
      </c>
      <c r="E477" t="e">
        <f>VLOOKUP(Sheet2!$A477,'Sheet 1'!$A:$L,5,FALSE)</f>
        <v>#N/A</v>
      </c>
      <c r="F477" t="e">
        <f>VLOOKUP(Sheet2!$A477,'Sheet 1'!$A:$L,6,FALSE)</f>
        <v>#N/A</v>
      </c>
      <c r="G477" t="e">
        <f>VLOOKUP(Sheet2!$A477,'Sheet 1'!$A:$L,7,FALSE)</f>
        <v>#N/A</v>
      </c>
      <c r="H477" t="e">
        <f>VLOOKUP(Sheet2!$A477,'Sheet 1'!$A:$L,8,FALSE)</f>
        <v>#N/A</v>
      </c>
      <c r="I477" t="e">
        <f>VLOOKUP(Sheet2!$A477,'Sheet 1'!$A:$L,9,FALSE)</f>
        <v>#N/A</v>
      </c>
      <c r="J477" t="e">
        <f>VLOOKUP(Sheet2!$A477,'Sheet 1'!$A:$L,10,FALSE)</f>
        <v>#N/A</v>
      </c>
      <c r="K477" t="e">
        <f>VLOOKUP(Sheet2!$A477,'Sheet 1'!$A:$L,11,FALSE)</f>
        <v>#N/A</v>
      </c>
      <c r="L477" t="e">
        <f>VLOOKUP(Sheet2!$A477,'Sheet 1'!$A:$L,12,FALSE)</f>
        <v>#N/A</v>
      </c>
    </row>
    <row r="478" spans="1:12" x14ac:dyDescent="0.25">
      <c r="A478" s="6" t="s">
        <v>757</v>
      </c>
      <c r="B478" t="e">
        <f>VLOOKUP(Sheet2!$A478,'Sheet 1'!$A:$L,2,FALSE)</f>
        <v>#N/A</v>
      </c>
      <c r="C478" t="e">
        <f>VLOOKUP(Sheet2!$A478,'Sheet 1'!$A:$L,3,FALSE)</f>
        <v>#N/A</v>
      </c>
      <c r="D478" t="e">
        <f>VLOOKUP(Sheet2!$A478,'Sheet 1'!$A:$L,4,FALSE)</f>
        <v>#N/A</v>
      </c>
      <c r="E478" t="e">
        <f>VLOOKUP(Sheet2!$A478,'Sheet 1'!$A:$L,5,FALSE)</f>
        <v>#N/A</v>
      </c>
      <c r="F478" t="e">
        <f>VLOOKUP(Sheet2!$A478,'Sheet 1'!$A:$L,6,FALSE)</f>
        <v>#N/A</v>
      </c>
      <c r="G478" t="e">
        <f>VLOOKUP(Sheet2!$A478,'Sheet 1'!$A:$L,7,FALSE)</f>
        <v>#N/A</v>
      </c>
      <c r="H478" t="e">
        <f>VLOOKUP(Sheet2!$A478,'Sheet 1'!$A:$L,8,FALSE)</f>
        <v>#N/A</v>
      </c>
      <c r="I478" t="e">
        <f>VLOOKUP(Sheet2!$A478,'Sheet 1'!$A:$L,9,FALSE)</f>
        <v>#N/A</v>
      </c>
      <c r="J478" t="e">
        <f>VLOOKUP(Sheet2!$A478,'Sheet 1'!$A:$L,10,FALSE)</f>
        <v>#N/A</v>
      </c>
      <c r="K478" t="e">
        <f>VLOOKUP(Sheet2!$A478,'Sheet 1'!$A:$L,11,FALSE)</f>
        <v>#N/A</v>
      </c>
      <c r="L478" t="e">
        <f>VLOOKUP(Sheet2!$A478,'Sheet 1'!$A:$L,12,FALSE)</f>
        <v>#N/A</v>
      </c>
    </row>
    <row r="479" spans="1:12" x14ac:dyDescent="0.25">
      <c r="A479" s="6" t="s">
        <v>584</v>
      </c>
      <c r="B479" t="e">
        <f>VLOOKUP(Sheet2!$A479,'Sheet 1'!$A:$L,2,FALSE)</f>
        <v>#N/A</v>
      </c>
      <c r="C479" t="e">
        <f>VLOOKUP(Sheet2!$A479,'Sheet 1'!$A:$L,3,FALSE)</f>
        <v>#N/A</v>
      </c>
      <c r="D479" t="e">
        <f>VLOOKUP(Sheet2!$A479,'Sheet 1'!$A:$L,4,FALSE)</f>
        <v>#N/A</v>
      </c>
      <c r="E479" t="e">
        <f>VLOOKUP(Sheet2!$A479,'Sheet 1'!$A:$L,5,FALSE)</f>
        <v>#N/A</v>
      </c>
      <c r="F479" t="e">
        <f>VLOOKUP(Sheet2!$A479,'Sheet 1'!$A:$L,6,FALSE)</f>
        <v>#N/A</v>
      </c>
      <c r="G479" t="e">
        <f>VLOOKUP(Sheet2!$A479,'Sheet 1'!$A:$L,7,FALSE)</f>
        <v>#N/A</v>
      </c>
      <c r="H479" t="e">
        <f>VLOOKUP(Sheet2!$A479,'Sheet 1'!$A:$L,8,FALSE)</f>
        <v>#N/A</v>
      </c>
      <c r="I479" t="e">
        <f>VLOOKUP(Sheet2!$A479,'Sheet 1'!$A:$L,9,FALSE)</f>
        <v>#N/A</v>
      </c>
      <c r="J479" t="e">
        <f>VLOOKUP(Sheet2!$A479,'Sheet 1'!$A:$L,10,FALSE)</f>
        <v>#N/A</v>
      </c>
      <c r="K479" t="e">
        <f>VLOOKUP(Sheet2!$A479,'Sheet 1'!$A:$L,11,FALSE)</f>
        <v>#N/A</v>
      </c>
      <c r="L479" t="e">
        <f>VLOOKUP(Sheet2!$A479,'Sheet 1'!$A:$L,12,FALSE)</f>
        <v>#N/A</v>
      </c>
    </row>
    <row r="480" spans="1:12" x14ac:dyDescent="0.25">
      <c r="A480" s="6" t="s">
        <v>585</v>
      </c>
      <c r="B480" t="e">
        <f>VLOOKUP(Sheet2!$A480,'Sheet 1'!$A:$L,2,FALSE)</f>
        <v>#N/A</v>
      </c>
      <c r="C480" t="e">
        <f>VLOOKUP(Sheet2!$A480,'Sheet 1'!$A:$L,3,FALSE)</f>
        <v>#N/A</v>
      </c>
      <c r="D480" t="e">
        <f>VLOOKUP(Sheet2!$A480,'Sheet 1'!$A:$L,4,FALSE)</f>
        <v>#N/A</v>
      </c>
      <c r="E480" t="e">
        <f>VLOOKUP(Sheet2!$A480,'Sheet 1'!$A:$L,5,FALSE)</f>
        <v>#N/A</v>
      </c>
      <c r="F480" t="e">
        <f>VLOOKUP(Sheet2!$A480,'Sheet 1'!$A:$L,6,FALSE)</f>
        <v>#N/A</v>
      </c>
      <c r="G480" t="e">
        <f>VLOOKUP(Sheet2!$A480,'Sheet 1'!$A:$L,7,FALSE)</f>
        <v>#N/A</v>
      </c>
      <c r="H480" t="e">
        <f>VLOOKUP(Sheet2!$A480,'Sheet 1'!$A:$L,8,FALSE)</f>
        <v>#N/A</v>
      </c>
      <c r="I480" t="e">
        <f>VLOOKUP(Sheet2!$A480,'Sheet 1'!$A:$L,9,FALSE)</f>
        <v>#N/A</v>
      </c>
      <c r="J480" t="e">
        <f>VLOOKUP(Sheet2!$A480,'Sheet 1'!$A:$L,10,FALSE)</f>
        <v>#N/A</v>
      </c>
      <c r="K480" t="e">
        <f>VLOOKUP(Sheet2!$A480,'Sheet 1'!$A:$L,11,FALSE)</f>
        <v>#N/A</v>
      </c>
      <c r="L480" t="e">
        <f>VLOOKUP(Sheet2!$A480,'Sheet 1'!$A:$L,12,FALSE)</f>
        <v>#N/A</v>
      </c>
    </row>
    <row r="481" spans="1:12" x14ac:dyDescent="0.25">
      <c r="A481" s="6" t="s">
        <v>334</v>
      </c>
      <c r="B481" t="str">
        <f>VLOOKUP(Sheet2!$A481,'Sheet 1'!$A:$L,2,FALSE)</f>
        <v>Okanogan</v>
      </c>
      <c r="C481" t="str">
        <f>VLOOKUP(Sheet2!$A481,'Sheet 1'!$A:$L,3,FALSE)</f>
        <v>Okanogan-Alkali Lake</v>
      </c>
      <c r="D481">
        <f>VLOOKUP(Sheet2!$A481,'Sheet 1'!$A:$L,4,FALSE)</f>
        <v>100</v>
      </c>
      <c r="E481">
        <f>VLOOKUP(Sheet2!$A481,'Sheet 1'!$A:$L,5,FALSE)</f>
        <v>100</v>
      </c>
      <c r="F481">
        <f>VLOOKUP(Sheet2!$A481,'Sheet 1'!$A:$L,6,FALSE)</f>
        <v>0</v>
      </c>
      <c r="G481">
        <f>VLOOKUP(Sheet2!$A481,'Sheet 1'!$A:$L,7,FALSE)</f>
        <v>200</v>
      </c>
      <c r="H481">
        <f>VLOOKUP(Sheet2!$A481,'Sheet 1'!$A:$L,8,FALSE)</f>
        <v>1</v>
      </c>
      <c r="I481">
        <f>VLOOKUP(Sheet2!$A481,'Sheet 1'!$A:$L,9,FALSE)</f>
        <v>0</v>
      </c>
      <c r="J481">
        <f>VLOOKUP(Sheet2!$A481,'Sheet 1'!$A:$L,10,FALSE)</f>
        <v>0</v>
      </c>
      <c r="K481">
        <f>VLOOKUP(Sheet2!$A481,'Sheet 1'!$A:$L,11,FALSE)</f>
        <v>1</v>
      </c>
      <c r="L481">
        <f>VLOOKUP(Sheet2!$A481,'Sheet 1'!$A:$L,12,FALSE)</f>
        <v>35</v>
      </c>
    </row>
    <row r="482" spans="1:12" x14ac:dyDescent="0.25">
      <c r="A482" s="6" t="s">
        <v>586</v>
      </c>
      <c r="B482" t="e">
        <f>VLOOKUP(Sheet2!$A482,'Sheet 1'!$A:$L,2,FALSE)</f>
        <v>#N/A</v>
      </c>
      <c r="C482" t="e">
        <f>VLOOKUP(Sheet2!$A482,'Sheet 1'!$A:$L,3,FALSE)</f>
        <v>#N/A</v>
      </c>
      <c r="D482" t="e">
        <f>VLOOKUP(Sheet2!$A482,'Sheet 1'!$A:$L,4,FALSE)</f>
        <v>#N/A</v>
      </c>
      <c r="E482" t="e">
        <f>VLOOKUP(Sheet2!$A482,'Sheet 1'!$A:$L,5,FALSE)</f>
        <v>#N/A</v>
      </c>
      <c r="F482" t="e">
        <f>VLOOKUP(Sheet2!$A482,'Sheet 1'!$A:$L,6,FALSE)</f>
        <v>#N/A</v>
      </c>
      <c r="G482" t="e">
        <f>VLOOKUP(Sheet2!$A482,'Sheet 1'!$A:$L,7,FALSE)</f>
        <v>#N/A</v>
      </c>
      <c r="H482" t="e">
        <f>VLOOKUP(Sheet2!$A482,'Sheet 1'!$A:$L,8,FALSE)</f>
        <v>#N/A</v>
      </c>
      <c r="I482" t="e">
        <f>VLOOKUP(Sheet2!$A482,'Sheet 1'!$A:$L,9,FALSE)</f>
        <v>#N/A</v>
      </c>
      <c r="J482" t="e">
        <f>VLOOKUP(Sheet2!$A482,'Sheet 1'!$A:$L,10,FALSE)</f>
        <v>#N/A</v>
      </c>
      <c r="K482" t="e">
        <f>VLOOKUP(Sheet2!$A482,'Sheet 1'!$A:$L,11,FALSE)</f>
        <v>#N/A</v>
      </c>
      <c r="L482" t="e">
        <f>VLOOKUP(Sheet2!$A482,'Sheet 1'!$A:$L,12,FALSE)</f>
        <v>#N/A</v>
      </c>
    </row>
    <row r="483" spans="1:12" x14ac:dyDescent="0.25">
      <c r="A483" s="6" t="s">
        <v>587</v>
      </c>
      <c r="B483" t="e">
        <f>VLOOKUP(Sheet2!$A483,'Sheet 1'!$A:$L,2,FALSE)</f>
        <v>#N/A</v>
      </c>
      <c r="C483" t="e">
        <f>VLOOKUP(Sheet2!$A483,'Sheet 1'!$A:$L,3,FALSE)</f>
        <v>#N/A</v>
      </c>
      <c r="D483" t="e">
        <f>VLOOKUP(Sheet2!$A483,'Sheet 1'!$A:$L,4,FALSE)</f>
        <v>#N/A</v>
      </c>
      <c r="E483" t="e">
        <f>VLOOKUP(Sheet2!$A483,'Sheet 1'!$A:$L,5,FALSE)</f>
        <v>#N/A</v>
      </c>
      <c r="F483" t="e">
        <f>VLOOKUP(Sheet2!$A483,'Sheet 1'!$A:$L,6,FALSE)</f>
        <v>#N/A</v>
      </c>
      <c r="G483" t="e">
        <f>VLOOKUP(Sheet2!$A483,'Sheet 1'!$A:$L,7,FALSE)</f>
        <v>#N/A</v>
      </c>
      <c r="H483" t="e">
        <f>VLOOKUP(Sheet2!$A483,'Sheet 1'!$A:$L,8,FALSE)</f>
        <v>#N/A</v>
      </c>
      <c r="I483" t="e">
        <f>VLOOKUP(Sheet2!$A483,'Sheet 1'!$A:$L,9,FALSE)</f>
        <v>#N/A</v>
      </c>
      <c r="J483" t="e">
        <f>VLOOKUP(Sheet2!$A483,'Sheet 1'!$A:$L,10,FALSE)</f>
        <v>#N/A</v>
      </c>
      <c r="K483" t="e">
        <f>VLOOKUP(Sheet2!$A483,'Sheet 1'!$A:$L,11,FALSE)</f>
        <v>#N/A</v>
      </c>
      <c r="L483" t="e">
        <f>VLOOKUP(Sheet2!$A483,'Sheet 1'!$A:$L,12,FALSE)</f>
        <v>#N/A</v>
      </c>
    </row>
    <row r="484" spans="1:12" x14ac:dyDescent="0.25">
      <c r="A484" s="6" t="s">
        <v>758</v>
      </c>
      <c r="B484" t="e">
        <f>VLOOKUP(Sheet2!$A484,'Sheet 1'!$A:$L,2,FALSE)</f>
        <v>#N/A</v>
      </c>
      <c r="C484" t="e">
        <f>VLOOKUP(Sheet2!$A484,'Sheet 1'!$A:$L,3,FALSE)</f>
        <v>#N/A</v>
      </c>
      <c r="D484" t="e">
        <f>VLOOKUP(Sheet2!$A484,'Sheet 1'!$A:$L,4,FALSE)</f>
        <v>#N/A</v>
      </c>
      <c r="E484" t="e">
        <f>VLOOKUP(Sheet2!$A484,'Sheet 1'!$A:$L,5,FALSE)</f>
        <v>#N/A</v>
      </c>
      <c r="F484" t="e">
        <f>VLOOKUP(Sheet2!$A484,'Sheet 1'!$A:$L,6,FALSE)</f>
        <v>#N/A</v>
      </c>
      <c r="G484" t="e">
        <f>VLOOKUP(Sheet2!$A484,'Sheet 1'!$A:$L,7,FALSE)</f>
        <v>#N/A</v>
      </c>
      <c r="H484" t="e">
        <f>VLOOKUP(Sheet2!$A484,'Sheet 1'!$A:$L,8,FALSE)</f>
        <v>#N/A</v>
      </c>
      <c r="I484" t="e">
        <f>VLOOKUP(Sheet2!$A484,'Sheet 1'!$A:$L,9,FALSE)</f>
        <v>#N/A</v>
      </c>
      <c r="J484" t="e">
        <f>VLOOKUP(Sheet2!$A484,'Sheet 1'!$A:$L,10,FALSE)</f>
        <v>#N/A</v>
      </c>
      <c r="K484" t="e">
        <f>VLOOKUP(Sheet2!$A484,'Sheet 1'!$A:$L,11,FALSE)</f>
        <v>#N/A</v>
      </c>
      <c r="L484" t="e">
        <f>VLOOKUP(Sheet2!$A484,'Sheet 1'!$A:$L,12,FALSE)</f>
        <v>#N/A</v>
      </c>
    </row>
    <row r="485" spans="1:12" x14ac:dyDescent="0.25">
      <c r="A485" s="6" t="s">
        <v>336</v>
      </c>
      <c r="B485" t="str">
        <f>VLOOKUP(Sheet2!$A485,'Sheet 1'!$A:$L,2,FALSE)</f>
        <v>Okanogan</v>
      </c>
      <c r="C485" t="str">
        <f>VLOOKUP(Sheet2!$A485,'Sheet 1'!$A:$L,3,FALSE)</f>
        <v>Okanogan-Whitestone Coulee</v>
      </c>
      <c r="D485">
        <f>VLOOKUP(Sheet2!$A485,'Sheet 1'!$A:$L,4,FALSE)</f>
        <v>31.161534392382499</v>
      </c>
      <c r="E485">
        <f>VLOOKUP(Sheet2!$A485,'Sheet 1'!$A:$L,5,FALSE)</f>
        <v>75.988647999999998</v>
      </c>
      <c r="F485">
        <f>VLOOKUP(Sheet2!$A485,'Sheet 1'!$A:$L,6,FALSE)</f>
        <v>0</v>
      </c>
      <c r="G485">
        <f>VLOOKUP(Sheet2!$A485,'Sheet 1'!$A:$L,7,FALSE)</f>
        <v>107.150182392383</v>
      </c>
      <c r="H485">
        <f>VLOOKUP(Sheet2!$A485,'Sheet 1'!$A:$L,8,FALSE)</f>
        <v>2</v>
      </c>
      <c r="I485">
        <f>VLOOKUP(Sheet2!$A485,'Sheet 1'!$A:$L,9,FALSE)</f>
        <v>0</v>
      </c>
      <c r="J485">
        <f>VLOOKUP(Sheet2!$A485,'Sheet 1'!$A:$L,10,FALSE)</f>
        <v>0</v>
      </c>
      <c r="K485">
        <f>VLOOKUP(Sheet2!$A485,'Sheet 1'!$A:$L,11,FALSE)</f>
        <v>4</v>
      </c>
      <c r="L485">
        <f>VLOOKUP(Sheet2!$A485,'Sheet 1'!$A:$L,12,FALSE)</f>
        <v>286</v>
      </c>
    </row>
    <row r="486" spans="1:12" x14ac:dyDescent="0.25">
      <c r="A486" s="6" t="s">
        <v>588</v>
      </c>
      <c r="B486" t="e">
        <f>VLOOKUP(Sheet2!$A486,'Sheet 1'!$A:$L,2,FALSE)</f>
        <v>#N/A</v>
      </c>
      <c r="C486" t="e">
        <f>VLOOKUP(Sheet2!$A486,'Sheet 1'!$A:$L,3,FALSE)</f>
        <v>#N/A</v>
      </c>
      <c r="D486" t="e">
        <f>VLOOKUP(Sheet2!$A486,'Sheet 1'!$A:$L,4,FALSE)</f>
        <v>#N/A</v>
      </c>
      <c r="E486" t="e">
        <f>VLOOKUP(Sheet2!$A486,'Sheet 1'!$A:$L,5,FALSE)</f>
        <v>#N/A</v>
      </c>
      <c r="F486" t="e">
        <f>VLOOKUP(Sheet2!$A486,'Sheet 1'!$A:$L,6,FALSE)</f>
        <v>#N/A</v>
      </c>
      <c r="G486" t="e">
        <f>VLOOKUP(Sheet2!$A486,'Sheet 1'!$A:$L,7,FALSE)</f>
        <v>#N/A</v>
      </c>
      <c r="H486" t="e">
        <f>VLOOKUP(Sheet2!$A486,'Sheet 1'!$A:$L,8,FALSE)</f>
        <v>#N/A</v>
      </c>
      <c r="I486" t="e">
        <f>VLOOKUP(Sheet2!$A486,'Sheet 1'!$A:$L,9,FALSE)</f>
        <v>#N/A</v>
      </c>
      <c r="J486" t="e">
        <f>VLOOKUP(Sheet2!$A486,'Sheet 1'!$A:$L,10,FALSE)</f>
        <v>#N/A</v>
      </c>
      <c r="K486" t="e">
        <f>VLOOKUP(Sheet2!$A486,'Sheet 1'!$A:$L,11,FALSE)</f>
        <v>#N/A</v>
      </c>
      <c r="L486" t="e">
        <f>VLOOKUP(Sheet2!$A486,'Sheet 1'!$A:$L,12,FALSE)</f>
        <v>#N/A</v>
      </c>
    </row>
    <row r="487" spans="1:12" x14ac:dyDescent="0.25">
      <c r="A487" s="6" t="s">
        <v>338</v>
      </c>
      <c r="B487" t="str">
        <f>VLOOKUP(Sheet2!$A487,'Sheet 1'!$A:$L,2,FALSE)</f>
        <v>Okanogan</v>
      </c>
      <c r="C487" t="str">
        <f>VLOOKUP(Sheet2!$A487,'Sheet 1'!$A:$L,3,FALSE)</f>
        <v>Okanogan-Whitestone Coulee</v>
      </c>
      <c r="D487">
        <f>VLOOKUP(Sheet2!$A487,'Sheet 1'!$A:$L,4,FALSE)</f>
        <v>93.591743497140996</v>
      </c>
      <c r="E487">
        <f>VLOOKUP(Sheet2!$A487,'Sheet 1'!$A:$L,5,FALSE)</f>
        <v>64.533191000000002</v>
      </c>
      <c r="F487">
        <f>VLOOKUP(Sheet2!$A487,'Sheet 1'!$A:$L,6,FALSE)</f>
        <v>0</v>
      </c>
      <c r="G487">
        <f>VLOOKUP(Sheet2!$A487,'Sheet 1'!$A:$L,7,FALSE)</f>
        <v>158.124934497141</v>
      </c>
      <c r="H487">
        <f>VLOOKUP(Sheet2!$A487,'Sheet 1'!$A:$L,8,FALSE)</f>
        <v>1</v>
      </c>
      <c r="I487">
        <f>VLOOKUP(Sheet2!$A487,'Sheet 1'!$A:$L,9,FALSE)</f>
        <v>0</v>
      </c>
      <c r="J487">
        <f>VLOOKUP(Sheet2!$A487,'Sheet 1'!$A:$L,10,FALSE)</f>
        <v>0</v>
      </c>
      <c r="K487">
        <f>VLOOKUP(Sheet2!$A487,'Sheet 1'!$A:$L,11,FALSE)</f>
        <v>8</v>
      </c>
      <c r="L487">
        <f>VLOOKUP(Sheet2!$A487,'Sheet 1'!$A:$L,12,FALSE)</f>
        <v>139</v>
      </c>
    </row>
    <row r="488" spans="1:12" x14ac:dyDescent="0.25">
      <c r="A488" s="6" t="s">
        <v>339</v>
      </c>
      <c r="B488" t="str">
        <f>VLOOKUP(Sheet2!$A488,'Sheet 1'!$A:$L,2,FALSE)</f>
        <v>Okanogan</v>
      </c>
      <c r="C488" t="str">
        <f>VLOOKUP(Sheet2!$A488,'Sheet 1'!$A:$L,3,FALSE)</f>
        <v>Okanogan-Whitestone Coulee</v>
      </c>
      <c r="D488">
        <f>VLOOKUP(Sheet2!$A488,'Sheet 1'!$A:$L,4,FALSE)</f>
        <v>100</v>
      </c>
      <c r="E488">
        <f>VLOOKUP(Sheet2!$A488,'Sheet 1'!$A:$L,5,FALSE)</f>
        <v>76.571746000000005</v>
      </c>
      <c r="F488">
        <f>VLOOKUP(Sheet2!$A488,'Sheet 1'!$A:$L,6,FALSE)</f>
        <v>0</v>
      </c>
      <c r="G488">
        <f>VLOOKUP(Sheet2!$A488,'Sheet 1'!$A:$L,7,FALSE)</f>
        <v>176.57174599999999</v>
      </c>
      <c r="H488">
        <f>VLOOKUP(Sheet2!$A488,'Sheet 1'!$A:$L,8,FALSE)</f>
        <v>1</v>
      </c>
      <c r="I488">
        <f>VLOOKUP(Sheet2!$A488,'Sheet 1'!$A:$L,9,FALSE)</f>
        <v>0</v>
      </c>
      <c r="J488">
        <f>VLOOKUP(Sheet2!$A488,'Sheet 1'!$A:$L,10,FALSE)</f>
        <v>0</v>
      </c>
      <c r="K488">
        <f>VLOOKUP(Sheet2!$A488,'Sheet 1'!$A:$L,11,FALSE)</f>
        <v>5</v>
      </c>
      <c r="L488">
        <f>VLOOKUP(Sheet2!$A488,'Sheet 1'!$A:$L,12,FALSE)</f>
        <v>85</v>
      </c>
    </row>
    <row r="489" spans="1:12" x14ac:dyDescent="0.25">
      <c r="A489" s="6" t="s">
        <v>340</v>
      </c>
      <c r="B489" t="str">
        <f>VLOOKUP(Sheet2!$A489,'Sheet 1'!$A:$L,2,FALSE)</f>
        <v>Okanogan</v>
      </c>
      <c r="C489" t="str">
        <f>VLOOKUP(Sheet2!$A489,'Sheet 1'!$A:$L,3,FALSE)</f>
        <v>Okanogan-Whitestone Coulee</v>
      </c>
      <c r="D489">
        <f>VLOOKUP(Sheet2!$A489,'Sheet 1'!$A:$L,4,FALSE)</f>
        <v>100</v>
      </c>
      <c r="E489">
        <f>VLOOKUP(Sheet2!$A489,'Sheet 1'!$A:$L,5,FALSE)</f>
        <v>75.213213999999994</v>
      </c>
      <c r="F489">
        <f>VLOOKUP(Sheet2!$A489,'Sheet 1'!$A:$L,6,FALSE)</f>
        <v>0</v>
      </c>
      <c r="G489">
        <f>VLOOKUP(Sheet2!$A489,'Sheet 1'!$A:$L,7,FALSE)</f>
        <v>175.21321399999999</v>
      </c>
      <c r="H489">
        <f>VLOOKUP(Sheet2!$A489,'Sheet 1'!$A:$L,8,FALSE)</f>
        <v>3</v>
      </c>
      <c r="I489">
        <f>VLOOKUP(Sheet2!$A489,'Sheet 1'!$A:$L,9,FALSE)</f>
        <v>0</v>
      </c>
      <c r="J489">
        <f>VLOOKUP(Sheet2!$A489,'Sheet 1'!$A:$L,10,FALSE)</f>
        <v>0</v>
      </c>
      <c r="K489">
        <f>VLOOKUP(Sheet2!$A489,'Sheet 1'!$A:$L,11,FALSE)</f>
        <v>1</v>
      </c>
      <c r="L489">
        <f>VLOOKUP(Sheet2!$A489,'Sheet 1'!$A:$L,12,FALSE)</f>
        <v>91</v>
      </c>
    </row>
    <row r="490" spans="1:12" x14ac:dyDescent="0.25">
      <c r="A490" s="6" t="s">
        <v>759</v>
      </c>
      <c r="B490" t="e">
        <f>VLOOKUP(Sheet2!$A490,'Sheet 1'!$A:$L,2,FALSE)</f>
        <v>#N/A</v>
      </c>
      <c r="C490" t="e">
        <f>VLOOKUP(Sheet2!$A490,'Sheet 1'!$A:$L,3,FALSE)</f>
        <v>#N/A</v>
      </c>
      <c r="D490" t="e">
        <f>VLOOKUP(Sheet2!$A490,'Sheet 1'!$A:$L,4,FALSE)</f>
        <v>#N/A</v>
      </c>
      <c r="E490" t="e">
        <f>VLOOKUP(Sheet2!$A490,'Sheet 1'!$A:$L,5,FALSE)</f>
        <v>#N/A</v>
      </c>
      <c r="F490" t="e">
        <f>VLOOKUP(Sheet2!$A490,'Sheet 1'!$A:$L,6,FALSE)</f>
        <v>#N/A</v>
      </c>
      <c r="G490" t="e">
        <f>VLOOKUP(Sheet2!$A490,'Sheet 1'!$A:$L,7,FALSE)</f>
        <v>#N/A</v>
      </c>
      <c r="H490" t="e">
        <f>VLOOKUP(Sheet2!$A490,'Sheet 1'!$A:$L,8,FALSE)</f>
        <v>#N/A</v>
      </c>
      <c r="I490" t="e">
        <f>VLOOKUP(Sheet2!$A490,'Sheet 1'!$A:$L,9,FALSE)</f>
        <v>#N/A</v>
      </c>
      <c r="J490" t="e">
        <f>VLOOKUP(Sheet2!$A490,'Sheet 1'!$A:$L,10,FALSE)</f>
        <v>#N/A</v>
      </c>
      <c r="K490" t="e">
        <f>VLOOKUP(Sheet2!$A490,'Sheet 1'!$A:$L,11,FALSE)</f>
        <v>#N/A</v>
      </c>
      <c r="L490" t="e">
        <f>VLOOKUP(Sheet2!$A490,'Sheet 1'!$A:$L,12,FALSE)</f>
        <v>#N/A</v>
      </c>
    </row>
    <row r="491" spans="1:12" x14ac:dyDescent="0.25">
      <c r="A491" s="6" t="s">
        <v>589</v>
      </c>
      <c r="B491" t="e">
        <f>VLOOKUP(Sheet2!$A491,'Sheet 1'!$A:$L,2,FALSE)</f>
        <v>#N/A</v>
      </c>
      <c r="C491" t="e">
        <f>VLOOKUP(Sheet2!$A491,'Sheet 1'!$A:$L,3,FALSE)</f>
        <v>#N/A</v>
      </c>
      <c r="D491" t="e">
        <f>VLOOKUP(Sheet2!$A491,'Sheet 1'!$A:$L,4,FALSE)</f>
        <v>#N/A</v>
      </c>
      <c r="E491" t="e">
        <f>VLOOKUP(Sheet2!$A491,'Sheet 1'!$A:$L,5,FALSE)</f>
        <v>#N/A</v>
      </c>
      <c r="F491" t="e">
        <f>VLOOKUP(Sheet2!$A491,'Sheet 1'!$A:$L,6,FALSE)</f>
        <v>#N/A</v>
      </c>
      <c r="G491" t="e">
        <f>VLOOKUP(Sheet2!$A491,'Sheet 1'!$A:$L,7,FALSE)</f>
        <v>#N/A</v>
      </c>
      <c r="H491" t="e">
        <f>VLOOKUP(Sheet2!$A491,'Sheet 1'!$A:$L,8,FALSE)</f>
        <v>#N/A</v>
      </c>
      <c r="I491" t="e">
        <f>VLOOKUP(Sheet2!$A491,'Sheet 1'!$A:$L,9,FALSE)</f>
        <v>#N/A</v>
      </c>
      <c r="J491" t="e">
        <f>VLOOKUP(Sheet2!$A491,'Sheet 1'!$A:$L,10,FALSE)</f>
        <v>#N/A</v>
      </c>
      <c r="K491" t="e">
        <f>VLOOKUP(Sheet2!$A491,'Sheet 1'!$A:$L,11,FALSE)</f>
        <v>#N/A</v>
      </c>
      <c r="L491" t="e">
        <f>VLOOKUP(Sheet2!$A491,'Sheet 1'!$A:$L,12,FALSE)</f>
        <v>#N/A</v>
      </c>
    </row>
    <row r="492" spans="1:12" x14ac:dyDescent="0.25">
      <c r="A492" s="6" t="s">
        <v>590</v>
      </c>
      <c r="B492" t="e">
        <f>VLOOKUP(Sheet2!$A492,'Sheet 1'!$A:$L,2,FALSE)</f>
        <v>#N/A</v>
      </c>
      <c r="C492" t="e">
        <f>VLOOKUP(Sheet2!$A492,'Sheet 1'!$A:$L,3,FALSE)</f>
        <v>#N/A</v>
      </c>
      <c r="D492" t="e">
        <f>VLOOKUP(Sheet2!$A492,'Sheet 1'!$A:$L,4,FALSE)</f>
        <v>#N/A</v>
      </c>
      <c r="E492" t="e">
        <f>VLOOKUP(Sheet2!$A492,'Sheet 1'!$A:$L,5,FALSE)</f>
        <v>#N/A</v>
      </c>
      <c r="F492" t="e">
        <f>VLOOKUP(Sheet2!$A492,'Sheet 1'!$A:$L,6,FALSE)</f>
        <v>#N/A</v>
      </c>
      <c r="G492" t="e">
        <f>VLOOKUP(Sheet2!$A492,'Sheet 1'!$A:$L,7,FALSE)</f>
        <v>#N/A</v>
      </c>
      <c r="H492" t="e">
        <f>VLOOKUP(Sheet2!$A492,'Sheet 1'!$A:$L,8,FALSE)</f>
        <v>#N/A</v>
      </c>
      <c r="I492" t="e">
        <f>VLOOKUP(Sheet2!$A492,'Sheet 1'!$A:$L,9,FALSE)</f>
        <v>#N/A</v>
      </c>
      <c r="J492" t="e">
        <f>VLOOKUP(Sheet2!$A492,'Sheet 1'!$A:$L,10,FALSE)</f>
        <v>#N/A</v>
      </c>
      <c r="K492" t="e">
        <f>VLOOKUP(Sheet2!$A492,'Sheet 1'!$A:$L,11,FALSE)</f>
        <v>#N/A</v>
      </c>
      <c r="L492" t="e">
        <f>VLOOKUP(Sheet2!$A492,'Sheet 1'!$A:$L,12,FALSE)</f>
        <v>#N/A</v>
      </c>
    </row>
    <row r="493" spans="1:12" x14ac:dyDescent="0.25">
      <c r="A493" s="6" t="s">
        <v>760</v>
      </c>
      <c r="B493" t="e">
        <f>VLOOKUP(Sheet2!$A493,'Sheet 1'!$A:$L,2,FALSE)</f>
        <v>#N/A</v>
      </c>
      <c r="C493" t="e">
        <f>VLOOKUP(Sheet2!$A493,'Sheet 1'!$A:$L,3,FALSE)</f>
        <v>#N/A</v>
      </c>
      <c r="D493" t="e">
        <f>VLOOKUP(Sheet2!$A493,'Sheet 1'!$A:$L,4,FALSE)</f>
        <v>#N/A</v>
      </c>
      <c r="E493" t="e">
        <f>VLOOKUP(Sheet2!$A493,'Sheet 1'!$A:$L,5,FALSE)</f>
        <v>#N/A</v>
      </c>
      <c r="F493" t="e">
        <f>VLOOKUP(Sheet2!$A493,'Sheet 1'!$A:$L,6,FALSE)</f>
        <v>#N/A</v>
      </c>
      <c r="G493" t="e">
        <f>VLOOKUP(Sheet2!$A493,'Sheet 1'!$A:$L,7,FALSE)</f>
        <v>#N/A</v>
      </c>
      <c r="H493" t="e">
        <f>VLOOKUP(Sheet2!$A493,'Sheet 1'!$A:$L,8,FALSE)</f>
        <v>#N/A</v>
      </c>
      <c r="I493" t="e">
        <f>VLOOKUP(Sheet2!$A493,'Sheet 1'!$A:$L,9,FALSE)</f>
        <v>#N/A</v>
      </c>
      <c r="J493" t="e">
        <f>VLOOKUP(Sheet2!$A493,'Sheet 1'!$A:$L,10,FALSE)</f>
        <v>#N/A</v>
      </c>
      <c r="K493" t="e">
        <f>VLOOKUP(Sheet2!$A493,'Sheet 1'!$A:$L,11,FALSE)</f>
        <v>#N/A</v>
      </c>
      <c r="L493" t="e">
        <f>VLOOKUP(Sheet2!$A493,'Sheet 1'!$A:$L,12,FALSE)</f>
        <v>#N/A</v>
      </c>
    </row>
    <row r="494" spans="1:12" x14ac:dyDescent="0.25">
      <c r="A494" s="6" t="s">
        <v>591</v>
      </c>
      <c r="B494" t="e">
        <f>VLOOKUP(Sheet2!$A494,'Sheet 1'!$A:$L,2,FALSE)</f>
        <v>#N/A</v>
      </c>
      <c r="C494" t="e">
        <f>VLOOKUP(Sheet2!$A494,'Sheet 1'!$A:$L,3,FALSE)</f>
        <v>#N/A</v>
      </c>
      <c r="D494" t="e">
        <f>VLOOKUP(Sheet2!$A494,'Sheet 1'!$A:$L,4,FALSE)</f>
        <v>#N/A</v>
      </c>
      <c r="E494" t="e">
        <f>VLOOKUP(Sheet2!$A494,'Sheet 1'!$A:$L,5,FALSE)</f>
        <v>#N/A</v>
      </c>
      <c r="F494" t="e">
        <f>VLOOKUP(Sheet2!$A494,'Sheet 1'!$A:$L,6,FALSE)</f>
        <v>#N/A</v>
      </c>
      <c r="G494" t="e">
        <f>VLOOKUP(Sheet2!$A494,'Sheet 1'!$A:$L,7,FALSE)</f>
        <v>#N/A</v>
      </c>
      <c r="H494" t="e">
        <f>VLOOKUP(Sheet2!$A494,'Sheet 1'!$A:$L,8,FALSE)</f>
        <v>#N/A</v>
      </c>
      <c r="I494" t="e">
        <f>VLOOKUP(Sheet2!$A494,'Sheet 1'!$A:$L,9,FALSE)</f>
        <v>#N/A</v>
      </c>
      <c r="J494" t="e">
        <f>VLOOKUP(Sheet2!$A494,'Sheet 1'!$A:$L,10,FALSE)</f>
        <v>#N/A</v>
      </c>
      <c r="K494" t="e">
        <f>VLOOKUP(Sheet2!$A494,'Sheet 1'!$A:$L,11,FALSE)</f>
        <v>#N/A</v>
      </c>
      <c r="L494" t="e">
        <f>VLOOKUP(Sheet2!$A494,'Sheet 1'!$A:$L,12,FALSE)</f>
        <v>#N/A</v>
      </c>
    </row>
    <row r="495" spans="1:12" x14ac:dyDescent="0.25">
      <c r="A495" s="6" t="s">
        <v>592</v>
      </c>
      <c r="B495" t="e">
        <f>VLOOKUP(Sheet2!$A495,'Sheet 1'!$A:$L,2,FALSE)</f>
        <v>#N/A</v>
      </c>
      <c r="C495" t="e">
        <f>VLOOKUP(Sheet2!$A495,'Sheet 1'!$A:$L,3,FALSE)</f>
        <v>#N/A</v>
      </c>
      <c r="D495" t="e">
        <f>VLOOKUP(Sheet2!$A495,'Sheet 1'!$A:$L,4,FALSE)</f>
        <v>#N/A</v>
      </c>
      <c r="E495" t="e">
        <f>VLOOKUP(Sheet2!$A495,'Sheet 1'!$A:$L,5,FALSE)</f>
        <v>#N/A</v>
      </c>
      <c r="F495" t="e">
        <f>VLOOKUP(Sheet2!$A495,'Sheet 1'!$A:$L,6,FALSE)</f>
        <v>#N/A</v>
      </c>
      <c r="G495" t="e">
        <f>VLOOKUP(Sheet2!$A495,'Sheet 1'!$A:$L,7,FALSE)</f>
        <v>#N/A</v>
      </c>
      <c r="H495" t="e">
        <f>VLOOKUP(Sheet2!$A495,'Sheet 1'!$A:$L,8,FALSE)</f>
        <v>#N/A</v>
      </c>
      <c r="I495" t="e">
        <f>VLOOKUP(Sheet2!$A495,'Sheet 1'!$A:$L,9,FALSE)</f>
        <v>#N/A</v>
      </c>
      <c r="J495" t="e">
        <f>VLOOKUP(Sheet2!$A495,'Sheet 1'!$A:$L,10,FALSE)</f>
        <v>#N/A</v>
      </c>
      <c r="K495" t="e">
        <f>VLOOKUP(Sheet2!$A495,'Sheet 1'!$A:$L,11,FALSE)</f>
        <v>#N/A</v>
      </c>
      <c r="L495" t="e">
        <f>VLOOKUP(Sheet2!$A495,'Sheet 1'!$A:$L,12,FALSE)</f>
        <v>#N/A</v>
      </c>
    </row>
    <row r="496" spans="1:12" x14ac:dyDescent="0.25">
      <c r="A496" s="6" t="s">
        <v>341</v>
      </c>
      <c r="B496" t="str">
        <f>VLOOKUP(Sheet2!$A496,'Sheet 1'!$A:$L,2,FALSE)</f>
        <v>Okanogan</v>
      </c>
      <c r="C496" t="str">
        <f>VLOOKUP(Sheet2!$A496,'Sheet 1'!$A:$L,3,FALSE)</f>
        <v>Okanogan-Mosquito Creek</v>
      </c>
      <c r="D496">
        <f>VLOOKUP(Sheet2!$A496,'Sheet 1'!$A:$L,4,FALSE)</f>
        <v>100</v>
      </c>
      <c r="E496">
        <f>VLOOKUP(Sheet2!$A496,'Sheet 1'!$A:$L,5,FALSE)</f>
        <v>100</v>
      </c>
      <c r="F496">
        <f>VLOOKUP(Sheet2!$A496,'Sheet 1'!$A:$L,6,FALSE)</f>
        <v>0</v>
      </c>
      <c r="G496">
        <f>VLOOKUP(Sheet2!$A496,'Sheet 1'!$A:$L,7,FALSE)</f>
        <v>200</v>
      </c>
      <c r="H496">
        <f>VLOOKUP(Sheet2!$A496,'Sheet 1'!$A:$L,8,FALSE)</f>
        <v>3</v>
      </c>
      <c r="I496">
        <f>VLOOKUP(Sheet2!$A496,'Sheet 1'!$A:$L,9,FALSE)</f>
        <v>0</v>
      </c>
      <c r="J496">
        <f>VLOOKUP(Sheet2!$A496,'Sheet 1'!$A:$L,10,FALSE)</f>
        <v>0</v>
      </c>
      <c r="K496">
        <f>VLOOKUP(Sheet2!$A496,'Sheet 1'!$A:$L,11,FALSE)</f>
        <v>1</v>
      </c>
      <c r="L496">
        <f>VLOOKUP(Sheet2!$A496,'Sheet 1'!$A:$L,12,FALSE)</f>
        <v>35</v>
      </c>
    </row>
    <row r="497" spans="1:12" x14ac:dyDescent="0.25">
      <c r="A497" s="6" t="s">
        <v>593</v>
      </c>
      <c r="B497" t="e">
        <f>VLOOKUP(Sheet2!$A497,'Sheet 1'!$A:$L,2,FALSE)</f>
        <v>#N/A</v>
      </c>
      <c r="C497" t="e">
        <f>VLOOKUP(Sheet2!$A497,'Sheet 1'!$A:$L,3,FALSE)</f>
        <v>#N/A</v>
      </c>
      <c r="D497" t="e">
        <f>VLOOKUP(Sheet2!$A497,'Sheet 1'!$A:$L,4,FALSE)</f>
        <v>#N/A</v>
      </c>
      <c r="E497" t="e">
        <f>VLOOKUP(Sheet2!$A497,'Sheet 1'!$A:$L,5,FALSE)</f>
        <v>#N/A</v>
      </c>
      <c r="F497" t="e">
        <f>VLOOKUP(Sheet2!$A497,'Sheet 1'!$A:$L,6,FALSE)</f>
        <v>#N/A</v>
      </c>
      <c r="G497" t="e">
        <f>VLOOKUP(Sheet2!$A497,'Sheet 1'!$A:$L,7,FALSE)</f>
        <v>#N/A</v>
      </c>
      <c r="H497" t="e">
        <f>VLOOKUP(Sheet2!$A497,'Sheet 1'!$A:$L,8,FALSE)</f>
        <v>#N/A</v>
      </c>
      <c r="I497" t="e">
        <f>VLOOKUP(Sheet2!$A497,'Sheet 1'!$A:$L,9,FALSE)</f>
        <v>#N/A</v>
      </c>
      <c r="J497" t="e">
        <f>VLOOKUP(Sheet2!$A497,'Sheet 1'!$A:$L,10,FALSE)</f>
        <v>#N/A</v>
      </c>
      <c r="K497" t="e">
        <f>VLOOKUP(Sheet2!$A497,'Sheet 1'!$A:$L,11,FALSE)</f>
        <v>#N/A</v>
      </c>
      <c r="L497" t="e">
        <f>VLOOKUP(Sheet2!$A497,'Sheet 1'!$A:$L,12,FALSE)</f>
        <v>#N/A</v>
      </c>
    </row>
    <row r="498" spans="1:12" x14ac:dyDescent="0.25">
      <c r="A498" s="6" t="s">
        <v>343</v>
      </c>
      <c r="B498" t="str">
        <f>VLOOKUP(Sheet2!$A498,'Sheet 1'!$A:$L,2,FALSE)</f>
        <v>Okanogan</v>
      </c>
      <c r="C498" t="str">
        <f>VLOOKUP(Sheet2!$A498,'Sheet 1'!$A:$L,3,FALSE)</f>
        <v>Okanogan-Mosquito Creek</v>
      </c>
      <c r="D498">
        <f>VLOOKUP(Sheet2!$A498,'Sheet 1'!$A:$L,4,FALSE)</f>
        <v>100</v>
      </c>
      <c r="E498">
        <f>VLOOKUP(Sheet2!$A498,'Sheet 1'!$A:$L,5,FALSE)</f>
        <v>100</v>
      </c>
      <c r="F498">
        <f>VLOOKUP(Sheet2!$A498,'Sheet 1'!$A:$L,6,FALSE)</f>
        <v>0</v>
      </c>
      <c r="G498">
        <f>VLOOKUP(Sheet2!$A498,'Sheet 1'!$A:$L,7,FALSE)</f>
        <v>200</v>
      </c>
      <c r="H498">
        <f>VLOOKUP(Sheet2!$A498,'Sheet 1'!$A:$L,8,FALSE)</f>
        <v>2</v>
      </c>
      <c r="I498">
        <f>VLOOKUP(Sheet2!$A498,'Sheet 1'!$A:$L,9,FALSE)</f>
        <v>0</v>
      </c>
      <c r="J498">
        <f>VLOOKUP(Sheet2!$A498,'Sheet 1'!$A:$L,10,FALSE)</f>
        <v>0</v>
      </c>
      <c r="K498">
        <f>VLOOKUP(Sheet2!$A498,'Sheet 1'!$A:$L,11,FALSE)</f>
        <v>2</v>
      </c>
      <c r="L498">
        <f>VLOOKUP(Sheet2!$A498,'Sheet 1'!$A:$L,12,FALSE)</f>
        <v>35</v>
      </c>
    </row>
    <row r="499" spans="1:12" x14ac:dyDescent="0.25">
      <c r="A499" s="6" t="s">
        <v>344</v>
      </c>
      <c r="B499" t="str">
        <f>VLOOKUP(Sheet2!$A499,'Sheet 1'!$A:$L,2,FALSE)</f>
        <v>Okanogan</v>
      </c>
      <c r="C499" t="str">
        <f>VLOOKUP(Sheet2!$A499,'Sheet 1'!$A:$L,3,FALSE)</f>
        <v>Okanogan-Mosquito Creek</v>
      </c>
      <c r="D499">
        <f>VLOOKUP(Sheet2!$A499,'Sheet 1'!$A:$L,4,FALSE)</f>
        <v>100</v>
      </c>
      <c r="E499">
        <f>VLOOKUP(Sheet2!$A499,'Sheet 1'!$A:$L,5,FALSE)</f>
        <v>100</v>
      </c>
      <c r="F499">
        <f>VLOOKUP(Sheet2!$A499,'Sheet 1'!$A:$L,6,FALSE)</f>
        <v>0</v>
      </c>
      <c r="G499">
        <f>VLOOKUP(Sheet2!$A499,'Sheet 1'!$A:$L,7,FALSE)</f>
        <v>200</v>
      </c>
      <c r="H499">
        <f>VLOOKUP(Sheet2!$A499,'Sheet 1'!$A:$L,8,FALSE)</f>
        <v>1</v>
      </c>
      <c r="I499">
        <f>VLOOKUP(Sheet2!$A499,'Sheet 1'!$A:$L,9,FALSE)</f>
        <v>0</v>
      </c>
      <c r="J499">
        <f>VLOOKUP(Sheet2!$A499,'Sheet 1'!$A:$L,10,FALSE)</f>
        <v>0</v>
      </c>
      <c r="K499">
        <f>VLOOKUP(Sheet2!$A499,'Sheet 1'!$A:$L,11,FALSE)</f>
        <v>4</v>
      </c>
      <c r="L499">
        <f>VLOOKUP(Sheet2!$A499,'Sheet 1'!$A:$L,12,FALSE)</f>
        <v>35</v>
      </c>
    </row>
    <row r="500" spans="1:12" x14ac:dyDescent="0.25">
      <c r="A500" s="6" t="s">
        <v>594</v>
      </c>
      <c r="B500" t="e">
        <f>VLOOKUP(Sheet2!$A500,'Sheet 1'!$A:$L,2,FALSE)</f>
        <v>#N/A</v>
      </c>
      <c r="C500" t="e">
        <f>VLOOKUP(Sheet2!$A500,'Sheet 1'!$A:$L,3,FALSE)</f>
        <v>#N/A</v>
      </c>
      <c r="D500" t="e">
        <f>VLOOKUP(Sheet2!$A500,'Sheet 1'!$A:$L,4,FALSE)</f>
        <v>#N/A</v>
      </c>
      <c r="E500" t="e">
        <f>VLOOKUP(Sheet2!$A500,'Sheet 1'!$A:$L,5,FALSE)</f>
        <v>#N/A</v>
      </c>
      <c r="F500" t="e">
        <f>VLOOKUP(Sheet2!$A500,'Sheet 1'!$A:$L,6,FALSE)</f>
        <v>#N/A</v>
      </c>
      <c r="G500" t="e">
        <f>VLOOKUP(Sheet2!$A500,'Sheet 1'!$A:$L,7,FALSE)</f>
        <v>#N/A</v>
      </c>
      <c r="H500" t="e">
        <f>VLOOKUP(Sheet2!$A500,'Sheet 1'!$A:$L,8,FALSE)</f>
        <v>#N/A</v>
      </c>
      <c r="I500" t="e">
        <f>VLOOKUP(Sheet2!$A500,'Sheet 1'!$A:$L,9,FALSE)</f>
        <v>#N/A</v>
      </c>
      <c r="J500" t="e">
        <f>VLOOKUP(Sheet2!$A500,'Sheet 1'!$A:$L,10,FALSE)</f>
        <v>#N/A</v>
      </c>
      <c r="K500" t="e">
        <f>VLOOKUP(Sheet2!$A500,'Sheet 1'!$A:$L,11,FALSE)</f>
        <v>#N/A</v>
      </c>
      <c r="L500" t="e">
        <f>VLOOKUP(Sheet2!$A500,'Sheet 1'!$A:$L,12,FALSE)</f>
        <v>#N/A</v>
      </c>
    </row>
    <row r="501" spans="1:12" x14ac:dyDescent="0.25">
      <c r="A501" s="6" t="s">
        <v>345</v>
      </c>
      <c r="B501" t="str">
        <f>VLOOKUP(Sheet2!$A501,'Sheet 1'!$A:$L,2,FALSE)</f>
        <v>Okanogan</v>
      </c>
      <c r="C501" t="str">
        <f>VLOOKUP(Sheet2!$A501,'Sheet 1'!$A:$L,3,FALSE)</f>
        <v>Okanogan-Haynes Creek South</v>
      </c>
      <c r="D501">
        <f>VLOOKUP(Sheet2!$A501,'Sheet 1'!$A:$L,4,FALSE)</f>
        <v>100</v>
      </c>
      <c r="E501">
        <f>VLOOKUP(Sheet2!$A501,'Sheet 1'!$A:$L,5,FALSE)</f>
        <v>100</v>
      </c>
      <c r="F501">
        <f>VLOOKUP(Sheet2!$A501,'Sheet 1'!$A:$L,6,FALSE)</f>
        <v>0</v>
      </c>
      <c r="G501">
        <f>VLOOKUP(Sheet2!$A501,'Sheet 1'!$A:$L,7,FALSE)</f>
        <v>200</v>
      </c>
      <c r="H501">
        <f>VLOOKUP(Sheet2!$A501,'Sheet 1'!$A:$L,8,FALSE)</f>
        <v>2</v>
      </c>
      <c r="I501">
        <f>VLOOKUP(Sheet2!$A501,'Sheet 1'!$A:$L,9,FALSE)</f>
        <v>0</v>
      </c>
      <c r="J501">
        <f>VLOOKUP(Sheet2!$A501,'Sheet 1'!$A:$L,10,FALSE)</f>
        <v>0</v>
      </c>
      <c r="K501">
        <f>VLOOKUP(Sheet2!$A501,'Sheet 1'!$A:$L,11,FALSE)</f>
        <v>2</v>
      </c>
      <c r="L501">
        <f>VLOOKUP(Sheet2!$A501,'Sheet 1'!$A:$L,12,FALSE)</f>
        <v>35</v>
      </c>
    </row>
    <row r="502" spans="1:12" x14ac:dyDescent="0.25">
      <c r="A502" s="6" t="s">
        <v>347</v>
      </c>
      <c r="B502" t="str">
        <f>VLOOKUP(Sheet2!$A502,'Sheet 1'!$A:$L,2,FALSE)</f>
        <v>Okanogan</v>
      </c>
      <c r="C502" t="str">
        <f>VLOOKUP(Sheet2!$A502,'Sheet 1'!$A:$L,3,FALSE)</f>
        <v>Okanogan-Haynes Creek South</v>
      </c>
      <c r="D502">
        <f>VLOOKUP(Sheet2!$A502,'Sheet 1'!$A:$L,4,FALSE)</f>
        <v>99.202017331255007</v>
      </c>
      <c r="E502">
        <f>VLOOKUP(Sheet2!$A502,'Sheet 1'!$A:$L,5,FALSE)</f>
        <v>100</v>
      </c>
      <c r="F502">
        <f>VLOOKUP(Sheet2!$A502,'Sheet 1'!$A:$L,6,FALSE)</f>
        <v>0</v>
      </c>
      <c r="G502">
        <f>VLOOKUP(Sheet2!$A502,'Sheet 1'!$A:$L,7,FALSE)</f>
        <v>199.20201733125501</v>
      </c>
      <c r="H502">
        <f>VLOOKUP(Sheet2!$A502,'Sheet 1'!$A:$L,8,FALSE)</f>
        <v>1</v>
      </c>
      <c r="I502">
        <f>VLOOKUP(Sheet2!$A502,'Sheet 1'!$A:$L,9,FALSE)</f>
        <v>0</v>
      </c>
      <c r="J502">
        <f>VLOOKUP(Sheet2!$A502,'Sheet 1'!$A:$L,10,FALSE)</f>
        <v>0</v>
      </c>
      <c r="K502">
        <f>VLOOKUP(Sheet2!$A502,'Sheet 1'!$A:$L,11,FALSE)</f>
        <v>3</v>
      </c>
      <c r="L502">
        <f>VLOOKUP(Sheet2!$A502,'Sheet 1'!$A:$L,12,FALSE)</f>
        <v>44</v>
      </c>
    </row>
    <row r="503" spans="1:12" x14ac:dyDescent="0.25">
      <c r="A503" s="6" t="s">
        <v>348</v>
      </c>
      <c r="B503" t="str">
        <f>VLOOKUP(Sheet2!$A503,'Sheet 1'!$A:$L,2,FALSE)</f>
        <v>Okanogan</v>
      </c>
      <c r="C503" t="str">
        <f>VLOOKUP(Sheet2!$A503,'Sheet 1'!$A:$L,3,FALSE)</f>
        <v>Okanogan-Haynes Creek South</v>
      </c>
      <c r="D503">
        <f>VLOOKUP(Sheet2!$A503,'Sheet 1'!$A:$L,4,FALSE)</f>
        <v>97.990628825279501</v>
      </c>
      <c r="E503">
        <f>VLOOKUP(Sheet2!$A503,'Sheet 1'!$A:$L,5,FALSE)</f>
        <v>100</v>
      </c>
      <c r="F503">
        <f>VLOOKUP(Sheet2!$A503,'Sheet 1'!$A:$L,6,FALSE)</f>
        <v>0</v>
      </c>
      <c r="G503">
        <f>VLOOKUP(Sheet2!$A503,'Sheet 1'!$A:$L,7,FALSE)</f>
        <v>197.990628825279</v>
      </c>
      <c r="H503">
        <f>VLOOKUP(Sheet2!$A503,'Sheet 1'!$A:$L,8,FALSE)</f>
        <v>3</v>
      </c>
      <c r="I503">
        <f>VLOOKUP(Sheet2!$A503,'Sheet 1'!$A:$L,9,FALSE)</f>
        <v>0</v>
      </c>
      <c r="J503">
        <f>VLOOKUP(Sheet2!$A503,'Sheet 1'!$A:$L,10,FALSE)</f>
        <v>0</v>
      </c>
      <c r="K503">
        <f>VLOOKUP(Sheet2!$A503,'Sheet 1'!$A:$L,11,FALSE)</f>
        <v>1</v>
      </c>
      <c r="L503">
        <f>VLOOKUP(Sheet2!$A503,'Sheet 1'!$A:$L,12,FALSE)</f>
        <v>46</v>
      </c>
    </row>
    <row r="504" spans="1:12" x14ac:dyDescent="0.25">
      <c r="A504" s="6" t="s">
        <v>595</v>
      </c>
      <c r="B504" t="e">
        <f>VLOOKUP(Sheet2!$A504,'Sheet 1'!$A:$L,2,FALSE)</f>
        <v>#N/A</v>
      </c>
      <c r="C504" t="e">
        <f>VLOOKUP(Sheet2!$A504,'Sheet 1'!$A:$L,3,FALSE)</f>
        <v>#N/A</v>
      </c>
      <c r="D504" t="e">
        <f>VLOOKUP(Sheet2!$A504,'Sheet 1'!$A:$L,4,FALSE)</f>
        <v>#N/A</v>
      </c>
      <c r="E504" t="e">
        <f>VLOOKUP(Sheet2!$A504,'Sheet 1'!$A:$L,5,FALSE)</f>
        <v>#N/A</v>
      </c>
      <c r="F504" t="e">
        <f>VLOOKUP(Sheet2!$A504,'Sheet 1'!$A:$L,6,FALSE)</f>
        <v>#N/A</v>
      </c>
      <c r="G504" t="e">
        <f>VLOOKUP(Sheet2!$A504,'Sheet 1'!$A:$L,7,FALSE)</f>
        <v>#N/A</v>
      </c>
      <c r="H504" t="e">
        <f>VLOOKUP(Sheet2!$A504,'Sheet 1'!$A:$L,8,FALSE)</f>
        <v>#N/A</v>
      </c>
      <c r="I504" t="e">
        <f>VLOOKUP(Sheet2!$A504,'Sheet 1'!$A:$L,9,FALSE)</f>
        <v>#N/A</v>
      </c>
      <c r="J504" t="e">
        <f>VLOOKUP(Sheet2!$A504,'Sheet 1'!$A:$L,10,FALSE)</f>
        <v>#N/A</v>
      </c>
      <c r="K504" t="e">
        <f>VLOOKUP(Sheet2!$A504,'Sheet 1'!$A:$L,11,FALSE)</f>
        <v>#N/A</v>
      </c>
      <c r="L504" t="e">
        <f>VLOOKUP(Sheet2!$A504,'Sheet 1'!$A:$L,12,FALSE)</f>
        <v>#N/A</v>
      </c>
    </row>
    <row r="505" spans="1:12" x14ac:dyDescent="0.25">
      <c r="A505" s="6" t="s">
        <v>349</v>
      </c>
      <c r="B505" t="str">
        <f>VLOOKUP(Sheet2!$A505,'Sheet 1'!$A:$L,2,FALSE)</f>
        <v>Okanogan</v>
      </c>
      <c r="C505" t="str">
        <f>VLOOKUP(Sheet2!$A505,'Sheet 1'!$A:$L,3,FALSE)</f>
        <v>Okanogan-Haynes Creek North</v>
      </c>
      <c r="D505">
        <f>VLOOKUP(Sheet2!$A505,'Sheet 1'!$A:$L,4,FALSE)</f>
        <v>0</v>
      </c>
      <c r="E505">
        <f>VLOOKUP(Sheet2!$A505,'Sheet 1'!$A:$L,5,FALSE)</f>
        <v>0</v>
      </c>
      <c r="F505">
        <f>VLOOKUP(Sheet2!$A505,'Sheet 1'!$A:$L,6,FALSE)</f>
        <v>75</v>
      </c>
      <c r="G505">
        <f>VLOOKUP(Sheet2!$A505,'Sheet 1'!$A:$L,7,FALSE)</f>
        <v>0</v>
      </c>
      <c r="H505">
        <f>VLOOKUP(Sheet2!$A505,'Sheet 1'!$A:$L,8,FALSE)</f>
        <v>1</v>
      </c>
      <c r="I505">
        <f>VLOOKUP(Sheet2!$A505,'Sheet 1'!$A:$L,9,FALSE)</f>
        <v>0</v>
      </c>
      <c r="J505">
        <f>VLOOKUP(Sheet2!$A505,'Sheet 1'!$A:$L,10,FALSE)</f>
        <v>0</v>
      </c>
      <c r="K505">
        <f>VLOOKUP(Sheet2!$A505,'Sheet 1'!$A:$L,11,FALSE)</f>
        <v>2</v>
      </c>
      <c r="L505">
        <f>VLOOKUP(Sheet2!$A505,'Sheet 1'!$A:$L,12,FALSE)</f>
        <v>414</v>
      </c>
    </row>
    <row r="506" spans="1:12" x14ac:dyDescent="0.25">
      <c r="A506" s="6" t="s">
        <v>596</v>
      </c>
      <c r="B506" t="e">
        <f>VLOOKUP(Sheet2!$A506,'Sheet 1'!$A:$L,2,FALSE)</f>
        <v>#N/A</v>
      </c>
      <c r="C506" t="e">
        <f>VLOOKUP(Sheet2!$A506,'Sheet 1'!$A:$L,3,FALSE)</f>
        <v>#N/A</v>
      </c>
      <c r="D506" t="e">
        <f>VLOOKUP(Sheet2!$A506,'Sheet 1'!$A:$L,4,FALSE)</f>
        <v>#N/A</v>
      </c>
      <c r="E506" t="e">
        <f>VLOOKUP(Sheet2!$A506,'Sheet 1'!$A:$L,5,FALSE)</f>
        <v>#N/A</v>
      </c>
      <c r="F506" t="e">
        <f>VLOOKUP(Sheet2!$A506,'Sheet 1'!$A:$L,6,FALSE)</f>
        <v>#N/A</v>
      </c>
      <c r="G506" t="e">
        <f>VLOOKUP(Sheet2!$A506,'Sheet 1'!$A:$L,7,FALSE)</f>
        <v>#N/A</v>
      </c>
      <c r="H506" t="e">
        <f>VLOOKUP(Sheet2!$A506,'Sheet 1'!$A:$L,8,FALSE)</f>
        <v>#N/A</v>
      </c>
      <c r="I506" t="e">
        <f>VLOOKUP(Sheet2!$A506,'Sheet 1'!$A:$L,9,FALSE)</f>
        <v>#N/A</v>
      </c>
      <c r="J506" t="e">
        <f>VLOOKUP(Sheet2!$A506,'Sheet 1'!$A:$L,10,FALSE)</f>
        <v>#N/A</v>
      </c>
      <c r="K506" t="e">
        <f>VLOOKUP(Sheet2!$A506,'Sheet 1'!$A:$L,11,FALSE)</f>
        <v>#N/A</v>
      </c>
      <c r="L506" t="e">
        <f>VLOOKUP(Sheet2!$A506,'Sheet 1'!$A:$L,12,FALSE)</f>
        <v>#N/A</v>
      </c>
    </row>
    <row r="507" spans="1:12" x14ac:dyDescent="0.25">
      <c r="A507" s="6" t="s">
        <v>597</v>
      </c>
      <c r="B507" t="e">
        <f>VLOOKUP(Sheet2!$A507,'Sheet 1'!$A:$L,2,FALSE)</f>
        <v>#N/A</v>
      </c>
      <c r="C507" t="e">
        <f>VLOOKUP(Sheet2!$A507,'Sheet 1'!$A:$L,3,FALSE)</f>
        <v>#N/A</v>
      </c>
      <c r="D507" t="e">
        <f>VLOOKUP(Sheet2!$A507,'Sheet 1'!$A:$L,4,FALSE)</f>
        <v>#N/A</v>
      </c>
      <c r="E507" t="e">
        <f>VLOOKUP(Sheet2!$A507,'Sheet 1'!$A:$L,5,FALSE)</f>
        <v>#N/A</v>
      </c>
      <c r="F507" t="e">
        <f>VLOOKUP(Sheet2!$A507,'Sheet 1'!$A:$L,6,FALSE)</f>
        <v>#N/A</v>
      </c>
      <c r="G507" t="e">
        <f>VLOOKUP(Sheet2!$A507,'Sheet 1'!$A:$L,7,FALSE)</f>
        <v>#N/A</v>
      </c>
      <c r="H507" t="e">
        <f>VLOOKUP(Sheet2!$A507,'Sheet 1'!$A:$L,8,FALSE)</f>
        <v>#N/A</v>
      </c>
      <c r="I507" t="e">
        <f>VLOOKUP(Sheet2!$A507,'Sheet 1'!$A:$L,9,FALSE)</f>
        <v>#N/A</v>
      </c>
      <c r="J507" t="e">
        <f>VLOOKUP(Sheet2!$A507,'Sheet 1'!$A:$L,10,FALSE)</f>
        <v>#N/A</v>
      </c>
      <c r="K507" t="e">
        <f>VLOOKUP(Sheet2!$A507,'Sheet 1'!$A:$L,11,FALSE)</f>
        <v>#N/A</v>
      </c>
      <c r="L507" t="e">
        <f>VLOOKUP(Sheet2!$A507,'Sheet 1'!$A:$L,12,FALSE)</f>
        <v>#N/A</v>
      </c>
    </row>
    <row r="508" spans="1:12" x14ac:dyDescent="0.25">
      <c r="A508" s="6" t="s">
        <v>761</v>
      </c>
      <c r="B508" t="e">
        <f>VLOOKUP(Sheet2!$A508,'Sheet 1'!$A:$L,2,FALSE)</f>
        <v>#N/A</v>
      </c>
      <c r="C508" t="e">
        <f>VLOOKUP(Sheet2!$A508,'Sheet 1'!$A:$L,3,FALSE)</f>
        <v>#N/A</v>
      </c>
      <c r="D508" t="e">
        <f>VLOOKUP(Sheet2!$A508,'Sheet 1'!$A:$L,4,FALSE)</f>
        <v>#N/A</v>
      </c>
      <c r="E508" t="e">
        <f>VLOOKUP(Sheet2!$A508,'Sheet 1'!$A:$L,5,FALSE)</f>
        <v>#N/A</v>
      </c>
      <c r="F508" t="e">
        <f>VLOOKUP(Sheet2!$A508,'Sheet 1'!$A:$L,6,FALSE)</f>
        <v>#N/A</v>
      </c>
      <c r="G508" t="e">
        <f>VLOOKUP(Sheet2!$A508,'Sheet 1'!$A:$L,7,FALSE)</f>
        <v>#N/A</v>
      </c>
      <c r="H508" t="e">
        <f>VLOOKUP(Sheet2!$A508,'Sheet 1'!$A:$L,8,FALSE)</f>
        <v>#N/A</v>
      </c>
      <c r="I508" t="e">
        <f>VLOOKUP(Sheet2!$A508,'Sheet 1'!$A:$L,9,FALSE)</f>
        <v>#N/A</v>
      </c>
      <c r="J508" t="e">
        <f>VLOOKUP(Sheet2!$A508,'Sheet 1'!$A:$L,10,FALSE)</f>
        <v>#N/A</v>
      </c>
      <c r="K508" t="e">
        <f>VLOOKUP(Sheet2!$A508,'Sheet 1'!$A:$L,11,FALSE)</f>
        <v>#N/A</v>
      </c>
      <c r="L508" t="e">
        <f>VLOOKUP(Sheet2!$A508,'Sheet 1'!$A:$L,12,FALSE)</f>
        <v>#N/A</v>
      </c>
    </row>
    <row r="509" spans="1:12" x14ac:dyDescent="0.25">
      <c r="A509" s="6" t="s">
        <v>762</v>
      </c>
      <c r="B509" t="e">
        <f>VLOOKUP(Sheet2!$A509,'Sheet 1'!$A:$L,2,FALSE)</f>
        <v>#N/A</v>
      </c>
      <c r="C509" t="e">
        <f>VLOOKUP(Sheet2!$A509,'Sheet 1'!$A:$L,3,FALSE)</f>
        <v>#N/A</v>
      </c>
      <c r="D509" t="e">
        <f>VLOOKUP(Sheet2!$A509,'Sheet 1'!$A:$L,4,FALSE)</f>
        <v>#N/A</v>
      </c>
      <c r="E509" t="e">
        <f>VLOOKUP(Sheet2!$A509,'Sheet 1'!$A:$L,5,FALSE)</f>
        <v>#N/A</v>
      </c>
      <c r="F509" t="e">
        <f>VLOOKUP(Sheet2!$A509,'Sheet 1'!$A:$L,6,FALSE)</f>
        <v>#N/A</v>
      </c>
      <c r="G509" t="e">
        <f>VLOOKUP(Sheet2!$A509,'Sheet 1'!$A:$L,7,FALSE)</f>
        <v>#N/A</v>
      </c>
      <c r="H509" t="e">
        <f>VLOOKUP(Sheet2!$A509,'Sheet 1'!$A:$L,8,FALSE)</f>
        <v>#N/A</v>
      </c>
      <c r="I509" t="e">
        <f>VLOOKUP(Sheet2!$A509,'Sheet 1'!$A:$L,9,FALSE)</f>
        <v>#N/A</v>
      </c>
      <c r="J509" t="e">
        <f>VLOOKUP(Sheet2!$A509,'Sheet 1'!$A:$L,10,FALSE)</f>
        <v>#N/A</v>
      </c>
      <c r="K509" t="e">
        <f>VLOOKUP(Sheet2!$A509,'Sheet 1'!$A:$L,11,FALSE)</f>
        <v>#N/A</v>
      </c>
      <c r="L509" t="e">
        <f>VLOOKUP(Sheet2!$A509,'Sheet 1'!$A:$L,12,FALSE)</f>
        <v>#N/A</v>
      </c>
    </row>
    <row r="510" spans="1:12" x14ac:dyDescent="0.25">
      <c r="A510" s="6" t="s">
        <v>598</v>
      </c>
      <c r="B510" t="e">
        <f>VLOOKUP(Sheet2!$A510,'Sheet 1'!$A:$L,2,FALSE)</f>
        <v>#N/A</v>
      </c>
      <c r="C510" t="e">
        <f>VLOOKUP(Sheet2!$A510,'Sheet 1'!$A:$L,3,FALSE)</f>
        <v>#N/A</v>
      </c>
      <c r="D510" t="e">
        <f>VLOOKUP(Sheet2!$A510,'Sheet 1'!$A:$L,4,FALSE)</f>
        <v>#N/A</v>
      </c>
      <c r="E510" t="e">
        <f>VLOOKUP(Sheet2!$A510,'Sheet 1'!$A:$L,5,FALSE)</f>
        <v>#N/A</v>
      </c>
      <c r="F510" t="e">
        <f>VLOOKUP(Sheet2!$A510,'Sheet 1'!$A:$L,6,FALSE)</f>
        <v>#N/A</v>
      </c>
      <c r="G510" t="e">
        <f>VLOOKUP(Sheet2!$A510,'Sheet 1'!$A:$L,7,FALSE)</f>
        <v>#N/A</v>
      </c>
      <c r="H510" t="e">
        <f>VLOOKUP(Sheet2!$A510,'Sheet 1'!$A:$L,8,FALSE)</f>
        <v>#N/A</v>
      </c>
      <c r="I510" t="e">
        <f>VLOOKUP(Sheet2!$A510,'Sheet 1'!$A:$L,9,FALSE)</f>
        <v>#N/A</v>
      </c>
      <c r="J510" t="e">
        <f>VLOOKUP(Sheet2!$A510,'Sheet 1'!$A:$L,10,FALSE)</f>
        <v>#N/A</v>
      </c>
      <c r="K510" t="e">
        <f>VLOOKUP(Sheet2!$A510,'Sheet 1'!$A:$L,11,FALSE)</f>
        <v>#N/A</v>
      </c>
      <c r="L510" t="e">
        <f>VLOOKUP(Sheet2!$A510,'Sheet 1'!$A:$L,12,FALSE)</f>
        <v>#N/A</v>
      </c>
    </row>
    <row r="511" spans="1:12" x14ac:dyDescent="0.25">
      <c r="A511" s="6" t="s">
        <v>763</v>
      </c>
      <c r="B511" t="e">
        <f>VLOOKUP(Sheet2!$A511,'Sheet 1'!$A:$L,2,FALSE)</f>
        <v>#N/A</v>
      </c>
      <c r="C511" t="e">
        <f>VLOOKUP(Sheet2!$A511,'Sheet 1'!$A:$L,3,FALSE)</f>
        <v>#N/A</v>
      </c>
      <c r="D511" t="e">
        <f>VLOOKUP(Sheet2!$A511,'Sheet 1'!$A:$L,4,FALSE)</f>
        <v>#N/A</v>
      </c>
      <c r="E511" t="e">
        <f>VLOOKUP(Sheet2!$A511,'Sheet 1'!$A:$L,5,FALSE)</f>
        <v>#N/A</v>
      </c>
      <c r="F511" t="e">
        <f>VLOOKUP(Sheet2!$A511,'Sheet 1'!$A:$L,6,FALSE)</f>
        <v>#N/A</v>
      </c>
      <c r="G511" t="e">
        <f>VLOOKUP(Sheet2!$A511,'Sheet 1'!$A:$L,7,FALSE)</f>
        <v>#N/A</v>
      </c>
      <c r="H511" t="e">
        <f>VLOOKUP(Sheet2!$A511,'Sheet 1'!$A:$L,8,FALSE)</f>
        <v>#N/A</v>
      </c>
      <c r="I511" t="e">
        <f>VLOOKUP(Sheet2!$A511,'Sheet 1'!$A:$L,9,FALSE)</f>
        <v>#N/A</v>
      </c>
      <c r="J511" t="e">
        <f>VLOOKUP(Sheet2!$A511,'Sheet 1'!$A:$L,10,FALSE)</f>
        <v>#N/A</v>
      </c>
      <c r="K511" t="e">
        <f>VLOOKUP(Sheet2!$A511,'Sheet 1'!$A:$L,11,FALSE)</f>
        <v>#N/A</v>
      </c>
      <c r="L511" t="e">
        <f>VLOOKUP(Sheet2!$A511,'Sheet 1'!$A:$L,12,FALSE)</f>
        <v>#N/A</v>
      </c>
    </row>
    <row r="512" spans="1:12" x14ac:dyDescent="0.25">
      <c r="A512" s="6" t="s">
        <v>350</v>
      </c>
      <c r="B512" t="str">
        <f>VLOOKUP(Sheet2!$A512,'Sheet 1'!$A:$L,2,FALSE)</f>
        <v>Okanogan</v>
      </c>
      <c r="C512" t="str">
        <f>VLOOKUP(Sheet2!$A512,'Sheet 1'!$A:$L,3,FALSE)</f>
        <v>Omak Creek-Lower US</v>
      </c>
      <c r="D512">
        <f>VLOOKUP(Sheet2!$A512,'Sheet 1'!$A:$L,4,FALSE)</f>
        <v>94.1748232735182</v>
      </c>
      <c r="E512">
        <f>VLOOKUP(Sheet2!$A512,'Sheet 1'!$A:$L,5,FALSE)</f>
        <v>86.854725999999999</v>
      </c>
      <c r="F512">
        <f>VLOOKUP(Sheet2!$A512,'Sheet 1'!$A:$L,6,FALSE)</f>
        <v>50</v>
      </c>
      <c r="G512">
        <f>VLOOKUP(Sheet2!$A512,'Sheet 1'!$A:$L,7,FALSE)</f>
        <v>231.029549273518</v>
      </c>
      <c r="H512">
        <f>VLOOKUP(Sheet2!$A512,'Sheet 1'!$A:$L,8,FALSE)</f>
        <v>3</v>
      </c>
      <c r="I512">
        <f>VLOOKUP(Sheet2!$A512,'Sheet 1'!$A:$L,9,FALSE)</f>
        <v>0</v>
      </c>
      <c r="J512">
        <f>VLOOKUP(Sheet2!$A512,'Sheet 1'!$A:$L,10,FALSE)</f>
        <v>0</v>
      </c>
      <c r="K512">
        <f>VLOOKUP(Sheet2!$A512,'Sheet 1'!$A:$L,11,FALSE)</f>
        <v>1</v>
      </c>
      <c r="L512">
        <f>VLOOKUP(Sheet2!$A512,'Sheet 1'!$A:$L,12,FALSE)</f>
        <v>8</v>
      </c>
    </row>
    <row r="513" spans="1:12" x14ac:dyDescent="0.25">
      <c r="A513" s="6" t="s">
        <v>352</v>
      </c>
      <c r="B513" t="str">
        <f>VLOOKUP(Sheet2!$A513,'Sheet 1'!$A:$L,2,FALSE)</f>
        <v>Okanogan</v>
      </c>
      <c r="C513" t="str">
        <f>VLOOKUP(Sheet2!$A513,'Sheet 1'!$A:$L,3,FALSE)</f>
        <v>Omak Creek-Lower US</v>
      </c>
      <c r="D513">
        <f>VLOOKUP(Sheet2!$A513,'Sheet 1'!$A:$L,4,FALSE)</f>
        <v>0</v>
      </c>
      <c r="E513">
        <f>VLOOKUP(Sheet2!$A513,'Sheet 1'!$A:$L,5,FALSE)</f>
        <v>100</v>
      </c>
      <c r="F513">
        <f>VLOOKUP(Sheet2!$A513,'Sheet 1'!$A:$L,6,FALSE)</f>
        <v>50</v>
      </c>
      <c r="G513">
        <f>VLOOKUP(Sheet2!$A513,'Sheet 1'!$A:$L,7,FALSE)</f>
        <v>150</v>
      </c>
      <c r="H513">
        <f>VLOOKUP(Sheet2!$A513,'Sheet 1'!$A:$L,8,FALSE)</f>
        <v>2</v>
      </c>
      <c r="I513">
        <f>VLOOKUP(Sheet2!$A513,'Sheet 1'!$A:$L,9,FALSE)</f>
        <v>0</v>
      </c>
      <c r="J513">
        <f>VLOOKUP(Sheet2!$A513,'Sheet 1'!$A:$L,10,FALSE)</f>
        <v>0</v>
      </c>
      <c r="K513">
        <f>VLOOKUP(Sheet2!$A513,'Sheet 1'!$A:$L,11,FALSE)</f>
        <v>4</v>
      </c>
      <c r="L513">
        <f>VLOOKUP(Sheet2!$A513,'Sheet 1'!$A:$L,12,FALSE)</f>
        <v>161</v>
      </c>
    </row>
    <row r="514" spans="1:12" x14ac:dyDescent="0.25">
      <c r="A514" s="6" t="s">
        <v>353</v>
      </c>
      <c r="B514" t="str">
        <f>VLOOKUP(Sheet2!$A514,'Sheet 1'!$A:$L,2,FALSE)</f>
        <v>Okanogan</v>
      </c>
      <c r="C514" t="str">
        <f>VLOOKUP(Sheet2!$A514,'Sheet 1'!$A:$L,3,FALSE)</f>
        <v>Omak Creek-Middle DS</v>
      </c>
      <c r="D514">
        <f>VLOOKUP(Sheet2!$A514,'Sheet 1'!$A:$L,4,FALSE)</f>
        <v>31.2367806221759</v>
      </c>
      <c r="E514">
        <f>VLOOKUP(Sheet2!$A514,'Sheet 1'!$A:$L,5,FALSE)</f>
        <v>100</v>
      </c>
      <c r="F514">
        <f>VLOOKUP(Sheet2!$A514,'Sheet 1'!$A:$L,6,FALSE)</f>
        <v>0</v>
      </c>
      <c r="G514">
        <f>VLOOKUP(Sheet2!$A514,'Sheet 1'!$A:$L,7,FALSE)</f>
        <v>131.23678062217601</v>
      </c>
      <c r="H514">
        <f>VLOOKUP(Sheet2!$A514,'Sheet 1'!$A:$L,8,FALSE)</f>
        <v>0</v>
      </c>
      <c r="I514">
        <f>VLOOKUP(Sheet2!$A514,'Sheet 1'!$A:$L,9,FALSE)</f>
        <v>0</v>
      </c>
      <c r="J514">
        <f>VLOOKUP(Sheet2!$A514,'Sheet 1'!$A:$L,10,FALSE)</f>
        <v>0</v>
      </c>
      <c r="K514">
        <f>VLOOKUP(Sheet2!$A514,'Sheet 1'!$A:$L,11,FALSE)</f>
        <v>7</v>
      </c>
      <c r="L514">
        <f>VLOOKUP(Sheet2!$A514,'Sheet 1'!$A:$L,12,FALSE)</f>
        <v>226</v>
      </c>
    </row>
    <row r="515" spans="1:12" x14ac:dyDescent="0.25">
      <c r="A515" s="6" t="s">
        <v>355</v>
      </c>
      <c r="B515" t="str">
        <f>VLOOKUP(Sheet2!$A515,'Sheet 1'!$A:$L,2,FALSE)</f>
        <v>Okanogan</v>
      </c>
      <c r="C515" t="str">
        <f>VLOOKUP(Sheet2!$A515,'Sheet 1'!$A:$L,3,FALSE)</f>
        <v>Omak Creek-Middle DS</v>
      </c>
      <c r="D515">
        <f>VLOOKUP(Sheet2!$A515,'Sheet 1'!$A:$L,4,FALSE)</f>
        <v>95.126955080070502</v>
      </c>
      <c r="E515">
        <f>VLOOKUP(Sheet2!$A515,'Sheet 1'!$A:$L,5,FALSE)</f>
        <v>100</v>
      </c>
      <c r="F515">
        <f>VLOOKUP(Sheet2!$A515,'Sheet 1'!$A:$L,6,FALSE)</f>
        <v>0</v>
      </c>
      <c r="G515">
        <f>VLOOKUP(Sheet2!$A515,'Sheet 1'!$A:$L,7,FALSE)</f>
        <v>195.12695508007101</v>
      </c>
      <c r="H515">
        <f>VLOOKUP(Sheet2!$A515,'Sheet 1'!$A:$L,8,FALSE)</f>
        <v>3</v>
      </c>
      <c r="I515">
        <f>VLOOKUP(Sheet2!$A515,'Sheet 1'!$A:$L,9,FALSE)</f>
        <v>0</v>
      </c>
      <c r="J515">
        <f>VLOOKUP(Sheet2!$A515,'Sheet 1'!$A:$L,10,FALSE)</f>
        <v>0</v>
      </c>
      <c r="K515">
        <f>VLOOKUP(Sheet2!$A515,'Sheet 1'!$A:$L,11,FALSE)</f>
        <v>2</v>
      </c>
      <c r="L515">
        <f>VLOOKUP(Sheet2!$A515,'Sheet 1'!$A:$L,12,FALSE)</f>
        <v>50</v>
      </c>
    </row>
    <row r="516" spans="1:12" x14ac:dyDescent="0.25">
      <c r="A516" s="6" t="s">
        <v>356</v>
      </c>
      <c r="B516" t="str">
        <f>VLOOKUP(Sheet2!$A516,'Sheet 1'!$A:$L,2,FALSE)</f>
        <v>Okanogan</v>
      </c>
      <c r="C516" t="str">
        <f>VLOOKUP(Sheet2!$A516,'Sheet 1'!$A:$L,3,FALSE)</f>
        <v>Omak Creek-Middle DS</v>
      </c>
      <c r="D516">
        <f>VLOOKUP(Sheet2!$A516,'Sheet 1'!$A:$L,4,FALSE)</f>
        <v>80.161059674017494</v>
      </c>
      <c r="E516">
        <f>VLOOKUP(Sheet2!$A516,'Sheet 1'!$A:$L,5,FALSE)</f>
        <v>100</v>
      </c>
      <c r="F516">
        <f>VLOOKUP(Sheet2!$A516,'Sheet 1'!$A:$L,6,FALSE)</f>
        <v>0</v>
      </c>
      <c r="G516">
        <f>VLOOKUP(Sheet2!$A516,'Sheet 1'!$A:$L,7,FALSE)</f>
        <v>180.16105967401799</v>
      </c>
      <c r="H516">
        <f>VLOOKUP(Sheet2!$A516,'Sheet 1'!$A:$L,8,FALSE)</f>
        <v>1</v>
      </c>
      <c r="I516">
        <f>VLOOKUP(Sheet2!$A516,'Sheet 1'!$A:$L,9,FALSE)</f>
        <v>0</v>
      </c>
      <c r="J516">
        <f>VLOOKUP(Sheet2!$A516,'Sheet 1'!$A:$L,10,FALSE)</f>
        <v>0</v>
      </c>
      <c r="K516">
        <f>VLOOKUP(Sheet2!$A516,'Sheet 1'!$A:$L,11,FALSE)</f>
        <v>7</v>
      </c>
      <c r="L516">
        <f>VLOOKUP(Sheet2!$A516,'Sheet 1'!$A:$L,12,FALSE)</f>
        <v>79</v>
      </c>
    </row>
    <row r="517" spans="1:12" x14ac:dyDescent="0.25">
      <c r="A517" s="6" t="s">
        <v>357</v>
      </c>
      <c r="B517" t="str">
        <f>VLOOKUP(Sheet2!$A517,'Sheet 1'!$A:$L,2,FALSE)</f>
        <v>Okanogan</v>
      </c>
      <c r="C517" t="str">
        <f>VLOOKUP(Sheet2!$A517,'Sheet 1'!$A:$L,3,FALSE)</f>
        <v>Omak Creek-Upper DS</v>
      </c>
      <c r="D517">
        <f>VLOOKUP(Sheet2!$A517,'Sheet 1'!$A:$L,4,FALSE)</f>
        <v>86.335503586048105</v>
      </c>
      <c r="E517">
        <f>VLOOKUP(Sheet2!$A517,'Sheet 1'!$A:$L,5,FALSE)</f>
        <v>100</v>
      </c>
      <c r="F517">
        <f>VLOOKUP(Sheet2!$A517,'Sheet 1'!$A:$L,6,FALSE)</f>
        <v>0</v>
      </c>
      <c r="G517">
        <f>VLOOKUP(Sheet2!$A517,'Sheet 1'!$A:$L,7,FALSE)</f>
        <v>186.33550358604799</v>
      </c>
      <c r="H517">
        <f>VLOOKUP(Sheet2!$A517,'Sheet 1'!$A:$L,8,FALSE)</f>
        <v>1</v>
      </c>
      <c r="I517">
        <f>VLOOKUP(Sheet2!$A517,'Sheet 1'!$A:$L,9,FALSE)</f>
        <v>0</v>
      </c>
      <c r="J517">
        <f>VLOOKUP(Sheet2!$A517,'Sheet 1'!$A:$L,10,FALSE)</f>
        <v>0</v>
      </c>
      <c r="K517">
        <f>VLOOKUP(Sheet2!$A517,'Sheet 1'!$A:$L,11,FALSE)</f>
        <v>6</v>
      </c>
      <c r="L517">
        <f>VLOOKUP(Sheet2!$A517,'Sheet 1'!$A:$L,12,FALSE)</f>
        <v>72</v>
      </c>
    </row>
    <row r="518" spans="1:12" x14ac:dyDescent="0.25">
      <c r="A518" s="6" t="s">
        <v>359</v>
      </c>
      <c r="B518" t="str">
        <f>VLOOKUP(Sheet2!$A518,'Sheet 1'!$A:$L,2,FALSE)</f>
        <v>Okanogan</v>
      </c>
      <c r="C518" t="str">
        <f>VLOOKUP(Sheet2!$A518,'Sheet 1'!$A:$L,3,FALSE)</f>
        <v>Omak Creek-Upper DS</v>
      </c>
      <c r="D518">
        <f>VLOOKUP(Sheet2!$A518,'Sheet 1'!$A:$L,4,FALSE)</f>
        <v>74.827358352605998</v>
      </c>
      <c r="E518">
        <f>VLOOKUP(Sheet2!$A518,'Sheet 1'!$A:$L,5,FALSE)</f>
        <v>100</v>
      </c>
      <c r="F518">
        <f>VLOOKUP(Sheet2!$A518,'Sheet 1'!$A:$L,6,FALSE)</f>
        <v>0</v>
      </c>
      <c r="G518">
        <f>VLOOKUP(Sheet2!$A518,'Sheet 1'!$A:$L,7,FALSE)</f>
        <v>174.82735835260601</v>
      </c>
      <c r="H518">
        <f>VLOOKUP(Sheet2!$A518,'Sheet 1'!$A:$L,8,FALSE)</f>
        <v>1</v>
      </c>
      <c r="I518">
        <f>VLOOKUP(Sheet2!$A518,'Sheet 1'!$A:$L,9,FALSE)</f>
        <v>0</v>
      </c>
      <c r="J518">
        <f>VLOOKUP(Sheet2!$A518,'Sheet 1'!$A:$L,10,FALSE)</f>
        <v>0</v>
      </c>
      <c r="K518">
        <f>VLOOKUP(Sheet2!$A518,'Sheet 1'!$A:$L,11,FALSE)</f>
        <v>7</v>
      </c>
      <c r="L518">
        <f>VLOOKUP(Sheet2!$A518,'Sheet 1'!$A:$L,12,FALSE)</f>
        <v>93</v>
      </c>
    </row>
    <row r="519" spans="1:12" x14ac:dyDescent="0.25">
      <c r="A519" s="6" t="s">
        <v>360</v>
      </c>
      <c r="B519" t="str">
        <f>VLOOKUP(Sheet2!$A519,'Sheet 1'!$A:$L,2,FALSE)</f>
        <v>Okanogan</v>
      </c>
      <c r="C519" t="str">
        <f>VLOOKUP(Sheet2!$A519,'Sheet 1'!$A:$L,3,FALSE)</f>
        <v>Omak Creek-Upper DS</v>
      </c>
      <c r="D519">
        <f>VLOOKUP(Sheet2!$A519,'Sheet 1'!$A:$L,4,FALSE)</f>
        <v>56.057156718826697</v>
      </c>
      <c r="E519">
        <f>VLOOKUP(Sheet2!$A519,'Sheet 1'!$A:$L,5,FALSE)</f>
        <v>100</v>
      </c>
      <c r="F519">
        <f>VLOOKUP(Sheet2!$A519,'Sheet 1'!$A:$L,6,FALSE)</f>
        <v>0</v>
      </c>
      <c r="G519">
        <f>VLOOKUP(Sheet2!$A519,'Sheet 1'!$A:$L,7,FALSE)</f>
        <v>156.057156718827</v>
      </c>
      <c r="H519">
        <f>VLOOKUP(Sheet2!$A519,'Sheet 1'!$A:$L,8,FALSE)</f>
        <v>2</v>
      </c>
      <c r="I519">
        <f>VLOOKUP(Sheet2!$A519,'Sheet 1'!$A:$L,9,FALSE)</f>
        <v>0</v>
      </c>
      <c r="J519">
        <f>VLOOKUP(Sheet2!$A519,'Sheet 1'!$A:$L,10,FALSE)</f>
        <v>0</v>
      </c>
      <c r="K519">
        <f>VLOOKUP(Sheet2!$A519,'Sheet 1'!$A:$L,11,FALSE)</f>
        <v>4</v>
      </c>
      <c r="L519">
        <f>VLOOKUP(Sheet2!$A519,'Sheet 1'!$A:$L,12,FALSE)</f>
        <v>146</v>
      </c>
    </row>
    <row r="520" spans="1:12" x14ac:dyDescent="0.25">
      <c r="A520" s="6" t="s">
        <v>361</v>
      </c>
      <c r="B520" t="str">
        <f>VLOOKUP(Sheet2!$A520,'Sheet 1'!$A:$L,2,FALSE)</f>
        <v>Okanogan</v>
      </c>
      <c r="C520" t="str">
        <f>VLOOKUP(Sheet2!$A520,'Sheet 1'!$A:$L,3,FALSE)</f>
        <v>Omak Creek-Upper DS</v>
      </c>
      <c r="D520">
        <f>VLOOKUP(Sheet2!$A520,'Sheet 1'!$A:$L,4,FALSE)</f>
        <v>0.74962606054664604</v>
      </c>
      <c r="E520">
        <f>VLOOKUP(Sheet2!$A520,'Sheet 1'!$A:$L,5,FALSE)</f>
        <v>100</v>
      </c>
      <c r="F520">
        <f>VLOOKUP(Sheet2!$A520,'Sheet 1'!$A:$L,6,FALSE)</f>
        <v>0</v>
      </c>
      <c r="G520">
        <f>VLOOKUP(Sheet2!$A520,'Sheet 1'!$A:$L,7,FALSE)</f>
        <v>100.749626060547</v>
      </c>
      <c r="H520">
        <f>VLOOKUP(Sheet2!$A520,'Sheet 1'!$A:$L,8,FALSE)</f>
        <v>2</v>
      </c>
      <c r="I520">
        <f>VLOOKUP(Sheet2!$A520,'Sheet 1'!$A:$L,9,FALSE)</f>
        <v>0</v>
      </c>
      <c r="J520">
        <f>VLOOKUP(Sheet2!$A520,'Sheet 1'!$A:$L,10,FALSE)</f>
        <v>0</v>
      </c>
      <c r="K520">
        <f>VLOOKUP(Sheet2!$A520,'Sheet 1'!$A:$L,11,FALSE)</f>
        <v>5</v>
      </c>
      <c r="L520">
        <f>VLOOKUP(Sheet2!$A520,'Sheet 1'!$A:$L,12,FALSE)</f>
        <v>299</v>
      </c>
    </row>
    <row r="521" spans="1:12" x14ac:dyDescent="0.25">
      <c r="A521" s="6" t="s">
        <v>362</v>
      </c>
      <c r="B521" t="str">
        <f>VLOOKUP(Sheet2!$A521,'Sheet 1'!$A:$L,2,FALSE)</f>
        <v>Okanogan</v>
      </c>
      <c r="C521" t="str">
        <f>VLOOKUP(Sheet2!$A521,'Sheet 1'!$A:$L,3,FALSE)</f>
        <v>Omak Creek-Lower US</v>
      </c>
      <c r="D521">
        <f>VLOOKUP(Sheet2!$A521,'Sheet 1'!$A:$L,4,FALSE)</f>
        <v>13.4320147769826</v>
      </c>
      <c r="E521">
        <f>VLOOKUP(Sheet2!$A521,'Sheet 1'!$A:$L,5,FALSE)</f>
        <v>80.704425000000001</v>
      </c>
      <c r="F521">
        <f>VLOOKUP(Sheet2!$A521,'Sheet 1'!$A:$L,6,FALSE)</f>
        <v>50</v>
      </c>
      <c r="G521">
        <f>VLOOKUP(Sheet2!$A521,'Sheet 1'!$A:$L,7,FALSE)</f>
        <v>144.136439776983</v>
      </c>
      <c r="H521">
        <f>VLOOKUP(Sheet2!$A521,'Sheet 1'!$A:$L,8,FALSE)</f>
        <v>3</v>
      </c>
      <c r="I521">
        <f>VLOOKUP(Sheet2!$A521,'Sheet 1'!$A:$L,9,FALSE)</f>
        <v>0</v>
      </c>
      <c r="J521">
        <f>VLOOKUP(Sheet2!$A521,'Sheet 1'!$A:$L,10,FALSE)</f>
        <v>0</v>
      </c>
      <c r="K521">
        <f>VLOOKUP(Sheet2!$A521,'Sheet 1'!$A:$L,11,FALSE)</f>
        <v>2</v>
      </c>
      <c r="L521">
        <f>VLOOKUP(Sheet2!$A521,'Sheet 1'!$A:$L,12,FALSE)</f>
        <v>177</v>
      </c>
    </row>
    <row r="522" spans="1:12" x14ac:dyDescent="0.25">
      <c r="A522" s="6" t="s">
        <v>363</v>
      </c>
      <c r="B522" t="str">
        <f>VLOOKUP(Sheet2!$A522,'Sheet 1'!$A:$L,2,FALSE)</f>
        <v>Okanogan</v>
      </c>
      <c r="C522" t="str">
        <f>VLOOKUP(Sheet2!$A522,'Sheet 1'!$A:$L,3,FALSE)</f>
        <v>Omak Creek-Lower US</v>
      </c>
      <c r="D522">
        <f>VLOOKUP(Sheet2!$A522,'Sheet 1'!$A:$L,4,FALSE)</f>
        <v>70.840154356099006</v>
      </c>
      <c r="E522">
        <f>VLOOKUP(Sheet2!$A522,'Sheet 1'!$A:$L,5,FALSE)</f>
        <v>79.409075000000001</v>
      </c>
      <c r="F522">
        <f>VLOOKUP(Sheet2!$A522,'Sheet 1'!$A:$L,6,FALSE)</f>
        <v>25</v>
      </c>
      <c r="G522">
        <f>VLOOKUP(Sheet2!$A522,'Sheet 1'!$A:$L,7,FALSE)</f>
        <v>175.24922935609899</v>
      </c>
      <c r="H522">
        <f>VLOOKUP(Sheet2!$A522,'Sheet 1'!$A:$L,8,FALSE)</f>
        <v>2</v>
      </c>
      <c r="I522">
        <f>VLOOKUP(Sheet2!$A522,'Sheet 1'!$A:$L,9,FALSE)</f>
        <v>0</v>
      </c>
      <c r="J522">
        <f>VLOOKUP(Sheet2!$A522,'Sheet 1'!$A:$L,10,FALSE)</f>
        <v>0</v>
      </c>
      <c r="K522">
        <f>VLOOKUP(Sheet2!$A522,'Sheet 1'!$A:$L,11,FALSE)</f>
        <v>4</v>
      </c>
      <c r="L522">
        <f>VLOOKUP(Sheet2!$A522,'Sheet 1'!$A:$L,12,FALSE)</f>
        <v>89</v>
      </c>
    </row>
    <row r="523" spans="1:12" x14ac:dyDescent="0.25">
      <c r="A523" s="6" t="s">
        <v>364</v>
      </c>
      <c r="B523" t="str">
        <f>VLOOKUP(Sheet2!$A523,'Sheet 1'!$A:$L,2,FALSE)</f>
        <v>Okanogan</v>
      </c>
      <c r="C523" t="str">
        <f>VLOOKUP(Sheet2!$A523,'Sheet 1'!$A:$L,3,FALSE)</f>
        <v>Omak Creek-Lower US</v>
      </c>
      <c r="D523">
        <f>VLOOKUP(Sheet2!$A523,'Sheet 1'!$A:$L,4,FALSE)</f>
        <v>73.379918476000299</v>
      </c>
      <c r="E523">
        <f>VLOOKUP(Sheet2!$A523,'Sheet 1'!$A:$L,5,FALSE)</f>
        <v>76.655698999999998</v>
      </c>
      <c r="F523">
        <f>VLOOKUP(Sheet2!$A523,'Sheet 1'!$A:$L,6,FALSE)</f>
        <v>37.5</v>
      </c>
      <c r="G523">
        <f>VLOOKUP(Sheet2!$A523,'Sheet 1'!$A:$L,7,FALSE)</f>
        <v>187.535617476</v>
      </c>
      <c r="H523">
        <f>VLOOKUP(Sheet2!$A523,'Sheet 1'!$A:$L,8,FALSE)</f>
        <v>1</v>
      </c>
      <c r="I523">
        <f>VLOOKUP(Sheet2!$A523,'Sheet 1'!$A:$L,9,FALSE)</f>
        <v>0</v>
      </c>
      <c r="J523">
        <f>VLOOKUP(Sheet2!$A523,'Sheet 1'!$A:$L,10,FALSE)</f>
        <v>0</v>
      </c>
      <c r="K523">
        <f>VLOOKUP(Sheet2!$A523,'Sheet 1'!$A:$L,11,FALSE)</f>
        <v>6</v>
      </c>
      <c r="L523">
        <f>VLOOKUP(Sheet2!$A523,'Sheet 1'!$A:$L,12,FALSE)</f>
        <v>68</v>
      </c>
    </row>
    <row r="524" spans="1:12" x14ac:dyDescent="0.25">
      <c r="A524" s="6" t="s">
        <v>365</v>
      </c>
      <c r="B524" t="str">
        <f>VLOOKUP(Sheet2!$A524,'Sheet 1'!$A:$L,2,FALSE)</f>
        <v>Okanogan</v>
      </c>
      <c r="C524" t="str">
        <f>VLOOKUP(Sheet2!$A524,'Sheet 1'!$A:$L,3,FALSE)</f>
        <v>Omak Creek-Lower US</v>
      </c>
      <c r="D524">
        <f>VLOOKUP(Sheet2!$A524,'Sheet 1'!$A:$L,4,FALSE)</f>
        <v>16.3784866888296</v>
      </c>
      <c r="E524">
        <f>VLOOKUP(Sheet2!$A524,'Sheet 1'!$A:$L,5,FALSE)</f>
        <v>100</v>
      </c>
      <c r="F524">
        <f>VLOOKUP(Sheet2!$A524,'Sheet 1'!$A:$L,6,FALSE)</f>
        <v>37.5</v>
      </c>
      <c r="G524">
        <f>VLOOKUP(Sheet2!$A524,'Sheet 1'!$A:$L,7,FALSE)</f>
        <v>153.87848668883001</v>
      </c>
      <c r="H524">
        <f>VLOOKUP(Sheet2!$A524,'Sheet 1'!$A:$L,8,FALSE)</f>
        <v>1</v>
      </c>
      <c r="I524">
        <f>VLOOKUP(Sheet2!$A524,'Sheet 1'!$A:$L,9,FALSE)</f>
        <v>0</v>
      </c>
      <c r="J524">
        <f>VLOOKUP(Sheet2!$A524,'Sheet 1'!$A:$L,10,FALSE)</f>
        <v>0</v>
      </c>
      <c r="K524">
        <f>VLOOKUP(Sheet2!$A524,'Sheet 1'!$A:$L,11,FALSE)</f>
        <v>8</v>
      </c>
      <c r="L524">
        <f>VLOOKUP(Sheet2!$A524,'Sheet 1'!$A:$L,12,FALSE)</f>
        <v>151</v>
      </c>
    </row>
    <row r="525" spans="1:12" x14ac:dyDescent="0.25">
      <c r="A525" s="6" t="s">
        <v>366</v>
      </c>
      <c r="B525" t="str">
        <f>VLOOKUP(Sheet2!$A525,'Sheet 1'!$A:$L,2,FALSE)</f>
        <v>Okanogan</v>
      </c>
      <c r="C525" t="str">
        <f>VLOOKUP(Sheet2!$A525,'Sheet 1'!$A:$L,3,FALSE)</f>
        <v>Omak Creek-Lower US</v>
      </c>
      <c r="D525">
        <f>VLOOKUP(Sheet2!$A525,'Sheet 1'!$A:$L,4,FALSE)</f>
        <v>5.2005791576048503</v>
      </c>
      <c r="E525">
        <f>VLOOKUP(Sheet2!$A525,'Sheet 1'!$A:$L,5,FALSE)</f>
        <v>100</v>
      </c>
      <c r="F525">
        <f>VLOOKUP(Sheet2!$A525,'Sheet 1'!$A:$L,6,FALSE)</f>
        <v>37.5</v>
      </c>
      <c r="G525">
        <f>VLOOKUP(Sheet2!$A525,'Sheet 1'!$A:$L,7,FALSE)</f>
        <v>142.70057915760501</v>
      </c>
      <c r="H525">
        <f>VLOOKUP(Sheet2!$A525,'Sheet 1'!$A:$L,8,FALSE)</f>
        <v>3</v>
      </c>
      <c r="I525">
        <f>VLOOKUP(Sheet2!$A525,'Sheet 1'!$A:$L,9,FALSE)</f>
        <v>0</v>
      </c>
      <c r="J525">
        <f>VLOOKUP(Sheet2!$A525,'Sheet 1'!$A:$L,10,FALSE)</f>
        <v>0</v>
      </c>
      <c r="K525">
        <f>VLOOKUP(Sheet2!$A525,'Sheet 1'!$A:$L,11,FALSE)</f>
        <v>2</v>
      </c>
      <c r="L525">
        <f>VLOOKUP(Sheet2!$A525,'Sheet 1'!$A:$L,12,FALSE)</f>
        <v>181</v>
      </c>
    </row>
    <row r="526" spans="1:12" x14ac:dyDescent="0.25">
      <c r="A526" s="6" t="s">
        <v>367</v>
      </c>
      <c r="B526" t="str">
        <f>VLOOKUP(Sheet2!$A526,'Sheet 1'!$A:$L,2,FALSE)</f>
        <v>Okanogan</v>
      </c>
      <c r="C526" t="str">
        <f>VLOOKUP(Sheet2!$A526,'Sheet 1'!$A:$L,3,FALSE)</f>
        <v>Omak Creek-Lower US</v>
      </c>
      <c r="D526">
        <f>VLOOKUP(Sheet2!$A526,'Sheet 1'!$A:$L,4,FALSE)</f>
        <v>29.182042190035499</v>
      </c>
      <c r="E526">
        <f>VLOOKUP(Sheet2!$A526,'Sheet 1'!$A:$L,5,FALSE)</f>
        <v>100</v>
      </c>
      <c r="F526">
        <f>VLOOKUP(Sheet2!$A526,'Sheet 1'!$A:$L,6,FALSE)</f>
        <v>50</v>
      </c>
      <c r="G526">
        <f>VLOOKUP(Sheet2!$A526,'Sheet 1'!$A:$L,7,FALSE)</f>
        <v>179.18204219003499</v>
      </c>
      <c r="H526">
        <f>VLOOKUP(Sheet2!$A526,'Sheet 1'!$A:$L,8,FALSE)</f>
        <v>1</v>
      </c>
      <c r="I526">
        <f>VLOOKUP(Sheet2!$A526,'Sheet 1'!$A:$L,9,FALSE)</f>
        <v>0</v>
      </c>
      <c r="J526">
        <f>VLOOKUP(Sheet2!$A526,'Sheet 1'!$A:$L,10,FALSE)</f>
        <v>0</v>
      </c>
      <c r="K526">
        <f>VLOOKUP(Sheet2!$A526,'Sheet 1'!$A:$L,11,FALSE)</f>
        <v>5</v>
      </c>
      <c r="L526">
        <f>VLOOKUP(Sheet2!$A526,'Sheet 1'!$A:$L,12,FALSE)</f>
        <v>80</v>
      </c>
    </row>
    <row r="527" spans="1:12" x14ac:dyDescent="0.25">
      <c r="A527" s="6" t="s">
        <v>368</v>
      </c>
      <c r="B527" t="str">
        <f>VLOOKUP(Sheet2!$A527,'Sheet 1'!$A:$L,2,FALSE)</f>
        <v>Okanogan</v>
      </c>
      <c r="C527" t="str">
        <f>VLOOKUP(Sheet2!$A527,'Sheet 1'!$A:$L,3,FALSE)</f>
        <v>Omak Creek-Lower US</v>
      </c>
      <c r="D527">
        <f>VLOOKUP(Sheet2!$A527,'Sheet 1'!$A:$L,4,FALSE)</f>
        <v>57.399586423834897</v>
      </c>
      <c r="E527">
        <f>VLOOKUP(Sheet2!$A527,'Sheet 1'!$A:$L,5,FALSE)</f>
        <v>100</v>
      </c>
      <c r="F527">
        <f>VLOOKUP(Sheet2!$A527,'Sheet 1'!$A:$L,6,FALSE)</f>
        <v>37.5</v>
      </c>
      <c r="G527">
        <f>VLOOKUP(Sheet2!$A527,'Sheet 1'!$A:$L,7,FALSE)</f>
        <v>194.89958642383499</v>
      </c>
      <c r="H527">
        <f>VLOOKUP(Sheet2!$A527,'Sheet 1'!$A:$L,8,FALSE)</f>
        <v>1</v>
      </c>
      <c r="I527">
        <f>VLOOKUP(Sheet2!$A527,'Sheet 1'!$A:$L,9,FALSE)</f>
        <v>0</v>
      </c>
      <c r="J527">
        <f>VLOOKUP(Sheet2!$A527,'Sheet 1'!$A:$L,10,FALSE)</f>
        <v>0</v>
      </c>
      <c r="K527">
        <f>VLOOKUP(Sheet2!$A527,'Sheet 1'!$A:$L,11,FALSE)</f>
        <v>6</v>
      </c>
      <c r="L527">
        <f>VLOOKUP(Sheet2!$A527,'Sheet 1'!$A:$L,12,FALSE)</f>
        <v>52</v>
      </c>
    </row>
    <row r="528" spans="1:12" x14ac:dyDescent="0.25">
      <c r="A528" s="6" t="s">
        <v>369</v>
      </c>
      <c r="B528" t="str">
        <f>VLOOKUP(Sheet2!$A528,'Sheet 1'!$A:$L,2,FALSE)</f>
        <v>Okanogan</v>
      </c>
      <c r="C528" t="str">
        <f>VLOOKUP(Sheet2!$A528,'Sheet 1'!$A:$L,3,FALSE)</f>
        <v>Omak Creek-Lower US</v>
      </c>
      <c r="D528">
        <f>VLOOKUP(Sheet2!$A528,'Sheet 1'!$A:$L,4,FALSE)</f>
        <v>18.593668900693999</v>
      </c>
      <c r="E528">
        <f>VLOOKUP(Sheet2!$A528,'Sheet 1'!$A:$L,5,FALSE)</f>
        <v>100</v>
      </c>
      <c r="F528">
        <f>VLOOKUP(Sheet2!$A528,'Sheet 1'!$A:$L,6,FALSE)</f>
        <v>37.5</v>
      </c>
      <c r="G528">
        <f>VLOOKUP(Sheet2!$A528,'Sheet 1'!$A:$L,7,FALSE)</f>
        <v>156.09366890069401</v>
      </c>
      <c r="H528">
        <f>VLOOKUP(Sheet2!$A528,'Sheet 1'!$A:$L,8,FALSE)</f>
        <v>2</v>
      </c>
      <c r="I528">
        <f>VLOOKUP(Sheet2!$A528,'Sheet 1'!$A:$L,9,FALSE)</f>
        <v>0</v>
      </c>
      <c r="J528">
        <f>VLOOKUP(Sheet2!$A528,'Sheet 1'!$A:$L,10,FALSE)</f>
        <v>0</v>
      </c>
      <c r="K528">
        <f>VLOOKUP(Sheet2!$A528,'Sheet 1'!$A:$L,11,FALSE)</f>
        <v>3</v>
      </c>
      <c r="L528">
        <f>VLOOKUP(Sheet2!$A528,'Sheet 1'!$A:$L,12,FALSE)</f>
        <v>145</v>
      </c>
    </row>
    <row r="529" spans="1:12" x14ac:dyDescent="0.25">
      <c r="A529" s="6" t="s">
        <v>764</v>
      </c>
      <c r="B529" t="e">
        <f>VLOOKUP(Sheet2!$A529,'Sheet 1'!$A:$L,2,FALSE)</f>
        <v>#N/A</v>
      </c>
      <c r="C529" t="e">
        <f>VLOOKUP(Sheet2!$A529,'Sheet 1'!$A:$L,3,FALSE)</f>
        <v>#N/A</v>
      </c>
      <c r="D529" t="e">
        <f>VLOOKUP(Sheet2!$A529,'Sheet 1'!$A:$L,4,FALSE)</f>
        <v>#N/A</v>
      </c>
      <c r="E529" t="e">
        <f>VLOOKUP(Sheet2!$A529,'Sheet 1'!$A:$L,5,FALSE)</f>
        <v>#N/A</v>
      </c>
      <c r="F529" t="e">
        <f>VLOOKUP(Sheet2!$A529,'Sheet 1'!$A:$L,6,FALSE)</f>
        <v>#N/A</v>
      </c>
      <c r="G529" t="e">
        <f>VLOOKUP(Sheet2!$A529,'Sheet 1'!$A:$L,7,FALSE)</f>
        <v>#N/A</v>
      </c>
      <c r="H529" t="e">
        <f>VLOOKUP(Sheet2!$A529,'Sheet 1'!$A:$L,8,FALSE)</f>
        <v>#N/A</v>
      </c>
      <c r="I529" t="e">
        <f>VLOOKUP(Sheet2!$A529,'Sheet 1'!$A:$L,9,FALSE)</f>
        <v>#N/A</v>
      </c>
      <c r="J529" t="e">
        <f>VLOOKUP(Sheet2!$A529,'Sheet 1'!$A:$L,10,FALSE)</f>
        <v>#N/A</v>
      </c>
      <c r="K529" t="e">
        <f>VLOOKUP(Sheet2!$A529,'Sheet 1'!$A:$L,11,FALSE)</f>
        <v>#N/A</v>
      </c>
      <c r="L529" t="e">
        <f>VLOOKUP(Sheet2!$A529,'Sheet 1'!$A:$L,12,FALSE)</f>
        <v>#N/A</v>
      </c>
    </row>
    <row r="530" spans="1:12" x14ac:dyDescent="0.25">
      <c r="A530" s="6" t="s">
        <v>765</v>
      </c>
      <c r="B530" t="e">
        <f>VLOOKUP(Sheet2!$A530,'Sheet 1'!$A:$L,2,FALSE)</f>
        <v>#N/A</v>
      </c>
      <c r="C530" t="e">
        <f>VLOOKUP(Sheet2!$A530,'Sheet 1'!$A:$L,3,FALSE)</f>
        <v>#N/A</v>
      </c>
      <c r="D530" t="e">
        <f>VLOOKUP(Sheet2!$A530,'Sheet 1'!$A:$L,4,FALSE)</f>
        <v>#N/A</v>
      </c>
      <c r="E530" t="e">
        <f>VLOOKUP(Sheet2!$A530,'Sheet 1'!$A:$L,5,FALSE)</f>
        <v>#N/A</v>
      </c>
      <c r="F530" t="e">
        <f>VLOOKUP(Sheet2!$A530,'Sheet 1'!$A:$L,6,FALSE)</f>
        <v>#N/A</v>
      </c>
      <c r="G530" t="e">
        <f>VLOOKUP(Sheet2!$A530,'Sheet 1'!$A:$L,7,FALSE)</f>
        <v>#N/A</v>
      </c>
      <c r="H530" t="e">
        <f>VLOOKUP(Sheet2!$A530,'Sheet 1'!$A:$L,8,FALSE)</f>
        <v>#N/A</v>
      </c>
      <c r="I530" t="e">
        <f>VLOOKUP(Sheet2!$A530,'Sheet 1'!$A:$L,9,FALSE)</f>
        <v>#N/A</v>
      </c>
      <c r="J530" t="e">
        <f>VLOOKUP(Sheet2!$A530,'Sheet 1'!$A:$L,10,FALSE)</f>
        <v>#N/A</v>
      </c>
      <c r="K530" t="e">
        <f>VLOOKUP(Sheet2!$A530,'Sheet 1'!$A:$L,11,FALSE)</f>
        <v>#N/A</v>
      </c>
      <c r="L530" t="e">
        <f>VLOOKUP(Sheet2!$A530,'Sheet 1'!$A:$L,12,FALSE)</f>
        <v>#N/A</v>
      </c>
    </row>
    <row r="531" spans="1:12" x14ac:dyDescent="0.25">
      <c r="A531" s="6" t="s">
        <v>370</v>
      </c>
      <c r="B531" t="str">
        <f>VLOOKUP(Sheet2!$A531,'Sheet 1'!$A:$L,2,FALSE)</f>
        <v>Wenatchee</v>
      </c>
      <c r="C531" t="str">
        <f>VLOOKUP(Sheet2!$A531,'Sheet 1'!$A:$L,3,FALSE)</f>
        <v>Lower Peshastin Creek</v>
      </c>
      <c r="D531">
        <f>VLOOKUP(Sheet2!$A531,'Sheet 1'!$A:$L,4,FALSE)</f>
        <v>94.551727821074707</v>
      </c>
      <c r="E531">
        <f>VLOOKUP(Sheet2!$A531,'Sheet 1'!$A:$L,5,FALSE)</f>
        <v>75</v>
      </c>
      <c r="F531">
        <f>VLOOKUP(Sheet2!$A531,'Sheet 1'!$A:$L,6,FALSE)</f>
        <v>0</v>
      </c>
      <c r="G531">
        <f>VLOOKUP(Sheet2!$A531,'Sheet 1'!$A:$L,7,FALSE)</f>
        <v>169.55172782107499</v>
      </c>
      <c r="H531">
        <f>VLOOKUP(Sheet2!$A531,'Sheet 1'!$A:$L,8,FALSE)</f>
        <v>1</v>
      </c>
      <c r="I531">
        <f>VLOOKUP(Sheet2!$A531,'Sheet 1'!$A:$L,9,FALSE)</f>
        <v>0</v>
      </c>
      <c r="J531">
        <f>VLOOKUP(Sheet2!$A531,'Sheet 1'!$A:$L,10,FALSE)</f>
        <v>0</v>
      </c>
      <c r="K531">
        <f>VLOOKUP(Sheet2!$A531,'Sheet 1'!$A:$L,11,FALSE)</f>
        <v>0</v>
      </c>
      <c r="L531">
        <f>VLOOKUP(Sheet2!$A531,'Sheet 1'!$A:$L,12,FALSE)</f>
        <v>109</v>
      </c>
    </row>
    <row r="532" spans="1:12" x14ac:dyDescent="0.25">
      <c r="A532" s="6" t="s">
        <v>371</v>
      </c>
      <c r="B532" t="str">
        <f>VLOOKUP(Sheet2!$A532,'Sheet 1'!$A:$L,2,FALSE)</f>
        <v>Wenatchee</v>
      </c>
      <c r="C532" t="str">
        <f>VLOOKUP(Sheet2!$A532,'Sheet 1'!$A:$L,3,FALSE)</f>
        <v>Lower Peshastin Creek</v>
      </c>
      <c r="D532">
        <f>VLOOKUP(Sheet2!$A532,'Sheet 1'!$A:$L,4,FALSE)</f>
        <v>92.323214435919795</v>
      </c>
      <c r="E532">
        <f>VLOOKUP(Sheet2!$A532,'Sheet 1'!$A:$L,5,FALSE)</f>
        <v>65</v>
      </c>
      <c r="F532">
        <f>VLOOKUP(Sheet2!$A532,'Sheet 1'!$A:$L,6,FALSE)</f>
        <v>0</v>
      </c>
      <c r="G532">
        <f>VLOOKUP(Sheet2!$A532,'Sheet 1'!$A:$L,7,FALSE)</f>
        <v>157.32321443591999</v>
      </c>
      <c r="H532">
        <f>VLOOKUP(Sheet2!$A532,'Sheet 1'!$A:$L,8,FALSE)</f>
        <v>1</v>
      </c>
      <c r="I532">
        <f>VLOOKUP(Sheet2!$A532,'Sheet 1'!$A:$L,9,FALSE)</f>
        <v>0</v>
      </c>
      <c r="J532">
        <f>VLOOKUP(Sheet2!$A532,'Sheet 1'!$A:$L,10,FALSE)</f>
        <v>0</v>
      </c>
      <c r="K532">
        <f>VLOOKUP(Sheet2!$A532,'Sheet 1'!$A:$L,11,FALSE)</f>
        <v>0</v>
      </c>
      <c r="L532">
        <f>VLOOKUP(Sheet2!$A532,'Sheet 1'!$A:$L,12,FALSE)</f>
        <v>142</v>
      </c>
    </row>
    <row r="533" spans="1:12" x14ac:dyDescent="0.25">
      <c r="A533" s="6" t="s">
        <v>372</v>
      </c>
      <c r="B533" t="str">
        <f>VLOOKUP(Sheet2!$A533,'Sheet 1'!$A:$L,2,FALSE)</f>
        <v>Wenatchee</v>
      </c>
      <c r="C533" t="str">
        <f>VLOOKUP(Sheet2!$A533,'Sheet 1'!$A:$L,3,FALSE)</f>
        <v>Lower Peshastin Creek</v>
      </c>
      <c r="D533">
        <f>VLOOKUP(Sheet2!$A533,'Sheet 1'!$A:$L,4,FALSE)</f>
        <v>76.725057878418198</v>
      </c>
      <c r="E533">
        <f>VLOOKUP(Sheet2!$A533,'Sheet 1'!$A:$L,5,FALSE)</f>
        <v>65</v>
      </c>
      <c r="F533">
        <f>VLOOKUP(Sheet2!$A533,'Sheet 1'!$A:$L,6,FALSE)</f>
        <v>0</v>
      </c>
      <c r="G533">
        <f>VLOOKUP(Sheet2!$A533,'Sheet 1'!$A:$L,7,FALSE)</f>
        <v>141.725057878418</v>
      </c>
      <c r="H533">
        <f>VLOOKUP(Sheet2!$A533,'Sheet 1'!$A:$L,8,FALSE)</f>
        <v>2</v>
      </c>
      <c r="I533">
        <f>VLOOKUP(Sheet2!$A533,'Sheet 1'!$A:$L,9,FALSE)</f>
        <v>0</v>
      </c>
      <c r="J533">
        <f>VLOOKUP(Sheet2!$A533,'Sheet 1'!$A:$L,10,FALSE)</f>
        <v>0</v>
      </c>
      <c r="K533">
        <f>VLOOKUP(Sheet2!$A533,'Sheet 1'!$A:$L,11,FALSE)</f>
        <v>0</v>
      </c>
      <c r="L533">
        <f>VLOOKUP(Sheet2!$A533,'Sheet 1'!$A:$L,12,FALSE)</f>
        <v>186</v>
      </c>
    </row>
    <row r="534" spans="1:12" x14ac:dyDescent="0.25">
      <c r="A534" s="6" t="s">
        <v>373</v>
      </c>
      <c r="B534" t="str">
        <f>VLOOKUP(Sheet2!$A534,'Sheet 1'!$A:$L,2,FALSE)</f>
        <v>Wenatchee</v>
      </c>
      <c r="C534" t="str">
        <f>VLOOKUP(Sheet2!$A534,'Sheet 1'!$A:$L,3,FALSE)</f>
        <v>Lower Peshastin Creek</v>
      </c>
      <c r="D534">
        <f>VLOOKUP(Sheet2!$A534,'Sheet 1'!$A:$L,4,FALSE)</f>
        <v>90.460937850572094</v>
      </c>
      <c r="E534">
        <f>VLOOKUP(Sheet2!$A534,'Sheet 1'!$A:$L,5,FALSE)</f>
        <v>65</v>
      </c>
      <c r="F534">
        <f>VLOOKUP(Sheet2!$A534,'Sheet 1'!$A:$L,6,FALSE)</f>
        <v>0</v>
      </c>
      <c r="G534">
        <f>VLOOKUP(Sheet2!$A534,'Sheet 1'!$A:$L,7,FALSE)</f>
        <v>155.46093785057201</v>
      </c>
      <c r="H534">
        <f>VLOOKUP(Sheet2!$A534,'Sheet 1'!$A:$L,8,FALSE)</f>
        <v>2</v>
      </c>
      <c r="I534">
        <f>VLOOKUP(Sheet2!$A534,'Sheet 1'!$A:$L,9,FALSE)</f>
        <v>0</v>
      </c>
      <c r="J534">
        <f>VLOOKUP(Sheet2!$A534,'Sheet 1'!$A:$L,10,FALSE)</f>
        <v>0</v>
      </c>
      <c r="K534">
        <f>VLOOKUP(Sheet2!$A534,'Sheet 1'!$A:$L,11,FALSE)</f>
        <v>0</v>
      </c>
      <c r="L534">
        <f>VLOOKUP(Sheet2!$A534,'Sheet 1'!$A:$L,12,FALSE)</f>
        <v>147</v>
      </c>
    </row>
    <row r="535" spans="1:12" x14ac:dyDescent="0.25">
      <c r="A535" s="6" t="s">
        <v>374</v>
      </c>
      <c r="B535" t="str">
        <f>VLOOKUP(Sheet2!$A535,'Sheet 1'!$A:$L,2,FALSE)</f>
        <v>Wenatchee</v>
      </c>
      <c r="C535" t="str">
        <f>VLOOKUP(Sheet2!$A535,'Sheet 1'!$A:$L,3,FALSE)</f>
        <v>Lower Peshastin Creek</v>
      </c>
      <c r="D535">
        <f>VLOOKUP(Sheet2!$A535,'Sheet 1'!$A:$L,4,FALSE)</f>
        <v>67.972802693521203</v>
      </c>
      <c r="E535">
        <f>VLOOKUP(Sheet2!$A535,'Sheet 1'!$A:$L,5,FALSE)</f>
        <v>67.5</v>
      </c>
      <c r="F535">
        <f>VLOOKUP(Sheet2!$A535,'Sheet 1'!$A:$L,6,FALSE)</f>
        <v>0</v>
      </c>
      <c r="G535">
        <f>VLOOKUP(Sheet2!$A535,'Sheet 1'!$A:$L,7,FALSE)</f>
        <v>135.472802693521</v>
      </c>
      <c r="H535">
        <f>VLOOKUP(Sheet2!$A535,'Sheet 1'!$A:$L,8,FALSE)</f>
        <v>2</v>
      </c>
      <c r="I535">
        <f>VLOOKUP(Sheet2!$A535,'Sheet 1'!$A:$L,9,FALSE)</f>
        <v>0</v>
      </c>
      <c r="J535">
        <f>VLOOKUP(Sheet2!$A535,'Sheet 1'!$A:$L,10,FALSE)</f>
        <v>0</v>
      </c>
      <c r="K535">
        <f>VLOOKUP(Sheet2!$A535,'Sheet 1'!$A:$L,11,FALSE)</f>
        <v>0</v>
      </c>
      <c r="L535">
        <f>VLOOKUP(Sheet2!$A535,'Sheet 1'!$A:$L,12,FALSE)</f>
        <v>216</v>
      </c>
    </row>
    <row r="536" spans="1:12" x14ac:dyDescent="0.25">
      <c r="A536" s="6" t="s">
        <v>375</v>
      </c>
      <c r="B536" t="str">
        <f>VLOOKUP(Sheet2!$A536,'Sheet 1'!$A:$L,2,FALSE)</f>
        <v>Wenatchee</v>
      </c>
      <c r="C536" t="str">
        <f>VLOOKUP(Sheet2!$A536,'Sheet 1'!$A:$L,3,FALSE)</f>
        <v>Lower Peshastin Creek</v>
      </c>
      <c r="D536">
        <f>VLOOKUP(Sheet2!$A536,'Sheet 1'!$A:$L,4,FALSE)</f>
        <v>21.315552729465701</v>
      </c>
      <c r="E536">
        <f>VLOOKUP(Sheet2!$A536,'Sheet 1'!$A:$L,5,FALSE)</f>
        <v>50</v>
      </c>
      <c r="F536">
        <f>VLOOKUP(Sheet2!$A536,'Sheet 1'!$A:$L,6,FALSE)</f>
        <v>0</v>
      </c>
      <c r="G536">
        <f>VLOOKUP(Sheet2!$A536,'Sheet 1'!$A:$L,7,FALSE)</f>
        <v>71.315552729465693</v>
      </c>
      <c r="H536">
        <f>VLOOKUP(Sheet2!$A536,'Sheet 1'!$A:$L,8,FALSE)</f>
        <v>3</v>
      </c>
      <c r="I536">
        <f>VLOOKUP(Sheet2!$A536,'Sheet 1'!$A:$L,9,FALSE)</f>
        <v>0</v>
      </c>
      <c r="J536">
        <f>VLOOKUP(Sheet2!$A536,'Sheet 1'!$A:$L,10,FALSE)</f>
        <v>0</v>
      </c>
      <c r="K536">
        <f>VLOOKUP(Sheet2!$A536,'Sheet 1'!$A:$L,11,FALSE)</f>
        <v>0</v>
      </c>
      <c r="L536">
        <f>VLOOKUP(Sheet2!$A536,'Sheet 1'!$A:$L,12,FALSE)</f>
        <v>341</v>
      </c>
    </row>
    <row r="537" spans="1:12" x14ac:dyDescent="0.25">
      <c r="A537" s="6" t="s">
        <v>376</v>
      </c>
      <c r="B537" t="str">
        <f>VLOOKUP(Sheet2!$A537,'Sheet 1'!$A:$L,2,FALSE)</f>
        <v>Wenatchee</v>
      </c>
      <c r="C537" t="str">
        <f>VLOOKUP(Sheet2!$A537,'Sheet 1'!$A:$L,3,FALSE)</f>
        <v>Lower Peshastin Creek</v>
      </c>
      <c r="D537">
        <f>VLOOKUP(Sheet2!$A537,'Sheet 1'!$A:$L,4,FALSE)</f>
        <v>63.085594546011301</v>
      </c>
      <c r="E537">
        <f>VLOOKUP(Sheet2!$A537,'Sheet 1'!$A:$L,5,FALSE)</f>
        <v>65</v>
      </c>
      <c r="F537">
        <f>VLOOKUP(Sheet2!$A537,'Sheet 1'!$A:$L,6,FALSE)</f>
        <v>0</v>
      </c>
      <c r="G537">
        <f>VLOOKUP(Sheet2!$A537,'Sheet 1'!$A:$L,7,FALSE)</f>
        <v>128.08559454601101</v>
      </c>
      <c r="H537">
        <f>VLOOKUP(Sheet2!$A537,'Sheet 1'!$A:$L,8,FALSE)</f>
        <v>3</v>
      </c>
      <c r="I537">
        <f>VLOOKUP(Sheet2!$A537,'Sheet 1'!$A:$L,9,FALSE)</f>
        <v>0</v>
      </c>
      <c r="J537">
        <f>VLOOKUP(Sheet2!$A537,'Sheet 1'!$A:$L,10,FALSE)</f>
        <v>0</v>
      </c>
      <c r="K537">
        <f>VLOOKUP(Sheet2!$A537,'Sheet 1'!$A:$L,11,FALSE)</f>
        <v>0</v>
      </c>
      <c r="L537">
        <f>VLOOKUP(Sheet2!$A537,'Sheet 1'!$A:$L,12,FALSE)</f>
        <v>237</v>
      </c>
    </row>
    <row r="538" spans="1:12" x14ac:dyDescent="0.25">
      <c r="A538" s="6" t="s">
        <v>377</v>
      </c>
      <c r="B538" t="str">
        <f>VLOOKUP(Sheet2!$A538,'Sheet 1'!$A:$L,2,FALSE)</f>
        <v>Wenatchee</v>
      </c>
      <c r="C538" t="str">
        <f>VLOOKUP(Sheet2!$A538,'Sheet 1'!$A:$L,3,FALSE)</f>
        <v>Lower Peshastin Creek</v>
      </c>
      <c r="D538">
        <f>VLOOKUP(Sheet2!$A538,'Sheet 1'!$A:$L,4,FALSE)</f>
        <v>98.104177446532901</v>
      </c>
      <c r="E538">
        <f>VLOOKUP(Sheet2!$A538,'Sheet 1'!$A:$L,5,FALSE)</f>
        <v>70</v>
      </c>
      <c r="F538">
        <f>VLOOKUP(Sheet2!$A538,'Sheet 1'!$A:$L,6,FALSE)</f>
        <v>0</v>
      </c>
      <c r="G538">
        <f>VLOOKUP(Sheet2!$A538,'Sheet 1'!$A:$L,7,FALSE)</f>
        <v>168.10417744653299</v>
      </c>
      <c r="H538">
        <f>VLOOKUP(Sheet2!$A538,'Sheet 1'!$A:$L,8,FALSE)</f>
        <v>1</v>
      </c>
      <c r="I538">
        <f>VLOOKUP(Sheet2!$A538,'Sheet 1'!$A:$L,9,FALSE)</f>
        <v>0</v>
      </c>
      <c r="J538">
        <f>VLOOKUP(Sheet2!$A538,'Sheet 1'!$A:$L,10,FALSE)</f>
        <v>0</v>
      </c>
      <c r="K538">
        <f>VLOOKUP(Sheet2!$A538,'Sheet 1'!$A:$L,11,FALSE)</f>
        <v>0</v>
      </c>
      <c r="L538">
        <f>VLOOKUP(Sheet2!$A538,'Sheet 1'!$A:$L,12,FALSE)</f>
        <v>114</v>
      </c>
    </row>
    <row r="539" spans="1:12" x14ac:dyDescent="0.25">
      <c r="A539" s="6" t="s">
        <v>378</v>
      </c>
      <c r="B539" t="str">
        <f>VLOOKUP(Sheet2!$A539,'Sheet 1'!$A:$L,2,FALSE)</f>
        <v>Wenatchee</v>
      </c>
      <c r="C539" t="str">
        <f>VLOOKUP(Sheet2!$A539,'Sheet 1'!$A:$L,3,FALSE)</f>
        <v>Upper Peshastin Creek</v>
      </c>
      <c r="D539">
        <f>VLOOKUP(Sheet2!$A539,'Sheet 1'!$A:$L,4,FALSE)</f>
        <v>9.7233983494922693</v>
      </c>
      <c r="E539">
        <f>VLOOKUP(Sheet2!$A539,'Sheet 1'!$A:$L,5,FALSE)</f>
        <v>0</v>
      </c>
      <c r="F539">
        <f>VLOOKUP(Sheet2!$A539,'Sheet 1'!$A:$L,6,FALSE)</f>
        <v>0</v>
      </c>
      <c r="G539">
        <f>VLOOKUP(Sheet2!$A539,'Sheet 1'!$A:$L,7,FALSE)</f>
        <v>0</v>
      </c>
      <c r="H539">
        <f>VLOOKUP(Sheet2!$A539,'Sheet 1'!$A:$L,8,FALSE)</f>
        <v>0</v>
      </c>
      <c r="I539">
        <f>VLOOKUP(Sheet2!$A539,'Sheet 1'!$A:$L,9,FALSE)</f>
        <v>0</v>
      </c>
      <c r="J539">
        <f>VLOOKUP(Sheet2!$A539,'Sheet 1'!$A:$L,10,FALSE)</f>
        <v>0</v>
      </c>
      <c r="K539">
        <f>VLOOKUP(Sheet2!$A539,'Sheet 1'!$A:$L,11,FALSE)</f>
        <v>0</v>
      </c>
      <c r="L539">
        <f>VLOOKUP(Sheet2!$A539,'Sheet 1'!$A:$L,12,FALSE)</f>
        <v>415</v>
      </c>
    </row>
    <row r="540" spans="1:12" x14ac:dyDescent="0.25">
      <c r="A540" s="6" t="s">
        <v>379</v>
      </c>
      <c r="B540" t="str">
        <f>VLOOKUP(Sheet2!$A540,'Sheet 1'!$A:$L,2,FALSE)</f>
        <v>Wenatchee</v>
      </c>
      <c r="C540" t="str">
        <f>VLOOKUP(Sheet2!$A540,'Sheet 1'!$A:$L,3,FALSE)</f>
        <v>Upper Peshastin Creek</v>
      </c>
      <c r="D540">
        <f>VLOOKUP(Sheet2!$A540,'Sheet 1'!$A:$L,4,FALSE)</f>
        <v>0</v>
      </c>
      <c r="E540">
        <f>VLOOKUP(Sheet2!$A540,'Sheet 1'!$A:$L,5,FALSE)</f>
        <v>55</v>
      </c>
      <c r="F540">
        <f>VLOOKUP(Sheet2!$A540,'Sheet 1'!$A:$L,6,FALSE)</f>
        <v>0</v>
      </c>
      <c r="G540">
        <f>VLOOKUP(Sheet2!$A540,'Sheet 1'!$A:$L,7,FALSE)</f>
        <v>55</v>
      </c>
      <c r="H540">
        <f>VLOOKUP(Sheet2!$A540,'Sheet 1'!$A:$L,8,FALSE)</f>
        <v>3</v>
      </c>
      <c r="I540">
        <f>VLOOKUP(Sheet2!$A540,'Sheet 1'!$A:$L,9,FALSE)</f>
        <v>0</v>
      </c>
      <c r="J540">
        <f>VLOOKUP(Sheet2!$A540,'Sheet 1'!$A:$L,10,FALSE)</f>
        <v>0</v>
      </c>
      <c r="K540">
        <f>VLOOKUP(Sheet2!$A540,'Sheet 1'!$A:$L,11,FALSE)</f>
        <v>0</v>
      </c>
      <c r="L540">
        <f>VLOOKUP(Sheet2!$A540,'Sheet 1'!$A:$L,12,FALSE)</f>
        <v>358</v>
      </c>
    </row>
    <row r="541" spans="1:12" x14ac:dyDescent="0.25">
      <c r="A541" s="6" t="s">
        <v>380</v>
      </c>
      <c r="B541" t="str">
        <f>VLOOKUP(Sheet2!$A541,'Sheet 1'!$A:$L,2,FALSE)</f>
        <v>Wenatchee</v>
      </c>
      <c r="C541" t="str">
        <f>VLOOKUP(Sheet2!$A541,'Sheet 1'!$A:$L,3,FALSE)</f>
        <v>Upper Peshastin Creek</v>
      </c>
      <c r="D541">
        <f>VLOOKUP(Sheet2!$A541,'Sheet 1'!$A:$L,4,FALSE)</f>
        <v>0</v>
      </c>
      <c r="E541">
        <f>VLOOKUP(Sheet2!$A541,'Sheet 1'!$A:$L,5,FALSE)</f>
        <v>50</v>
      </c>
      <c r="F541">
        <f>VLOOKUP(Sheet2!$A541,'Sheet 1'!$A:$L,6,FALSE)</f>
        <v>42.857142857142897</v>
      </c>
      <c r="G541">
        <f>VLOOKUP(Sheet2!$A541,'Sheet 1'!$A:$L,7,FALSE)</f>
        <v>92.857142857142904</v>
      </c>
      <c r="H541">
        <f>VLOOKUP(Sheet2!$A541,'Sheet 1'!$A:$L,8,FALSE)</f>
        <v>1</v>
      </c>
      <c r="I541">
        <f>VLOOKUP(Sheet2!$A541,'Sheet 1'!$A:$L,9,FALSE)</f>
        <v>0</v>
      </c>
      <c r="J541">
        <f>VLOOKUP(Sheet2!$A541,'Sheet 1'!$A:$L,10,FALSE)</f>
        <v>0</v>
      </c>
      <c r="K541">
        <f>VLOOKUP(Sheet2!$A541,'Sheet 1'!$A:$L,11,FALSE)</f>
        <v>0</v>
      </c>
      <c r="L541">
        <f>VLOOKUP(Sheet2!$A541,'Sheet 1'!$A:$L,12,FALSE)</f>
        <v>312</v>
      </c>
    </row>
    <row r="542" spans="1:12" x14ac:dyDescent="0.25">
      <c r="A542" s="6" t="s">
        <v>381</v>
      </c>
      <c r="B542" t="str">
        <f>VLOOKUP(Sheet2!$A542,'Sheet 1'!$A:$L,2,FALSE)</f>
        <v>Wenatchee</v>
      </c>
      <c r="C542" t="str">
        <f>VLOOKUP(Sheet2!$A542,'Sheet 1'!$A:$L,3,FALSE)</f>
        <v>Upper Peshastin Creek</v>
      </c>
      <c r="D542">
        <f>VLOOKUP(Sheet2!$A542,'Sheet 1'!$A:$L,4,FALSE)</f>
        <v>0</v>
      </c>
      <c r="E542">
        <f>VLOOKUP(Sheet2!$A542,'Sheet 1'!$A:$L,5,FALSE)</f>
        <v>55</v>
      </c>
      <c r="F542">
        <f>VLOOKUP(Sheet2!$A542,'Sheet 1'!$A:$L,6,FALSE)</f>
        <v>42.857142857142897</v>
      </c>
      <c r="G542">
        <f>VLOOKUP(Sheet2!$A542,'Sheet 1'!$A:$L,7,FALSE)</f>
        <v>97.857142857142904</v>
      </c>
      <c r="H542">
        <f>VLOOKUP(Sheet2!$A542,'Sheet 1'!$A:$L,8,FALSE)</f>
        <v>1</v>
      </c>
      <c r="I542">
        <f>VLOOKUP(Sheet2!$A542,'Sheet 1'!$A:$L,9,FALSE)</f>
        <v>0</v>
      </c>
      <c r="J542">
        <f>VLOOKUP(Sheet2!$A542,'Sheet 1'!$A:$L,10,FALSE)</f>
        <v>0</v>
      </c>
      <c r="K542">
        <f>VLOOKUP(Sheet2!$A542,'Sheet 1'!$A:$L,11,FALSE)</f>
        <v>0</v>
      </c>
      <c r="L542">
        <f>VLOOKUP(Sheet2!$A542,'Sheet 1'!$A:$L,12,FALSE)</f>
        <v>302</v>
      </c>
    </row>
    <row r="543" spans="1:12" x14ac:dyDescent="0.25">
      <c r="A543" s="6" t="s">
        <v>382</v>
      </c>
      <c r="B543" t="str">
        <f>VLOOKUP(Sheet2!$A543,'Sheet 1'!$A:$L,2,FALSE)</f>
        <v>Wenatchee</v>
      </c>
      <c r="C543" t="str">
        <f>VLOOKUP(Sheet2!$A543,'Sheet 1'!$A:$L,3,FALSE)</f>
        <v>Upper Peshastin Creek</v>
      </c>
      <c r="D543">
        <f>VLOOKUP(Sheet2!$A543,'Sheet 1'!$A:$L,4,FALSE)</f>
        <v>0</v>
      </c>
      <c r="E543">
        <f>VLOOKUP(Sheet2!$A543,'Sheet 1'!$A:$L,5,FALSE)</f>
        <v>50</v>
      </c>
      <c r="F543">
        <f>VLOOKUP(Sheet2!$A543,'Sheet 1'!$A:$L,6,FALSE)</f>
        <v>42.857142857142897</v>
      </c>
      <c r="G543">
        <f>VLOOKUP(Sheet2!$A543,'Sheet 1'!$A:$L,7,FALSE)</f>
        <v>92.857142857142904</v>
      </c>
      <c r="H543">
        <f>VLOOKUP(Sheet2!$A543,'Sheet 1'!$A:$L,8,FALSE)</f>
        <v>1</v>
      </c>
      <c r="I543">
        <f>VLOOKUP(Sheet2!$A543,'Sheet 1'!$A:$L,9,FALSE)</f>
        <v>0</v>
      </c>
      <c r="J543">
        <f>VLOOKUP(Sheet2!$A543,'Sheet 1'!$A:$L,10,FALSE)</f>
        <v>0</v>
      </c>
      <c r="K543">
        <f>VLOOKUP(Sheet2!$A543,'Sheet 1'!$A:$L,11,FALSE)</f>
        <v>0</v>
      </c>
      <c r="L543">
        <f>VLOOKUP(Sheet2!$A543,'Sheet 1'!$A:$L,12,FALSE)</f>
        <v>312</v>
      </c>
    </row>
    <row r="544" spans="1:12" x14ac:dyDescent="0.25">
      <c r="A544" s="6" t="s">
        <v>383</v>
      </c>
      <c r="B544" t="str">
        <f>VLOOKUP(Sheet2!$A544,'Sheet 1'!$A:$L,2,FALSE)</f>
        <v>Wenatchee</v>
      </c>
      <c r="C544" t="str">
        <f>VLOOKUP(Sheet2!$A544,'Sheet 1'!$A:$L,3,FALSE)</f>
        <v>Upper Peshastin Creek</v>
      </c>
      <c r="D544">
        <f>VLOOKUP(Sheet2!$A544,'Sheet 1'!$A:$L,4,FALSE)</f>
        <v>0</v>
      </c>
      <c r="E544">
        <f>VLOOKUP(Sheet2!$A544,'Sheet 1'!$A:$L,5,FALSE)</f>
        <v>55</v>
      </c>
      <c r="F544">
        <f>VLOOKUP(Sheet2!$A544,'Sheet 1'!$A:$L,6,FALSE)</f>
        <v>37.5</v>
      </c>
      <c r="G544">
        <f>VLOOKUP(Sheet2!$A544,'Sheet 1'!$A:$L,7,FALSE)</f>
        <v>92.5</v>
      </c>
      <c r="H544">
        <f>VLOOKUP(Sheet2!$A544,'Sheet 1'!$A:$L,8,FALSE)</f>
        <v>2</v>
      </c>
      <c r="I544">
        <f>VLOOKUP(Sheet2!$A544,'Sheet 1'!$A:$L,9,FALSE)</f>
        <v>0</v>
      </c>
      <c r="J544">
        <f>VLOOKUP(Sheet2!$A544,'Sheet 1'!$A:$L,10,FALSE)</f>
        <v>0</v>
      </c>
      <c r="K544">
        <f>VLOOKUP(Sheet2!$A544,'Sheet 1'!$A:$L,11,FALSE)</f>
        <v>0</v>
      </c>
      <c r="L544">
        <f>VLOOKUP(Sheet2!$A544,'Sheet 1'!$A:$L,12,FALSE)</f>
        <v>315</v>
      </c>
    </row>
    <row r="545" spans="1:12" x14ac:dyDescent="0.25">
      <c r="A545" s="6" t="s">
        <v>384</v>
      </c>
      <c r="B545" t="str">
        <f>VLOOKUP(Sheet2!$A545,'Sheet 1'!$A:$L,2,FALSE)</f>
        <v>Wenatchee</v>
      </c>
      <c r="C545" t="str">
        <f>VLOOKUP(Sheet2!$A545,'Sheet 1'!$A:$L,3,FALSE)</f>
        <v>Upper Peshastin Creek</v>
      </c>
      <c r="D545">
        <f>VLOOKUP(Sheet2!$A545,'Sheet 1'!$A:$L,4,FALSE)</f>
        <v>0</v>
      </c>
      <c r="E545">
        <f>VLOOKUP(Sheet2!$A545,'Sheet 1'!$A:$L,5,FALSE)</f>
        <v>50</v>
      </c>
      <c r="F545">
        <f>VLOOKUP(Sheet2!$A545,'Sheet 1'!$A:$L,6,FALSE)</f>
        <v>42.857142857142897</v>
      </c>
      <c r="G545">
        <f>VLOOKUP(Sheet2!$A545,'Sheet 1'!$A:$L,7,FALSE)</f>
        <v>92.857142857142904</v>
      </c>
      <c r="H545">
        <f>VLOOKUP(Sheet2!$A545,'Sheet 1'!$A:$L,8,FALSE)</f>
        <v>1</v>
      </c>
      <c r="I545">
        <f>VLOOKUP(Sheet2!$A545,'Sheet 1'!$A:$L,9,FALSE)</f>
        <v>0</v>
      </c>
      <c r="J545">
        <f>VLOOKUP(Sheet2!$A545,'Sheet 1'!$A:$L,10,FALSE)</f>
        <v>0</v>
      </c>
      <c r="K545">
        <f>VLOOKUP(Sheet2!$A545,'Sheet 1'!$A:$L,11,FALSE)</f>
        <v>0</v>
      </c>
      <c r="L545">
        <f>VLOOKUP(Sheet2!$A545,'Sheet 1'!$A:$L,12,FALSE)</f>
        <v>312</v>
      </c>
    </row>
    <row r="546" spans="1:12" x14ac:dyDescent="0.25">
      <c r="A546" s="6" t="s">
        <v>385</v>
      </c>
      <c r="B546" t="str">
        <f>VLOOKUP(Sheet2!$A546,'Sheet 1'!$A:$L,2,FALSE)</f>
        <v>Wenatchee</v>
      </c>
      <c r="C546" t="str">
        <f>VLOOKUP(Sheet2!$A546,'Sheet 1'!$A:$L,3,FALSE)</f>
        <v>Upper Peshastin Creek</v>
      </c>
      <c r="D546">
        <f>VLOOKUP(Sheet2!$A546,'Sheet 1'!$A:$L,4,FALSE)</f>
        <v>0</v>
      </c>
      <c r="E546">
        <f>VLOOKUP(Sheet2!$A546,'Sheet 1'!$A:$L,5,FALSE)</f>
        <v>52.5</v>
      </c>
      <c r="F546">
        <f>VLOOKUP(Sheet2!$A546,'Sheet 1'!$A:$L,6,FALSE)</f>
        <v>42.857142857142897</v>
      </c>
      <c r="G546">
        <f>VLOOKUP(Sheet2!$A546,'Sheet 1'!$A:$L,7,FALSE)</f>
        <v>95.357142857142904</v>
      </c>
      <c r="H546">
        <f>VLOOKUP(Sheet2!$A546,'Sheet 1'!$A:$L,8,FALSE)</f>
        <v>1</v>
      </c>
      <c r="I546">
        <f>VLOOKUP(Sheet2!$A546,'Sheet 1'!$A:$L,9,FALSE)</f>
        <v>0</v>
      </c>
      <c r="J546">
        <f>VLOOKUP(Sheet2!$A546,'Sheet 1'!$A:$L,10,FALSE)</f>
        <v>0</v>
      </c>
      <c r="K546">
        <f>VLOOKUP(Sheet2!$A546,'Sheet 1'!$A:$L,11,FALSE)</f>
        <v>0</v>
      </c>
      <c r="L546">
        <f>VLOOKUP(Sheet2!$A546,'Sheet 1'!$A:$L,12,FALSE)</f>
        <v>305</v>
      </c>
    </row>
    <row r="547" spans="1:12" x14ac:dyDescent="0.25">
      <c r="A547" s="6" t="s">
        <v>386</v>
      </c>
      <c r="B547" t="str">
        <f>VLOOKUP(Sheet2!$A547,'Sheet 1'!$A:$L,2,FALSE)</f>
        <v>Wenatchee</v>
      </c>
      <c r="C547" t="str">
        <f>VLOOKUP(Sheet2!$A547,'Sheet 1'!$A:$L,3,FALSE)</f>
        <v>Upper Peshastin Creek</v>
      </c>
      <c r="D547">
        <f>VLOOKUP(Sheet2!$A547,'Sheet 1'!$A:$L,4,FALSE)</f>
        <v>0</v>
      </c>
      <c r="E547">
        <f>VLOOKUP(Sheet2!$A547,'Sheet 1'!$A:$L,5,FALSE)</f>
        <v>45</v>
      </c>
      <c r="F547">
        <f>VLOOKUP(Sheet2!$A547,'Sheet 1'!$A:$L,6,FALSE)</f>
        <v>28.571428571428601</v>
      </c>
      <c r="G547">
        <f>VLOOKUP(Sheet2!$A547,'Sheet 1'!$A:$L,7,FALSE)</f>
        <v>73.571428571428598</v>
      </c>
      <c r="H547">
        <f>VLOOKUP(Sheet2!$A547,'Sheet 1'!$A:$L,8,FALSE)</f>
        <v>2</v>
      </c>
      <c r="I547">
        <f>VLOOKUP(Sheet2!$A547,'Sheet 1'!$A:$L,9,FALSE)</f>
        <v>0</v>
      </c>
      <c r="J547">
        <f>VLOOKUP(Sheet2!$A547,'Sheet 1'!$A:$L,10,FALSE)</f>
        <v>0</v>
      </c>
      <c r="K547">
        <f>VLOOKUP(Sheet2!$A547,'Sheet 1'!$A:$L,11,FALSE)</f>
        <v>0</v>
      </c>
      <c r="L547">
        <f>VLOOKUP(Sheet2!$A547,'Sheet 1'!$A:$L,12,FALSE)</f>
        <v>339</v>
      </c>
    </row>
    <row r="548" spans="1:12" x14ac:dyDescent="0.25">
      <c r="A548" s="6" t="s">
        <v>766</v>
      </c>
      <c r="B548" t="e">
        <f>VLOOKUP(Sheet2!$A548,'Sheet 1'!$A:$L,2,FALSE)</f>
        <v>#N/A</v>
      </c>
      <c r="C548" t="e">
        <f>VLOOKUP(Sheet2!$A548,'Sheet 1'!$A:$L,3,FALSE)</f>
        <v>#N/A</v>
      </c>
      <c r="D548" t="e">
        <f>VLOOKUP(Sheet2!$A548,'Sheet 1'!$A:$L,4,FALSE)</f>
        <v>#N/A</v>
      </c>
      <c r="E548" t="e">
        <f>VLOOKUP(Sheet2!$A548,'Sheet 1'!$A:$L,5,FALSE)</f>
        <v>#N/A</v>
      </c>
      <c r="F548" t="e">
        <f>VLOOKUP(Sheet2!$A548,'Sheet 1'!$A:$L,6,FALSE)</f>
        <v>#N/A</v>
      </c>
      <c r="G548" t="e">
        <f>VLOOKUP(Sheet2!$A548,'Sheet 1'!$A:$L,7,FALSE)</f>
        <v>#N/A</v>
      </c>
      <c r="H548" t="e">
        <f>VLOOKUP(Sheet2!$A548,'Sheet 1'!$A:$L,8,FALSE)</f>
        <v>#N/A</v>
      </c>
      <c r="I548" t="e">
        <f>VLOOKUP(Sheet2!$A548,'Sheet 1'!$A:$L,9,FALSE)</f>
        <v>#N/A</v>
      </c>
      <c r="J548" t="e">
        <f>VLOOKUP(Sheet2!$A548,'Sheet 1'!$A:$L,10,FALSE)</f>
        <v>#N/A</v>
      </c>
      <c r="K548" t="e">
        <f>VLOOKUP(Sheet2!$A548,'Sheet 1'!$A:$L,11,FALSE)</f>
        <v>#N/A</v>
      </c>
      <c r="L548" t="e">
        <f>VLOOKUP(Sheet2!$A548,'Sheet 1'!$A:$L,12,FALSE)</f>
        <v>#N/A</v>
      </c>
    </row>
    <row r="549" spans="1:12" x14ac:dyDescent="0.25">
      <c r="A549" s="6" t="s">
        <v>767</v>
      </c>
      <c r="B549" t="e">
        <f>VLOOKUP(Sheet2!$A549,'Sheet 1'!$A:$L,2,FALSE)</f>
        <v>#N/A</v>
      </c>
      <c r="C549" t="e">
        <f>VLOOKUP(Sheet2!$A549,'Sheet 1'!$A:$L,3,FALSE)</f>
        <v>#N/A</v>
      </c>
      <c r="D549" t="e">
        <f>VLOOKUP(Sheet2!$A549,'Sheet 1'!$A:$L,4,FALSE)</f>
        <v>#N/A</v>
      </c>
      <c r="E549" t="e">
        <f>VLOOKUP(Sheet2!$A549,'Sheet 1'!$A:$L,5,FALSE)</f>
        <v>#N/A</v>
      </c>
      <c r="F549" t="e">
        <f>VLOOKUP(Sheet2!$A549,'Sheet 1'!$A:$L,6,FALSE)</f>
        <v>#N/A</v>
      </c>
      <c r="G549" t="e">
        <f>VLOOKUP(Sheet2!$A549,'Sheet 1'!$A:$L,7,FALSE)</f>
        <v>#N/A</v>
      </c>
      <c r="H549" t="e">
        <f>VLOOKUP(Sheet2!$A549,'Sheet 1'!$A:$L,8,FALSE)</f>
        <v>#N/A</v>
      </c>
      <c r="I549" t="e">
        <f>VLOOKUP(Sheet2!$A549,'Sheet 1'!$A:$L,9,FALSE)</f>
        <v>#N/A</v>
      </c>
      <c r="J549" t="e">
        <f>VLOOKUP(Sheet2!$A549,'Sheet 1'!$A:$L,10,FALSE)</f>
        <v>#N/A</v>
      </c>
      <c r="K549" t="e">
        <f>VLOOKUP(Sheet2!$A549,'Sheet 1'!$A:$L,11,FALSE)</f>
        <v>#N/A</v>
      </c>
      <c r="L549" t="e">
        <f>VLOOKUP(Sheet2!$A549,'Sheet 1'!$A:$L,12,FALSE)</f>
        <v>#N/A</v>
      </c>
    </row>
    <row r="550" spans="1:12" x14ac:dyDescent="0.25">
      <c r="A550" s="6" t="s">
        <v>768</v>
      </c>
      <c r="B550" t="e">
        <f>VLOOKUP(Sheet2!$A550,'Sheet 1'!$A:$L,2,FALSE)</f>
        <v>#N/A</v>
      </c>
      <c r="C550" t="e">
        <f>VLOOKUP(Sheet2!$A550,'Sheet 1'!$A:$L,3,FALSE)</f>
        <v>#N/A</v>
      </c>
      <c r="D550" t="e">
        <f>VLOOKUP(Sheet2!$A550,'Sheet 1'!$A:$L,4,FALSE)</f>
        <v>#N/A</v>
      </c>
      <c r="E550" t="e">
        <f>VLOOKUP(Sheet2!$A550,'Sheet 1'!$A:$L,5,FALSE)</f>
        <v>#N/A</v>
      </c>
      <c r="F550" t="e">
        <f>VLOOKUP(Sheet2!$A550,'Sheet 1'!$A:$L,6,FALSE)</f>
        <v>#N/A</v>
      </c>
      <c r="G550" t="e">
        <f>VLOOKUP(Sheet2!$A550,'Sheet 1'!$A:$L,7,FALSE)</f>
        <v>#N/A</v>
      </c>
      <c r="H550" t="e">
        <f>VLOOKUP(Sheet2!$A550,'Sheet 1'!$A:$L,8,FALSE)</f>
        <v>#N/A</v>
      </c>
      <c r="I550" t="e">
        <f>VLOOKUP(Sheet2!$A550,'Sheet 1'!$A:$L,9,FALSE)</f>
        <v>#N/A</v>
      </c>
      <c r="J550" t="e">
        <f>VLOOKUP(Sheet2!$A550,'Sheet 1'!$A:$L,10,FALSE)</f>
        <v>#N/A</v>
      </c>
      <c r="K550" t="e">
        <f>VLOOKUP(Sheet2!$A550,'Sheet 1'!$A:$L,11,FALSE)</f>
        <v>#N/A</v>
      </c>
      <c r="L550" t="e">
        <f>VLOOKUP(Sheet2!$A550,'Sheet 1'!$A:$L,12,FALSE)</f>
        <v>#N/A</v>
      </c>
    </row>
    <row r="551" spans="1:12" x14ac:dyDescent="0.25">
      <c r="A551" s="6" t="s">
        <v>769</v>
      </c>
      <c r="B551" t="e">
        <f>VLOOKUP(Sheet2!$A551,'Sheet 1'!$A:$L,2,FALSE)</f>
        <v>#N/A</v>
      </c>
      <c r="C551" t="e">
        <f>VLOOKUP(Sheet2!$A551,'Sheet 1'!$A:$L,3,FALSE)</f>
        <v>#N/A</v>
      </c>
      <c r="D551" t="e">
        <f>VLOOKUP(Sheet2!$A551,'Sheet 1'!$A:$L,4,FALSE)</f>
        <v>#N/A</v>
      </c>
      <c r="E551" t="e">
        <f>VLOOKUP(Sheet2!$A551,'Sheet 1'!$A:$L,5,FALSE)</f>
        <v>#N/A</v>
      </c>
      <c r="F551" t="e">
        <f>VLOOKUP(Sheet2!$A551,'Sheet 1'!$A:$L,6,FALSE)</f>
        <v>#N/A</v>
      </c>
      <c r="G551" t="e">
        <f>VLOOKUP(Sheet2!$A551,'Sheet 1'!$A:$L,7,FALSE)</f>
        <v>#N/A</v>
      </c>
      <c r="H551" t="e">
        <f>VLOOKUP(Sheet2!$A551,'Sheet 1'!$A:$L,8,FALSE)</f>
        <v>#N/A</v>
      </c>
      <c r="I551" t="e">
        <f>VLOOKUP(Sheet2!$A551,'Sheet 1'!$A:$L,9,FALSE)</f>
        <v>#N/A</v>
      </c>
      <c r="J551" t="e">
        <f>VLOOKUP(Sheet2!$A551,'Sheet 1'!$A:$L,10,FALSE)</f>
        <v>#N/A</v>
      </c>
      <c r="K551" t="e">
        <f>VLOOKUP(Sheet2!$A551,'Sheet 1'!$A:$L,11,FALSE)</f>
        <v>#N/A</v>
      </c>
      <c r="L551" t="e">
        <f>VLOOKUP(Sheet2!$A551,'Sheet 1'!$A:$L,12,FALSE)</f>
        <v>#N/A</v>
      </c>
    </row>
    <row r="552" spans="1:12" x14ac:dyDescent="0.25">
      <c r="A552" s="6" t="s">
        <v>387</v>
      </c>
      <c r="B552" t="str">
        <f>VLOOKUP(Sheet2!$A552,'Sheet 1'!$A:$L,2,FALSE)</f>
        <v>Methow</v>
      </c>
      <c r="C552" t="str">
        <f>VLOOKUP(Sheet2!$A552,'Sheet 1'!$A:$L,3,FALSE)</f>
        <v>Lower Twisp River</v>
      </c>
      <c r="D552">
        <f>VLOOKUP(Sheet2!$A552,'Sheet 1'!$A:$L,4,FALSE)</f>
        <v>12.5588439489233</v>
      </c>
      <c r="E552">
        <f>VLOOKUP(Sheet2!$A552,'Sheet 1'!$A:$L,5,FALSE)</f>
        <v>0</v>
      </c>
      <c r="F552">
        <f>VLOOKUP(Sheet2!$A552,'Sheet 1'!$A:$L,6,FALSE)</f>
        <v>20</v>
      </c>
      <c r="G552">
        <f>VLOOKUP(Sheet2!$A552,'Sheet 1'!$A:$L,7,FALSE)</f>
        <v>0</v>
      </c>
      <c r="H552">
        <f>VLOOKUP(Sheet2!$A552,'Sheet 1'!$A:$L,8,FALSE)</f>
        <v>0</v>
      </c>
      <c r="I552">
        <f>VLOOKUP(Sheet2!$A552,'Sheet 1'!$A:$L,9,FALSE)</f>
        <v>0</v>
      </c>
      <c r="J552">
        <f>VLOOKUP(Sheet2!$A552,'Sheet 1'!$A:$L,10,FALSE)</f>
        <v>0</v>
      </c>
      <c r="K552">
        <f>VLOOKUP(Sheet2!$A552,'Sheet 1'!$A:$L,11,FALSE)</f>
        <v>0</v>
      </c>
      <c r="L552">
        <f>VLOOKUP(Sheet2!$A552,'Sheet 1'!$A:$L,12,FALSE)</f>
        <v>416</v>
      </c>
    </row>
    <row r="553" spans="1:12" x14ac:dyDescent="0.25">
      <c r="A553" s="6" t="s">
        <v>389</v>
      </c>
      <c r="B553" t="str">
        <f>VLOOKUP(Sheet2!$A553,'Sheet 1'!$A:$L,2,FALSE)</f>
        <v>Entiat</v>
      </c>
      <c r="C553" t="str">
        <f>VLOOKUP(Sheet2!$A553,'Sheet 1'!$A:$L,3,FALSE)</f>
        <v>Entiat River-Potato Creek</v>
      </c>
      <c r="D553">
        <f>VLOOKUP(Sheet2!$A553,'Sheet 1'!$A:$L,4,FALSE)</f>
        <v>95.729588075309906</v>
      </c>
      <c r="E553">
        <f>VLOOKUP(Sheet2!$A553,'Sheet 1'!$A:$L,5,FALSE)</f>
        <v>0</v>
      </c>
      <c r="F553">
        <f>VLOOKUP(Sheet2!$A553,'Sheet 1'!$A:$L,6,FALSE)</f>
        <v>50</v>
      </c>
      <c r="G553">
        <f>VLOOKUP(Sheet2!$A553,'Sheet 1'!$A:$L,7,FALSE)</f>
        <v>0</v>
      </c>
      <c r="H553">
        <f>VLOOKUP(Sheet2!$A553,'Sheet 1'!$A:$L,8,FALSE)</f>
        <v>0</v>
      </c>
      <c r="I553">
        <f>VLOOKUP(Sheet2!$A553,'Sheet 1'!$A:$L,9,FALSE)</f>
        <v>0</v>
      </c>
      <c r="J553">
        <f>VLOOKUP(Sheet2!$A553,'Sheet 1'!$A:$L,10,FALSE)</f>
        <v>0</v>
      </c>
      <c r="K553">
        <f>VLOOKUP(Sheet2!$A553,'Sheet 1'!$A:$L,11,FALSE)</f>
        <v>0</v>
      </c>
      <c r="L553">
        <f>VLOOKUP(Sheet2!$A553,'Sheet 1'!$A:$L,12,FALSE)</f>
        <v>417</v>
      </c>
    </row>
    <row r="554" spans="1:12" x14ac:dyDescent="0.25">
      <c r="A554" s="6" t="s">
        <v>770</v>
      </c>
      <c r="B554" t="e">
        <f>VLOOKUP(Sheet2!$A554,'Sheet 1'!$A:$L,2,FALSE)</f>
        <v>#N/A</v>
      </c>
      <c r="C554" t="e">
        <f>VLOOKUP(Sheet2!$A554,'Sheet 1'!$A:$L,3,FALSE)</f>
        <v>#N/A</v>
      </c>
      <c r="D554" t="e">
        <f>VLOOKUP(Sheet2!$A554,'Sheet 1'!$A:$L,4,FALSE)</f>
        <v>#N/A</v>
      </c>
      <c r="E554" t="e">
        <f>VLOOKUP(Sheet2!$A554,'Sheet 1'!$A:$L,5,FALSE)</f>
        <v>#N/A</v>
      </c>
      <c r="F554" t="e">
        <f>VLOOKUP(Sheet2!$A554,'Sheet 1'!$A:$L,6,FALSE)</f>
        <v>#N/A</v>
      </c>
      <c r="G554" t="e">
        <f>VLOOKUP(Sheet2!$A554,'Sheet 1'!$A:$L,7,FALSE)</f>
        <v>#N/A</v>
      </c>
      <c r="H554" t="e">
        <f>VLOOKUP(Sheet2!$A554,'Sheet 1'!$A:$L,8,FALSE)</f>
        <v>#N/A</v>
      </c>
      <c r="I554" t="e">
        <f>VLOOKUP(Sheet2!$A554,'Sheet 1'!$A:$L,9,FALSE)</f>
        <v>#N/A</v>
      </c>
      <c r="J554" t="e">
        <f>VLOOKUP(Sheet2!$A554,'Sheet 1'!$A:$L,10,FALSE)</f>
        <v>#N/A</v>
      </c>
      <c r="K554" t="e">
        <f>VLOOKUP(Sheet2!$A554,'Sheet 1'!$A:$L,11,FALSE)</f>
        <v>#N/A</v>
      </c>
      <c r="L554" t="e">
        <f>VLOOKUP(Sheet2!$A554,'Sheet 1'!$A:$L,12,FALSE)</f>
        <v>#N/A</v>
      </c>
    </row>
    <row r="555" spans="1:12" x14ac:dyDescent="0.25">
      <c r="A555" s="6" t="s">
        <v>771</v>
      </c>
      <c r="B555" t="e">
        <f>VLOOKUP(Sheet2!$A555,'Sheet 1'!$A:$L,2,FALSE)</f>
        <v>#N/A</v>
      </c>
      <c r="C555" t="e">
        <f>VLOOKUP(Sheet2!$A555,'Sheet 1'!$A:$L,3,FALSE)</f>
        <v>#N/A</v>
      </c>
      <c r="D555" t="e">
        <f>VLOOKUP(Sheet2!$A555,'Sheet 1'!$A:$L,4,FALSE)</f>
        <v>#N/A</v>
      </c>
      <c r="E555" t="e">
        <f>VLOOKUP(Sheet2!$A555,'Sheet 1'!$A:$L,5,FALSE)</f>
        <v>#N/A</v>
      </c>
      <c r="F555" t="e">
        <f>VLOOKUP(Sheet2!$A555,'Sheet 1'!$A:$L,6,FALSE)</f>
        <v>#N/A</v>
      </c>
      <c r="G555" t="e">
        <f>VLOOKUP(Sheet2!$A555,'Sheet 1'!$A:$L,7,FALSE)</f>
        <v>#N/A</v>
      </c>
      <c r="H555" t="e">
        <f>VLOOKUP(Sheet2!$A555,'Sheet 1'!$A:$L,8,FALSE)</f>
        <v>#N/A</v>
      </c>
      <c r="I555" t="e">
        <f>VLOOKUP(Sheet2!$A555,'Sheet 1'!$A:$L,9,FALSE)</f>
        <v>#N/A</v>
      </c>
      <c r="J555" t="e">
        <f>VLOOKUP(Sheet2!$A555,'Sheet 1'!$A:$L,10,FALSE)</f>
        <v>#N/A</v>
      </c>
      <c r="K555" t="e">
        <f>VLOOKUP(Sheet2!$A555,'Sheet 1'!$A:$L,11,FALSE)</f>
        <v>#N/A</v>
      </c>
      <c r="L555" t="e">
        <f>VLOOKUP(Sheet2!$A555,'Sheet 1'!$A:$L,12,FALSE)</f>
        <v>#N/A</v>
      </c>
    </row>
    <row r="556" spans="1:12" x14ac:dyDescent="0.25">
      <c r="A556" s="6" t="s">
        <v>772</v>
      </c>
      <c r="B556" t="e">
        <f>VLOOKUP(Sheet2!$A556,'Sheet 1'!$A:$L,2,FALSE)</f>
        <v>#N/A</v>
      </c>
      <c r="C556" t="e">
        <f>VLOOKUP(Sheet2!$A556,'Sheet 1'!$A:$L,3,FALSE)</f>
        <v>#N/A</v>
      </c>
      <c r="D556" t="e">
        <f>VLOOKUP(Sheet2!$A556,'Sheet 1'!$A:$L,4,FALSE)</f>
        <v>#N/A</v>
      </c>
      <c r="E556" t="e">
        <f>VLOOKUP(Sheet2!$A556,'Sheet 1'!$A:$L,5,FALSE)</f>
        <v>#N/A</v>
      </c>
      <c r="F556" t="e">
        <f>VLOOKUP(Sheet2!$A556,'Sheet 1'!$A:$L,6,FALSE)</f>
        <v>#N/A</v>
      </c>
      <c r="G556" t="e">
        <f>VLOOKUP(Sheet2!$A556,'Sheet 1'!$A:$L,7,FALSE)</f>
        <v>#N/A</v>
      </c>
      <c r="H556" t="e">
        <f>VLOOKUP(Sheet2!$A556,'Sheet 1'!$A:$L,8,FALSE)</f>
        <v>#N/A</v>
      </c>
      <c r="I556" t="e">
        <f>VLOOKUP(Sheet2!$A556,'Sheet 1'!$A:$L,9,FALSE)</f>
        <v>#N/A</v>
      </c>
      <c r="J556" t="e">
        <f>VLOOKUP(Sheet2!$A556,'Sheet 1'!$A:$L,10,FALSE)</f>
        <v>#N/A</v>
      </c>
      <c r="K556" t="e">
        <f>VLOOKUP(Sheet2!$A556,'Sheet 1'!$A:$L,11,FALSE)</f>
        <v>#N/A</v>
      </c>
      <c r="L556" t="e">
        <f>VLOOKUP(Sheet2!$A556,'Sheet 1'!$A:$L,12,FALSE)</f>
        <v>#N/A</v>
      </c>
    </row>
    <row r="557" spans="1:12" x14ac:dyDescent="0.25">
      <c r="A557" s="6" t="s">
        <v>773</v>
      </c>
      <c r="B557" t="e">
        <f>VLOOKUP(Sheet2!$A557,'Sheet 1'!$A:$L,2,FALSE)</f>
        <v>#N/A</v>
      </c>
      <c r="C557" t="e">
        <f>VLOOKUP(Sheet2!$A557,'Sheet 1'!$A:$L,3,FALSE)</f>
        <v>#N/A</v>
      </c>
      <c r="D557" t="e">
        <f>VLOOKUP(Sheet2!$A557,'Sheet 1'!$A:$L,4,FALSE)</f>
        <v>#N/A</v>
      </c>
      <c r="E557" t="e">
        <f>VLOOKUP(Sheet2!$A557,'Sheet 1'!$A:$L,5,FALSE)</f>
        <v>#N/A</v>
      </c>
      <c r="F557" t="e">
        <f>VLOOKUP(Sheet2!$A557,'Sheet 1'!$A:$L,6,FALSE)</f>
        <v>#N/A</v>
      </c>
      <c r="G557" t="e">
        <f>VLOOKUP(Sheet2!$A557,'Sheet 1'!$A:$L,7,FALSE)</f>
        <v>#N/A</v>
      </c>
      <c r="H557" t="e">
        <f>VLOOKUP(Sheet2!$A557,'Sheet 1'!$A:$L,8,FALSE)</f>
        <v>#N/A</v>
      </c>
      <c r="I557" t="e">
        <f>VLOOKUP(Sheet2!$A557,'Sheet 1'!$A:$L,9,FALSE)</f>
        <v>#N/A</v>
      </c>
      <c r="J557" t="e">
        <f>VLOOKUP(Sheet2!$A557,'Sheet 1'!$A:$L,10,FALSE)</f>
        <v>#N/A</v>
      </c>
      <c r="K557" t="e">
        <f>VLOOKUP(Sheet2!$A557,'Sheet 1'!$A:$L,11,FALSE)</f>
        <v>#N/A</v>
      </c>
      <c r="L557" t="e">
        <f>VLOOKUP(Sheet2!$A557,'Sheet 1'!$A:$L,12,FALSE)</f>
        <v>#N/A</v>
      </c>
    </row>
    <row r="558" spans="1:12" x14ac:dyDescent="0.25">
      <c r="A558" s="6" t="s">
        <v>774</v>
      </c>
      <c r="B558" t="e">
        <f>VLOOKUP(Sheet2!$A558,'Sheet 1'!$A:$L,2,FALSE)</f>
        <v>#N/A</v>
      </c>
      <c r="C558" t="e">
        <f>VLOOKUP(Sheet2!$A558,'Sheet 1'!$A:$L,3,FALSE)</f>
        <v>#N/A</v>
      </c>
      <c r="D558" t="e">
        <f>VLOOKUP(Sheet2!$A558,'Sheet 1'!$A:$L,4,FALSE)</f>
        <v>#N/A</v>
      </c>
      <c r="E558" t="e">
        <f>VLOOKUP(Sheet2!$A558,'Sheet 1'!$A:$L,5,FALSE)</f>
        <v>#N/A</v>
      </c>
      <c r="F558" t="e">
        <f>VLOOKUP(Sheet2!$A558,'Sheet 1'!$A:$L,6,FALSE)</f>
        <v>#N/A</v>
      </c>
      <c r="G558" t="e">
        <f>VLOOKUP(Sheet2!$A558,'Sheet 1'!$A:$L,7,FALSE)</f>
        <v>#N/A</v>
      </c>
      <c r="H558" t="e">
        <f>VLOOKUP(Sheet2!$A558,'Sheet 1'!$A:$L,8,FALSE)</f>
        <v>#N/A</v>
      </c>
      <c r="I558" t="e">
        <f>VLOOKUP(Sheet2!$A558,'Sheet 1'!$A:$L,9,FALSE)</f>
        <v>#N/A</v>
      </c>
      <c r="J558" t="e">
        <f>VLOOKUP(Sheet2!$A558,'Sheet 1'!$A:$L,10,FALSE)</f>
        <v>#N/A</v>
      </c>
      <c r="K558" t="e">
        <f>VLOOKUP(Sheet2!$A558,'Sheet 1'!$A:$L,11,FALSE)</f>
        <v>#N/A</v>
      </c>
      <c r="L558" t="e">
        <f>VLOOKUP(Sheet2!$A558,'Sheet 1'!$A:$L,12,FALSE)</f>
        <v>#N/A</v>
      </c>
    </row>
    <row r="559" spans="1:12" x14ac:dyDescent="0.25">
      <c r="A559" s="6" t="s">
        <v>775</v>
      </c>
      <c r="B559" t="e">
        <f>VLOOKUP(Sheet2!$A559,'Sheet 1'!$A:$L,2,FALSE)</f>
        <v>#N/A</v>
      </c>
      <c r="C559" t="e">
        <f>VLOOKUP(Sheet2!$A559,'Sheet 1'!$A:$L,3,FALSE)</f>
        <v>#N/A</v>
      </c>
      <c r="D559" t="e">
        <f>VLOOKUP(Sheet2!$A559,'Sheet 1'!$A:$L,4,FALSE)</f>
        <v>#N/A</v>
      </c>
      <c r="E559" t="e">
        <f>VLOOKUP(Sheet2!$A559,'Sheet 1'!$A:$L,5,FALSE)</f>
        <v>#N/A</v>
      </c>
      <c r="F559" t="e">
        <f>VLOOKUP(Sheet2!$A559,'Sheet 1'!$A:$L,6,FALSE)</f>
        <v>#N/A</v>
      </c>
      <c r="G559" t="e">
        <f>VLOOKUP(Sheet2!$A559,'Sheet 1'!$A:$L,7,FALSE)</f>
        <v>#N/A</v>
      </c>
      <c r="H559" t="e">
        <f>VLOOKUP(Sheet2!$A559,'Sheet 1'!$A:$L,8,FALSE)</f>
        <v>#N/A</v>
      </c>
      <c r="I559" t="e">
        <f>VLOOKUP(Sheet2!$A559,'Sheet 1'!$A:$L,9,FALSE)</f>
        <v>#N/A</v>
      </c>
      <c r="J559" t="e">
        <f>VLOOKUP(Sheet2!$A559,'Sheet 1'!$A:$L,10,FALSE)</f>
        <v>#N/A</v>
      </c>
      <c r="K559" t="e">
        <f>VLOOKUP(Sheet2!$A559,'Sheet 1'!$A:$L,11,FALSE)</f>
        <v>#N/A</v>
      </c>
      <c r="L559" t="e">
        <f>VLOOKUP(Sheet2!$A559,'Sheet 1'!$A:$L,12,FALSE)</f>
        <v>#N/A</v>
      </c>
    </row>
    <row r="560" spans="1:12" x14ac:dyDescent="0.25">
      <c r="A560" s="6" t="s">
        <v>599</v>
      </c>
      <c r="B560" t="e">
        <f>VLOOKUP(Sheet2!$A560,'Sheet 1'!$A:$L,2,FALSE)</f>
        <v>#N/A</v>
      </c>
      <c r="C560" t="e">
        <f>VLOOKUP(Sheet2!$A560,'Sheet 1'!$A:$L,3,FALSE)</f>
        <v>#N/A</v>
      </c>
      <c r="D560" t="e">
        <f>VLOOKUP(Sheet2!$A560,'Sheet 1'!$A:$L,4,FALSE)</f>
        <v>#N/A</v>
      </c>
      <c r="E560" t="e">
        <f>VLOOKUP(Sheet2!$A560,'Sheet 1'!$A:$L,5,FALSE)</f>
        <v>#N/A</v>
      </c>
      <c r="F560" t="e">
        <f>VLOOKUP(Sheet2!$A560,'Sheet 1'!$A:$L,6,FALSE)</f>
        <v>#N/A</v>
      </c>
      <c r="G560" t="e">
        <f>VLOOKUP(Sheet2!$A560,'Sheet 1'!$A:$L,7,FALSE)</f>
        <v>#N/A</v>
      </c>
      <c r="H560" t="e">
        <f>VLOOKUP(Sheet2!$A560,'Sheet 1'!$A:$L,8,FALSE)</f>
        <v>#N/A</v>
      </c>
      <c r="I560" t="e">
        <f>VLOOKUP(Sheet2!$A560,'Sheet 1'!$A:$L,9,FALSE)</f>
        <v>#N/A</v>
      </c>
      <c r="J560" t="e">
        <f>VLOOKUP(Sheet2!$A560,'Sheet 1'!$A:$L,10,FALSE)</f>
        <v>#N/A</v>
      </c>
      <c r="K560" t="e">
        <f>VLOOKUP(Sheet2!$A560,'Sheet 1'!$A:$L,11,FALSE)</f>
        <v>#N/A</v>
      </c>
      <c r="L560" t="e">
        <f>VLOOKUP(Sheet2!$A560,'Sheet 1'!$A:$L,12,FALSE)</f>
        <v>#N/A</v>
      </c>
    </row>
    <row r="561" spans="1:12" x14ac:dyDescent="0.25">
      <c r="A561" s="6" t="s">
        <v>776</v>
      </c>
      <c r="B561" t="e">
        <f>VLOOKUP(Sheet2!$A561,'Sheet 1'!$A:$L,2,FALSE)</f>
        <v>#N/A</v>
      </c>
      <c r="C561" t="e">
        <f>VLOOKUP(Sheet2!$A561,'Sheet 1'!$A:$L,3,FALSE)</f>
        <v>#N/A</v>
      </c>
      <c r="D561" t="e">
        <f>VLOOKUP(Sheet2!$A561,'Sheet 1'!$A:$L,4,FALSE)</f>
        <v>#N/A</v>
      </c>
      <c r="E561" t="e">
        <f>VLOOKUP(Sheet2!$A561,'Sheet 1'!$A:$L,5,FALSE)</f>
        <v>#N/A</v>
      </c>
      <c r="F561" t="e">
        <f>VLOOKUP(Sheet2!$A561,'Sheet 1'!$A:$L,6,FALSE)</f>
        <v>#N/A</v>
      </c>
      <c r="G561" t="e">
        <f>VLOOKUP(Sheet2!$A561,'Sheet 1'!$A:$L,7,FALSE)</f>
        <v>#N/A</v>
      </c>
      <c r="H561" t="e">
        <f>VLOOKUP(Sheet2!$A561,'Sheet 1'!$A:$L,8,FALSE)</f>
        <v>#N/A</v>
      </c>
      <c r="I561" t="e">
        <f>VLOOKUP(Sheet2!$A561,'Sheet 1'!$A:$L,9,FALSE)</f>
        <v>#N/A</v>
      </c>
      <c r="J561" t="e">
        <f>VLOOKUP(Sheet2!$A561,'Sheet 1'!$A:$L,10,FALSE)</f>
        <v>#N/A</v>
      </c>
      <c r="K561" t="e">
        <f>VLOOKUP(Sheet2!$A561,'Sheet 1'!$A:$L,11,FALSE)</f>
        <v>#N/A</v>
      </c>
      <c r="L561" t="e">
        <f>VLOOKUP(Sheet2!$A561,'Sheet 1'!$A:$L,12,FALSE)</f>
        <v>#N/A</v>
      </c>
    </row>
    <row r="562" spans="1:12" x14ac:dyDescent="0.25">
      <c r="A562" s="6" t="s">
        <v>777</v>
      </c>
      <c r="B562" t="e">
        <f>VLOOKUP(Sheet2!$A562,'Sheet 1'!$A:$L,2,FALSE)</f>
        <v>#N/A</v>
      </c>
      <c r="C562" t="e">
        <f>VLOOKUP(Sheet2!$A562,'Sheet 1'!$A:$L,3,FALSE)</f>
        <v>#N/A</v>
      </c>
      <c r="D562" t="e">
        <f>VLOOKUP(Sheet2!$A562,'Sheet 1'!$A:$L,4,FALSE)</f>
        <v>#N/A</v>
      </c>
      <c r="E562" t="e">
        <f>VLOOKUP(Sheet2!$A562,'Sheet 1'!$A:$L,5,FALSE)</f>
        <v>#N/A</v>
      </c>
      <c r="F562" t="e">
        <f>VLOOKUP(Sheet2!$A562,'Sheet 1'!$A:$L,6,FALSE)</f>
        <v>#N/A</v>
      </c>
      <c r="G562" t="e">
        <f>VLOOKUP(Sheet2!$A562,'Sheet 1'!$A:$L,7,FALSE)</f>
        <v>#N/A</v>
      </c>
      <c r="H562" t="e">
        <f>VLOOKUP(Sheet2!$A562,'Sheet 1'!$A:$L,8,FALSE)</f>
        <v>#N/A</v>
      </c>
      <c r="I562" t="e">
        <f>VLOOKUP(Sheet2!$A562,'Sheet 1'!$A:$L,9,FALSE)</f>
        <v>#N/A</v>
      </c>
      <c r="J562" t="e">
        <f>VLOOKUP(Sheet2!$A562,'Sheet 1'!$A:$L,10,FALSE)</f>
        <v>#N/A</v>
      </c>
      <c r="K562" t="e">
        <f>VLOOKUP(Sheet2!$A562,'Sheet 1'!$A:$L,11,FALSE)</f>
        <v>#N/A</v>
      </c>
      <c r="L562" t="e">
        <f>VLOOKUP(Sheet2!$A562,'Sheet 1'!$A:$L,12,FALSE)</f>
        <v>#N/A</v>
      </c>
    </row>
    <row r="563" spans="1:12" x14ac:dyDescent="0.25">
      <c r="A563" s="6" t="s">
        <v>778</v>
      </c>
      <c r="B563" t="e">
        <f>VLOOKUP(Sheet2!$A563,'Sheet 1'!$A:$L,2,FALSE)</f>
        <v>#N/A</v>
      </c>
      <c r="C563" t="e">
        <f>VLOOKUP(Sheet2!$A563,'Sheet 1'!$A:$L,3,FALSE)</f>
        <v>#N/A</v>
      </c>
      <c r="D563" t="e">
        <f>VLOOKUP(Sheet2!$A563,'Sheet 1'!$A:$L,4,FALSE)</f>
        <v>#N/A</v>
      </c>
      <c r="E563" t="e">
        <f>VLOOKUP(Sheet2!$A563,'Sheet 1'!$A:$L,5,FALSE)</f>
        <v>#N/A</v>
      </c>
      <c r="F563" t="e">
        <f>VLOOKUP(Sheet2!$A563,'Sheet 1'!$A:$L,6,FALSE)</f>
        <v>#N/A</v>
      </c>
      <c r="G563" t="e">
        <f>VLOOKUP(Sheet2!$A563,'Sheet 1'!$A:$L,7,FALSE)</f>
        <v>#N/A</v>
      </c>
      <c r="H563" t="e">
        <f>VLOOKUP(Sheet2!$A563,'Sheet 1'!$A:$L,8,FALSE)</f>
        <v>#N/A</v>
      </c>
      <c r="I563" t="e">
        <f>VLOOKUP(Sheet2!$A563,'Sheet 1'!$A:$L,9,FALSE)</f>
        <v>#N/A</v>
      </c>
      <c r="J563" t="e">
        <f>VLOOKUP(Sheet2!$A563,'Sheet 1'!$A:$L,10,FALSE)</f>
        <v>#N/A</v>
      </c>
      <c r="K563" t="e">
        <f>VLOOKUP(Sheet2!$A563,'Sheet 1'!$A:$L,11,FALSE)</f>
        <v>#N/A</v>
      </c>
      <c r="L563" t="e">
        <f>VLOOKUP(Sheet2!$A563,'Sheet 1'!$A:$L,12,FALSE)</f>
        <v>#N/A</v>
      </c>
    </row>
    <row r="564" spans="1:12" x14ac:dyDescent="0.25">
      <c r="A564" s="6" t="s">
        <v>779</v>
      </c>
      <c r="B564" t="e">
        <f>VLOOKUP(Sheet2!$A564,'Sheet 1'!$A:$L,2,FALSE)</f>
        <v>#N/A</v>
      </c>
      <c r="C564" t="e">
        <f>VLOOKUP(Sheet2!$A564,'Sheet 1'!$A:$L,3,FALSE)</f>
        <v>#N/A</v>
      </c>
      <c r="D564" t="e">
        <f>VLOOKUP(Sheet2!$A564,'Sheet 1'!$A:$L,4,FALSE)</f>
        <v>#N/A</v>
      </c>
      <c r="E564" t="e">
        <f>VLOOKUP(Sheet2!$A564,'Sheet 1'!$A:$L,5,FALSE)</f>
        <v>#N/A</v>
      </c>
      <c r="F564" t="e">
        <f>VLOOKUP(Sheet2!$A564,'Sheet 1'!$A:$L,6,FALSE)</f>
        <v>#N/A</v>
      </c>
      <c r="G564" t="e">
        <f>VLOOKUP(Sheet2!$A564,'Sheet 1'!$A:$L,7,FALSE)</f>
        <v>#N/A</v>
      </c>
      <c r="H564" t="e">
        <f>VLOOKUP(Sheet2!$A564,'Sheet 1'!$A:$L,8,FALSE)</f>
        <v>#N/A</v>
      </c>
      <c r="I564" t="e">
        <f>VLOOKUP(Sheet2!$A564,'Sheet 1'!$A:$L,9,FALSE)</f>
        <v>#N/A</v>
      </c>
      <c r="J564" t="e">
        <f>VLOOKUP(Sheet2!$A564,'Sheet 1'!$A:$L,10,FALSE)</f>
        <v>#N/A</v>
      </c>
      <c r="K564" t="e">
        <f>VLOOKUP(Sheet2!$A564,'Sheet 1'!$A:$L,11,FALSE)</f>
        <v>#N/A</v>
      </c>
      <c r="L564" t="e">
        <f>VLOOKUP(Sheet2!$A564,'Sheet 1'!$A:$L,12,FALSE)</f>
        <v>#N/A</v>
      </c>
    </row>
    <row r="565" spans="1:12" x14ac:dyDescent="0.25">
      <c r="A565" s="6" t="s">
        <v>390</v>
      </c>
      <c r="B565" t="str">
        <f>VLOOKUP(Sheet2!$A565,'Sheet 1'!$A:$L,2,FALSE)</f>
        <v>Entiat</v>
      </c>
      <c r="C565" t="str">
        <f>VLOOKUP(Sheet2!$A565,'Sheet 1'!$A:$L,3,FALSE)</f>
        <v>Roaring Creek</v>
      </c>
      <c r="D565">
        <f>VLOOKUP(Sheet2!$A565,'Sheet 1'!$A:$L,4,FALSE)</f>
        <v>4.8007313874896704</v>
      </c>
      <c r="E565">
        <f>VLOOKUP(Sheet2!$A565,'Sheet 1'!$A:$L,5,FALSE)</f>
        <v>47.5</v>
      </c>
      <c r="F565">
        <f>VLOOKUP(Sheet2!$A565,'Sheet 1'!$A:$L,6,FALSE)</f>
        <v>100</v>
      </c>
      <c r="G565">
        <f>VLOOKUP(Sheet2!$A565,'Sheet 1'!$A:$L,7,FALSE)</f>
        <v>152.30073138749</v>
      </c>
      <c r="H565">
        <f>VLOOKUP(Sheet2!$A565,'Sheet 1'!$A:$L,8,FALSE)</f>
        <v>1</v>
      </c>
      <c r="I565">
        <f>VLOOKUP(Sheet2!$A565,'Sheet 1'!$A:$L,9,FALSE)</f>
        <v>0</v>
      </c>
      <c r="J565">
        <f>VLOOKUP(Sheet2!$A565,'Sheet 1'!$A:$L,10,FALSE)</f>
        <v>0</v>
      </c>
      <c r="K565">
        <f>VLOOKUP(Sheet2!$A565,'Sheet 1'!$A:$L,11,FALSE)</f>
        <v>0</v>
      </c>
      <c r="L565">
        <f>VLOOKUP(Sheet2!$A565,'Sheet 1'!$A:$L,12,FALSE)</f>
        <v>154</v>
      </c>
    </row>
    <row r="566" spans="1:12" x14ac:dyDescent="0.25">
      <c r="A566" s="6" t="s">
        <v>392</v>
      </c>
      <c r="B566" t="str">
        <f>VLOOKUP(Sheet2!$A566,'Sheet 1'!$A:$L,2,FALSE)</f>
        <v>Entiat</v>
      </c>
      <c r="C566" t="str">
        <f>VLOOKUP(Sheet2!$A566,'Sheet 1'!$A:$L,3,FALSE)</f>
        <v>Roaring Creek</v>
      </c>
      <c r="D566">
        <f>VLOOKUP(Sheet2!$A566,'Sheet 1'!$A:$L,4,FALSE)</f>
        <v>0</v>
      </c>
      <c r="E566">
        <f>VLOOKUP(Sheet2!$A566,'Sheet 1'!$A:$L,5,FALSE)</f>
        <v>42.5</v>
      </c>
      <c r="F566">
        <f>VLOOKUP(Sheet2!$A566,'Sheet 1'!$A:$L,6,FALSE)</f>
        <v>100</v>
      </c>
      <c r="G566">
        <f>VLOOKUP(Sheet2!$A566,'Sheet 1'!$A:$L,7,FALSE)</f>
        <v>142.5</v>
      </c>
      <c r="H566">
        <f>VLOOKUP(Sheet2!$A566,'Sheet 1'!$A:$L,8,FALSE)</f>
        <v>2</v>
      </c>
      <c r="I566">
        <f>VLOOKUP(Sheet2!$A566,'Sheet 1'!$A:$L,9,FALSE)</f>
        <v>0</v>
      </c>
      <c r="J566">
        <f>VLOOKUP(Sheet2!$A566,'Sheet 1'!$A:$L,10,FALSE)</f>
        <v>0</v>
      </c>
      <c r="K566">
        <f>VLOOKUP(Sheet2!$A566,'Sheet 1'!$A:$L,11,FALSE)</f>
        <v>0</v>
      </c>
      <c r="L566">
        <f>VLOOKUP(Sheet2!$A566,'Sheet 1'!$A:$L,12,FALSE)</f>
        <v>182</v>
      </c>
    </row>
    <row r="567" spans="1:12" x14ac:dyDescent="0.25">
      <c r="A567" s="6" t="s">
        <v>393</v>
      </c>
      <c r="B567" t="str">
        <f>VLOOKUP(Sheet2!$A567,'Sheet 1'!$A:$L,2,FALSE)</f>
        <v>Entiat</v>
      </c>
      <c r="C567" t="str">
        <f>VLOOKUP(Sheet2!$A567,'Sheet 1'!$A:$L,3,FALSE)</f>
        <v>Roaring Creek</v>
      </c>
      <c r="D567">
        <f>VLOOKUP(Sheet2!$A567,'Sheet 1'!$A:$L,4,FALSE)</f>
        <v>0</v>
      </c>
      <c r="E567">
        <f>VLOOKUP(Sheet2!$A567,'Sheet 1'!$A:$L,5,FALSE)</f>
        <v>42.5</v>
      </c>
      <c r="F567">
        <f>VLOOKUP(Sheet2!$A567,'Sheet 1'!$A:$L,6,FALSE)</f>
        <v>100</v>
      </c>
      <c r="G567">
        <f>VLOOKUP(Sheet2!$A567,'Sheet 1'!$A:$L,7,FALSE)</f>
        <v>142.5</v>
      </c>
      <c r="H567">
        <f>VLOOKUP(Sheet2!$A567,'Sheet 1'!$A:$L,8,FALSE)</f>
        <v>2</v>
      </c>
      <c r="I567">
        <f>VLOOKUP(Sheet2!$A567,'Sheet 1'!$A:$L,9,FALSE)</f>
        <v>0</v>
      </c>
      <c r="J567">
        <f>VLOOKUP(Sheet2!$A567,'Sheet 1'!$A:$L,10,FALSE)</f>
        <v>0</v>
      </c>
      <c r="K567">
        <f>VLOOKUP(Sheet2!$A567,'Sheet 1'!$A:$L,11,FALSE)</f>
        <v>0</v>
      </c>
      <c r="L567">
        <f>VLOOKUP(Sheet2!$A567,'Sheet 1'!$A:$L,12,FALSE)</f>
        <v>182</v>
      </c>
    </row>
    <row r="568" spans="1:12" x14ac:dyDescent="0.25">
      <c r="A568" s="6" t="s">
        <v>780</v>
      </c>
      <c r="B568" t="e">
        <f>VLOOKUP(Sheet2!$A568,'Sheet 1'!$A:$L,2,FALSE)</f>
        <v>#N/A</v>
      </c>
      <c r="C568" t="e">
        <f>VLOOKUP(Sheet2!$A568,'Sheet 1'!$A:$L,3,FALSE)</f>
        <v>#N/A</v>
      </c>
      <c r="D568" t="e">
        <f>VLOOKUP(Sheet2!$A568,'Sheet 1'!$A:$L,4,FALSE)</f>
        <v>#N/A</v>
      </c>
      <c r="E568" t="e">
        <f>VLOOKUP(Sheet2!$A568,'Sheet 1'!$A:$L,5,FALSE)</f>
        <v>#N/A</v>
      </c>
      <c r="F568" t="e">
        <f>VLOOKUP(Sheet2!$A568,'Sheet 1'!$A:$L,6,FALSE)</f>
        <v>#N/A</v>
      </c>
      <c r="G568" t="e">
        <f>VLOOKUP(Sheet2!$A568,'Sheet 1'!$A:$L,7,FALSE)</f>
        <v>#N/A</v>
      </c>
      <c r="H568" t="e">
        <f>VLOOKUP(Sheet2!$A568,'Sheet 1'!$A:$L,8,FALSE)</f>
        <v>#N/A</v>
      </c>
      <c r="I568" t="e">
        <f>VLOOKUP(Sheet2!$A568,'Sheet 1'!$A:$L,9,FALSE)</f>
        <v>#N/A</v>
      </c>
      <c r="J568" t="e">
        <f>VLOOKUP(Sheet2!$A568,'Sheet 1'!$A:$L,10,FALSE)</f>
        <v>#N/A</v>
      </c>
      <c r="K568" t="e">
        <f>VLOOKUP(Sheet2!$A568,'Sheet 1'!$A:$L,11,FALSE)</f>
        <v>#N/A</v>
      </c>
      <c r="L568" t="e">
        <f>VLOOKUP(Sheet2!$A568,'Sheet 1'!$A:$L,12,FALSE)</f>
        <v>#N/A</v>
      </c>
    </row>
    <row r="569" spans="1:12" x14ac:dyDescent="0.25">
      <c r="A569" s="6" t="s">
        <v>781</v>
      </c>
      <c r="B569" t="e">
        <f>VLOOKUP(Sheet2!$A569,'Sheet 1'!$A:$L,2,FALSE)</f>
        <v>#N/A</v>
      </c>
      <c r="C569" t="e">
        <f>VLOOKUP(Sheet2!$A569,'Sheet 1'!$A:$L,3,FALSE)</f>
        <v>#N/A</v>
      </c>
      <c r="D569" t="e">
        <f>VLOOKUP(Sheet2!$A569,'Sheet 1'!$A:$L,4,FALSE)</f>
        <v>#N/A</v>
      </c>
      <c r="E569" t="e">
        <f>VLOOKUP(Sheet2!$A569,'Sheet 1'!$A:$L,5,FALSE)</f>
        <v>#N/A</v>
      </c>
      <c r="F569" t="e">
        <f>VLOOKUP(Sheet2!$A569,'Sheet 1'!$A:$L,6,FALSE)</f>
        <v>#N/A</v>
      </c>
      <c r="G569" t="e">
        <f>VLOOKUP(Sheet2!$A569,'Sheet 1'!$A:$L,7,FALSE)</f>
        <v>#N/A</v>
      </c>
      <c r="H569" t="e">
        <f>VLOOKUP(Sheet2!$A569,'Sheet 1'!$A:$L,8,FALSE)</f>
        <v>#N/A</v>
      </c>
      <c r="I569" t="e">
        <f>VLOOKUP(Sheet2!$A569,'Sheet 1'!$A:$L,9,FALSE)</f>
        <v>#N/A</v>
      </c>
      <c r="J569" t="e">
        <f>VLOOKUP(Sheet2!$A569,'Sheet 1'!$A:$L,10,FALSE)</f>
        <v>#N/A</v>
      </c>
      <c r="K569" t="e">
        <f>VLOOKUP(Sheet2!$A569,'Sheet 1'!$A:$L,11,FALSE)</f>
        <v>#N/A</v>
      </c>
      <c r="L569" t="e">
        <f>VLOOKUP(Sheet2!$A569,'Sheet 1'!$A:$L,12,FALSE)</f>
        <v>#N/A</v>
      </c>
    </row>
    <row r="570" spans="1:12" x14ac:dyDescent="0.25">
      <c r="A570" s="6" t="s">
        <v>782</v>
      </c>
      <c r="B570" t="e">
        <f>VLOOKUP(Sheet2!$A570,'Sheet 1'!$A:$L,2,FALSE)</f>
        <v>#N/A</v>
      </c>
      <c r="C570" t="e">
        <f>VLOOKUP(Sheet2!$A570,'Sheet 1'!$A:$L,3,FALSE)</f>
        <v>#N/A</v>
      </c>
      <c r="D570" t="e">
        <f>VLOOKUP(Sheet2!$A570,'Sheet 1'!$A:$L,4,FALSE)</f>
        <v>#N/A</v>
      </c>
      <c r="E570" t="e">
        <f>VLOOKUP(Sheet2!$A570,'Sheet 1'!$A:$L,5,FALSE)</f>
        <v>#N/A</v>
      </c>
      <c r="F570" t="e">
        <f>VLOOKUP(Sheet2!$A570,'Sheet 1'!$A:$L,6,FALSE)</f>
        <v>#N/A</v>
      </c>
      <c r="G570" t="e">
        <f>VLOOKUP(Sheet2!$A570,'Sheet 1'!$A:$L,7,FALSE)</f>
        <v>#N/A</v>
      </c>
      <c r="H570" t="e">
        <f>VLOOKUP(Sheet2!$A570,'Sheet 1'!$A:$L,8,FALSE)</f>
        <v>#N/A</v>
      </c>
      <c r="I570" t="e">
        <f>VLOOKUP(Sheet2!$A570,'Sheet 1'!$A:$L,9,FALSE)</f>
        <v>#N/A</v>
      </c>
      <c r="J570" t="e">
        <f>VLOOKUP(Sheet2!$A570,'Sheet 1'!$A:$L,10,FALSE)</f>
        <v>#N/A</v>
      </c>
      <c r="K570" t="e">
        <f>VLOOKUP(Sheet2!$A570,'Sheet 1'!$A:$L,11,FALSE)</f>
        <v>#N/A</v>
      </c>
      <c r="L570" t="e">
        <f>VLOOKUP(Sheet2!$A570,'Sheet 1'!$A:$L,12,FALSE)</f>
        <v>#N/A</v>
      </c>
    </row>
    <row r="571" spans="1:12" x14ac:dyDescent="0.25">
      <c r="A571" s="6" t="s">
        <v>394</v>
      </c>
      <c r="B571" t="str">
        <f>VLOOKUP(Sheet2!$A571,'Sheet 1'!$A:$L,2,FALSE)</f>
        <v>Wenatchee</v>
      </c>
      <c r="C571" t="str">
        <f>VLOOKUP(Sheet2!$A571,'Sheet 1'!$A:$L,3,FALSE)</f>
        <v>Lower Nason Creek</v>
      </c>
      <c r="D571">
        <f>VLOOKUP(Sheet2!$A571,'Sheet 1'!$A:$L,4,FALSE)</f>
        <v>100</v>
      </c>
      <c r="E571">
        <f>VLOOKUP(Sheet2!$A571,'Sheet 1'!$A:$L,5,FALSE)</f>
        <v>0</v>
      </c>
      <c r="F571">
        <f>VLOOKUP(Sheet2!$A571,'Sheet 1'!$A:$L,6,FALSE)</f>
        <v>42.857142857142897</v>
      </c>
      <c r="G571">
        <f>VLOOKUP(Sheet2!$A571,'Sheet 1'!$A:$L,7,FALSE)</f>
        <v>0</v>
      </c>
      <c r="H571">
        <f>VLOOKUP(Sheet2!$A571,'Sheet 1'!$A:$L,8,FALSE)</f>
        <v>0</v>
      </c>
      <c r="I571">
        <f>VLOOKUP(Sheet2!$A571,'Sheet 1'!$A:$L,9,FALSE)</f>
        <v>0</v>
      </c>
      <c r="J571">
        <f>VLOOKUP(Sheet2!$A571,'Sheet 1'!$A:$L,10,FALSE)</f>
        <v>0</v>
      </c>
      <c r="K571">
        <f>VLOOKUP(Sheet2!$A571,'Sheet 1'!$A:$L,11,FALSE)</f>
        <v>0</v>
      </c>
      <c r="L571">
        <f>VLOOKUP(Sheet2!$A571,'Sheet 1'!$A:$L,12,FALSE)</f>
        <v>418</v>
      </c>
    </row>
    <row r="572" spans="1:12" x14ac:dyDescent="0.25">
      <c r="A572" s="6" t="s">
        <v>395</v>
      </c>
      <c r="B572" t="str">
        <f>VLOOKUP(Sheet2!$A572,'Sheet 1'!$A:$L,2,FALSE)</f>
        <v>Wenatchee</v>
      </c>
      <c r="C572" t="str">
        <f>VLOOKUP(Sheet2!$A572,'Sheet 1'!$A:$L,3,FALSE)</f>
        <v>Lower Nason Creek</v>
      </c>
      <c r="D572">
        <f>VLOOKUP(Sheet2!$A572,'Sheet 1'!$A:$L,4,FALSE)</f>
        <v>81.720980382690399</v>
      </c>
      <c r="E572">
        <f>VLOOKUP(Sheet2!$A572,'Sheet 1'!$A:$L,5,FALSE)</f>
        <v>0</v>
      </c>
      <c r="F572">
        <f>VLOOKUP(Sheet2!$A572,'Sheet 1'!$A:$L,6,FALSE)</f>
        <v>0</v>
      </c>
      <c r="G572">
        <f>VLOOKUP(Sheet2!$A572,'Sheet 1'!$A:$L,7,FALSE)</f>
        <v>0</v>
      </c>
      <c r="H572">
        <f>VLOOKUP(Sheet2!$A572,'Sheet 1'!$A:$L,8,FALSE)</f>
        <v>0</v>
      </c>
      <c r="I572">
        <f>VLOOKUP(Sheet2!$A572,'Sheet 1'!$A:$L,9,FALSE)</f>
        <v>0</v>
      </c>
      <c r="J572">
        <f>VLOOKUP(Sheet2!$A572,'Sheet 1'!$A:$L,10,FALSE)</f>
        <v>0</v>
      </c>
      <c r="K572">
        <f>VLOOKUP(Sheet2!$A572,'Sheet 1'!$A:$L,11,FALSE)</f>
        <v>0</v>
      </c>
      <c r="L572">
        <f>VLOOKUP(Sheet2!$A572,'Sheet 1'!$A:$L,12,FALSE)</f>
        <v>419</v>
      </c>
    </row>
    <row r="573" spans="1:12" x14ac:dyDescent="0.25">
      <c r="A573" s="6" t="s">
        <v>783</v>
      </c>
      <c r="B573" t="e">
        <f>VLOOKUP(Sheet2!$A573,'Sheet 1'!$A:$L,2,FALSE)</f>
        <v>#N/A</v>
      </c>
      <c r="C573" t="e">
        <f>VLOOKUP(Sheet2!$A573,'Sheet 1'!$A:$L,3,FALSE)</f>
        <v>#N/A</v>
      </c>
      <c r="D573" t="e">
        <f>VLOOKUP(Sheet2!$A573,'Sheet 1'!$A:$L,4,FALSE)</f>
        <v>#N/A</v>
      </c>
      <c r="E573" t="e">
        <f>VLOOKUP(Sheet2!$A573,'Sheet 1'!$A:$L,5,FALSE)</f>
        <v>#N/A</v>
      </c>
      <c r="F573" t="e">
        <f>VLOOKUP(Sheet2!$A573,'Sheet 1'!$A:$L,6,FALSE)</f>
        <v>#N/A</v>
      </c>
      <c r="G573" t="e">
        <f>VLOOKUP(Sheet2!$A573,'Sheet 1'!$A:$L,7,FALSE)</f>
        <v>#N/A</v>
      </c>
      <c r="H573" t="e">
        <f>VLOOKUP(Sheet2!$A573,'Sheet 1'!$A:$L,8,FALSE)</f>
        <v>#N/A</v>
      </c>
      <c r="I573" t="e">
        <f>VLOOKUP(Sheet2!$A573,'Sheet 1'!$A:$L,9,FALSE)</f>
        <v>#N/A</v>
      </c>
      <c r="J573" t="e">
        <f>VLOOKUP(Sheet2!$A573,'Sheet 1'!$A:$L,10,FALSE)</f>
        <v>#N/A</v>
      </c>
      <c r="K573" t="e">
        <f>VLOOKUP(Sheet2!$A573,'Sheet 1'!$A:$L,11,FALSE)</f>
        <v>#N/A</v>
      </c>
      <c r="L573" t="e">
        <f>VLOOKUP(Sheet2!$A573,'Sheet 1'!$A:$L,12,FALSE)</f>
        <v>#N/A</v>
      </c>
    </row>
    <row r="574" spans="1:12" x14ac:dyDescent="0.25">
      <c r="A574" s="6" t="s">
        <v>784</v>
      </c>
      <c r="B574" t="e">
        <f>VLOOKUP(Sheet2!$A574,'Sheet 1'!$A:$L,2,FALSE)</f>
        <v>#N/A</v>
      </c>
      <c r="C574" t="e">
        <f>VLOOKUP(Sheet2!$A574,'Sheet 1'!$A:$L,3,FALSE)</f>
        <v>#N/A</v>
      </c>
      <c r="D574" t="e">
        <f>VLOOKUP(Sheet2!$A574,'Sheet 1'!$A:$L,4,FALSE)</f>
        <v>#N/A</v>
      </c>
      <c r="E574" t="e">
        <f>VLOOKUP(Sheet2!$A574,'Sheet 1'!$A:$L,5,FALSE)</f>
        <v>#N/A</v>
      </c>
      <c r="F574" t="e">
        <f>VLOOKUP(Sheet2!$A574,'Sheet 1'!$A:$L,6,FALSE)</f>
        <v>#N/A</v>
      </c>
      <c r="G574" t="e">
        <f>VLOOKUP(Sheet2!$A574,'Sheet 1'!$A:$L,7,FALSE)</f>
        <v>#N/A</v>
      </c>
      <c r="H574" t="e">
        <f>VLOOKUP(Sheet2!$A574,'Sheet 1'!$A:$L,8,FALSE)</f>
        <v>#N/A</v>
      </c>
      <c r="I574" t="e">
        <f>VLOOKUP(Sheet2!$A574,'Sheet 1'!$A:$L,9,FALSE)</f>
        <v>#N/A</v>
      </c>
      <c r="J574" t="e">
        <f>VLOOKUP(Sheet2!$A574,'Sheet 1'!$A:$L,10,FALSE)</f>
        <v>#N/A</v>
      </c>
      <c r="K574" t="e">
        <f>VLOOKUP(Sheet2!$A574,'Sheet 1'!$A:$L,11,FALSE)</f>
        <v>#N/A</v>
      </c>
      <c r="L574" t="e">
        <f>VLOOKUP(Sheet2!$A574,'Sheet 1'!$A:$L,12,FALSE)</f>
        <v>#N/A</v>
      </c>
    </row>
    <row r="575" spans="1:12" x14ac:dyDescent="0.25">
      <c r="A575" s="6" t="s">
        <v>785</v>
      </c>
      <c r="B575" t="e">
        <f>VLOOKUP(Sheet2!$A575,'Sheet 1'!$A:$L,2,FALSE)</f>
        <v>#N/A</v>
      </c>
      <c r="C575" t="e">
        <f>VLOOKUP(Sheet2!$A575,'Sheet 1'!$A:$L,3,FALSE)</f>
        <v>#N/A</v>
      </c>
      <c r="D575" t="e">
        <f>VLOOKUP(Sheet2!$A575,'Sheet 1'!$A:$L,4,FALSE)</f>
        <v>#N/A</v>
      </c>
      <c r="E575" t="e">
        <f>VLOOKUP(Sheet2!$A575,'Sheet 1'!$A:$L,5,FALSE)</f>
        <v>#N/A</v>
      </c>
      <c r="F575" t="e">
        <f>VLOOKUP(Sheet2!$A575,'Sheet 1'!$A:$L,6,FALSE)</f>
        <v>#N/A</v>
      </c>
      <c r="G575" t="e">
        <f>VLOOKUP(Sheet2!$A575,'Sheet 1'!$A:$L,7,FALSE)</f>
        <v>#N/A</v>
      </c>
      <c r="H575" t="e">
        <f>VLOOKUP(Sheet2!$A575,'Sheet 1'!$A:$L,8,FALSE)</f>
        <v>#N/A</v>
      </c>
      <c r="I575" t="e">
        <f>VLOOKUP(Sheet2!$A575,'Sheet 1'!$A:$L,9,FALSE)</f>
        <v>#N/A</v>
      </c>
      <c r="J575" t="e">
        <f>VLOOKUP(Sheet2!$A575,'Sheet 1'!$A:$L,10,FALSE)</f>
        <v>#N/A</v>
      </c>
      <c r="K575" t="e">
        <f>VLOOKUP(Sheet2!$A575,'Sheet 1'!$A:$L,11,FALSE)</f>
        <v>#N/A</v>
      </c>
      <c r="L575" t="e">
        <f>VLOOKUP(Sheet2!$A575,'Sheet 1'!$A:$L,12,FALSE)</f>
        <v>#N/A</v>
      </c>
    </row>
    <row r="576" spans="1:12" x14ac:dyDescent="0.25">
      <c r="A576" s="6" t="s">
        <v>396</v>
      </c>
      <c r="B576" t="str">
        <f>VLOOKUP(Sheet2!$A576,'Sheet 1'!$A:$L,2,FALSE)</f>
        <v>Wenatchee</v>
      </c>
      <c r="C576" t="str">
        <f>VLOOKUP(Sheet2!$A576,'Sheet 1'!$A:$L,3,FALSE)</f>
        <v>Upper Chiwawa River</v>
      </c>
      <c r="D576">
        <f>VLOOKUP(Sheet2!$A576,'Sheet 1'!$A:$L,4,FALSE)</f>
        <v>78.918509027023504</v>
      </c>
      <c r="E576">
        <f>VLOOKUP(Sheet2!$A576,'Sheet 1'!$A:$L,5,FALSE)</f>
        <v>37.5</v>
      </c>
      <c r="F576">
        <f>VLOOKUP(Sheet2!$A576,'Sheet 1'!$A:$L,6,FALSE)</f>
        <v>0</v>
      </c>
      <c r="G576">
        <f>VLOOKUP(Sheet2!$A576,'Sheet 1'!$A:$L,7,FALSE)</f>
        <v>116.418509027024</v>
      </c>
      <c r="H576">
        <f>VLOOKUP(Sheet2!$A576,'Sheet 1'!$A:$L,8,FALSE)</f>
        <v>2</v>
      </c>
      <c r="I576">
        <f>VLOOKUP(Sheet2!$A576,'Sheet 1'!$A:$L,9,FALSE)</f>
        <v>0</v>
      </c>
      <c r="J576">
        <f>VLOOKUP(Sheet2!$A576,'Sheet 1'!$A:$L,10,FALSE)</f>
        <v>0</v>
      </c>
      <c r="K576">
        <f>VLOOKUP(Sheet2!$A576,'Sheet 1'!$A:$L,11,FALSE)</f>
        <v>0</v>
      </c>
      <c r="L576">
        <f>VLOOKUP(Sheet2!$A576,'Sheet 1'!$A:$L,12,FALSE)</f>
        <v>266</v>
      </c>
    </row>
    <row r="577" spans="1:12" x14ac:dyDescent="0.25">
      <c r="A577" s="6" t="s">
        <v>786</v>
      </c>
      <c r="B577" t="e">
        <f>VLOOKUP(Sheet2!$A577,'Sheet 1'!$A:$L,2,FALSE)</f>
        <v>#N/A</v>
      </c>
      <c r="C577" t="e">
        <f>VLOOKUP(Sheet2!$A577,'Sheet 1'!$A:$L,3,FALSE)</f>
        <v>#N/A</v>
      </c>
      <c r="D577" t="e">
        <f>VLOOKUP(Sheet2!$A577,'Sheet 1'!$A:$L,4,FALSE)</f>
        <v>#N/A</v>
      </c>
      <c r="E577" t="e">
        <f>VLOOKUP(Sheet2!$A577,'Sheet 1'!$A:$L,5,FALSE)</f>
        <v>#N/A</v>
      </c>
      <c r="F577" t="e">
        <f>VLOOKUP(Sheet2!$A577,'Sheet 1'!$A:$L,6,FALSE)</f>
        <v>#N/A</v>
      </c>
      <c r="G577" t="e">
        <f>VLOOKUP(Sheet2!$A577,'Sheet 1'!$A:$L,7,FALSE)</f>
        <v>#N/A</v>
      </c>
      <c r="H577" t="e">
        <f>VLOOKUP(Sheet2!$A577,'Sheet 1'!$A:$L,8,FALSE)</f>
        <v>#N/A</v>
      </c>
      <c r="I577" t="e">
        <f>VLOOKUP(Sheet2!$A577,'Sheet 1'!$A:$L,9,FALSE)</f>
        <v>#N/A</v>
      </c>
      <c r="J577" t="e">
        <f>VLOOKUP(Sheet2!$A577,'Sheet 1'!$A:$L,10,FALSE)</f>
        <v>#N/A</v>
      </c>
      <c r="K577" t="e">
        <f>VLOOKUP(Sheet2!$A577,'Sheet 1'!$A:$L,11,FALSE)</f>
        <v>#N/A</v>
      </c>
      <c r="L577" t="e">
        <f>VLOOKUP(Sheet2!$A577,'Sheet 1'!$A:$L,12,FALSE)</f>
        <v>#N/A</v>
      </c>
    </row>
    <row r="578" spans="1:12" x14ac:dyDescent="0.25">
      <c r="A578" s="6" t="s">
        <v>787</v>
      </c>
      <c r="B578" t="e">
        <f>VLOOKUP(Sheet2!$A578,'Sheet 1'!$A:$L,2,FALSE)</f>
        <v>#N/A</v>
      </c>
      <c r="C578" t="e">
        <f>VLOOKUP(Sheet2!$A578,'Sheet 1'!$A:$L,3,FALSE)</f>
        <v>#N/A</v>
      </c>
      <c r="D578" t="e">
        <f>VLOOKUP(Sheet2!$A578,'Sheet 1'!$A:$L,4,FALSE)</f>
        <v>#N/A</v>
      </c>
      <c r="E578" t="e">
        <f>VLOOKUP(Sheet2!$A578,'Sheet 1'!$A:$L,5,FALSE)</f>
        <v>#N/A</v>
      </c>
      <c r="F578" t="e">
        <f>VLOOKUP(Sheet2!$A578,'Sheet 1'!$A:$L,6,FALSE)</f>
        <v>#N/A</v>
      </c>
      <c r="G578" t="e">
        <f>VLOOKUP(Sheet2!$A578,'Sheet 1'!$A:$L,7,FALSE)</f>
        <v>#N/A</v>
      </c>
      <c r="H578" t="e">
        <f>VLOOKUP(Sheet2!$A578,'Sheet 1'!$A:$L,8,FALSE)</f>
        <v>#N/A</v>
      </c>
      <c r="I578" t="e">
        <f>VLOOKUP(Sheet2!$A578,'Sheet 1'!$A:$L,9,FALSE)</f>
        <v>#N/A</v>
      </c>
      <c r="J578" t="e">
        <f>VLOOKUP(Sheet2!$A578,'Sheet 1'!$A:$L,10,FALSE)</f>
        <v>#N/A</v>
      </c>
      <c r="K578" t="e">
        <f>VLOOKUP(Sheet2!$A578,'Sheet 1'!$A:$L,11,FALSE)</f>
        <v>#N/A</v>
      </c>
      <c r="L578" t="e">
        <f>VLOOKUP(Sheet2!$A578,'Sheet 1'!$A:$L,12,FALSE)</f>
        <v>#N/A</v>
      </c>
    </row>
    <row r="579" spans="1:12" x14ac:dyDescent="0.25">
      <c r="A579" s="6" t="s">
        <v>788</v>
      </c>
      <c r="B579" t="e">
        <f>VLOOKUP(Sheet2!$A579,'Sheet 1'!$A:$L,2,FALSE)</f>
        <v>#N/A</v>
      </c>
      <c r="C579" t="e">
        <f>VLOOKUP(Sheet2!$A579,'Sheet 1'!$A:$L,3,FALSE)</f>
        <v>#N/A</v>
      </c>
      <c r="D579" t="e">
        <f>VLOOKUP(Sheet2!$A579,'Sheet 1'!$A:$L,4,FALSE)</f>
        <v>#N/A</v>
      </c>
      <c r="E579" t="e">
        <f>VLOOKUP(Sheet2!$A579,'Sheet 1'!$A:$L,5,FALSE)</f>
        <v>#N/A</v>
      </c>
      <c r="F579" t="e">
        <f>VLOOKUP(Sheet2!$A579,'Sheet 1'!$A:$L,6,FALSE)</f>
        <v>#N/A</v>
      </c>
      <c r="G579" t="e">
        <f>VLOOKUP(Sheet2!$A579,'Sheet 1'!$A:$L,7,FALSE)</f>
        <v>#N/A</v>
      </c>
      <c r="H579" t="e">
        <f>VLOOKUP(Sheet2!$A579,'Sheet 1'!$A:$L,8,FALSE)</f>
        <v>#N/A</v>
      </c>
      <c r="I579" t="e">
        <f>VLOOKUP(Sheet2!$A579,'Sheet 1'!$A:$L,9,FALSE)</f>
        <v>#N/A</v>
      </c>
      <c r="J579" t="e">
        <f>VLOOKUP(Sheet2!$A579,'Sheet 1'!$A:$L,10,FALSE)</f>
        <v>#N/A</v>
      </c>
      <c r="K579" t="e">
        <f>VLOOKUP(Sheet2!$A579,'Sheet 1'!$A:$L,11,FALSE)</f>
        <v>#N/A</v>
      </c>
      <c r="L579" t="e">
        <f>VLOOKUP(Sheet2!$A579,'Sheet 1'!$A:$L,12,FALSE)</f>
        <v>#N/A</v>
      </c>
    </row>
    <row r="580" spans="1:12" x14ac:dyDescent="0.25">
      <c r="A580" s="6" t="s">
        <v>397</v>
      </c>
      <c r="B580" t="str">
        <f>VLOOKUP(Sheet2!$A580,'Sheet 1'!$A:$L,2,FALSE)</f>
        <v>Okanogan</v>
      </c>
      <c r="C580" t="str">
        <f>VLOOKUP(Sheet2!$A580,'Sheet 1'!$A:$L,3,FALSE)</f>
        <v>Salmon Creek-Lower</v>
      </c>
      <c r="D580">
        <f>VLOOKUP(Sheet2!$A580,'Sheet 1'!$A:$L,4,FALSE)</f>
        <v>49.9133071691057</v>
      </c>
      <c r="E580">
        <f>VLOOKUP(Sheet2!$A580,'Sheet 1'!$A:$L,5,FALSE)</f>
        <v>94.184302000000002</v>
      </c>
      <c r="F580">
        <f>VLOOKUP(Sheet2!$A580,'Sheet 1'!$A:$L,6,FALSE)</f>
        <v>33.3333333333333</v>
      </c>
      <c r="G580">
        <f>VLOOKUP(Sheet2!$A580,'Sheet 1'!$A:$L,7,FALSE)</f>
        <v>177.430942502439</v>
      </c>
      <c r="H580">
        <f>VLOOKUP(Sheet2!$A580,'Sheet 1'!$A:$L,8,FALSE)</f>
        <v>1</v>
      </c>
      <c r="I580">
        <f>VLOOKUP(Sheet2!$A580,'Sheet 1'!$A:$L,9,FALSE)</f>
        <v>0</v>
      </c>
      <c r="J580">
        <f>VLOOKUP(Sheet2!$A580,'Sheet 1'!$A:$L,10,FALSE)</f>
        <v>1</v>
      </c>
      <c r="K580">
        <f>VLOOKUP(Sheet2!$A580,'Sheet 1'!$A:$L,11,FALSE)</f>
        <v>1</v>
      </c>
      <c r="L580">
        <f>VLOOKUP(Sheet2!$A580,'Sheet 1'!$A:$L,12,FALSE)</f>
        <v>83</v>
      </c>
    </row>
    <row r="581" spans="1:12" x14ac:dyDescent="0.25">
      <c r="A581" s="6" t="s">
        <v>399</v>
      </c>
      <c r="B581" t="str">
        <f>VLOOKUP(Sheet2!$A581,'Sheet 1'!$A:$L,2,FALSE)</f>
        <v>Okanogan</v>
      </c>
      <c r="C581" t="str">
        <f>VLOOKUP(Sheet2!$A581,'Sheet 1'!$A:$L,3,FALSE)</f>
        <v>Salmon Creek-Lower</v>
      </c>
      <c r="D581">
        <f>VLOOKUP(Sheet2!$A581,'Sheet 1'!$A:$L,4,FALSE)</f>
        <v>12.4407088350896</v>
      </c>
      <c r="E581">
        <f>VLOOKUP(Sheet2!$A581,'Sheet 1'!$A:$L,5,FALSE)</f>
        <v>37.338208000000002</v>
      </c>
      <c r="F581">
        <f>VLOOKUP(Sheet2!$A581,'Sheet 1'!$A:$L,6,FALSE)</f>
        <v>44.4444444444444</v>
      </c>
      <c r="G581">
        <f>VLOOKUP(Sheet2!$A581,'Sheet 1'!$A:$L,7,FALSE)</f>
        <v>94.223361279534103</v>
      </c>
      <c r="H581">
        <f>VLOOKUP(Sheet2!$A581,'Sheet 1'!$A:$L,8,FALSE)</f>
        <v>2</v>
      </c>
      <c r="I581">
        <f>VLOOKUP(Sheet2!$A581,'Sheet 1'!$A:$L,9,FALSE)</f>
        <v>0</v>
      </c>
      <c r="J581">
        <f>VLOOKUP(Sheet2!$A581,'Sheet 1'!$A:$L,10,FALSE)</f>
        <v>0</v>
      </c>
      <c r="K581">
        <f>VLOOKUP(Sheet2!$A581,'Sheet 1'!$A:$L,11,FALSE)</f>
        <v>9</v>
      </c>
      <c r="L581">
        <f>VLOOKUP(Sheet2!$A581,'Sheet 1'!$A:$L,12,FALSE)</f>
        <v>308</v>
      </c>
    </row>
    <row r="582" spans="1:12" x14ac:dyDescent="0.25">
      <c r="A582" s="6" t="s">
        <v>400</v>
      </c>
      <c r="B582" t="str">
        <f>VLOOKUP(Sheet2!$A582,'Sheet 1'!$A:$L,2,FALSE)</f>
        <v>Okanogan</v>
      </c>
      <c r="C582" t="str">
        <f>VLOOKUP(Sheet2!$A582,'Sheet 1'!$A:$L,3,FALSE)</f>
        <v>Salmon Creek-Lower</v>
      </c>
      <c r="D582">
        <f>VLOOKUP(Sheet2!$A582,'Sheet 1'!$A:$L,4,FALSE)</f>
        <v>39.111394329323097</v>
      </c>
      <c r="E582">
        <f>VLOOKUP(Sheet2!$A582,'Sheet 1'!$A:$L,5,FALSE)</f>
        <v>12.769728000000001</v>
      </c>
      <c r="F582">
        <f>VLOOKUP(Sheet2!$A582,'Sheet 1'!$A:$L,6,FALSE)</f>
        <v>44.4444444444444</v>
      </c>
      <c r="G582">
        <f>VLOOKUP(Sheet2!$A582,'Sheet 1'!$A:$L,7,FALSE)</f>
        <v>96.325566773767505</v>
      </c>
      <c r="H582">
        <f>VLOOKUP(Sheet2!$A582,'Sheet 1'!$A:$L,8,FALSE)</f>
        <v>3</v>
      </c>
      <c r="I582">
        <f>VLOOKUP(Sheet2!$A582,'Sheet 1'!$A:$L,9,FALSE)</f>
        <v>0</v>
      </c>
      <c r="J582">
        <f>VLOOKUP(Sheet2!$A582,'Sheet 1'!$A:$L,10,FALSE)</f>
        <v>0</v>
      </c>
      <c r="K582">
        <f>VLOOKUP(Sheet2!$A582,'Sheet 1'!$A:$L,11,FALSE)</f>
        <v>7</v>
      </c>
      <c r="L582">
        <f>VLOOKUP(Sheet2!$A582,'Sheet 1'!$A:$L,12,FALSE)</f>
        <v>304</v>
      </c>
    </row>
    <row r="583" spans="1:12" x14ac:dyDescent="0.25">
      <c r="A583" s="6" t="s">
        <v>401</v>
      </c>
      <c r="B583" t="str">
        <f>VLOOKUP(Sheet2!$A583,'Sheet 1'!$A:$L,2,FALSE)</f>
        <v>Okanogan</v>
      </c>
      <c r="C583" t="str">
        <f>VLOOKUP(Sheet2!$A583,'Sheet 1'!$A:$L,3,FALSE)</f>
        <v>Salmon Creek-Lower</v>
      </c>
      <c r="D583">
        <f>VLOOKUP(Sheet2!$A583,'Sheet 1'!$A:$L,4,FALSE)</f>
        <v>0</v>
      </c>
      <c r="E583">
        <f>VLOOKUP(Sheet2!$A583,'Sheet 1'!$A:$L,5,FALSE)</f>
        <v>56.341527999999997</v>
      </c>
      <c r="F583">
        <f>VLOOKUP(Sheet2!$A583,'Sheet 1'!$A:$L,6,FALSE)</f>
        <v>44.4444444444444</v>
      </c>
      <c r="G583">
        <f>VLOOKUP(Sheet2!$A583,'Sheet 1'!$A:$L,7,FALSE)</f>
        <v>100.785972444444</v>
      </c>
      <c r="H583">
        <f>VLOOKUP(Sheet2!$A583,'Sheet 1'!$A:$L,8,FALSE)</f>
        <v>3</v>
      </c>
      <c r="I583">
        <f>VLOOKUP(Sheet2!$A583,'Sheet 1'!$A:$L,9,FALSE)</f>
        <v>0</v>
      </c>
      <c r="J583">
        <f>VLOOKUP(Sheet2!$A583,'Sheet 1'!$A:$L,10,FALSE)</f>
        <v>0</v>
      </c>
      <c r="K583">
        <f>VLOOKUP(Sheet2!$A583,'Sheet 1'!$A:$L,11,FALSE)</f>
        <v>4</v>
      </c>
      <c r="L583">
        <f>VLOOKUP(Sheet2!$A583,'Sheet 1'!$A:$L,12,FALSE)</f>
        <v>298</v>
      </c>
    </row>
    <row r="584" spans="1:12" x14ac:dyDescent="0.25">
      <c r="A584" s="6" t="s">
        <v>402</v>
      </c>
      <c r="B584" t="str">
        <f>VLOOKUP(Sheet2!$A584,'Sheet 1'!$A:$L,2,FALSE)</f>
        <v>Okanogan</v>
      </c>
      <c r="C584" t="str">
        <f>VLOOKUP(Sheet2!$A584,'Sheet 1'!$A:$L,3,FALSE)</f>
        <v>Salmon Creek-Lower</v>
      </c>
      <c r="D584">
        <f>VLOOKUP(Sheet2!$A584,'Sheet 1'!$A:$L,4,FALSE)</f>
        <v>50.1958993306528</v>
      </c>
      <c r="E584">
        <f>VLOOKUP(Sheet2!$A584,'Sheet 1'!$A:$L,5,FALSE)</f>
        <v>34.571961999999999</v>
      </c>
      <c r="F584">
        <f>VLOOKUP(Sheet2!$A584,'Sheet 1'!$A:$L,6,FALSE)</f>
        <v>55.5555555555556</v>
      </c>
      <c r="G584">
        <f>VLOOKUP(Sheet2!$A584,'Sheet 1'!$A:$L,7,FALSE)</f>
        <v>140.32341688620801</v>
      </c>
      <c r="H584">
        <f>VLOOKUP(Sheet2!$A584,'Sheet 1'!$A:$L,8,FALSE)</f>
        <v>1</v>
      </c>
      <c r="I584">
        <f>VLOOKUP(Sheet2!$A584,'Sheet 1'!$A:$L,9,FALSE)</f>
        <v>0</v>
      </c>
      <c r="J584">
        <f>VLOOKUP(Sheet2!$A584,'Sheet 1'!$A:$L,10,FALSE)</f>
        <v>0</v>
      </c>
      <c r="K584">
        <f>VLOOKUP(Sheet2!$A584,'Sheet 1'!$A:$L,11,FALSE)</f>
        <v>13</v>
      </c>
      <c r="L584">
        <f>VLOOKUP(Sheet2!$A584,'Sheet 1'!$A:$L,12,FALSE)</f>
        <v>192</v>
      </c>
    </row>
    <row r="585" spans="1:12" x14ac:dyDescent="0.25">
      <c r="A585" s="6" t="s">
        <v>403</v>
      </c>
      <c r="B585" t="str">
        <f>VLOOKUP(Sheet2!$A585,'Sheet 1'!$A:$L,2,FALSE)</f>
        <v>Okanogan</v>
      </c>
      <c r="C585" t="str">
        <f>VLOOKUP(Sheet2!$A585,'Sheet 1'!$A:$L,3,FALSE)</f>
        <v>Salmon Creek-Lower</v>
      </c>
      <c r="D585">
        <f>VLOOKUP(Sheet2!$A585,'Sheet 1'!$A:$L,4,FALSE)</f>
        <v>0</v>
      </c>
      <c r="E585">
        <f>VLOOKUP(Sheet2!$A585,'Sheet 1'!$A:$L,5,FALSE)</f>
        <v>95.791531000000006</v>
      </c>
      <c r="F585">
        <f>VLOOKUP(Sheet2!$A585,'Sheet 1'!$A:$L,6,FALSE)</f>
        <v>33.3333333333333</v>
      </c>
      <c r="G585">
        <f>VLOOKUP(Sheet2!$A585,'Sheet 1'!$A:$L,7,FALSE)</f>
        <v>129.12486433333299</v>
      </c>
      <c r="H585">
        <f>VLOOKUP(Sheet2!$A585,'Sheet 1'!$A:$L,8,FALSE)</f>
        <v>1</v>
      </c>
      <c r="I585">
        <f>VLOOKUP(Sheet2!$A585,'Sheet 1'!$A:$L,9,FALSE)</f>
        <v>0</v>
      </c>
      <c r="J585">
        <f>VLOOKUP(Sheet2!$A585,'Sheet 1'!$A:$L,10,FALSE)</f>
        <v>1</v>
      </c>
      <c r="K585">
        <f>VLOOKUP(Sheet2!$A585,'Sheet 1'!$A:$L,11,FALSE)</f>
        <v>6</v>
      </c>
      <c r="L585">
        <f>VLOOKUP(Sheet2!$A585,'Sheet 1'!$A:$L,12,FALSE)</f>
        <v>235</v>
      </c>
    </row>
    <row r="586" spans="1:12" x14ac:dyDescent="0.25">
      <c r="A586" s="6" t="s">
        <v>404</v>
      </c>
      <c r="B586" t="str">
        <f>VLOOKUP(Sheet2!$A586,'Sheet 1'!$A:$L,2,FALSE)</f>
        <v>Okanogan</v>
      </c>
      <c r="C586" t="str">
        <f>VLOOKUP(Sheet2!$A586,'Sheet 1'!$A:$L,3,FALSE)</f>
        <v>Salmon Creek-Lower</v>
      </c>
      <c r="D586">
        <f>VLOOKUP(Sheet2!$A586,'Sheet 1'!$A:$L,4,FALSE)</f>
        <v>42.298660381696003</v>
      </c>
      <c r="E586">
        <f>VLOOKUP(Sheet2!$A586,'Sheet 1'!$A:$L,5,FALSE)</f>
        <v>95.400171</v>
      </c>
      <c r="F586">
        <f>VLOOKUP(Sheet2!$A586,'Sheet 1'!$A:$L,6,FALSE)</f>
        <v>33.3333333333333</v>
      </c>
      <c r="G586">
        <f>VLOOKUP(Sheet2!$A586,'Sheet 1'!$A:$L,7,FALSE)</f>
        <v>171.03216471502901</v>
      </c>
      <c r="H586">
        <f>VLOOKUP(Sheet2!$A586,'Sheet 1'!$A:$L,8,FALSE)</f>
        <v>1</v>
      </c>
      <c r="I586">
        <f>VLOOKUP(Sheet2!$A586,'Sheet 1'!$A:$L,9,FALSE)</f>
        <v>0</v>
      </c>
      <c r="J586">
        <f>VLOOKUP(Sheet2!$A586,'Sheet 1'!$A:$L,10,FALSE)</f>
        <v>1</v>
      </c>
      <c r="K586">
        <f>VLOOKUP(Sheet2!$A586,'Sheet 1'!$A:$L,11,FALSE)</f>
        <v>3</v>
      </c>
      <c r="L586">
        <f>VLOOKUP(Sheet2!$A586,'Sheet 1'!$A:$L,12,FALSE)</f>
        <v>104</v>
      </c>
    </row>
    <row r="587" spans="1:12" x14ac:dyDescent="0.25">
      <c r="A587" s="6" t="s">
        <v>405</v>
      </c>
      <c r="B587" t="str">
        <f>VLOOKUP(Sheet2!$A587,'Sheet 1'!$A:$L,2,FALSE)</f>
        <v>Okanogan</v>
      </c>
      <c r="C587" t="str">
        <f>VLOOKUP(Sheet2!$A587,'Sheet 1'!$A:$L,3,FALSE)</f>
        <v>Salmon Creek-Lower</v>
      </c>
      <c r="D587">
        <f>VLOOKUP(Sheet2!$A587,'Sheet 1'!$A:$L,4,FALSE)</f>
        <v>61.219729367059998</v>
      </c>
      <c r="E587">
        <f>VLOOKUP(Sheet2!$A587,'Sheet 1'!$A:$L,5,FALSE)</f>
        <v>32.115915999999999</v>
      </c>
      <c r="F587">
        <f>VLOOKUP(Sheet2!$A587,'Sheet 1'!$A:$L,6,FALSE)</f>
        <v>33.3333333333333</v>
      </c>
      <c r="G587">
        <f>VLOOKUP(Sheet2!$A587,'Sheet 1'!$A:$L,7,FALSE)</f>
        <v>126.668978700393</v>
      </c>
      <c r="H587">
        <f>VLOOKUP(Sheet2!$A587,'Sheet 1'!$A:$L,8,FALSE)</f>
        <v>1</v>
      </c>
      <c r="I587">
        <f>VLOOKUP(Sheet2!$A587,'Sheet 1'!$A:$L,9,FALSE)</f>
        <v>1</v>
      </c>
      <c r="J587">
        <f>VLOOKUP(Sheet2!$A587,'Sheet 1'!$A:$L,10,FALSE)</f>
        <v>0</v>
      </c>
      <c r="K587">
        <f>VLOOKUP(Sheet2!$A587,'Sheet 1'!$A:$L,11,FALSE)</f>
        <v>12</v>
      </c>
      <c r="L587">
        <f>VLOOKUP(Sheet2!$A587,'Sheet 1'!$A:$L,12,FALSE)</f>
        <v>240</v>
      </c>
    </row>
    <row r="588" spans="1:12" x14ac:dyDescent="0.25">
      <c r="A588" s="6" t="s">
        <v>406</v>
      </c>
      <c r="B588" t="str">
        <f>VLOOKUP(Sheet2!$A588,'Sheet 1'!$A:$L,2,FALSE)</f>
        <v>Okanogan</v>
      </c>
      <c r="C588" t="str">
        <f>VLOOKUP(Sheet2!$A588,'Sheet 1'!$A:$L,3,FALSE)</f>
        <v>Salmon Creek-Lower</v>
      </c>
      <c r="D588">
        <f>VLOOKUP(Sheet2!$A588,'Sheet 1'!$A:$L,4,FALSE)</f>
        <v>38.574039491973203</v>
      </c>
      <c r="E588">
        <f>VLOOKUP(Sheet2!$A588,'Sheet 1'!$A:$L,5,FALSE)</f>
        <v>31.899142000000001</v>
      </c>
      <c r="F588">
        <f>VLOOKUP(Sheet2!$A588,'Sheet 1'!$A:$L,6,FALSE)</f>
        <v>33.3333333333333</v>
      </c>
      <c r="G588">
        <f>VLOOKUP(Sheet2!$A588,'Sheet 1'!$A:$L,7,FALSE)</f>
        <v>103.806514825307</v>
      </c>
      <c r="H588">
        <f>VLOOKUP(Sheet2!$A588,'Sheet 1'!$A:$L,8,FALSE)</f>
        <v>2</v>
      </c>
      <c r="I588">
        <f>VLOOKUP(Sheet2!$A588,'Sheet 1'!$A:$L,9,FALSE)</f>
        <v>0</v>
      </c>
      <c r="J588">
        <f>VLOOKUP(Sheet2!$A588,'Sheet 1'!$A:$L,10,FALSE)</f>
        <v>0</v>
      </c>
      <c r="K588">
        <f>VLOOKUP(Sheet2!$A588,'Sheet 1'!$A:$L,11,FALSE)</f>
        <v>10</v>
      </c>
      <c r="L588">
        <f>VLOOKUP(Sheet2!$A588,'Sheet 1'!$A:$L,12,FALSE)</f>
        <v>295</v>
      </c>
    </row>
    <row r="589" spans="1:12" x14ac:dyDescent="0.25">
      <c r="A589" s="6" t="s">
        <v>407</v>
      </c>
      <c r="B589" t="str">
        <f>VLOOKUP(Sheet2!$A589,'Sheet 1'!$A:$L,2,FALSE)</f>
        <v>Okanogan</v>
      </c>
      <c r="C589" t="str">
        <f>VLOOKUP(Sheet2!$A589,'Sheet 1'!$A:$L,3,FALSE)</f>
        <v>Salmon Creek-Lower</v>
      </c>
      <c r="D589">
        <f>VLOOKUP(Sheet2!$A589,'Sheet 1'!$A:$L,4,FALSE)</f>
        <v>86.714077221979196</v>
      </c>
      <c r="E589">
        <f>VLOOKUP(Sheet2!$A589,'Sheet 1'!$A:$L,5,FALSE)</f>
        <v>21.698353999999998</v>
      </c>
      <c r="F589">
        <f>VLOOKUP(Sheet2!$A589,'Sheet 1'!$A:$L,6,FALSE)</f>
        <v>22.2222222222222</v>
      </c>
      <c r="G589">
        <f>VLOOKUP(Sheet2!$A589,'Sheet 1'!$A:$L,7,FALSE)</f>
        <v>130.63465344420101</v>
      </c>
      <c r="H589">
        <f>VLOOKUP(Sheet2!$A589,'Sheet 1'!$A:$L,8,FALSE)</f>
        <v>1</v>
      </c>
      <c r="I589">
        <f>VLOOKUP(Sheet2!$A589,'Sheet 1'!$A:$L,9,FALSE)</f>
        <v>0</v>
      </c>
      <c r="J589">
        <f>VLOOKUP(Sheet2!$A589,'Sheet 1'!$A:$L,10,FALSE)</f>
        <v>0</v>
      </c>
      <c r="K589">
        <f>VLOOKUP(Sheet2!$A589,'Sheet 1'!$A:$L,11,FALSE)</f>
        <v>11</v>
      </c>
      <c r="L589">
        <f>VLOOKUP(Sheet2!$A589,'Sheet 1'!$A:$L,12,FALSE)</f>
        <v>228</v>
      </c>
    </row>
    <row r="590" spans="1:12" x14ac:dyDescent="0.25">
      <c r="A590" s="6" t="s">
        <v>408</v>
      </c>
      <c r="B590" t="str">
        <f>VLOOKUP(Sheet2!$A590,'Sheet 1'!$A:$L,2,FALSE)</f>
        <v>Okanogan</v>
      </c>
      <c r="C590" t="str">
        <f>VLOOKUP(Sheet2!$A590,'Sheet 1'!$A:$L,3,FALSE)</f>
        <v>Salmon Creek-Lower</v>
      </c>
      <c r="D590">
        <f>VLOOKUP(Sheet2!$A590,'Sheet 1'!$A:$L,4,FALSE)</f>
        <v>9.4009823050912296</v>
      </c>
      <c r="E590">
        <f>VLOOKUP(Sheet2!$A590,'Sheet 1'!$A:$L,5,FALSE)</f>
        <v>47.196705999999999</v>
      </c>
      <c r="F590">
        <f>VLOOKUP(Sheet2!$A590,'Sheet 1'!$A:$L,6,FALSE)</f>
        <v>33.3333333333333</v>
      </c>
      <c r="G590">
        <f>VLOOKUP(Sheet2!$A590,'Sheet 1'!$A:$L,7,FALSE)</f>
        <v>89.931021638424596</v>
      </c>
      <c r="H590">
        <f>VLOOKUP(Sheet2!$A590,'Sheet 1'!$A:$L,8,FALSE)</f>
        <v>1</v>
      </c>
      <c r="I590">
        <f>VLOOKUP(Sheet2!$A590,'Sheet 1'!$A:$L,9,FALSE)</f>
        <v>0</v>
      </c>
      <c r="J590">
        <f>VLOOKUP(Sheet2!$A590,'Sheet 1'!$A:$L,10,FALSE)</f>
        <v>0</v>
      </c>
      <c r="K590">
        <f>VLOOKUP(Sheet2!$A590,'Sheet 1'!$A:$L,11,FALSE)</f>
        <v>14</v>
      </c>
      <c r="L590">
        <f>VLOOKUP(Sheet2!$A590,'Sheet 1'!$A:$L,12,FALSE)</f>
        <v>317</v>
      </c>
    </row>
    <row r="591" spans="1:12" x14ac:dyDescent="0.25">
      <c r="A591" s="6" t="s">
        <v>409</v>
      </c>
      <c r="B591" t="str">
        <f>VLOOKUP(Sheet2!$A591,'Sheet 1'!$A:$L,2,FALSE)</f>
        <v>Okanogan</v>
      </c>
      <c r="C591" t="str">
        <f>VLOOKUP(Sheet2!$A591,'Sheet 1'!$A:$L,3,FALSE)</f>
        <v>Salmon Creek-Lower</v>
      </c>
      <c r="D591">
        <f>VLOOKUP(Sheet2!$A591,'Sheet 1'!$A:$L,4,FALSE)</f>
        <v>17.987634397380099</v>
      </c>
      <c r="E591">
        <f>VLOOKUP(Sheet2!$A591,'Sheet 1'!$A:$L,5,FALSE)</f>
        <v>30.117498000000001</v>
      </c>
      <c r="F591">
        <f>VLOOKUP(Sheet2!$A591,'Sheet 1'!$A:$L,6,FALSE)</f>
        <v>33.3333333333333</v>
      </c>
      <c r="G591">
        <f>VLOOKUP(Sheet2!$A591,'Sheet 1'!$A:$L,7,FALSE)</f>
        <v>81.438465730713403</v>
      </c>
      <c r="H591">
        <f>VLOOKUP(Sheet2!$A591,'Sheet 1'!$A:$L,8,FALSE)</f>
        <v>2</v>
      </c>
      <c r="I591">
        <f>VLOOKUP(Sheet2!$A591,'Sheet 1'!$A:$L,9,FALSE)</f>
        <v>0</v>
      </c>
      <c r="J591">
        <f>VLOOKUP(Sheet2!$A591,'Sheet 1'!$A:$L,10,FALSE)</f>
        <v>0</v>
      </c>
      <c r="K591">
        <f>VLOOKUP(Sheet2!$A591,'Sheet 1'!$A:$L,11,FALSE)</f>
        <v>8</v>
      </c>
      <c r="L591">
        <f>VLOOKUP(Sheet2!$A591,'Sheet 1'!$A:$L,12,FALSE)</f>
        <v>330</v>
      </c>
    </row>
    <row r="592" spans="1:12" x14ac:dyDescent="0.25">
      <c r="A592" s="6" t="s">
        <v>410</v>
      </c>
      <c r="B592" t="str">
        <f>VLOOKUP(Sheet2!$A592,'Sheet 1'!$A:$L,2,FALSE)</f>
        <v>Okanogan</v>
      </c>
      <c r="C592" t="str">
        <f>VLOOKUP(Sheet2!$A592,'Sheet 1'!$A:$L,3,FALSE)</f>
        <v>Salmon Creek-Lower</v>
      </c>
      <c r="D592">
        <f>VLOOKUP(Sheet2!$A592,'Sheet 1'!$A:$L,4,FALSE)</f>
        <v>68.7766246982534</v>
      </c>
      <c r="E592">
        <f>VLOOKUP(Sheet2!$A592,'Sheet 1'!$A:$L,5,FALSE)</f>
        <v>21.070820999999999</v>
      </c>
      <c r="F592">
        <f>VLOOKUP(Sheet2!$A592,'Sheet 1'!$A:$L,6,FALSE)</f>
        <v>33.3333333333333</v>
      </c>
      <c r="G592">
        <f>VLOOKUP(Sheet2!$A592,'Sheet 1'!$A:$L,7,FALSE)</f>
        <v>123.18077903158699</v>
      </c>
      <c r="H592">
        <f>VLOOKUP(Sheet2!$A592,'Sheet 1'!$A:$L,8,FALSE)</f>
        <v>3</v>
      </c>
      <c r="I592">
        <f>VLOOKUP(Sheet2!$A592,'Sheet 1'!$A:$L,9,FALSE)</f>
        <v>0</v>
      </c>
      <c r="J592">
        <f>VLOOKUP(Sheet2!$A592,'Sheet 1'!$A:$L,10,FALSE)</f>
        <v>0</v>
      </c>
      <c r="K592">
        <f>VLOOKUP(Sheet2!$A592,'Sheet 1'!$A:$L,11,FALSE)</f>
        <v>5</v>
      </c>
      <c r="L592">
        <f>VLOOKUP(Sheet2!$A592,'Sheet 1'!$A:$L,12,FALSE)</f>
        <v>252</v>
      </c>
    </row>
    <row r="593" spans="1:12" x14ac:dyDescent="0.25">
      <c r="A593" s="6" t="s">
        <v>789</v>
      </c>
      <c r="B593" t="e">
        <f>VLOOKUP(Sheet2!$A593,'Sheet 1'!$A:$L,2,FALSE)</f>
        <v>#N/A</v>
      </c>
      <c r="C593" t="e">
        <f>VLOOKUP(Sheet2!$A593,'Sheet 1'!$A:$L,3,FALSE)</f>
        <v>#N/A</v>
      </c>
      <c r="D593" t="e">
        <f>VLOOKUP(Sheet2!$A593,'Sheet 1'!$A:$L,4,FALSE)</f>
        <v>#N/A</v>
      </c>
      <c r="E593" t="e">
        <f>VLOOKUP(Sheet2!$A593,'Sheet 1'!$A:$L,5,FALSE)</f>
        <v>#N/A</v>
      </c>
      <c r="F593" t="e">
        <f>VLOOKUP(Sheet2!$A593,'Sheet 1'!$A:$L,6,FALSE)</f>
        <v>#N/A</v>
      </c>
      <c r="G593" t="e">
        <f>VLOOKUP(Sheet2!$A593,'Sheet 1'!$A:$L,7,FALSE)</f>
        <v>#N/A</v>
      </c>
      <c r="H593" t="e">
        <f>VLOOKUP(Sheet2!$A593,'Sheet 1'!$A:$L,8,FALSE)</f>
        <v>#N/A</v>
      </c>
      <c r="I593" t="e">
        <f>VLOOKUP(Sheet2!$A593,'Sheet 1'!$A:$L,9,FALSE)</f>
        <v>#N/A</v>
      </c>
      <c r="J593" t="e">
        <f>VLOOKUP(Sheet2!$A593,'Sheet 1'!$A:$L,10,FALSE)</f>
        <v>#N/A</v>
      </c>
      <c r="K593" t="e">
        <f>VLOOKUP(Sheet2!$A593,'Sheet 1'!$A:$L,11,FALSE)</f>
        <v>#N/A</v>
      </c>
      <c r="L593" t="e">
        <f>VLOOKUP(Sheet2!$A593,'Sheet 1'!$A:$L,12,FALSE)</f>
        <v>#N/A</v>
      </c>
    </row>
    <row r="594" spans="1:12" x14ac:dyDescent="0.25">
      <c r="A594" s="6" t="s">
        <v>790</v>
      </c>
      <c r="B594" t="e">
        <f>VLOOKUP(Sheet2!$A594,'Sheet 1'!$A:$L,2,FALSE)</f>
        <v>#N/A</v>
      </c>
      <c r="C594" t="e">
        <f>VLOOKUP(Sheet2!$A594,'Sheet 1'!$A:$L,3,FALSE)</f>
        <v>#N/A</v>
      </c>
      <c r="D594" t="e">
        <f>VLOOKUP(Sheet2!$A594,'Sheet 1'!$A:$L,4,FALSE)</f>
        <v>#N/A</v>
      </c>
      <c r="E594" t="e">
        <f>VLOOKUP(Sheet2!$A594,'Sheet 1'!$A:$L,5,FALSE)</f>
        <v>#N/A</v>
      </c>
      <c r="F594" t="e">
        <f>VLOOKUP(Sheet2!$A594,'Sheet 1'!$A:$L,6,FALSE)</f>
        <v>#N/A</v>
      </c>
      <c r="G594" t="e">
        <f>VLOOKUP(Sheet2!$A594,'Sheet 1'!$A:$L,7,FALSE)</f>
        <v>#N/A</v>
      </c>
      <c r="H594" t="e">
        <f>VLOOKUP(Sheet2!$A594,'Sheet 1'!$A:$L,8,FALSE)</f>
        <v>#N/A</v>
      </c>
      <c r="I594" t="e">
        <f>VLOOKUP(Sheet2!$A594,'Sheet 1'!$A:$L,9,FALSE)</f>
        <v>#N/A</v>
      </c>
      <c r="J594" t="e">
        <f>VLOOKUP(Sheet2!$A594,'Sheet 1'!$A:$L,10,FALSE)</f>
        <v>#N/A</v>
      </c>
      <c r="K594" t="e">
        <f>VLOOKUP(Sheet2!$A594,'Sheet 1'!$A:$L,11,FALSE)</f>
        <v>#N/A</v>
      </c>
      <c r="L594" t="e">
        <f>VLOOKUP(Sheet2!$A594,'Sheet 1'!$A:$L,12,FALSE)</f>
        <v>#N/A</v>
      </c>
    </row>
    <row r="595" spans="1:12" x14ac:dyDescent="0.25">
      <c r="A595" s="6" t="s">
        <v>791</v>
      </c>
      <c r="B595" t="e">
        <f>VLOOKUP(Sheet2!$A595,'Sheet 1'!$A:$L,2,FALSE)</f>
        <v>#N/A</v>
      </c>
      <c r="C595" t="e">
        <f>VLOOKUP(Sheet2!$A595,'Sheet 1'!$A:$L,3,FALSE)</f>
        <v>#N/A</v>
      </c>
      <c r="D595" t="e">
        <f>VLOOKUP(Sheet2!$A595,'Sheet 1'!$A:$L,4,FALSE)</f>
        <v>#N/A</v>
      </c>
      <c r="E595" t="e">
        <f>VLOOKUP(Sheet2!$A595,'Sheet 1'!$A:$L,5,FALSE)</f>
        <v>#N/A</v>
      </c>
      <c r="F595" t="e">
        <f>VLOOKUP(Sheet2!$A595,'Sheet 1'!$A:$L,6,FALSE)</f>
        <v>#N/A</v>
      </c>
      <c r="G595" t="e">
        <f>VLOOKUP(Sheet2!$A595,'Sheet 1'!$A:$L,7,FALSE)</f>
        <v>#N/A</v>
      </c>
      <c r="H595" t="e">
        <f>VLOOKUP(Sheet2!$A595,'Sheet 1'!$A:$L,8,FALSE)</f>
        <v>#N/A</v>
      </c>
      <c r="I595" t="e">
        <f>VLOOKUP(Sheet2!$A595,'Sheet 1'!$A:$L,9,FALSE)</f>
        <v>#N/A</v>
      </c>
      <c r="J595" t="e">
        <f>VLOOKUP(Sheet2!$A595,'Sheet 1'!$A:$L,10,FALSE)</f>
        <v>#N/A</v>
      </c>
      <c r="K595" t="e">
        <f>VLOOKUP(Sheet2!$A595,'Sheet 1'!$A:$L,11,FALSE)</f>
        <v>#N/A</v>
      </c>
      <c r="L595" t="e">
        <f>VLOOKUP(Sheet2!$A595,'Sheet 1'!$A:$L,12,FALSE)</f>
        <v>#N/A</v>
      </c>
    </row>
    <row r="596" spans="1:12" x14ac:dyDescent="0.25">
      <c r="A596" s="6" t="s">
        <v>792</v>
      </c>
      <c r="B596" t="e">
        <f>VLOOKUP(Sheet2!$A596,'Sheet 1'!$A:$L,2,FALSE)</f>
        <v>#N/A</v>
      </c>
      <c r="C596" t="e">
        <f>VLOOKUP(Sheet2!$A596,'Sheet 1'!$A:$L,3,FALSE)</f>
        <v>#N/A</v>
      </c>
      <c r="D596" t="e">
        <f>VLOOKUP(Sheet2!$A596,'Sheet 1'!$A:$L,4,FALSE)</f>
        <v>#N/A</v>
      </c>
      <c r="E596" t="e">
        <f>VLOOKUP(Sheet2!$A596,'Sheet 1'!$A:$L,5,FALSE)</f>
        <v>#N/A</v>
      </c>
      <c r="F596" t="e">
        <f>VLOOKUP(Sheet2!$A596,'Sheet 1'!$A:$L,6,FALSE)</f>
        <v>#N/A</v>
      </c>
      <c r="G596" t="e">
        <f>VLOOKUP(Sheet2!$A596,'Sheet 1'!$A:$L,7,FALSE)</f>
        <v>#N/A</v>
      </c>
      <c r="H596" t="e">
        <f>VLOOKUP(Sheet2!$A596,'Sheet 1'!$A:$L,8,FALSE)</f>
        <v>#N/A</v>
      </c>
      <c r="I596" t="e">
        <f>VLOOKUP(Sheet2!$A596,'Sheet 1'!$A:$L,9,FALSE)</f>
        <v>#N/A</v>
      </c>
      <c r="J596" t="e">
        <f>VLOOKUP(Sheet2!$A596,'Sheet 1'!$A:$L,10,FALSE)</f>
        <v>#N/A</v>
      </c>
      <c r="K596" t="e">
        <f>VLOOKUP(Sheet2!$A596,'Sheet 1'!$A:$L,11,FALSE)</f>
        <v>#N/A</v>
      </c>
      <c r="L596" t="e">
        <f>VLOOKUP(Sheet2!$A596,'Sheet 1'!$A:$L,12,FALSE)</f>
        <v>#N/A</v>
      </c>
    </row>
    <row r="597" spans="1:12" x14ac:dyDescent="0.25">
      <c r="A597" s="6" t="s">
        <v>793</v>
      </c>
      <c r="B597" t="e">
        <f>VLOOKUP(Sheet2!$A597,'Sheet 1'!$A:$L,2,FALSE)</f>
        <v>#N/A</v>
      </c>
      <c r="C597" t="e">
        <f>VLOOKUP(Sheet2!$A597,'Sheet 1'!$A:$L,3,FALSE)</f>
        <v>#N/A</v>
      </c>
      <c r="D597" t="e">
        <f>VLOOKUP(Sheet2!$A597,'Sheet 1'!$A:$L,4,FALSE)</f>
        <v>#N/A</v>
      </c>
      <c r="E597" t="e">
        <f>VLOOKUP(Sheet2!$A597,'Sheet 1'!$A:$L,5,FALSE)</f>
        <v>#N/A</v>
      </c>
      <c r="F597" t="e">
        <f>VLOOKUP(Sheet2!$A597,'Sheet 1'!$A:$L,6,FALSE)</f>
        <v>#N/A</v>
      </c>
      <c r="G597" t="e">
        <f>VLOOKUP(Sheet2!$A597,'Sheet 1'!$A:$L,7,FALSE)</f>
        <v>#N/A</v>
      </c>
      <c r="H597" t="e">
        <f>VLOOKUP(Sheet2!$A597,'Sheet 1'!$A:$L,8,FALSE)</f>
        <v>#N/A</v>
      </c>
      <c r="I597" t="e">
        <f>VLOOKUP(Sheet2!$A597,'Sheet 1'!$A:$L,9,FALSE)</f>
        <v>#N/A</v>
      </c>
      <c r="J597" t="e">
        <f>VLOOKUP(Sheet2!$A597,'Sheet 1'!$A:$L,10,FALSE)</f>
        <v>#N/A</v>
      </c>
      <c r="K597" t="e">
        <f>VLOOKUP(Sheet2!$A597,'Sheet 1'!$A:$L,11,FALSE)</f>
        <v>#N/A</v>
      </c>
      <c r="L597" t="e">
        <f>VLOOKUP(Sheet2!$A597,'Sheet 1'!$A:$L,12,FALSE)</f>
        <v>#N/A</v>
      </c>
    </row>
    <row r="598" spans="1:12" x14ac:dyDescent="0.25">
      <c r="A598" s="6" t="s">
        <v>411</v>
      </c>
      <c r="B598" t="str">
        <f>VLOOKUP(Sheet2!$A598,'Sheet 1'!$A:$L,2,FALSE)</f>
        <v>Okanogan</v>
      </c>
      <c r="C598" t="str">
        <f>VLOOKUP(Sheet2!$A598,'Sheet 1'!$A:$L,3,FALSE)</f>
        <v>Similkameen River</v>
      </c>
      <c r="D598">
        <f>VLOOKUP(Sheet2!$A598,'Sheet 1'!$A:$L,4,FALSE)</f>
        <v>89.547657678406694</v>
      </c>
      <c r="E598">
        <f>VLOOKUP(Sheet2!$A598,'Sheet 1'!$A:$L,5,FALSE)</f>
        <v>71.006217000000007</v>
      </c>
      <c r="F598">
        <f>VLOOKUP(Sheet2!$A598,'Sheet 1'!$A:$L,6,FALSE)</f>
        <v>66.6666666666667</v>
      </c>
      <c r="G598">
        <f>VLOOKUP(Sheet2!$A598,'Sheet 1'!$A:$L,7,FALSE)</f>
        <v>227.220541345073</v>
      </c>
      <c r="H598">
        <f>VLOOKUP(Sheet2!$A598,'Sheet 1'!$A:$L,8,FALSE)</f>
        <v>3</v>
      </c>
      <c r="I598">
        <f>VLOOKUP(Sheet2!$A598,'Sheet 1'!$A:$L,9,FALSE)</f>
        <v>0</v>
      </c>
      <c r="J598">
        <f>VLOOKUP(Sheet2!$A598,'Sheet 1'!$A:$L,10,FALSE)</f>
        <v>0</v>
      </c>
      <c r="K598">
        <f>VLOOKUP(Sheet2!$A598,'Sheet 1'!$A:$L,11,FALSE)</f>
        <v>2</v>
      </c>
      <c r="L598">
        <f>VLOOKUP(Sheet2!$A598,'Sheet 1'!$A:$L,12,FALSE)</f>
        <v>15</v>
      </c>
    </row>
    <row r="599" spans="1:12" x14ac:dyDescent="0.25">
      <c r="A599" s="6" t="s">
        <v>413</v>
      </c>
      <c r="B599" t="str">
        <f>VLOOKUP(Sheet2!$A599,'Sheet 1'!$A:$L,2,FALSE)</f>
        <v>Okanogan</v>
      </c>
      <c r="C599" t="str">
        <f>VLOOKUP(Sheet2!$A599,'Sheet 1'!$A:$L,3,FALSE)</f>
        <v>Similkameen River</v>
      </c>
      <c r="D599">
        <f>VLOOKUP(Sheet2!$A599,'Sheet 1'!$A:$L,4,FALSE)</f>
        <v>100</v>
      </c>
      <c r="E599">
        <f>VLOOKUP(Sheet2!$A599,'Sheet 1'!$A:$L,5,FALSE)</f>
        <v>60.777327999999997</v>
      </c>
      <c r="F599">
        <f>VLOOKUP(Sheet2!$A599,'Sheet 1'!$A:$L,6,FALSE)</f>
        <v>66.6666666666667</v>
      </c>
      <c r="G599">
        <f>VLOOKUP(Sheet2!$A599,'Sheet 1'!$A:$L,7,FALSE)</f>
        <v>227.44399466666701</v>
      </c>
      <c r="H599">
        <f>VLOOKUP(Sheet2!$A599,'Sheet 1'!$A:$L,8,FALSE)</f>
        <v>2</v>
      </c>
      <c r="I599">
        <f>VLOOKUP(Sheet2!$A599,'Sheet 1'!$A:$L,9,FALSE)</f>
        <v>0</v>
      </c>
      <c r="J599">
        <f>VLOOKUP(Sheet2!$A599,'Sheet 1'!$A:$L,10,FALSE)</f>
        <v>0</v>
      </c>
      <c r="K599">
        <f>VLOOKUP(Sheet2!$A599,'Sheet 1'!$A:$L,11,FALSE)</f>
        <v>4</v>
      </c>
      <c r="L599">
        <f>VLOOKUP(Sheet2!$A599,'Sheet 1'!$A:$L,12,FALSE)</f>
        <v>13</v>
      </c>
    </row>
    <row r="600" spans="1:12" x14ac:dyDescent="0.25">
      <c r="A600" s="6" t="s">
        <v>414</v>
      </c>
      <c r="B600" t="str">
        <f>VLOOKUP(Sheet2!$A600,'Sheet 1'!$A:$L,2,FALSE)</f>
        <v>Okanogan</v>
      </c>
      <c r="C600" t="str">
        <f>VLOOKUP(Sheet2!$A600,'Sheet 1'!$A:$L,3,FALSE)</f>
        <v>Similkameen River</v>
      </c>
      <c r="D600">
        <f>VLOOKUP(Sheet2!$A600,'Sheet 1'!$A:$L,4,FALSE)</f>
        <v>93.129874081317496</v>
      </c>
      <c r="E600">
        <f>VLOOKUP(Sheet2!$A600,'Sheet 1'!$A:$L,5,FALSE)</f>
        <v>48.770879999999998</v>
      </c>
      <c r="F600">
        <f>VLOOKUP(Sheet2!$A600,'Sheet 1'!$A:$L,6,FALSE)</f>
        <v>66.6666666666667</v>
      </c>
      <c r="G600">
        <f>VLOOKUP(Sheet2!$A600,'Sheet 1'!$A:$L,7,FALSE)</f>
        <v>208.56742074798399</v>
      </c>
      <c r="H600">
        <f>VLOOKUP(Sheet2!$A600,'Sheet 1'!$A:$L,8,FALSE)</f>
        <v>2</v>
      </c>
      <c r="I600">
        <f>VLOOKUP(Sheet2!$A600,'Sheet 1'!$A:$L,9,FALSE)</f>
        <v>0</v>
      </c>
      <c r="J600">
        <f>VLOOKUP(Sheet2!$A600,'Sheet 1'!$A:$L,10,FALSE)</f>
        <v>0</v>
      </c>
      <c r="K600">
        <f>VLOOKUP(Sheet2!$A600,'Sheet 1'!$A:$L,11,FALSE)</f>
        <v>3</v>
      </c>
      <c r="L600">
        <f>VLOOKUP(Sheet2!$A600,'Sheet 1'!$A:$L,12,FALSE)</f>
        <v>32</v>
      </c>
    </row>
    <row r="601" spans="1:12" x14ac:dyDescent="0.25">
      <c r="A601" s="6" t="s">
        <v>415</v>
      </c>
      <c r="B601" t="str">
        <f>VLOOKUP(Sheet2!$A601,'Sheet 1'!$A:$L,2,FALSE)</f>
        <v>Okanogan</v>
      </c>
      <c r="C601" t="str">
        <f>VLOOKUP(Sheet2!$A601,'Sheet 1'!$A:$L,3,FALSE)</f>
        <v>Similkameen River</v>
      </c>
      <c r="D601">
        <f>VLOOKUP(Sheet2!$A601,'Sheet 1'!$A:$L,4,FALSE)</f>
        <v>100</v>
      </c>
      <c r="E601">
        <f>VLOOKUP(Sheet2!$A601,'Sheet 1'!$A:$L,5,FALSE)</f>
        <v>49.664884999999998</v>
      </c>
      <c r="F601">
        <f>VLOOKUP(Sheet2!$A601,'Sheet 1'!$A:$L,6,FALSE)</f>
        <v>83.3333333333333</v>
      </c>
      <c r="G601">
        <f>VLOOKUP(Sheet2!$A601,'Sheet 1'!$A:$L,7,FALSE)</f>
        <v>232.998218333333</v>
      </c>
      <c r="H601">
        <f>VLOOKUP(Sheet2!$A601,'Sheet 1'!$A:$L,8,FALSE)</f>
        <v>1</v>
      </c>
      <c r="I601">
        <f>VLOOKUP(Sheet2!$A601,'Sheet 1'!$A:$L,9,FALSE)</f>
        <v>0</v>
      </c>
      <c r="J601">
        <f>VLOOKUP(Sheet2!$A601,'Sheet 1'!$A:$L,10,FALSE)</f>
        <v>0</v>
      </c>
      <c r="K601">
        <f>VLOOKUP(Sheet2!$A601,'Sheet 1'!$A:$L,11,FALSE)</f>
        <v>6</v>
      </c>
      <c r="L601">
        <f>VLOOKUP(Sheet2!$A601,'Sheet 1'!$A:$L,12,FALSE)</f>
        <v>7</v>
      </c>
    </row>
    <row r="602" spans="1:12" x14ac:dyDescent="0.25">
      <c r="A602" s="6" t="s">
        <v>416</v>
      </c>
      <c r="B602" t="str">
        <f>VLOOKUP(Sheet2!$A602,'Sheet 1'!$A:$L,2,FALSE)</f>
        <v>Okanogan</v>
      </c>
      <c r="C602" t="str">
        <f>VLOOKUP(Sheet2!$A602,'Sheet 1'!$A:$L,3,FALSE)</f>
        <v>Similkameen River</v>
      </c>
      <c r="D602">
        <f>VLOOKUP(Sheet2!$A602,'Sheet 1'!$A:$L,4,FALSE)</f>
        <v>35.0268037935056</v>
      </c>
      <c r="E602">
        <f>VLOOKUP(Sheet2!$A602,'Sheet 1'!$A:$L,5,FALSE)</f>
        <v>37.072594000000002</v>
      </c>
      <c r="F602">
        <f>VLOOKUP(Sheet2!$A602,'Sheet 1'!$A:$L,6,FALSE)</f>
        <v>33.3333333333333</v>
      </c>
      <c r="G602">
        <f>VLOOKUP(Sheet2!$A602,'Sheet 1'!$A:$L,7,FALSE)</f>
        <v>105.432731126839</v>
      </c>
      <c r="H602">
        <f>VLOOKUP(Sheet2!$A602,'Sheet 1'!$A:$L,8,FALSE)</f>
        <v>1</v>
      </c>
      <c r="I602">
        <f>VLOOKUP(Sheet2!$A602,'Sheet 1'!$A:$L,9,FALSE)</f>
        <v>0</v>
      </c>
      <c r="J602">
        <f>VLOOKUP(Sheet2!$A602,'Sheet 1'!$A:$L,10,FALSE)</f>
        <v>0</v>
      </c>
      <c r="K602">
        <f>VLOOKUP(Sheet2!$A602,'Sheet 1'!$A:$L,11,FALSE)</f>
        <v>5</v>
      </c>
      <c r="L602">
        <f>VLOOKUP(Sheet2!$A602,'Sheet 1'!$A:$L,12,FALSE)</f>
        <v>292</v>
      </c>
    </row>
    <row r="603" spans="1:12" x14ac:dyDescent="0.25">
      <c r="A603" s="6" t="s">
        <v>417</v>
      </c>
      <c r="B603" t="str">
        <f>VLOOKUP(Sheet2!$A603,'Sheet 1'!$A:$L,2,FALSE)</f>
        <v>Okanogan</v>
      </c>
      <c r="C603" t="str">
        <f>VLOOKUP(Sheet2!$A603,'Sheet 1'!$A:$L,3,FALSE)</f>
        <v>Similkameen River</v>
      </c>
      <c r="D603">
        <f>VLOOKUP(Sheet2!$A603,'Sheet 1'!$A:$L,4,FALSE)</f>
        <v>0</v>
      </c>
      <c r="E603">
        <f>VLOOKUP(Sheet2!$A603,'Sheet 1'!$A:$L,5,FALSE)</f>
        <v>48.218338000000003</v>
      </c>
      <c r="F603">
        <f>VLOOKUP(Sheet2!$A603,'Sheet 1'!$A:$L,6,FALSE)</f>
        <v>50</v>
      </c>
      <c r="G603">
        <f>VLOOKUP(Sheet2!$A603,'Sheet 1'!$A:$L,7,FALSE)</f>
        <v>98.218338000000003</v>
      </c>
      <c r="H603">
        <f>VLOOKUP(Sheet2!$A603,'Sheet 1'!$A:$L,8,FALSE)</f>
        <v>3</v>
      </c>
      <c r="I603">
        <f>VLOOKUP(Sheet2!$A603,'Sheet 1'!$A:$L,9,FALSE)</f>
        <v>0</v>
      </c>
      <c r="J603">
        <f>VLOOKUP(Sheet2!$A603,'Sheet 1'!$A:$L,10,FALSE)</f>
        <v>0</v>
      </c>
      <c r="K603">
        <f>VLOOKUP(Sheet2!$A603,'Sheet 1'!$A:$L,11,FALSE)</f>
        <v>1</v>
      </c>
      <c r="L603">
        <f>VLOOKUP(Sheet2!$A603,'Sheet 1'!$A:$L,12,FALSE)</f>
        <v>300</v>
      </c>
    </row>
    <row r="604" spans="1:12" x14ac:dyDescent="0.25">
      <c r="A604" s="6" t="s">
        <v>794</v>
      </c>
      <c r="B604" t="e">
        <f>VLOOKUP(Sheet2!$A604,'Sheet 1'!$A:$L,2,FALSE)</f>
        <v>#N/A</v>
      </c>
      <c r="C604" t="e">
        <f>VLOOKUP(Sheet2!$A604,'Sheet 1'!$A:$L,3,FALSE)</f>
        <v>#N/A</v>
      </c>
      <c r="D604" t="e">
        <f>VLOOKUP(Sheet2!$A604,'Sheet 1'!$A:$L,4,FALSE)</f>
        <v>#N/A</v>
      </c>
      <c r="E604" t="e">
        <f>VLOOKUP(Sheet2!$A604,'Sheet 1'!$A:$L,5,FALSE)</f>
        <v>#N/A</v>
      </c>
      <c r="F604" t="e">
        <f>VLOOKUP(Sheet2!$A604,'Sheet 1'!$A:$L,6,FALSE)</f>
        <v>#N/A</v>
      </c>
      <c r="G604" t="e">
        <f>VLOOKUP(Sheet2!$A604,'Sheet 1'!$A:$L,7,FALSE)</f>
        <v>#N/A</v>
      </c>
      <c r="H604" t="e">
        <f>VLOOKUP(Sheet2!$A604,'Sheet 1'!$A:$L,8,FALSE)</f>
        <v>#N/A</v>
      </c>
      <c r="I604" t="e">
        <f>VLOOKUP(Sheet2!$A604,'Sheet 1'!$A:$L,9,FALSE)</f>
        <v>#N/A</v>
      </c>
      <c r="J604" t="e">
        <f>VLOOKUP(Sheet2!$A604,'Sheet 1'!$A:$L,10,FALSE)</f>
        <v>#N/A</v>
      </c>
      <c r="K604" t="e">
        <f>VLOOKUP(Sheet2!$A604,'Sheet 1'!$A:$L,11,FALSE)</f>
        <v>#N/A</v>
      </c>
      <c r="L604" t="e">
        <f>VLOOKUP(Sheet2!$A604,'Sheet 1'!$A:$L,12,FALSE)</f>
        <v>#N/A</v>
      </c>
    </row>
    <row r="605" spans="1:12" x14ac:dyDescent="0.25">
      <c r="A605" s="6" t="s">
        <v>600</v>
      </c>
      <c r="B605" t="e">
        <f>VLOOKUP(Sheet2!$A605,'Sheet 1'!$A:$L,2,FALSE)</f>
        <v>#N/A</v>
      </c>
      <c r="C605" t="e">
        <f>VLOOKUP(Sheet2!$A605,'Sheet 1'!$A:$L,3,FALSE)</f>
        <v>#N/A</v>
      </c>
      <c r="D605" t="e">
        <f>VLOOKUP(Sheet2!$A605,'Sheet 1'!$A:$L,4,FALSE)</f>
        <v>#N/A</v>
      </c>
      <c r="E605" t="e">
        <f>VLOOKUP(Sheet2!$A605,'Sheet 1'!$A:$L,5,FALSE)</f>
        <v>#N/A</v>
      </c>
      <c r="F605" t="e">
        <f>VLOOKUP(Sheet2!$A605,'Sheet 1'!$A:$L,6,FALSE)</f>
        <v>#N/A</v>
      </c>
      <c r="G605" t="e">
        <f>VLOOKUP(Sheet2!$A605,'Sheet 1'!$A:$L,7,FALSE)</f>
        <v>#N/A</v>
      </c>
      <c r="H605" t="e">
        <f>VLOOKUP(Sheet2!$A605,'Sheet 1'!$A:$L,8,FALSE)</f>
        <v>#N/A</v>
      </c>
      <c r="I605" t="e">
        <f>VLOOKUP(Sheet2!$A605,'Sheet 1'!$A:$L,9,FALSE)</f>
        <v>#N/A</v>
      </c>
      <c r="J605" t="e">
        <f>VLOOKUP(Sheet2!$A605,'Sheet 1'!$A:$L,10,FALSE)</f>
        <v>#N/A</v>
      </c>
      <c r="K605" t="e">
        <f>VLOOKUP(Sheet2!$A605,'Sheet 1'!$A:$L,11,FALSE)</f>
        <v>#N/A</v>
      </c>
      <c r="L605" t="e">
        <f>VLOOKUP(Sheet2!$A605,'Sheet 1'!$A:$L,12,FALSE)</f>
        <v>#N/A</v>
      </c>
    </row>
    <row r="606" spans="1:12" x14ac:dyDescent="0.25">
      <c r="A606" s="6" t="s">
        <v>601</v>
      </c>
      <c r="B606" t="e">
        <f>VLOOKUP(Sheet2!$A606,'Sheet 1'!$A:$L,2,FALSE)</f>
        <v>#N/A</v>
      </c>
      <c r="C606" t="e">
        <f>VLOOKUP(Sheet2!$A606,'Sheet 1'!$A:$L,3,FALSE)</f>
        <v>#N/A</v>
      </c>
      <c r="D606" t="e">
        <f>VLOOKUP(Sheet2!$A606,'Sheet 1'!$A:$L,4,FALSE)</f>
        <v>#N/A</v>
      </c>
      <c r="E606" t="e">
        <f>VLOOKUP(Sheet2!$A606,'Sheet 1'!$A:$L,5,FALSE)</f>
        <v>#N/A</v>
      </c>
      <c r="F606" t="e">
        <f>VLOOKUP(Sheet2!$A606,'Sheet 1'!$A:$L,6,FALSE)</f>
        <v>#N/A</v>
      </c>
      <c r="G606" t="e">
        <f>VLOOKUP(Sheet2!$A606,'Sheet 1'!$A:$L,7,FALSE)</f>
        <v>#N/A</v>
      </c>
      <c r="H606" t="e">
        <f>VLOOKUP(Sheet2!$A606,'Sheet 1'!$A:$L,8,FALSE)</f>
        <v>#N/A</v>
      </c>
      <c r="I606" t="e">
        <f>VLOOKUP(Sheet2!$A606,'Sheet 1'!$A:$L,9,FALSE)</f>
        <v>#N/A</v>
      </c>
      <c r="J606" t="e">
        <f>VLOOKUP(Sheet2!$A606,'Sheet 1'!$A:$L,10,FALSE)</f>
        <v>#N/A</v>
      </c>
      <c r="K606" t="e">
        <f>VLOOKUP(Sheet2!$A606,'Sheet 1'!$A:$L,11,FALSE)</f>
        <v>#N/A</v>
      </c>
      <c r="L606" t="e">
        <f>VLOOKUP(Sheet2!$A606,'Sheet 1'!$A:$L,12,FALSE)</f>
        <v>#N/A</v>
      </c>
    </row>
    <row r="607" spans="1:12" x14ac:dyDescent="0.25">
      <c r="A607" s="6" t="s">
        <v>602</v>
      </c>
      <c r="B607" t="e">
        <f>VLOOKUP(Sheet2!$A607,'Sheet 1'!$A:$L,2,FALSE)</f>
        <v>#N/A</v>
      </c>
      <c r="C607" t="e">
        <f>VLOOKUP(Sheet2!$A607,'Sheet 1'!$A:$L,3,FALSE)</f>
        <v>#N/A</v>
      </c>
      <c r="D607" t="e">
        <f>VLOOKUP(Sheet2!$A607,'Sheet 1'!$A:$L,4,FALSE)</f>
        <v>#N/A</v>
      </c>
      <c r="E607" t="e">
        <f>VLOOKUP(Sheet2!$A607,'Sheet 1'!$A:$L,5,FALSE)</f>
        <v>#N/A</v>
      </c>
      <c r="F607" t="e">
        <f>VLOOKUP(Sheet2!$A607,'Sheet 1'!$A:$L,6,FALSE)</f>
        <v>#N/A</v>
      </c>
      <c r="G607" t="e">
        <f>VLOOKUP(Sheet2!$A607,'Sheet 1'!$A:$L,7,FALSE)</f>
        <v>#N/A</v>
      </c>
      <c r="H607" t="e">
        <f>VLOOKUP(Sheet2!$A607,'Sheet 1'!$A:$L,8,FALSE)</f>
        <v>#N/A</v>
      </c>
      <c r="I607" t="e">
        <f>VLOOKUP(Sheet2!$A607,'Sheet 1'!$A:$L,9,FALSE)</f>
        <v>#N/A</v>
      </c>
      <c r="J607" t="e">
        <f>VLOOKUP(Sheet2!$A607,'Sheet 1'!$A:$L,10,FALSE)</f>
        <v>#N/A</v>
      </c>
      <c r="K607" t="e">
        <f>VLOOKUP(Sheet2!$A607,'Sheet 1'!$A:$L,11,FALSE)</f>
        <v>#N/A</v>
      </c>
      <c r="L607" t="e">
        <f>VLOOKUP(Sheet2!$A607,'Sheet 1'!$A:$L,12,FALSE)</f>
        <v>#N/A</v>
      </c>
    </row>
    <row r="608" spans="1:12" x14ac:dyDescent="0.25">
      <c r="A608" s="6" t="s">
        <v>603</v>
      </c>
      <c r="B608" t="e">
        <f>VLOOKUP(Sheet2!$A608,'Sheet 1'!$A:$L,2,FALSE)</f>
        <v>#N/A</v>
      </c>
      <c r="C608" t="e">
        <f>VLOOKUP(Sheet2!$A608,'Sheet 1'!$A:$L,3,FALSE)</f>
        <v>#N/A</v>
      </c>
      <c r="D608" t="e">
        <f>VLOOKUP(Sheet2!$A608,'Sheet 1'!$A:$L,4,FALSE)</f>
        <v>#N/A</v>
      </c>
      <c r="E608" t="e">
        <f>VLOOKUP(Sheet2!$A608,'Sheet 1'!$A:$L,5,FALSE)</f>
        <v>#N/A</v>
      </c>
      <c r="F608" t="e">
        <f>VLOOKUP(Sheet2!$A608,'Sheet 1'!$A:$L,6,FALSE)</f>
        <v>#N/A</v>
      </c>
      <c r="G608" t="e">
        <f>VLOOKUP(Sheet2!$A608,'Sheet 1'!$A:$L,7,FALSE)</f>
        <v>#N/A</v>
      </c>
      <c r="H608" t="e">
        <f>VLOOKUP(Sheet2!$A608,'Sheet 1'!$A:$L,8,FALSE)</f>
        <v>#N/A</v>
      </c>
      <c r="I608" t="e">
        <f>VLOOKUP(Sheet2!$A608,'Sheet 1'!$A:$L,9,FALSE)</f>
        <v>#N/A</v>
      </c>
      <c r="J608" t="e">
        <f>VLOOKUP(Sheet2!$A608,'Sheet 1'!$A:$L,10,FALSE)</f>
        <v>#N/A</v>
      </c>
      <c r="K608" t="e">
        <f>VLOOKUP(Sheet2!$A608,'Sheet 1'!$A:$L,11,FALSE)</f>
        <v>#N/A</v>
      </c>
      <c r="L608" t="e">
        <f>VLOOKUP(Sheet2!$A608,'Sheet 1'!$A:$L,12,FALSE)</f>
        <v>#N/A</v>
      </c>
    </row>
    <row r="609" spans="1:12" x14ac:dyDescent="0.25">
      <c r="A609" s="6" t="s">
        <v>795</v>
      </c>
      <c r="B609" t="e">
        <f>VLOOKUP(Sheet2!$A609,'Sheet 1'!$A:$L,2,FALSE)</f>
        <v>#N/A</v>
      </c>
      <c r="C609" t="e">
        <f>VLOOKUP(Sheet2!$A609,'Sheet 1'!$A:$L,3,FALSE)</f>
        <v>#N/A</v>
      </c>
      <c r="D609" t="e">
        <f>VLOOKUP(Sheet2!$A609,'Sheet 1'!$A:$L,4,FALSE)</f>
        <v>#N/A</v>
      </c>
      <c r="E609" t="e">
        <f>VLOOKUP(Sheet2!$A609,'Sheet 1'!$A:$L,5,FALSE)</f>
        <v>#N/A</v>
      </c>
      <c r="F609" t="e">
        <f>VLOOKUP(Sheet2!$A609,'Sheet 1'!$A:$L,6,FALSE)</f>
        <v>#N/A</v>
      </c>
      <c r="G609" t="e">
        <f>VLOOKUP(Sheet2!$A609,'Sheet 1'!$A:$L,7,FALSE)</f>
        <v>#N/A</v>
      </c>
      <c r="H609" t="e">
        <f>VLOOKUP(Sheet2!$A609,'Sheet 1'!$A:$L,8,FALSE)</f>
        <v>#N/A</v>
      </c>
      <c r="I609" t="e">
        <f>VLOOKUP(Sheet2!$A609,'Sheet 1'!$A:$L,9,FALSE)</f>
        <v>#N/A</v>
      </c>
      <c r="J609" t="e">
        <f>VLOOKUP(Sheet2!$A609,'Sheet 1'!$A:$L,10,FALSE)</f>
        <v>#N/A</v>
      </c>
      <c r="K609" t="e">
        <f>VLOOKUP(Sheet2!$A609,'Sheet 1'!$A:$L,11,FALSE)</f>
        <v>#N/A</v>
      </c>
      <c r="L609" t="e">
        <f>VLOOKUP(Sheet2!$A609,'Sheet 1'!$A:$L,12,FALSE)</f>
        <v>#N/A</v>
      </c>
    </row>
    <row r="610" spans="1:12" x14ac:dyDescent="0.25">
      <c r="A610" s="6" t="s">
        <v>796</v>
      </c>
      <c r="B610" t="e">
        <f>VLOOKUP(Sheet2!$A610,'Sheet 1'!$A:$L,2,FALSE)</f>
        <v>#N/A</v>
      </c>
      <c r="C610" t="e">
        <f>VLOOKUP(Sheet2!$A610,'Sheet 1'!$A:$L,3,FALSE)</f>
        <v>#N/A</v>
      </c>
      <c r="D610" t="e">
        <f>VLOOKUP(Sheet2!$A610,'Sheet 1'!$A:$L,4,FALSE)</f>
        <v>#N/A</v>
      </c>
      <c r="E610" t="e">
        <f>VLOOKUP(Sheet2!$A610,'Sheet 1'!$A:$L,5,FALSE)</f>
        <v>#N/A</v>
      </c>
      <c r="F610" t="e">
        <f>VLOOKUP(Sheet2!$A610,'Sheet 1'!$A:$L,6,FALSE)</f>
        <v>#N/A</v>
      </c>
      <c r="G610" t="e">
        <f>VLOOKUP(Sheet2!$A610,'Sheet 1'!$A:$L,7,FALSE)</f>
        <v>#N/A</v>
      </c>
      <c r="H610" t="e">
        <f>VLOOKUP(Sheet2!$A610,'Sheet 1'!$A:$L,8,FALSE)</f>
        <v>#N/A</v>
      </c>
      <c r="I610" t="e">
        <f>VLOOKUP(Sheet2!$A610,'Sheet 1'!$A:$L,9,FALSE)</f>
        <v>#N/A</v>
      </c>
      <c r="J610" t="e">
        <f>VLOOKUP(Sheet2!$A610,'Sheet 1'!$A:$L,10,FALSE)</f>
        <v>#N/A</v>
      </c>
      <c r="K610" t="e">
        <f>VLOOKUP(Sheet2!$A610,'Sheet 1'!$A:$L,11,FALSE)</f>
        <v>#N/A</v>
      </c>
      <c r="L610" t="e">
        <f>VLOOKUP(Sheet2!$A610,'Sheet 1'!$A:$L,12,FALSE)</f>
        <v>#N/A</v>
      </c>
    </row>
    <row r="611" spans="1:12" x14ac:dyDescent="0.25">
      <c r="A611" s="6" t="s">
        <v>797</v>
      </c>
      <c r="B611" t="e">
        <f>VLOOKUP(Sheet2!$A611,'Sheet 1'!$A:$L,2,FALSE)</f>
        <v>#N/A</v>
      </c>
      <c r="C611" t="e">
        <f>VLOOKUP(Sheet2!$A611,'Sheet 1'!$A:$L,3,FALSE)</f>
        <v>#N/A</v>
      </c>
      <c r="D611" t="e">
        <f>VLOOKUP(Sheet2!$A611,'Sheet 1'!$A:$L,4,FALSE)</f>
        <v>#N/A</v>
      </c>
      <c r="E611" t="e">
        <f>VLOOKUP(Sheet2!$A611,'Sheet 1'!$A:$L,5,FALSE)</f>
        <v>#N/A</v>
      </c>
      <c r="F611" t="e">
        <f>VLOOKUP(Sheet2!$A611,'Sheet 1'!$A:$L,6,FALSE)</f>
        <v>#N/A</v>
      </c>
      <c r="G611" t="e">
        <f>VLOOKUP(Sheet2!$A611,'Sheet 1'!$A:$L,7,FALSE)</f>
        <v>#N/A</v>
      </c>
      <c r="H611" t="e">
        <f>VLOOKUP(Sheet2!$A611,'Sheet 1'!$A:$L,8,FALSE)</f>
        <v>#N/A</v>
      </c>
      <c r="I611" t="e">
        <f>VLOOKUP(Sheet2!$A611,'Sheet 1'!$A:$L,9,FALSE)</f>
        <v>#N/A</v>
      </c>
      <c r="J611" t="e">
        <f>VLOOKUP(Sheet2!$A611,'Sheet 1'!$A:$L,10,FALSE)</f>
        <v>#N/A</v>
      </c>
      <c r="K611" t="e">
        <f>VLOOKUP(Sheet2!$A611,'Sheet 1'!$A:$L,11,FALSE)</f>
        <v>#N/A</v>
      </c>
      <c r="L611" t="e">
        <f>VLOOKUP(Sheet2!$A611,'Sheet 1'!$A:$L,12,FALSE)</f>
        <v>#N/A</v>
      </c>
    </row>
    <row r="612" spans="1:12" x14ac:dyDescent="0.25">
      <c r="A612" s="6" t="s">
        <v>798</v>
      </c>
      <c r="B612" t="e">
        <f>VLOOKUP(Sheet2!$A612,'Sheet 1'!$A:$L,2,FALSE)</f>
        <v>#N/A</v>
      </c>
      <c r="C612" t="e">
        <f>VLOOKUP(Sheet2!$A612,'Sheet 1'!$A:$L,3,FALSE)</f>
        <v>#N/A</v>
      </c>
      <c r="D612" t="e">
        <f>VLOOKUP(Sheet2!$A612,'Sheet 1'!$A:$L,4,FALSE)</f>
        <v>#N/A</v>
      </c>
      <c r="E612" t="e">
        <f>VLOOKUP(Sheet2!$A612,'Sheet 1'!$A:$L,5,FALSE)</f>
        <v>#N/A</v>
      </c>
      <c r="F612" t="e">
        <f>VLOOKUP(Sheet2!$A612,'Sheet 1'!$A:$L,6,FALSE)</f>
        <v>#N/A</v>
      </c>
      <c r="G612" t="e">
        <f>VLOOKUP(Sheet2!$A612,'Sheet 1'!$A:$L,7,FALSE)</f>
        <v>#N/A</v>
      </c>
      <c r="H612" t="e">
        <f>VLOOKUP(Sheet2!$A612,'Sheet 1'!$A:$L,8,FALSE)</f>
        <v>#N/A</v>
      </c>
      <c r="I612" t="e">
        <f>VLOOKUP(Sheet2!$A612,'Sheet 1'!$A:$L,9,FALSE)</f>
        <v>#N/A</v>
      </c>
      <c r="J612" t="e">
        <f>VLOOKUP(Sheet2!$A612,'Sheet 1'!$A:$L,10,FALSE)</f>
        <v>#N/A</v>
      </c>
      <c r="K612" t="e">
        <f>VLOOKUP(Sheet2!$A612,'Sheet 1'!$A:$L,11,FALSE)</f>
        <v>#N/A</v>
      </c>
      <c r="L612" t="e">
        <f>VLOOKUP(Sheet2!$A612,'Sheet 1'!$A:$L,12,FALSE)</f>
        <v>#N/A</v>
      </c>
    </row>
    <row r="613" spans="1:12" x14ac:dyDescent="0.25">
      <c r="A613" s="6" t="s">
        <v>799</v>
      </c>
      <c r="B613" t="e">
        <f>VLOOKUP(Sheet2!$A613,'Sheet 1'!$A:$L,2,FALSE)</f>
        <v>#N/A</v>
      </c>
      <c r="C613" t="e">
        <f>VLOOKUP(Sheet2!$A613,'Sheet 1'!$A:$L,3,FALSE)</f>
        <v>#N/A</v>
      </c>
      <c r="D613" t="e">
        <f>VLOOKUP(Sheet2!$A613,'Sheet 1'!$A:$L,4,FALSE)</f>
        <v>#N/A</v>
      </c>
      <c r="E613" t="e">
        <f>VLOOKUP(Sheet2!$A613,'Sheet 1'!$A:$L,5,FALSE)</f>
        <v>#N/A</v>
      </c>
      <c r="F613" t="e">
        <f>VLOOKUP(Sheet2!$A613,'Sheet 1'!$A:$L,6,FALSE)</f>
        <v>#N/A</v>
      </c>
      <c r="G613" t="e">
        <f>VLOOKUP(Sheet2!$A613,'Sheet 1'!$A:$L,7,FALSE)</f>
        <v>#N/A</v>
      </c>
      <c r="H613" t="e">
        <f>VLOOKUP(Sheet2!$A613,'Sheet 1'!$A:$L,8,FALSE)</f>
        <v>#N/A</v>
      </c>
      <c r="I613" t="e">
        <f>VLOOKUP(Sheet2!$A613,'Sheet 1'!$A:$L,9,FALSE)</f>
        <v>#N/A</v>
      </c>
      <c r="J613" t="e">
        <f>VLOOKUP(Sheet2!$A613,'Sheet 1'!$A:$L,10,FALSE)</f>
        <v>#N/A</v>
      </c>
      <c r="K613" t="e">
        <f>VLOOKUP(Sheet2!$A613,'Sheet 1'!$A:$L,11,FALSE)</f>
        <v>#N/A</v>
      </c>
      <c r="L613" t="e">
        <f>VLOOKUP(Sheet2!$A613,'Sheet 1'!$A:$L,12,FALSE)</f>
        <v>#N/A</v>
      </c>
    </row>
    <row r="614" spans="1:12" x14ac:dyDescent="0.25">
      <c r="A614" s="6" t="s">
        <v>800</v>
      </c>
      <c r="B614" t="e">
        <f>VLOOKUP(Sheet2!$A614,'Sheet 1'!$A:$L,2,FALSE)</f>
        <v>#N/A</v>
      </c>
      <c r="C614" t="e">
        <f>VLOOKUP(Sheet2!$A614,'Sheet 1'!$A:$L,3,FALSE)</f>
        <v>#N/A</v>
      </c>
      <c r="D614" t="e">
        <f>VLOOKUP(Sheet2!$A614,'Sheet 1'!$A:$L,4,FALSE)</f>
        <v>#N/A</v>
      </c>
      <c r="E614" t="e">
        <f>VLOOKUP(Sheet2!$A614,'Sheet 1'!$A:$L,5,FALSE)</f>
        <v>#N/A</v>
      </c>
      <c r="F614" t="e">
        <f>VLOOKUP(Sheet2!$A614,'Sheet 1'!$A:$L,6,FALSE)</f>
        <v>#N/A</v>
      </c>
      <c r="G614" t="e">
        <f>VLOOKUP(Sheet2!$A614,'Sheet 1'!$A:$L,7,FALSE)</f>
        <v>#N/A</v>
      </c>
      <c r="H614" t="e">
        <f>VLOOKUP(Sheet2!$A614,'Sheet 1'!$A:$L,8,FALSE)</f>
        <v>#N/A</v>
      </c>
      <c r="I614" t="e">
        <f>VLOOKUP(Sheet2!$A614,'Sheet 1'!$A:$L,9,FALSE)</f>
        <v>#N/A</v>
      </c>
      <c r="J614" t="e">
        <f>VLOOKUP(Sheet2!$A614,'Sheet 1'!$A:$L,10,FALSE)</f>
        <v>#N/A</v>
      </c>
      <c r="K614" t="e">
        <f>VLOOKUP(Sheet2!$A614,'Sheet 1'!$A:$L,11,FALSE)</f>
        <v>#N/A</v>
      </c>
      <c r="L614" t="e">
        <f>VLOOKUP(Sheet2!$A614,'Sheet 1'!$A:$L,12,FALSE)</f>
        <v>#N/A</v>
      </c>
    </row>
    <row r="615" spans="1:12" x14ac:dyDescent="0.25">
      <c r="A615" s="6" t="s">
        <v>604</v>
      </c>
      <c r="B615" t="e">
        <f>VLOOKUP(Sheet2!$A615,'Sheet 1'!$A:$L,2,FALSE)</f>
        <v>#N/A</v>
      </c>
      <c r="C615" t="e">
        <f>VLOOKUP(Sheet2!$A615,'Sheet 1'!$A:$L,3,FALSE)</f>
        <v>#N/A</v>
      </c>
      <c r="D615" t="e">
        <f>VLOOKUP(Sheet2!$A615,'Sheet 1'!$A:$L,4,FALSE)</f>
        <v>#N/A</v>
      </c>
      <c r="E615" t="e">
        <f>VLOOKUP(Sheet2!$A615,'Sheet 1'!$A:$L,5,FALSE)</f>
        <v>#N/A</v>
      </c>
      <c r="F615" t="e">
        <f>VLOOKUP(Sheet2!$A615,'Sheet 1'!$A:$L,6,FALSE)</f>
        <v>#N/A</v>
      </c>
      <c r="G615" t="e">
        <f>VLOOKUP(Sheet2!$A615,'Sheet 1'!$A:$L,7,FALSE)</f>
        <v>#N/A</v>
      </c>
      <c r="H615" t="e">
        <f>VLOOKUP(Sheet2!$A615,'Sheet 1'!$A:$L,8,FALSE)</f>
        <v>#N/A</v>
      </c>
      <c r="I615" t="e">
        <f>VLOOKUP(Sheet2!$A615,'Sheet 1'!$A:$L,9,FALSE)</f>
        <v>#N/A</v>
      </c>
      <c r="J615" t="e">
        <f>VLOOKUP(Sheet2!$A615,'Sheet 1'!$A:$L,10,FALSE)</f>
        <v>#N/A</v>
      </c>
      <c r="K615" t="e">
        <f>VLOOKUP(Sheet2!$A615,'Sheet 1'!$A:$L,11,FALSE)</f>
        <v>#N/A</v>
      </c>
      <c r="L615" t="e">
        <f>VLOOKUP(Sheet2!$A615,'Sheet 1'!$A:$L,12,FALSE)</f>
        <v>#N/A</v>
      </c>
    </row>
    <row r="616" spans="1:12" x14ac:dyDescent="0.25">
      <c r="A616" s="6" t="s">
        <v>418</v>
      </c>
      <c r="B616" t="str">
        <f>VLOOKUP(Sheet2!$A616,'Sheet 1'!$A:$L,2,FALSE)</f>
        <v>Okanogan</v>
      </c>
      <c r="C616" t="str">
        <f>VLOOKUP(Sheet2!$A616,'Sheet 1'!$A:$L,3,FALSE)</f>
        <v>Omak Creek-Middle DS</v>
      </c>
      <c r="D616">
        <f>VLOOKUP(Sheet2!$A616,'Sheet 1'!$A:$L,4,FALSE)</f>
        <v>87.498965258009704</v>
      </c>
      <c r="E616">
        <f>VLOOKUP(Sheet2!$A616,'Sheet 1'!$A:$L,5,FALSE)</f>
        <v>100</v>
      </c>
      <c r="F616">
        <f>VLOOKUP(Sheet2!$A616,'Sheet 1'!$A:$L,6,FALSE)</f>
        <v>0</v>
      </c>
      <c r="G616">
        <f>VLOOKUP(Sheet2!$A616,'Sheet 1'!$A:$L,7,FALSE)</f>
        <v>187.49896525801</v>
      </c>
      <c r="H616">
        <f>VLOOKUP(Sheet2!$A616,'Sheet 1'!$A:$L,8,FALSE)</f>
        <v>2</v>
      </c>
      <c r="I616">
        <f>VLOOKUP(Sheet2!$A616,'Sheet 1'!$A:$L,9,FALSE)</f>
        <v>0</v>
      </c>
      <c r="J616">
        <f>VLOOKUP(Sheet2!$A616,'Sheet 1'!$A:$L,10,FALSE)</f>
        <v>0</v>
      </c>
      <c r="K616">
        <f>VLOOKUP(Sheet2!$A616,'Sheet 1'!$A:$L,11,FALSE)</f>
        <v>5</v>
      </c>
      <c r="L616">
        <f>VLOOKUP(Sheet2!$A616,'Sheet 1'!$A:$L,12,FALSE)</f>
        <v>71</v>
      </c>
    </row>
    <row r="617" spans="1:12" x14ac:dyDescent="0.25">
      <c r="A617" s="6" t="s">
        <v>419</v>
      </c>
      <c r="B617" t="str">
        <f>VLOOKUP(Sheet2!$A617,'Sheet 1'!$A:$L,2,FALSE)</f>
        <v>Okanogan</v>
      </c>
      <c r="C617" t="str">
        <f>VLOOKUP(Sheet2!$A617,'Sheet 1'!$A:$L,3,FALSE)</f>
        <v>Omak Creek-Middle DS</v>
      </c>
      <c r="D617">
        <f>VLOOKUP(Sheet2!$A617,'Sheet 1'!$A:$L,4,FALSE)</f>
        <v>7.2485825246835702</v>
      </c>
      <c r="E617">
        <f>VLOOKUP(Sheet2!$A617,'Sheet 1'!$A:$L,5,FALSE)</f>
        <v>100</v>
      </c>
      <c r="F617">
        <f>VLOOKUP(Sheet2!$A617,'Sheet 1'!$A:$L,6,FALSE)</f>
        <v>0</v>
      </c>
      <c r="G617">
        <f>VLOOKUP(Sheet2!$A617,'Sheet 1'!$A:$L,7,FALSE)</f>
        <v>107.248582524684</v>
      </c>
      <c r="H617">
        <f>VLOOKUP(Sheet2!$A617,'Sheet 1'!$A:$L,8,FALSE)</f>
        <v>1</v>
      </c>
      <c r="I617">
        <f>VLOOKUP(Sheet2!$A617,'Sheet 1'!$A:$L,9,FALSE)</f>
        <v>0</v>
      </c>
      <c r="J617">
        <f>VLOOKUP(Sheet2!$A617,'Sheet 1'!$A:$L,10,FALSE)</f>
        <v>0</v>
      </c>
      <c r="K617">
        <f>VLOOKUP(Sheet2!$A617,'Sheet 1'!$A:$L,11,FALSE)</f>
        <v>6</v>
      </c>
      <c r="L617">
        <f>VLOOKUP(Sheet2!$A617,'Sheet 1'!$A:$L,12,FALSE)</f>
        <v>285</v>
      </c>
    </row>
    <row r="618" spans="1:12" x14ac:dyDescent="0.25">
      <c r="A618" s="6" t="s">
        <v>420</v>
      </c>
      <c r="B618" t="str">
        <f>VLOOKUP(Sheet2!$A618,'Sheet 1'!$A:$L,2,FALSE)</f>
        <v>Entiat</v>
      </c>
      <c r="C618" t="str">
        <f>VLOOKUP(Sheet2!$A618,'Sheet 1'!$A:$L,3,FALSE)</f>
        <v>Entiat River-Potato Creek</v>
      </c>
      <c r="D618">
        <f>VLOOKUP(Sheet2!$A618,'Sheet 1'!$A:$L,4,FALSE)</f>
        <v>35.689127333254099</v>
      </c>
      <c r="E618">
        <f>VLOOKUP(Sheet2!$A618,'Sheet 1'!$A:$L,5,FALSE)</f>
        <v>45</v>
      </c>
      <c r="F618">
        <f>VLOOKUP(Sheet2!$A618,'Sheet 1'!$A:$L,6,FALSE)</f>
        <v>33.3333333333333</v>
      </c>
      <c r="G618">
        <f>VLOOKUP(Sheet2!$A618,'Sheet 1'!$A:$L,7,FALSE)</f>
        <v>114.02246066658699</v>
      </c>
      <c r="H618">
        <f>VLOOKUP(Sheet2!$A618,'Sheet 1'!$A:$L,8,FALSE)</f>
        <v>3</v>
      </c>
      <c r="I618">
        <f>VLOOKUP(Sheet2!$A618,'Sheet 1'!$A:$L,9,FALSE)</f>
        <v>0</v>
      </c>
      <c r="J618">
        <f>VLOOKUP(Sheet2!$A618,'Sheet 1'!$A:$L,10,FALSE)</f>
        <v>0</v>
      </c>
      <c r="K618">
        <f>VLOOKUP(Sheet2!$A618,'Sheet 1'!$A:$L,11,FALSE)</f>
        <v>0</v>
      </c>
      <c r="L618">
        <f>VLOOKUP(Sheet2!$A618,'Sheet 1'!$A:$L,12,FALSE)</f>
        <v>271</v>
      </c>
    </row>
    <row r="619" spans="1:12" x14ac:dyDescent="0.25">
      <c r="A619" s="6" t="s">
        <v>801</v>
      </c>
      <c r="B619" t="e">
        <f>VLOOKUP(Sheet2!$A619,'Sheet 1'!$A:$L,2,FALSE)</f>
        <v>#N/A</v>
      </c>
      <c r="C619" t="e">
        <f>VLOOKUP(Sheet2!$A619,'Sheet 1'!$A:$L,3,FALSE)</f>
        <v>#N/A</v>
      </c>
      <c r="D619" t="e">
        <f>VLOOKUP(Sheet2!$A619,'Sheet 1'!$A:$L,4,FALSE)</f>
        <v>#N/A</v>
      </c>
      <c r="E619" t="e">
        <f>VLOOKUP(Sheet2!$A619,'Sheet 1'!$A:$L,5,FALSE)</f>
        <v>#N/A</v>
      </c>
      <c r="F619" t="e">
        <f>VLOOKUP(Sheet2!$A619,'Sheet 1'!$A:$L,6,FALSE)</f>
        <v>#N/A</v>
      </c>
      <c r="G619" t="e">
        <f>VLOOKUP(Sheet2!$A619,'Sheet 1'!$A:$L,7,FALSE)</f>
        <v>#N/A</v>
      </c>
      <c r="H619" t="e">
        <f>VLOOKUP(Sheet2!$A619,'Sheet 1'!$A:$L,8,FALSE)</f>
        <v>#N/A</v>
      </c>
      <c r="I619" t="e">
        <f>VLOOKUP(Sheet2!$A619,'Sheet 1'!$A:$L,9,FALSE)</f>
        <v>#N/A</v>
      </c>
      <c r="J619" t="e">
        <f>VLOOKUP(Sheet2!$A619,'Sheet 1'!$A:$L,10,FALSE)</f>
        <v>#N/A</v>
      </c>
      <c r="K619" t="e">
        <f>VLOOKUP(Sheet2!$A619,'Sheet 1'!$A:$L,11,FALSE)</f>
        <v>#N/A</v>
      </c>
      <c r="L619" t="e">
        <f>VLOOKUP(Sheet2!$A619,'Sheet 1'!$A:$L,12,FALSE)</f>
        <v>#N/A</v>
      </c>
    </row>
    <row r="620" spans="1:12" x14ac:dyDescent="0.25">
      <c r="A620" s="6" t="s">
        <v>802</v>
      </c>
      <c r="B620" t="e">
        <f>VLOOKUP(Sheet2!$A620,'Sheet 1'!$A:$L,2,FALSE)</f>
        <v>#N/A</v>
      </c>
      <c r="C620" t="e">
        <f>VLOOKUP(Sheet2!$A620,'Sheet 1'!$A:$L,3,FALSE)</f>
        <v>#N/A</v>
      </c>
      <c r="D620" t="e">
        <f>VLOOKUP(Sheet2!$A620,'Sheet 1'!$A:$L,4,FALSE)</f>
        <v>#N/A</v>
      </c>
      <c r="E620" t="e">
        <f>VLOOKUP(Sheet2!$A620,'Sheet 1'!$A:$L,5,FALSE)</f>
        <v>#N/A</v>
      </c>
      <c r="F620" t="e">
        <f>VLOOKUP(Sheet2!$A620,'Sheet 1'!$A:$L,6,FALSE)</f>
        <v>#N/A</v>
      </c>
      <c r="G620" t="e">
        <f>VLOOKUP(Sheet2!$A620,'Sheet 1'!$A:$L,7,FALSE)</f>
        <v>#N/A</v>
      </c>
      <c r="H620" t="e">
        <f>VLOOKUP(Sheet2!$A620,'Sheet 1'!$A:$L,8,FALSE)</f>
        <v>#N/A</v>
      </c>
      <c r="I620" t="e">
        <f>VLOOKUP(Sheet2!$A620,'Sheet 1'!$A:$L,9,FALSE)</f>
        <v>#N/A</v>
      </c>
      <c r="J620" t="e">
        <f>VLOOKUP(Sheet2!$A620,'Sheet 1'!$A:$L,10,FALSE)</f>
        <v>#N/A</v>
      </c>
      <c r="K620" t="e">
        <f>VLOOKUP(Sheet2!$A620,'Sheet 1'!$A:$L,11,FALSE)</f>
        <v>#N/A</v>
      </c>
      <c r="L620" t="e">
        <f>VLOOKUP(Sheet2!$A620,'Sheet 1'!$A:$L,12,FALSE)</f>
        <v>#N/A</v>
      </c>
    </row>
    <row r="621" spans="1:12" x14ac:dyDescent="0.25">
      <c r="A621" s="6" t="s">
        <v>421</v>
      </c>
      <c r="B621" t="str">
        <f>VLOOKUP(Sheet2!$A621,'Sheet 1'!$A:$L,2,FALSE)</f>
        <v>Wenatchee</v>
      </c>
      <c r="C621" t="str">
        <f>VLOOKUP(Sheet2!$A621,'Sheet 1'!$A:$L,3,FALSE)</f>
        <v>Chumstick Creek</v>
      </c>
      <c r="D621">
        <f>VLOOKUP(Sheet2!$A621,'Sheet 1'!$A:$L,4,FALSE)</f>
        <v>84.407544794950795</v>
      </c>
      <c r="E621">
        <f>VLOOKUP(Sheet2!$A621,'Sheet 1'!$A:$L,5,FALSE)</f>
        <v>0</v>
      </c>
      <c r="F621">
        <f>VLOOKUP(Sheet2!$A621,'Sheet 1'!$A:$L,6,FALSE)</f>
        <v>33.3333333333333</v>
      </c>
      <c r="G621">
        <f>VLOOKUP(Sheet2!$A621,'Sheet 1'!$A:$L,7,FALSE)</f>
        <v>0</v>
      </c>
      <c r="H621">
        <f>VLOOKUP(Sheet2!$A621,'Sheet 1'!$A:$L,8,FALSE)</f>
        <v>0</v>
      </c>
      <c r="I621">
        <f>VLOOKUP(Sheet2!$A621,'Sheet 1'!$A:$L,9,FALSE)</f>
        <v>0</v>
      </c>
      <c r="J621">
        <f>VLOOKUP(Sheet2!$A621,'Sheet 1'!$A:$L,10,FALSE)</f>
        <v>0</v>
      </c>
      <c r="K621">
        <f>VLOOKUP(Sheet2!$A621,'Sheet 1'!$A:$L,11,FALSE)</f>
        <v>0</v>
      </c>
      <c r="L621">
        <f>VLOOKUP(Sheet2!$A621,'Sheet 1'!$A:$L,12,FALSE)</f>
        <v>420</v>
      </c>
    </row>
    <row r="622" spans="1:12" x14ac:dyDescent="0.25">
      <c r="A622" s="6" t="s">
        <v>803</v>
      </c>
      <c r="B622" t="e">
        <f>VLOOKUP(Sheet2!$A622,'Sheet 1'!$A:$L,2,FALSE)</f>
        <v>#N/A</v>
      </c>
      <c r="C622" t="e">
        <f>VLOOKUP(Sheet2!$A622,'Sheet 1'!$A:$L,3,FALSE)</f>
        <v>#N/A</v>
      </c>
      <c r="D622" t="e">
        <f>VLOOKUP(Sheet2!$A622,'Sheet 1'!$A:$L,4,FALSE)</f>
        <v>#N/A</v>
      </c>
      <c r="E622" t="e">
        <f>VLOOKUP(Sheet2!$A622,'Sheet 1'!$A:$L,5,FALSE)</f>
        <v>#N/A</v>
      </c>
      <c r="F622" t="e">
        <f>VLOOKUP(Sheet2!$A622,'Sheet 1'!$A:$L,6,FALSE)</f>
        <v>#N/A</v>
      </c>
      <c r="G622" t="e">
        <f>VLOOKUP(Sheet2!$A622,'Sheet 1'!$A:$L,7,FALSE)</f>
        <v>#N/A</v>
      </c>
      <c r="H622" t="e">
        <f>VLOOKUP(Sheet2!$A622,'Sheet 1'!$A:$L,8,FALSE)</f>
        <v>#N/A</v>
      </c>
      <c r="I622" t="e">
        <f>VLOOKUP(Sheet2!$A622,'Sheet 1'!$A:$L,9,FALSE)</f>
        <v>#N/A</v>
      </c>
      <c r="J622" t="e">
        <f>VLOOKUP(Sheet2!$A622,'Sheet 1'!$A:$L,10,FALSE)</f>
        <v>#N/A</v>
      </c>
      <c r="K622" t="e">
        <f>VLOOKUP(Sheet2!$A622,'Sheet 1'!$A:$L,11,FALSE)</f>
        <v>#N/A</v>
      </c>
      <c r="L622" t="e">
        <f>VLOOKUP(Sheet2!$A622,'Sheet 1'!$A:$L,12,FALSE)</f>
        <v>#N/A</v>
      </c>
    </row>
    <row r="623" spans="1:12" x14ac:dyDescent="0.25">
      <c r="A623" s="6" t="s">
        <v>804</v>
      </c>
      <c r="B623" t="e">
        <f>VLOOKUP(Sheet2!$A623,'Sheet 1'!$A:$L,2,FALSE)</f>
        <v>#N/A</v>
      </c>
      <c r="C623" t="e">
        <f>VLOOKUP(Sheet2!$A623,'Sheet 1'!$A:$L,3,FALSE)</f>
        <v>#N/A</v>
      </c>
      <c r="D623" t="e">
        <f>VLOOKUP(Sheet2!$A623,'Sheet 1'!$A:$L,4,FALSE)</f>
        <v>#N/A</v>
      </c>
      <c r="E623" t="e">
        <f>VLOOKUP(Sheet2!$A623,'Sheet 1'!$A:$L,5,FALSE)</f>
        <v>#N/A</v>
      </c>
      <c r="F623" t="e">
        <f>VLOOKUP(Sheet2!$A623,'Sheet 1'!$A:$L,6,FALSE)</f>
        <v>#N/A</v>
      </c>
      <c r="G623" t="e">
        <f>VLOOKUP(Sheet2!$A623,'Sheet 1'!$A:$L,7,FALSE)</f>
        <v>#N/A</v>
      </c>
      <c r="H623" t="e">
        <f>VLOOKUP(Sheet2!$A623,'Sheet 1'!$A:$L,8,FALSE)</f>
        <v>#N/A</v>
      </c>
      <c r="I623" t="e">
        <f>VLOOKUP(Sheet2!$A623,'Sheet 1'!$A:$L,9,FALSE)</f>
        <v>#N/A</v>
      </c>
      <c r="J623" t="e">
        <f>VLOOKUP(Sheet2!$A623,'Sheet 1'!$A:$L,10,FALSE)</f>
        <v>#N/A</v>
      </c>
      <c r="K623" t="e">
        <f>VLOOKUP(Sheet2!$A623,'Sheet 1'!$A:$L,11,FALSE)</f>
        <v>#N/A</v>
      </c>
      <c r="L623" t="e">
        <f>VLOOKUP(Sheet2!$A623,'Sheet 1'!$A:$L,12,FALSE)</f>
        <v>#N/A</v>
      </c>
    </row>
    <row r="624" spans="1:12" x14ac:dyDescent="0.25">
      <c r="A624" s="6" t="s">
        <v>422</v>
      </c>
      <c r="B624" t="str">
        <f>VLOOKUP(Sheet2!$A624,'Sheet 1'!$A:$L,2,FALSE)</f>
        <v>Okanogan</v>
      </c>
      <c r="C624" t="str">
        <f>VLOOKUP(Sheet2!$A624,'Sheet 1'!$A:$L,3,FALSE)</f>
        <v>Omak Creek-Middle DS</v>
      </c>
      <c r="D624">
        <f>VLOOKUP(Sheet2!$A624,'Sheet 1'!$A:$L,4,FALSE)</f>
        <v>46.800292003268098</v>
      </c>
      <c r="E624">
        <f>VLOOKUP(Sheet2!$A624,'Sheet 1'!$A:$L,5,FALSE)</f>
        <v>100</v>
      </c>
      <c r="F624">
        <f>VLOOKUP(Sheet2!$A624,'Sheet 1'!$A:$L,6,FALSE)</f>
        <v>0</v>
      </c>
      <c r="G624">
        <f>VLOOKUP(Sheet2!$A624,'Sheet 1'!$A:$L,7,FALSE)</f>
        <v>146.800292003268</v>
      </c>
      <c r="H624">
        <f>VLOOKUP(Sheet2!$A624,'Sheet 1'!$A:$L,8,FALSE)</f>
        <v>2</v>
      </c>
      <c r="I624">
        <f>VLOOKUP(Sheet2!$A624,'Sheet 1'!$A:$L,9,FALSE)</f>
        <v>0</v>
      </c>
      <c r="J624">
        <f>VLOOKUP(Sheet2!$A624,'Sheet 1'!$A:$L,10,FALSE)</f>
        <v>0</v>
      </c>
      <c r="K624">
        <f>VLOOKUP(Sheet2!$A624,'Sheet 1'!$A:$L,11,FALSE)</f>
        <v>4</v>
      </c>
      <c r="L624">
        <f>VLOOKUP(Sheet2!$A624,'Sheet 1'!$A:$L,12,FALSE)</f>
        <v>172</v>
      </c>
    </row>
    <row r="625" spans="1:12" x14ac:dyDescent="0.25">
      <c r="A625" s="6" t="s">
        <v>805</v>
      </c>
      <c r="B625" t="e">
        <f>VLOOKUP(Sheet2!$A625,'Sheet 1'!$A:$L,2,FALSE)</f>
        <v>#N/A</v>
      </c>
      <c r="C625" t="e">
        <f>VLOOKUP(Sheet2!$A625,'Sheet 1'!$A:$L,3,FALSE)</f>
        <v>#N/A</v>
      </c>
      <c r="D625" t="e">
        <f>VLOOKUP(Sheet2!$A625,'Sheet 1'!$A:$L,4,FALSE)</f>
        <v>#N/A</v>
      </c>
      <c r="E625" t="e">
        <f>VLOOKUP(Sheet2!$A625,'Sheet 1'!$A:$L,5,FALSE)</f>
        <v>#N/A</v>
      </c>
      <c r="F625" t="e">
        <f>VLOOKUP(Sheet2!$A625,'Sheet 1'!$A:$L,6,FALSE)</f>
        <v>#N/A</v>
      </c>
      <c r="G625" t="e">
        <f>VLOOKUP(Sheet2!$A625,'Sheet 1'!$A:$L,7,FALSE)</f>
        <v>#N/A</v>
      </c>
      <c r="H625" t="e">
        <f>VLOOKUP(Sheet2!$A625,'Sheet 1'!$A:$L,8,FALSE)</f>
        <v>#N/A</v>
      </c>
      <c r="I625" t="e">
        <f>VLOOKUP(Sheet2!$A625,'Sheet 1'!$A:$L,9,FALSE)</f>
        <v>#N/A</v>
      </c>
      <c r="J625" t="e">
        <f>VLOOKUP(Sheet2!$A625,'Sheet 1'!$A:$L,10,FALSE)</f>
        <v>#N/A</v>
      </c>
      <c r="K625" t="e">
        <f>VLOOKUP(Sheet2!$A625,'Sheet 1'!$A:$L,11,FALSE)</f>
        <v>#N/A</v>
      </c>
      <c r="L625" t="e">
        <f>VLOOKUP(Sheet2!$A625,'Sheet 1'!$A:$L,12,FALSE)</f>
        <v>#N/A</v>
      </c>
    </row>
    <row r="626" spans="1:12" x14ac:dyDescent="0.25">
      <c r="A626" s="6" t="s">
        <v>806</v>
      </c>
      <c r="B626" t="e">
        <f>VLOOKUP(Sheet2!$A626,'Sheet 1'!$A:$L,2,FALSE)</f>
        <v>#N/A</v>
      </c>
      <c r="C626" t="e">
        <f>VLOOKUP(Sheet2!$A626,'Sheet 1'!$A:$L,3,FALSE)</f>
        <v>#N/A</v>
      </c>
      <c r="D626" t="e">
        <f>VLOOKUP(Sheet2!$A626,'Sheet 1'!$A:$L,4,FALSE)</f>
        <v>#N/A</v>
      </c>
      <c r="E626" t="e">
        <f>VLOOKUP(Sheet2!$A626,'Sheet 1'!$A:$L,5,FALSE)</f>
        <v>#N/A</v>
      </c>
      <c r="F626" t="e">
        <f>VLOOKUP(Sheet2!$A626,'Sheet 1'!$A:$L,6,FALSE)</f>
        <v>#N/A</v>
      </c>
      <c r="G626" t="e">
        <f>VLOOKUP(Sheet2!$A626,'Sheet 1'!$A:$L,7,FALSE)</f>
        <v>#N/A</v>
      </c>
      <c r="H626" t="e">
        <f>VLOOKUP(Sheet2!$A626,'Sheet 1'!$A:$L,8,FALSE)</f>
        <v>#N/A</v>
      </c>
      <c r="I626" t="e">
        <f>VLOOKUP(Sheet2!$A626,'Sheet 1'!$A:$L,9,FALSE)</f>
        <v>#N/A</v>
      </c>
      <c r="J626" t="e">
        <f>VLOOKUP(Sheet2!$A626,'Sheet 1'!$A:$L,10,FALSE)</f>
        <v>#N/A</v>
      </c>
      <c r="K626" t="e">
        <f>VLOOKUP(Sheet2!$A626,'Sheet 1'!$A:$L,11,FALSE)</f>
        <v>#N/A</v>
      </c>
      <c r="L626" t="e">
        <f>VLOOKUP(Sheet2!$A626,'Sheet 1'!$A:$L,12,FALSE)</f>
        <v>#N/A</v>
      </c>
    </row>
    <row r="627" spans="1:12" x14ac:dyDescent="0.25">
      <c r="A627" s="6" t="s">
        <v>605</v>
      </c>
      <c r="B627" t="e">
        <f>VLOOKUP(Sheet2!$A627,'Sheet 1'!$A:$L,2,FALSE)</f>
        <v>#N/A</v>
      </c>
      <c r="C627" t="e">
        <f>VLOOKUP(Sheet2!$A627,'Sheet 1'!$A:$L,3,FALSE)</f>
        <v>#N/A</v>
      </c>
      <c r="D627" t="e">
        <f>VLOOKUP(Sheet2!$A627,'Sheet 1'!$A:$L,4,FALSE)</f>
        <v>#N/A</v>
      </c>
      <c r="E627" t="e">
        <f>VLOOKUP(Sheet2!$A627,'Sheet 1'!$A:$L,5,FALSE)</f>
        <v>#N/A</v>
      </c>
      <c r="F627" t="e">
        <f>VLOOKUP(Sheet2!$A627,'Sheet 1'!$A:$L,6,FALSE)</f>
        <v>#N/A</v>
      </c>
      <c r="G627" t="e">
        <f>VLOOKUP(Sheet2!$A627,'Sheet 1'!$A:$L,7,FALSE)</f>
        <v>#N/A</v>
      </c>
      <c r="H627" t="e">
        <f>VLOOKUP(Sheet2!$A627,'Sheet 1'!$A:$L,8,FALSE)</f>
        <v>#N/A</v>
      </c>
      <c r="I627" t="e">
        <f>VLOOKUP(Sheet2!$A627,'Sheet 1'!$A:$L,9,FALSE)</f>
        <v>#N/A</v>
      </c>
      <c r="J627" t="e">
        <f>VLOOKUP(Sheet2!$A627,'Sheet 1'!$A:$L,10,FALSE)</f>
        <v>#N/A</v>
      </c>
      <c r="K627" t="e">
        <f>VLOOKUP(Sheet2!$A627,'Sheet 1'!$A:$L,11,FALSE)</f>
        <v>#N/A</v>
      </c>
      <c r="L627" t="e">
        <f>VLOOKUP(Sheet2!$A627,'Sheet 1'!$A:$L,12,FALSE)</f>
        <v>#N/A</v>
      </c>
    </row>
    <row r="628" spans="1:12" x14ac:dyDescent="0.25">
      <c r="A628" s="6" t="s">
        <v>606</v>
      </c>
      <c r="B628" t="e">
        <f>VLOOKUP(Sheet2!$A628,'Sheet 1'!$A:$L,2,FALSE)</f>
        <v>#N/A</v>
      </c>
      <c r="C628" t="e">
        <f>VLOOKUP(Sheet2!$A628,'Sheet 1'!$A:$L,3,FALSE)</f>
        <v>#N/A</v>
      </c>
      <c r="D628" t="e">
        <f>VLOOKUP(Sheet2!$A628,'Sheet 1'!$A:$L,4,FALSE)</f>
        <v>#N/A</v>
      </c>
      <c r="E628" t="e">
        <f>VLOOKUP(Sheet2!$A628,'Sheet 1'!$A:$L,5,FALSE)</f>
        <v>#N/A</v>
      </c>
      <c r="F628" t="e">
        <f>VLOOKUP(Sheet2!$A628,'Sheet 1'!$A:$L,6,FALSE)</f>
        <v>#N/A</v>
      </c>
      <c r="G628" t="e">
        <f>VLOOKUP(Sheet2!$A628,'Sheet 1'!$A:$L,7,FALSE)</f>
        <v>#N/A</v>
      </c>
      <c r="H628" t="e">
        <f>VLOOKUP(Sheet2!$A628,'Sheet 1'!$A:$L,8,FALSE)</f>
        <v>#N/A</v>
      </c>
      <c r="I628" t="e">
        <f>VLOOKUP(Sheet2!$A628,'Sheet 1'!$A:$L,9,FALSE)</f>
        <v>#N/A</v>
      </c>
      <c r="J628" t="e">
        <f>VLOOKUP(Sheet2!$A628,'Sheet 1'!$A:$L,10,FALSE)</f>
        <v>#N/A</v>
      </c>
      <c r="K628" t="e">
        <f>VLOOKUP(Sheet2!$A628,'Sheet 1'!$A:$L,11,FALSE)</f>
        <v>#N/A</v>
      </c>
      <c r="L628" t="e">
        <f>VLOOKUP(Sheet2!$A628,'Sheet 1'!$A:$L,12,FALSE)</f>
        <v>#N/A</v>
      </c>
    </row>
    <row r="629" spans="1:12" x14ac:dyDescent="0.25">
      <c r="A629" s="6" t="s">
        <v>607</v>
      </c>
      <c r="B629" t="e">
        <f>VLOOKUP(Sheet2!$A629,'Sheet 1'!$A:$L,2,FALSE)</f>
        <v>#N/A</v>
      </c>
      <c r="C629" t="e">
        <f>VLOOKUP(Sheet2!$A629,'Sheet 1'!$A:$L,3,FALSE)</f>
        <v>#N/A</v>
      </c>
      <c r="D629" t="e">
        <f>VLOOKUP(Sheet2!$A629,'Sheet 1'!$A:$L,4,FALSE)</f>
        <v>#N/A</v>
      </c>
      <c r="E629" t="e">
        <f>VLOOKUP(Sheet2!$A629,'Sheet 1'!$A:$L,5,FALSE)</f>
        <v>#N/A</v>
      </c>
      <c r="F629" t="e">
        <f>VLOOKUP(Sheet2!$A629,'Sheet 1'!$A:$L,6,FALSE)</f>
        <v>#N/A</v>
      </c>
      <c r="G629" t="e">
        <f>VLOOKUP(Sheet2!$A629,'Sheet 1'!$A:$L,7,FALSE)</f>
        <v>#N/A</v>
      </c>
      <c r="H629" t="e">
        <f>VLOOKUP(Sheet2!$A629,'Sheet 1'!$A:$L,8,FALSE)</f>
        <v>#N/A</v>
      </c>
      <c r="I629" t="e">
        <f>VLOOKUP(Sheet2!$A629,'Sheet 1'!$A:$L,9,FALSE)</f>
        <v>#N/A</v>
      </c>
      <c r="J629" t="e">
        <f>VLOOKUP(Sheet2!$A629,'Sheet 1'!$A:$L,10,FALSE)</f>
        <v>#N/A</v>
      </c>
      <c r="K629" t="e">
        <f>VLOOKUP(Sheet2!$A629,'Sheet 1'!$A:$L,11,FALSE)</f>
        <v>#N/A</v>
      </c>
      <c r="L629" t="e">
        <f>VLOOKUP(Sheet2!$A629,'Sheet 1'!$A:$L,12,FALSE)</f>
        <v>#N/A</v>
      </c>
    </row>
    <row r="630" spans="1:12" x14ac:dyDescent="0.25">
      <c r="A630" s="6" t="s">
        <v>608</v>
      </c>
      <c r="B630" t="e">
        <f>VLOOKUP(Sheet2!$A630,'Sheet 1'!$A:$L,2,FALSE)</f>
        <v>#N/A</v>
      </c>
      <c r="C630" t="e">
        <f>VLOOKUP(Sheet2!$A630,'Sheet 1'!$A:$L,3,FALSE)</f>
        <v>#N/A</v>
      </c>
      <c r="D630" t="e">
        <f>VLOOKUP(Sheet2!$A630,'Sheet 1'!$A:$L,4,FALSE)</f>
        <v>#N/A</v>
      </c>
      <c r="E630" t="e">
        <f>VLOOKUP(Sheet2!$A630,'Sheet 1'!$A:$L,5,FALSE)</f>
        <v>#N/A</v>
      </c>
      <c r="F630" t="e">
        <f>VLOOKUP(Sheet2!$A630,'Sheet 1'!$A:$L,6,FALSE)</f>
        <v>#N/A</v>
      </c>
      <c r="G630" t="e">
        <f>VLOOKUP(Sheet2!$A630,'Sheet 1'!$A:$L,7,FALSE)</f>
        <v>#N/A</v>
      </c>
      <c r="H630" t="e">
        <f>VLOOKUP(Sheet2!$A630,'Sheet 1'!$A:$L,8,FALSE)</f>
        <v>#N/A</v>
      </c>
      <c r="I630" t="e">
        <f>VLOOKUP(Sheet2!$A630,'Sheet 1'!$A:$L,9,FALSE)</f>
        <v>#N/A</v>
      </c>
      <c r="J630" t="e">
        <f>VLOOKUP(Sheet2!$A630,'Sheet 1'!$A:$L,10,FALSE)</f>
        <v>#N/A</v>
      </c>
      <c r="K630" t="e">
        <f>VLOOKUP(Sheet2!$A630,'Sheet 1'!$A:$L,11,FALSE)</f>
        <v>#N/A</v>
      </c>
      <c r="L630" t="e">
        <f>VLOOKUP(Sheet2!$A630,'Sheet 1'!$A:$L,12,FALSE)</f>
        <v>#N/A</v>
      </c>
    </row>
    <row r="631" spans="1:12" x14ac:dyDescent="0.25">
      <c r="A631" s="6" t="s">
        <v>807</v>
      </c>
      <c r="B631" t="e">
        <f>VLOOKUP(Sheet2!$A631,'Sheet 1'!$A:$L,2,FALSE)</f>
        <v>#N/A</v>
      </c>
      <c r="C631" t="e">
        <f>VLOOKUP(Sheet2!$A631,'Sheet 1'!$A:$L,3,FALSE)</f>
        <v>#N/A</v>
      </c>
      <c r="D631" t="e">
        <f>VLOOKUP(Sheet2!$A631,'Sheet 1'!$A:$L,4,FALSE)</f>
        <v>#N/A</v>
      </c>
      <c r="E631" t="e">
        <f>VLOOKUP(Sheet2!$A631,'Sheet 1'!$A:$L,5,FALSE)</f>
        <v>#N/A</v>
      </c>
      <c r="F631" t="e">
        <f>VLOOKUP(Sheet2!$A631,'Sheet 1'!$A:$L,6,FALSE)</f>
        <v>#N/A</v>
      </c>
      <c r="G631" t="e">
        <f>VLOOKUP(Sheet2!$A631,'Sheet 1'!$A:$L,7,FALSE)</f>
        <v>#N/A</v>
      </c>
      <c r="H631" t="e">
        <f>VLOOKUP(Sheet2!$A631,'Sheet 1'!$A:$L,8,FALSE)</f>
        <v>#N/A</v>
      </c>
      <c r="I631" t="e">
        <f>VLOOKUP(Sheet2!$A631,'Sheet 1'!$A:$L,9,FALSE)</f>
        <v>#N/A</v>
      </c>
      <c r="J631" t="e">
        <f>VLOOKUP(Sheet2!$A631,'Sheet 1'!$A:$L,10,FALSE)</f>
        <v>#N/A</v>
      </c>
      <c r="K631" t="e">
        <f>VLOOKUP(Sheet2!$A631,'Sheet 1'!$A:$L,11,FALSE)</f>
        <v>#N/A</v>
      </c>
      <c r="L631" t="e">
        <f>VLOOKUP(Sheet2!$A631,'Sheet 1'!$A:$L,12,FALSE)</f>
        <v>#N/A</v>
      </c>
    </row>
    <row r="632" spans="1:12" x14ac:dyDescent="0.25">
      <c r="A632" s="6" t="s">
        <v>423</v>
      </c>
      <c r="B632" t="str">
        <f>VLOOKUP(Sheet2!$A632,'Sheet 1'!$A:$L,2,FALSE)</f>
        <v>Okanogan</v>
      </c>
      <c r="C632" t="str">
        <f>VLOOKUP(Sheet2!$A632,'Sheet 1'!$A:$L,3,FALSE)</f>
        <v>Tonasket Creek DS</v>
      </c>
      <c r="D632">
        <f>VLOOKUP(Sheet2!$A632,'Sheet 1'!$A:$L,4,FALSE)</f>
        <v>100</v>
      </c>
      <c r="E632">
        <f>VLOOKUP(Sheet2!$A632,'Sheet 1'!$A:$L,5,FALSE)</f>
        <v>71.261903000000004</v>
      </c>
      <c r="F632">
        <f>VLOOKUP(Sheet2!$A632,'Sheet 1'!$A:$L,6,FALSE)</f>
        <v>0</v>
      </c>
      <c r="G632">
        <f>VLOOKUP(Sheet2!$A632,'Sheet 1'!$A:$L,7,FALSE)</f>
        <v>171.26190299999999</v>
      </c>
      <c r="H632">
        <f>VLOOKUP(Sheet2!$A632,'Sheet 1'!$A:$L,8,FALSE)</f>
        <v>1</v>
      </c>
      <c r="I632">
        <f>VLOOKUP(Sheet2!$A632,'Sheet 1'!$A:$L,9,FALSE)</f>
        <v>0</v>
      </c>
      <c r="J632">
        <f>VLOOKUP(Sheet2!$A632,'Sheet 1'!$A:$L,10,FALSE)</f>
        <v>0</v>
      </c>
      <c r="K632">
        <f>VLOOKUP(Sheet2!$A632,'Sheet 1'!$A:$L,11,FALSE)</f>
        <v>1</v>
      </c>
      <c r="L632">
        <f>VLOOKUP(Sheet2!$A632,'Sheet 1'!$A:$L,12,FALSE)</f>
        <v>102</v>
      </c>
    </row>
    <row r="633" spans="1:12" x14ac:dyDescent="0.25">
      <c r="A633" s="6" t="s">
        <v>609</v>
      </c>
      <c r="B633" t="e">
        <f>VLOOKUP(Sheet2!$A633,'Sheet 1'!$A:$L,2,FALSE)</f>
        <v>#N/A</v>
      </c>
      <c r="C633" t="e">
        <f>VLOOKUP(Sheet2!$A633,'Sheet 1'!$A:$L,3,FALSE)</f>
        <v>#N/A</v>
      </c>
      <c r="D633" t="e">
        <f>VLOOKUP(Sheet2!$A633,'Sheet 1'!$A:$L,4,FALSE)</f>
        <v>#N/A</v>
      </c>
      <c r="E633" t="e">
        <f>VLOOKUP(Sheet2!$A633,'Sheet 1'!$A:$L,5,FALSE)</f>
        <v>#N/A</v>
      </c>
      <c r="F633" t="e">
        <f>VLOOKUP(Sheet2!$A633,'Sheet 1'!$A:$L,6,FALSE)</f>
        <v>#N/A</v>
      </c>
      <c r="G633" t="e">
        <f>VLOOKUP(Sheet2!$A633,'Sheet 1'!$A:$L,7,FALSE)</f>
        <v>#N/A</v>
      </c>
      <c r="H633" t="e">
        <f>VLOOKUP(Sheet2!$A633,'Sheet 1'!$A:$L,8,FALSE)</f>
        <v>#N/A</v>
      </c>
      <c r="I633" t="e">
        <f>VLOOKUP(Sheet2!$A633,'Sheet 1'!$A:$L,9,FALSE)</f>
        <v>#N/A</v>
      </c>
      <c r="J633" t="e">
        <f>VLOOKUP(Sheet2!$A633,'Sheet 1'!$A:$L,10,FALSE)</f>
        <v>#N/A</v>
      </c>
      <c r="K633" t="e">
        <f>VLOOKUP(Sheet2!$A633,'Sheet 1'!$A:$L,11,FALSE)</f>
        <v>#N/A</v>
      </c>
      <c r="L633" t="e">
        <f>VLOOKUP(Sheet2!$A633,'Sheet 1'!$A:$L,12,FALSE)</f>
        <v>#N/A</v>
      </c>
    </row>
    <row r="634" spans="1:12" x14ac:dyDescent="0.25">
      <c r="A634" s="6" t="s">
        <v>425</v>
      </c>
      <c r="B634" t="str">
        <f>VLOOKUP(Sheet2!$A634,'Sheet 1'!$A:$L,2,FALSE)</f>
        <v>Okanogan</v>
      </c>
      <c r="C634" t="str">
        <f>VLOOKUP(Sheet2!$A634,'Sheet 1'!$A:$L,3,FALSE)</f>
        <v>Omak Creek-Upper DS</v>
      </c>
      <c r="D634">
        <f>VLOOKUP(Sheet2!$A634,'Sheet 1'!$A:$L,4,FALSE)</f>
        <v>30.130163814164899</v>
      </c>
      <c r="E634">
        <f>VLOOKUP(Sheet2!$A634,'Sheet 1'!$A:$L,5,FALSE)</f>
        <v>100</v>
      </c>
      <c r="F634">
        <f>VLOOKUP(Sheet2!$A634,'Sheet 1'!$A:$L,6,FALSE)</f>
        <v>0</v>
      </c>
      <c r="G634">
        <f>VLOOKUP(Sheet2!$A634,'Sheet 1'!$A:$L,7,FALSE)</f>
        <v>130.130163814165</v>
      </c>
      <c r="H634">
        <f>VLOOKUP(Sheet2!$A634,'Sheet 1'!$A:$L,8,FALSE)</f>
        <v>3</v>
      </c>
      <c r="I634">
        <f>VLOOKUP(Sheet2!$A634,'Sheet 1'!$A:$L,9,FALSE)</f>
        <v>0</v>
      </c>
      <c r="J634">
        <f>VLOOKUP(Sheet2!$A634,'Sheet 1'!$A:$L,10,FALSE)</f>
        <v>0</v>
      </c>
      <c r="K634">
        <f>VLOOKUP(Sheet2!$A634,'Sheet 1'!$A:$L,11,FALSE)</f>
        <v>1</v>
      </c>
      <c r="L634">
        <f>VLOOKUP(Sheet2!$A634,'Sheet 1'!$A:$L,12,FALSE)</f>
        <v>230</v>
      </c>
    </row>
    <row r="635" spans="1:12" x14ac:dyDescent="0.25">
      <c r="A635" s="6" t="s">
        <v>426</v>
      </c>
      <c r="B635" t="str">
        <f>VLOOKUP(Sheet2!$A635,'Sheet 1'!$A:$L,2,FALSE)</f>
        <v>Wenatchee</v>
      </c>
      <c r="C635" t="str">
        <f>VLOOKUP(Sheet2!$A635,'Sheet 1'!$A:$L,3,FALSE)</f>
        <v>Upper Peshastin Creek</v>
      </c>
      <c r="D635">
        <f>VLOOKUP(Sheet2!$A635,'Sheet 1'!$A:$L,4,FALSE)</f>
        <v>0</v>
      </c>
      <c r="E635">
        <f>VLOOKUP(Sheet2!$A635,'Sheet 1'!$A:$L,5,FALSE)</f>
        <v>45</v>
      </c>
      <c r="F635">
        <f>VLOOKUP(Sheet2!$A635,'Sheet 1'!$A:$L,6,FALSE)</f>
        <v>14.285714285714301</v>
      </c>
      <c r="G635">
        <f>VLOOKUP(Sheet2!$A635,'Sheet 1'!$A:$L,7,FALSE)</f>
        <v>59.285714285714299</v>
      </c>
      <c r="H635">
        <f>VLOOKUP(Sheet2!$A635,'Sheet 1'!$A:$L,8,FALSE)</f>
        <v>3</v>
      </c>
      <c r="I635">
        <f>VLOOKUP(Sheet2!$A635,'Sheet 1'!$A:$L,9,FALSE)</f>
        <v>0</v>
      </c>
      <c r="J635">
        <f>VLOOKUP(Sheet2!$A635,'Sheet 1'!$A:$L,10,FALSE)</f>
        <v>0</v>
      </c>
      <c r="K635">
        <f>VLOOKUP(Sheet2!$A635,'Sheet 1'!$A:$L,11,FALSE)</f>
        <v>0</v>
      </c>
      <c r="L635">
        <f>VLOOKUP(Sheet2!$A635,'Sheet 1'!$A:$L,12,FALSE)</f>
        <v>353</v>
      </c>
    </row>
    <row r="636" spans="1:12" x14ac:dyDescent="0.25">
      <c r="A636" s="6" t="s">
        <v>427</v>
      </c>
      <c r="B636" t="str">
        <f>VLOOKUP(Sheet2!$A636,'Sheet 1'!$A:$L,2,FALSE)</f>
        <v>Wenatchee</v>
      </c>
      <c r="C636" t="str">
        <f>VLOOKUP(Sheet2!$A636,'Sheet 1'!$A:$L,3,FALSE)</f>
        <v>Upper Peshastin Creek</v>
      </c>
      <c r="D636">
        <f>VLOOKUP(Sheet2!$A636,'Sheet 1'!$A:$L,4,FALSE)</f>
        <v>0</v>
      </c>
      <c r="E636">
        <f>VLOOKUP(Sheet2!$A636,'Sheet 1'!$A:$L,5,FALSE)</f>
        <v>60</v>
      </c>
      <c r="F636">
        <f>VLOOKUP(Sheet2!$A636,'Sheet 1'!$A:$L,6,FALSE)</f>
        <v>25</v>
      </c>
      <c r="G636">
        <f>VLOOKUP(Sheet2!$A636,'Sheet 1'!$A:$L,7,FALSE)</f>
        <v>85</v>
      </c>
      <c r="H636">
        <f>VLOOKUP(Sheet2!$A636,'Sheet 1'!$A:$L,8,FALSE)</f>
        <v>2</v>
      </c>
      <c r="I636">
        <f>VLOOKUP(Sheet2!$A636,'Sheet 1'!$A:$L,9,FALSE)</f>
        <v>0</v>
      </c>
      <c r="J636">
        <f>VLOOKUP(Sheet2!$A636,'Sheet 1'!$A:$L,10,FALSE)</f>
        <v>0</v>
      </c>
      <c r="K636">
        <f>VLOOKUP(Sheet2!$A636,'Sheet 1'!$A:$L,11,FALSE)</f>
        <v>0</v>
      </c>
      <c r="L636">
        <f>VLOOKUP(Sheet2!$A636,'Sheet 1'!$A:$L,12,FALSE)</f>
        <v>324</v>
      </c>
    </row>
    <row r="637" spans="1:12" x14ac:dyDescent="0.25">
      <c r="A637" s="6" t="s">
        <v>428</v>
      </c>
      <c r="B637" t="str">
        <f>VLOOKUP(Sheet2!$A637,'Sheet 1'!$A:$L,2,FALSE)</f>
        <v>Wenatchee</v>
      </c>
      <c r="C637" t="str">
        <f>VLOOKUP(Sheet2!$A637,'Sheet 1'!$A:$L,3,FALSE)</f>
        <v>Upper Peshastin Creek</v>
      </c>
      <c r="D637">
        <f>VLOOKUP(Sheet2!$A637,'Sheet 1'!$A:$L,4,FALSE)</f>
        <v>0</v>
      </c>
      <c r="E637">
        <f>VLOOKUP(Sheet2!$A637,'Sheet 1'!$A:$L,5,FALSE)</f>
        <v>55</v>
      </c>
      <c r="F637">
        <f>VLOOKUP(Sheet2!$A637,'Sheet 1'!$A:$L,6,FALSE)</f>
        <v>28.571428571428601</v>
      </c>
      <c r="G637">
        <f>VLOOKUP(Sheet2!$A637,'Sheet 1'!$A:$L,7,FALSE)</f>
        <v>83.571428571428598</v>
      </c>
      <c r="H637">
        <f>VLOOKUP(Sheet2!$A637,'Sheet 1'!$A:$L,8,FALSE)</f>
        <v>2</v>
      </c>
      <c r="I637">
        <f>VLOOKUP(Sheet2!$A637,'Sheet 1'!$A:$L,9,FALSE)</f>
        <v>0</v>
      </c>
      <c r="J637">
        <f>VLOOKUP(Sheet2!$A637,'Sheet 1'!$A:$L,10,FALSE)</f>
        <v>0</v>
      </c>
      <c r="K637">
        <f>VLOOKUP(Sheet2!$A637,'Sheet 1'!$A:$L,11,FALSE)</f>
        <v>0</v>
      </c>
      <c r="L637">
        <f>VLOOKUP(Sheet2!$A637,'Sheet 1'!$A:$L,12,FALSE)</f>
        <v>328</v>
      </c>
    </row>
    <row r="638" spans="1:12" x14ac:dyDescent="0.25">
      <c r="A638" s="6" t="s">
        <v>610</v>
      </c>
      <c r="B638" t="e">
        <f>VLOOKUP(Sheet2!$A638,'Sheet 1'!$A:$L,2,FALSE)</f>
        <v>#N/A</v>
      </c>
      <c r="C638" t="e">
        <f>VLOOKUP(Sheet2!$A638,'Sheet 1'!$A:$L,3,FALSE)</f>
        <v>#N/A</v>
      </c>
      <c r="D638" t="e">
        <f>VLOOKUP(Sheet2!$A638,'Sheet 1'!$A:$L,4,FALSE)</f>
        <v>#N/A</v>
      </c>
      <c r="E638" t="e">
        <f>VLOOKUP(Sheet2!$A638,'Sheet 1'!$A:$L,5,FALSE)</f>
        <v>#N/A</v>
      </c>
      <c r="F638" t="e">
        <f>VLOOKUP(Sheet2!$A638,'Sheet 1'!$A:$L,6,FALSE)</f>
        <v>#N/A</v>
      </c>
      <c r="G638" t="e">
        <f>VLOOKUP(Sheet2!$A638,'Sheet 1'!$A:$L,7,FALSE)</f>
        <v>#N/A</v>
      </c>
      <c r="H638" t="e">
        <f>VLOOKUP(Sheet2!$A638,'Sheet 1'!$A:$L,8,FALSE)</f>
        <v>#N/A</v>
      </c>
      <c r="I638" t="e">
        <f>VLOOKUP(Sheet2!$A638,'Sheet 1'!$A:$L,9,FALSE)</f>
        <v>#N/A</v>
      </c>
      <c r="J638" t="e">
        <f>VLOOKUP(Sheet2!$A638,'Sheet 1'!$A:$L,10,FALSE)</f>
        <v>#N/A</v>
      </c>
      <c r="K638" t="e">
        <f>VLOOKUP(Sheet2!$A638,'Sheet 1'!$A:$L,11,FALSE)</f>
        <v>#N/A</v>
      </c>
      <c r="L638" t="e">
        <f>VLOOKUP(Sheet2!$A638,'Sheet 1'!$A:$L,12,FALSE)</f>
        <v>#N/A</v>
      </c>
    </row>
    <row r="639" spans="1:12" x14ac:dyDescent="0.25">
      <c r="A639" s="6" t="s">
        <v>611</v>
      </c>
      <c r="B639" t="e">
        <f>VLOOKUP(Sheet2!$A639,'Sheet 1'!$A:$L,2,FALSE)</f>
        <v>#N/A</v>
      </c>
      <c r="C639" t="e">
        <f>VLOOKUP(Sheet2!$A639,'Sheet 1'!$A:$L,3,FALSE)</f>
        <v>#N/A</v>
      </c>
      <c r="D639" t="e">
        <f>VLOOKUP(Sheet2!$A639,'Sheet 1'!$A:$L,4,FALSE)</f>
        <v>#N/A</v>
      </c>
      <c r="E639" t="e">
        <f>VLOOKUP(Sheet2!$A639,'Sheet 1'!$A:$L,5,FALSE)</f>
        <v>#N/A</v>
      </c>
      <c r="F639" t="e">
        <f>VLOOKUP(Sheet2!$A639,'Sheet 1'!$A:$L,6,FALSE)</f>
        <v>#N/A</v>
      </c>
      <c r="G639" t="e">
        <f>VLOOKUP(Sheet2!$A639,'Sheet 1'!$A:$L,7,FALSE)</f>
        <v>#N/A</v>
      </c>
      <c r="H639" t="e">
        <f>VLOOKUP(Sheet2!$A639,'Sheet 1'!$A:$L,8,FALSE)</f>
        <v>#N/A</v>
      </c>
      <c r="I639" t="e">
        <f>VLOOKUP(Sheet2!$A639,'Sheet 1'!$A:$L,9,FALSE)</f>
        <v>#N/A</v>
      </c>
      <c r="J639" t="e">
        <f>VLOOKUP(Sheet2!$A639,'Sheet 1'!$A:$L,10,FALSE)</f>
        <v>#N/A</v>
      </c>
      <c r="K639" t="e">
        <f>VLOOKUP(Sheet2!$A639,'Sheet 1'!$A:$L,11,FALSE)</f>
        <v>#N/A</v>
      </c>
      <c r="L639" t="e">
        <f>VLOOKUP(Sheet2!$A639,'Sheet 1'!$A:$L,12,FALSE)</f>
        <v>#N/A</v>
      </c>
    </row>
    <row r="640" spans="1:12" x14ac:dyDescent="0.25">
      <c r="A640" s="6" t="s">
        <v>612</v>
      </c>
      <c r="B640" t="e">
        <f>VLOOKUP(Sheet2!$A640,'Sheet 1'!$A:$L,2,FALSE)</f>
        <v>#N/A</v>
      </c>
      <c r="C640" t="e">
        <f>VLOOKUP(Sheet2!$A640,'Sheet 1'!$A:$L,3,FALSE)</f>
        <v>#N/A</v>
      </c>
      <c r="D640" t="e">
        <f>VLOOKUP(Sheet2!$A640,'Sheet 1'!$A:$L,4,FALSE)</f>
        <v>#N/A</v>
      </c>
      <c r="E640" t="e">
        <f>VLOOKUP(Sheet2!$A640,'Sheet 1'!$A:$L,5,FALSE)</f>
        <v>#N/A</v>
      </c>
      <c r="F640" t="e">
        <f>VLOOKUP(Sheet2!$A640,'Sheet 1'!$A:$L,6,FALSE)</f>
        <v>#N/A</v>
      </c>
      <c r="G640" t="e">
        <f>VLOOKUP(Sheet2!$A640,'Sheet 1'!$A:$L,7,FALSE)</f>
        <v>#N/A</v>
      </c>
      <c r="H640" t="e">
        <f>VLOOKUP(Sheet2!$A640,'Sheet 1'!$A:$L,8,FALSE)</f>
        <v>#N/A</v>
      </c>
      <c r="I640" t="e">
        <f>VLOOKUP(Sheet2!$A640,'Sheet 1'!$A:$L,9,FALSE)</f>
        <v>#N/A</v>
      </c>
      <c r="J640" t="e">
        <f>VLOOKUP(Sheet2!$A640,'Sheet 1'!$A:$L,10,FALSE)</f>
        <v>#N/A</v>
      </c>
      <c r="K640" t="e">
        <f>VLOOKUP(Sheet2!$A640,'Sheet 1'!$A:$L,11,FALSE)</f>
        <v>#N/A</v>
      </c>
      <c r="L640" t="e">
        <f>VLOOKUP(Sheet2!$A640,'Sheet 1'!$A:$L,12,FALSE)</f>
        <v>#N/A</v>
      </c>
    </row>
    <row r="641" spans="1:12" x14ac:dyDescent="0.25">
      <c r="A641" s="6" t="s">
        <v>613</v>
      </c>
      <c r="B641" t="e">
        <f>VLOOKUP(Sheet2!$A641,'Sheet 1'!$A:$L,2,FALSE)</f>
        <v>#N/A</v>
      </c>
      <c r="C641" t="e">
        <f>VLOOKUP(Sheet2!$A641,'Sheet 1'!$A:$L,3,FALSE)</f>
        <v>#N/A</v>
      </c>
      <c r="D641" t="e">
        <f>VLOOKUP(Sheet2!$A641,'Sheet 1'!$A:$L,4,FALSE)</f>
        <v>#N/A</v>
      </c>
      <c r="E641" t="e">
        <f>VLOOKUP(Sheet2!$A641,'Sheet 1'!$A:$L,5,FALSE)</f>
        <v>#N/A</v>
      </c>
      <c r="F641" t="e">
        <f>VLOOKUP(Sheet2!$A641,'Sheet 1'!$A:$L,6,FALSE)</f>
        <v>#N/A</v>
      </c>
      <c r="G641" t="e">
        <f>VLOOKUP(Sheet2!$A641,'Sheet 1'!$A:$L,7,FALSE)</f>
        <v>#N/A</v>
      </c>
      <c r="H641" t="e">
        <f>VLOOKUP(Sheet2!$A641,'Sheet 1'!$A:$L,8,FALSE)</f>
        <v>#N/A</v>
      </c>
      <c r="I641" t="e">
        <f>VLOOKUP(Sheet2!$A641,'Sheet 1'!$A:$L,9,FALSE)</f>
        <v>#N/A</v>
      </c>
      <c r="J641" t="e">
        <f>VLOOKUP(Sheet2!$A641,'Sheet 1'!$A:$L,10,FALSE)</f>
        <v>#N/A</v>
      </c>
      <c r="K641" t="e">
        <f>VLOOKUP(Sheet2!$A641,'Sheet 1'!$A:$L,11,FALSE)</f>
        <v>#N/A</v>
      </c>
      <c r="L641" t="e">
        <f>VLOOKUP(Sheet2!$A641,'Sheet 1'!$A:$L,12,FALSE)</f>
        <v>#N/A</v>
      </c>
    </row>
    <row r="642" spans="1:12" x14ac:dyDescent="0.25">
      <c r="A642" s="6" t="s">
        <v>808</v>
      </c>
      <c r="B642" t="e">
        <f>VLOOKUP(Sheet2!$A642,'Sheet 1'!$A:$L,2,FALSE)</f>
        <v>#N/A</v>
      </c>
      <c r="C642" t="e">
        <f>VLOOKUP(Sheet2!$A642,'Sheet 1'!$A:$L,3,FALSE)</f>
        <v>#N/A</v>
      </c>
      <c r="D642" t="e">
        <f>VLOOKUP(Sheet2!$A642,'Sheet 1'!$A:$L,4,FALSE)</f>
        <v>#N/A</v>
      </c>
      <c r="E642" t="e">
        <f>VLOOKUP(Sheet2!$A642,'Sheet 1'!$A:$L,5,FALSE)</f>
        <v>#N/A</v>
      </c>
      <c r="F642" t="e">
        <f>VLOOKUP(Sheet2!$A642,'Sheet 1'!$A:$L,6,FALSE)</f>
        <v>#N/A</v>
      </c>
      <c r="G642" t="e">
        <f>VLOOKUP(Sheet2!$A642,'Sheet 1'!$A:$L,7,FALSE)</f>
        <v>#N/A</v>
      </c>
      <c r="H642" t="e">
        <f>VLOOKUP(Sheet2!$A642,'Sheet 1'!$A:$L,8,FALSE)</f>
        <v>#N/A</v>
      </c>
      <c r="I642" t="e">
        <f>VLOOKUP(Sheet2!$A642,'Sheet 1'!$A:$L,9,FALSE)</f>
        <v>#N/A</v>
      </c>
      <c r="J642" t="e">
        <f>VLOOKUP(Sheet2!$A642,'Sheet 1'!$A:$L,10,FALSE)</f>
        <v>#N/A</v>
      </c>
      <c r="K642" t="e">
        <f>VLOOKUP(Sheet2!$A642,'Sheet 1'!$A:$L,11,FALSE)</f>
        <v>#N/A</v>
      </c>
      <c r="L642" t="e">
        <f>VLOOKUP(Sheet2!$A642,'Sheet 1'!$A:$L,12,FALSE)</f>
        <v>#N/A</v>
      </c>
    </row>
    <row r="643" spans="1:12" x14ac:dyDescent="0.25">
      <c r="A643" s="6" t="s">
        <v>809</v>
      </c>
      <c r="B643" t="e">
        <f>VLOOKUP(Sheet2!$A643,'Sheet 1'!$A:$L,2,FALSE)</f>
        <v>#N/A</v>
      </c>
      <c r="C643" t="e">
        <f>VLOOKUP(Sheet2!$A643,'Sheet 1'!$A:$L,3,FALSE)</f>
        <v>#N/A</v>
      </c>
      <c r="D643" t="e">
        <f>VLOOKUP(Sheet2!$A643,'Sheet 1'!$A:$L,4,FALSE)</f>
        <v>#N/A</v>
      </c>
      <c r="E643" t="e">
        <f>VLOOKUP(Sheet2!$A643,'Sheet 1'!$A:$L,5,FALSE)</f>
        <v>#N/A</v>
      </c>
      <c r="F643" t="e">
        <f>VLOOKUP(Sheet2!$A643,'Sheet 1'!$A:$L,6,FALSE)</f>
        <v>#N/A</v>
      </c>
      <c r="G643" t="e">
        <f>VLOOKUP(Sheet2!$A643,'Sheet 1'!$A:$L,7,FALSE)</f>
        <v>#N/A</v>
      </c>
      <c r="H643" t="e">
        <f>VLOOKUP(Sheet2!$A643,'Sheet 1'!$A:$L,8,FALSE)</f>
        <v>#N/A</v>
      </c>
      <c r="I643" t="e">
        <f>VLOOKUP(Sheet2!$A643,'Sheet 1'!$A:$L,9,FALSE)</f>
        <v>#N/A</v>
      </c>
      <c r="J643" t="e">
        <f>VLOOKUP(Sheet2!$A643,'Sheet 1'!$A:$L,10,FALSE)</f>
        <v>#N/A</v>
      </c>
      <c r="K643" t="e">
        <f>VLOOKUP(Sheet2!$A643,'Sheet 1'!$A:$L,11,FALSE)</f>
        <v>#N/A</v>
      </c>
      <c r="L643" t="e">
        <f>VLOOKUP(Sheet2!$A643,'Sheet 1'!$A:$L,12,FALSE)</f>
        <v>#N/A</v>
      </c>
    </row>
    <row r="644" spans="1:12" x14ac:dyDescent="0.25">
      <c r="A644" s="6" t="s">
        <v>810</v>
      </c>
      <c r="B644" t="e">
        <f>VLOOKUP(Sheet2!$A644,'Sheet 1'!$A:$L,2,FALSE)</f>
        <v>#N/A</v>
      </c>
      <c r="C644" t="e">
        <f>VLOOKUP(Sheet2!$A644,'Sheet 1'!$A:$L,3,FALSE)</f>
        <v>#N/A</v>
      </c>
      <c r="D644" t="e">
        <f>VLOOKUP(Sheet2!$A644,'Sheet 1'!$A:$L,4,FALSE)</f>
        <v>#N/A</v>
      </c>
      <c r="E644" t="e">
        <f>VLOOKUP(Sheet2!$A644,'Sheet 1'!$A:$L,5,FALSE)</f>
        <v>#N/A</v>
      </c>
      <c r="F644" t="e">
        <f>VLOOKUP(Sheet2!$A644,'Sheet 1'!$A:$L,6,FALSE)</f>
        <v>#N/A</v>
      </c>
      <c r="G644" t="e">
        <f>VLOOKUP(Sheet2!$A644,'Sheet 1'!$A:$L,7,FALSE)</f>
        <v>#N/A</v>
      </c>
      <c r="H644" t="e">
        <f>VLOOKUP(Sheet2!$A644,'Sheet 1'!$A:$L,8,FALSE)</f>
        <v>#N/A</v>
      </c>
      <c r="I644" t="e">
        <f>VLOOKUP(Sheet2!$A644,'Sheet 1'!$A:$L,9,FALSE)</f>
        <v>#N/A</v>
      </c>
      <c r="J644" t="e">
        <f>VLOOKUP(Sheet2!$A644,'Sheet 1'!$A:$L,10,FALSE)</f>
        <v>#N/A</v>
      </c>
      <c r="K644" t="e">
        <f>VLOOKUP(Sheet2!$A644,'Sheet 1'!$A:$L,11,FALSE)</f>
        <v>#N/A</v>
      </c>
      <c r="L644" t="e">
        <f>VLOOKUP(Sheet2!$A644,'Sheet 1'!$A:$L,12,FALSE)</f>
        <v>#N/A</v>
      </c>
    </row>
    <row r="645" spans="1:12" x14ac:dyDescent="0.25">
      <c r="A645" s="6" t="s">
        <v>811</v>
      </c>
      <c r="B645" t="e">
        <f>VLOOKUP(Sheet2!$A645,'Sheet 1'!$A:$L,2,FALSE)</f>
        <v>#N/A</v>
      </c>
      <c r="C645" t="e">
        <f>VLOOKUP(Sheet2!$A645,'Sheet 1'!$A:$L,3,FALSE)</f>
        <v>#N/A</v>
      </c>
      <c r="D645" t="e">
        <f>VLOOKUP(Sheet2!$A645,'Sheet 1'!$A:$L,4,FALSE)</f>
        <v>#N/A</v>
      </c>
      <c r="E645" t="e">
        <f>VLOOKUP(Sheet2!$A645,'Sheet 1'!$A:$L,5,FALSE)</f>
        <v>#N/A</v>
      </c>
      <c r="F645" t="e">
        <f>VLOOKUP(Sheet2!$A645,'Sheet 1'!$A:$L,6,FALSE)</f>
        <v>#N/A</v>
      </c>
      <c r="G645" t="e">
        <f>VLOOKUP(Sheet2!$A645,'Sheet 1'!$A:$L,7,FALSE)</f>
        <v>#N/A</v>
      </c>
      <c r="H645" t="e">
        <f>VLOOKUP(Sheet2!$A645,'Sheet 1'!$A:$L,8,FALSE)</f>
        <v>#N/A</v>
      </c>
      <c r="I645" t="e">
        <f>VLOOKUP(Sheet2!$A645,'Sheet 1'!$A:$L,9,FALSE)</f>
        <v>#N/A</v>
      </c>
      <c r="J645" t="e">
        <f>VLOOKUP(Sheet2!$A645,'Sheet 1'!$A:$L,10,FALSE)</f>
        <v>#N/A</v>
      </c>
      <c r="K645" t="e">
        <f>VLOOKUP(Sheet2!$A645,'Sheet 1'!$A:$L,11,FALSE)</f>
        <v>#N/A</v>
      </c>
      <c r="L645" t="e">
        <f>VLOOKUP(Sheet2!$A645,'Sheet 1'!$A:$L,12,FALSE)</f>
        <v>#N/A</v>
      </c>
    </row>
    <row r="646" spans="1:12" x14ac:dyDescent="0.25">
      <c r="A646" s="6" t="s">
        <v>429</v>
      </c>
      <c r="B646" t="str">
        <f>VLOOKUP(Sheet2!$A646,'Sheet 1'!$A:$L,2,FALSE)</f>
        <v>Methow</v>
      </c>
      <c r="C646" t="str">
        <f>VLOOKUP(Sheet2!$A646,'Sheet 1'!$A:$L,3,FALSE)</f>
        <v>Lower Twisp River</v>
      </c>
      <c r="D646">
        <f>VLOOKUP(Sheet2!$A646,'Sheet 1'!$A:$L,4,FALSE)</f>
        <v>100</v>
      </c>
      <c r="E646">
        <f>VLOOKUP(Sheet2!$A646,'Sheet 1'!$A:$L,5,FALSE)</f>
        <v>65</v>
      </c>
      <c r="F646">
        <f>VLOOKUP(Sheet2!$A646,'Sheet 1'!$A:$L,6,FALSE)</f>
        <v>62.5</v>
      </c>
      <c r="G646">
        <f>VLOOKUP(Sheet2!$A646,'Sheet 1'!$A:$L,7,FALSE)</f>
        <v>227.5</v>
      </c>
      <c r="H646">
        <f>VLOOKUP(Sheet2!$A646,'Sheet 1'!$A:$L,8,FALSE)</f>
        <v>1</v>
      </c>
      <c r="I646">
        <f>VLOOKUP(Sheet2!$A646,'Sheet 1'!$A:$L,9,FALSE)</f>
        <v>0</v>
      </c>
      <c r="J646">
        <f>VLOOKUP(Sheet2!$A646,'Sheet 1'!$A:$L,10,FALSE)</f>
        <v>0</v>
      </c>
      <c r="K646">
        <f>VLOOKUP(Sheet2!$A646,'Sheet 1'!$A:$L,11,FALSE)</f>
        <v>0</v>
      </c>
      <c r="L646">
        <f>VLOOKUP(Sheet2!$A646,'Sheet 1'!$A:$L,12,FALSE)</f>
        <v>12</v>
      </c>
    </row>
    <row r="647" spans="1:12" x14ac:dyDescent="0.25">
      <c r="A647" s="6" t="s">
        <v>430</v>
      </c>
      <c r="B647" t="str">
        <f>VLOOKUP(Sheet2!$A647,'Sheet 1'!$A:$L,2,FALSE)</f>
        <v>Methow</v>
      </c>
      <c r="C647" t="str">
        <f>VLOOKUP(Sheet2!$A647,'Sheet 1'!$A:$L,3,FALSE)</f>
        <v>Lower Twisp River</v>
      </c>
      <c r="D647">
        <f>VLOOKUP(Sheet2!$A647,'Sheet 1'!$A:$L,4,FALSE)</f>
        <v>85.215784389011404</v>
      </c>
      <c r="E647">
        <f>VLOOKUP(Sheet2!$A647,'Sheet 1'!$A:$L,5,FALSE)</f>
        <v>52.5</v>
      </c>
      <c r="F647">
        <f>VLOOKUP(Sheet2!$A647,'Sheet 1'!$A:$L,6,FALSE)</f>
        <v>37.5</v>
      </c>
      <c r="G647">
        <f>VLOOKUP(Sheet2!$A647,'Sheet 1'!$A:$L,7,FALSE)</f>
        <v>175.21578438901099</v>
      </c>
      <c r="H647">
        <f>VLOOKUP(Sheet2!$A647,'Sheet 1'!$A:$L,8,FALSE)</f>
        <v>2</v>
      </c>
      <c r="I647">
        <f>VLOOKUP(Sheet2!$A647,'Sheet 1'!$A:$L,9,FALSE)</f>
        <v>0</v>
      </c>
      <c r="J647">
        <f>VLOOKUP(Sheet2!$A647,'Sheet 1'!$A:$L,10,FALSE)</f>
        <v>0</v>
      </c>
      <c r="K647">
        <f>VLOOKUP(Sheet2!$A647,'Sheet 1'!$A:$L,11,FALSE)</f>
        <v>0</v>
      </c>
      <c r="L647">
        <f>VLOOKUP(Sheet2!$A647,'Sheet 1'!$A:$L,12,FALSE)</f>
        <v>90</v>
      </c>
    </row>
    <row r="648" spans="1:12" x14ac:dyDescent="0.25">
      <c r="A648" s="6" t="s">
        <v>431</v>
      </c>
      <c r="B648" t="str">
        <f>VLOOKUP(Sheet2!$A648,'Sheet 1'!$A:$L,2,FALSE)</f>
        <v>Methow</v>
      </c>
      <c r="C648" t="str">
        <f>VLOOKUP(Sheet2!$A648,'Sheet 1'!$A:$L,3,FALSE)</f>
        <v>Lower Twisp River</v>
      </c>
      <c r="D648">
        <f>VLOOKUP(Sheet2!$A648,'Sheet 1'!$A:$L,4,FALSE)</f>
        <v>75.960493494474903</v>
      </c>
      <c r="E648">
        <f>VLOOKUP(Sheet2!$A648,'Sheet 1'!$A:$L,5,FALSE)</f>
        <v>62.5</v>
      </c>
      <c r="F648">
        <f>VLOOKUP(Sheet2!$A648,'Sheet 1'!$A:$L,6,FALSE)</f>
        <v>62.5</v>
      </c>
      <c r="G648">
        <f>VLOOKUP(Sheet2!$A648,'Sheet 1'!$A:$L,7,FALSE)</f>
        <v>200.960493494475</v>
      </c>
      <c r="H648">
        <f>VLOOKUP(Sheet2!$A648,'Sheet 1'!$A:$L,8,FALSE)</f>
        <v>1</v>
      </c>
      <c r="I648">
        <f>VLOOKUP(Sheet2!$A648,'Sheet 1'!$A:$L,9,FALSE)</f>
        <v>0</v>
      </c>
      <c r="J648">
        <f>VLOOKUP(Sheet2!$A648,'Sheet 1'!$A:$L,10,FALSE)</f>
        <v>0</v>
      </c>
      <c r="K648">
        <f>VLOOKUP(Sheet2!$A648,'Sheet 1'!$A:$L,11,FALSE)</f>
        <v>0</v>
      </c>
      <c r="L648">
        <f>VLOOKUP(Sheet2!$A648,'Sheet 1'!$A:$L,12,FALSE)</f>
        <v>34</v>
      </c>
    </row>
    <row r="649" spans="1:12" x14ac:dyDescent="0.25">
      <c r="A649" s="6" t="s">
        <v>432</v>
      </c>
      <c r="B649" t="str">
        <f>VLOOKUP(Sheet2!$A649,'Sheet 1'!$A:$L,2,FALSE)</f>
        <v>Methow</v>
      </c>
      <c r="C649" t="str">
        <f>VLOOKUP(Sheet2!$A649,'Sheet 1'!$A:$L,3,FALSE)</f>
        <v>Lower Twisp River</v>
      </c>
      <c r="D649">
        <f>VLOOKUP(Sheet2!$A649,'Sheet 1'!$A:$L,4,FALSE)</f>
        <v>89.160360888491198</v>
      </c>
      <c r="E649">
        <f>VLOOKUP(Sheet2!$A649,'Sheet 1'!$A:$L,5,FALSE)</f>
        <v>62.5</v>
      </c>
      <c r="F649">
        <f>VLOOKUP(Sheet2!$A649,'Sheet 1'!$A:$L,6,FALSE)</f>
        <v>62.5</v>
      </c>
      <c r="G649">
        <f>VLOOKUP(Sheet2!$A649,'Sheet 1'!$A:$L,7,FALSE)</f>
        <v>214.160360888491</v>
      </c>
      <c r="H649">
        <f>VLOOKUP(Sheet2!$A649,'Sheet 1'!$A:$L,8,FALSE)</f>
        <v>1</v>
      </c>
      <c r="I649">
        <f>VLOOKUP(Sheet2!$A649,'Sheet 1'!$A:$L,9,FALSE)</f>
        <v>0</v>
      </c>
      <c r="J649">
        <f>VLOOKUP(Sheet2!$A649,'Sheet 1'!$A:$L,10,FALSE)</f>
        <v>0</v>
      </c>
      <c r="K649">
        <f>VLOOKUP(Sheet2!$A649,'Sheet 1'!$A:$L,11,FALSE)</f>
        <v>0</v>
      </c>
      <c r="L649">
        <f>VLOOKUP(Sheet2!$A649,'Sheet 1'!$A:$L,12,FALSE)</f>
        <v>27</v>
      </c>
    </row>
    <row r="650" spans="1:12" x14ac:dyDescent="0.25">
      <c r="A650" s="6" t="s">
        <v>433</v>
      </c>
      <c r="B650" t="str">
        <f>VLOOKUP(Sheet2!$A650,'Sheet 1'!$A:$L,2,FALSE)</f>
        <v>Methow</v>
      </c>
      <c r="C650" t="str">
        <f>VLOOKUP(Sheet2!$A650,'Sheet 1'!$A:$L,3,FALSE)</f>
        <v>Lower Twisp River</v>
      </c>
      <c r="D650">
        <f>VLOOKUP(Sheet2!$A650,'Sheet 1'!$A:$L,4,FALSE)</f>
        <v>69.817728092805197</v>
      </c>
      <c r="E650">
        <f>VLOOKUP(Sheet2!$A650,'Sheet 1'!$A:$L,5,FALSE)</f>
        <v>62.5</v>
      </c>
      <c r="F650">
        <f>VLOOKUP(Sheet2!$A650,'Sheet 1'!$A:$L,6,FALSE)</f>
        <v>62.5</v>
      </c>
      <c r="G650">
        <f>VLOOKUP(Sheet2!$A650,'Sheet 1'!$A:$L,7,FALSE)</f>
        <v>194.817728092805</v>
      </c>
      <c r="H650">
        <f>VLOOKUP(Sheet2!$A650,'Sheet 1'!$A:$L,8,FALSE)</f>
        <v>1</v>
      </c>
      <c r="I650">
        <f>VLOOKUP(Sheet2!$A650,'Sheet 1'!$A:$L,9,FALSE)</f>
        <v>0</v>
      </c>
      <c r="J650">
        <f>VLOOKUP(Sheet2!$A650,'Sheet 1'!$A:$L,10,FALSE)</f>
        <v>0</v>
      </c>
      <c r="K650">
        <f>VLOOKUP(Sheet2!$A650,'Sheet 1'!$A:$L,11,FALSE)</f>
        <v>0</v>
      </c>
      <c r="L650">
        <f>VLOOKUP(Sheet2!$A650,'Sheet 1'!$A:$L,12,FALSE)</f>
        <v>53</v>
      </c>
    </row>
    <row r="651" spans="1:12" x14ac:dyDescent="0.25">
      <c r="A651" s="6" t="s">
        <v>434</v>
      </c>
      <c r="B651" t="str">
        <f>VLOOKUP(Sheet2!$A651,'Sheet 1'!$A:$L,2,FALSE)</f>
        <v>Methow</v>
      </c>
      <c r="C651" t="str">
        <f>VLOOKUP(Sheet2!$A651,'Sheet 1'!$A:$L,3,FALSE)</f>
        <v>Lower Twisp River</v>
      </c>
      <c r="D651">
        <f>VLOOKUP(Sheet2!$A651,'Sheet 1'!$A:$L,4,FALSE)</f>
        <v>61.755247603245103</v>
      </c>
      <c r="E651">
        <f>VLOOKUP(Sheet2!$A651,'Sheet 1'!$A:$L,5,FALSE)</f>
        <v>65</v>
      </c>
      <c r="F651">
        <f>VLOOKUP(Sheet2!$A651,'Sheet 1'!$A:$L,6,FALSE)</f>
        <v>50</v>
      </c>
      <c r="G651">
        <f>VLOOKUP(Sheet2!$A651,'Sheet 1'!$A:$L,7,FALSE)</f>
        <v>176.75524760324501</v>
      </c>
      <c r="H651">
        <f>VLOOKUP(Sheet2!$A651,'Sheet 1'!$A:$L,8,FALSE)</f>
        <v>2</v>
      </c>
      <c r="I651">
        <f>VLOOKUP(Sheet2!$A651,'Sheet 1'!$A:$L,9,FALSE)</f>
        <v>0</v>
      </c>
      <c r="J651">
        <f>VLOOKUP(Sheet2!$A651,'Sheet 1'!$A:$L,10,FALSE)</f>
        <v>0</v>
      </c>
      <c r="K651">
        <f>VLOOKUP(Sheet2!$A651,'Sheet 1'!$A:$L,11,FALSE)</f>
        <v>0</v>
      </c>
      <c r="L651">
        <f>VLOOKUP(Sheet2!$A651,'Sheet 1'!$A:$L,12,FALSE)</f>
        <v>84</v>
      </c>
    </row>
    <row r="652" spans="1:12" x14ac:dyDescent="0.25">
      <c r="A652" s="6" t="s">
        <v>435</v>
      </c>
      <c r="B652" t="str">
        <f>VLOOKUP(Sheet2!$A652,'Sheet 1'!$A:$L,2,FALSE)</f>
        <v>Methow</v>
      </c>
      <c r="C652" t="str">
        <f>VLOOKUP(Sheet2!$A652,'Sheet 1'!$A:$L,3,FALSE)</f>
        <v>Lower Twisp River</v>
      </c>
      <c r="D652">
        <f>VLOOKUP(Sheet2!$A652,'Sheet 1'!$A:$L,4,FALSE)</f>
        <v>55.352786971528097</v>
      </c>
      <c r="E652">
        <f>VLOOKUP(Sheet2!$A652,'Sheet 1'!$A:$L,5,FALSE)</f>
        <v>45</v>
      </c>
      <c r="F652">
        <f>VLOOKUP(Sheet2!$A652,'Sheet 1'!$A:$L,6,FALSE)</f>
        <v>25</v>
      </c>
      <c r="G652">
        <f>VLOOKUP(Sheet2!$A652,'Sheet 1'!$A:$L,7,FALSE)</f>
        <v>125.352786971528</v>
      </c>
      <c r="H652">
        <f>VLOOKUP(Sheet2!$A652,'Sheet 1'!$A:$L,8,FALSE)</f>
        <v>3</v>
      </c>
      <c r="I652">
        <f>VLOOKUP(Sheet2!$A652,'Sheet 1'!$A:$L,9,FALSE)</f>
        <v>0</v>
      </c>
      <c r="J652">
        <f>VLOOKUP(Sheet2!$A652,'Sheet 1'!$A:$L,10,FALSE)</f>
        <v>0</v>
      </c>
      <c r="K652">
        <f>VLOOKUP(Sheet2!$A652,'Sheet 1'!$A:$L,11,FALSE)</f>
        <v>0</v>
      </c>
      <c r="L652">
        <f>VLOOKUP(Sheet2!$A652,'Sheet 1'!$A:$L,12,FALSE)</f>
        <v>244</v>
      </c>
    </row>
    <row r="653" spans="1:12" x14ac:dyDescent="0.25">
      <c r="A653" s="6" t="s">
        <v>436</v>
      </c>
      <c r="B653" t="str">
        <f>VLOOKUP(Sheet2!$A653,'Sheet 1'!$A:$L,2,FALSE)</f>
        <v>Methow</v>
      </c>
      <c r="C653" t="str">
        <f>VLOOKUP(Sheet2!$A653,'Sheet 1'!$A:$L,3,FALSE)</f>
        <v>Lower Twisp River</v>
      </c>
      <c r="D653">
        <f>VLOOKUP(Sheet2!$A653,'Sheet 1'!$A:$L,4,FALSE)</f>
        <v>39.889039248346897</v>
      </c>
      <c r="E653">
        <f>VLOOKUP(Sheet2!$A653,'Sheet 1'!$A:$L,5,FALSE)</f>
        <v>50</v>
      </c>
      <c r="F653">
        <f>VLOOKUP(Sheet2!$A653,'Sheet 1'!$A:$L,6,FALSE)</f>
        <v>25</v>
      </c>
      <c r="G653">
        <f>VLOOKUP(Sheet2!$A653,'Sheet 1'!$A:$L,7,FALSE)</f>
        <v>114.889039248347</v>
      </c>
      <c r="H653">
        <f>VLOOKUP(Sheet2!$A653,'Sheet 1'!$A:$L,8,FALSE)</f>
        <v>3</v>
      </c>
      <c r="I653">
        <f>VLOOKUP(Sheet2!$A653,'Sheet 1'!$A:$L,9,FALSE)</f>
        <v>0</v>
      </c>
      <c r="J653">
        <f>VLOOKUP(Sheet2!$A653,'Sheet 1'!$A:$L,10,FALSE)</f>
        <v>0</v>
      </c>
      <c r="K653">
        <f>VLOOKUP(Sheet2!$A653,'Sheet 1'!$A:$L,11,FALSE)</f>
        <v>0</v>
      </c>
      <c r="L653">
        <f>VLOOKUP(Sheet2!$A653,'Sheet 1'!$A:$L,12,FALSE)</f>
        <v>270</v>
      </c>
    </row>
    <row r="654" spans="1:12" x14ac:dyDescent="0.25">
      <c r="A654" s="6" t="s">
        <v>437</v>
      </c>
      <c r="B654" t="str">
        <f>VLOOKUP(Sheet2!$A654,'Sheet 1'!$A:$L,2,FALSE)</f>
        <v>Methow</v>
      </c>
      <c r="C654" t="str">
        <f>VLOOKUP(Sheet2!$A654,'Sheet 1'!$A:$L,3,FALSE)</f>
        <v>Lower Twisp River</v>
      </c>
      <c r="D654">
        <f>VLOOKUP(Sheet2!$A654,'Sheet 1'!$A:$L,4,FALSE)</f>
        <v>38.914186174439202</v>
      </c>
      <c r="E654">
        <f>VLOOKUP(Sheet2!$A654,'Sheet 1'!$A:$L,5,FALSE)</f>
        <v>60</v>
      </c>
      <c r="F654">
        <f>VLOOKUP(Sheet2!$A654,'Sheet 1'!$A:$L,6,FALSE)</f>
        <v>50</v>
      </c>
      <c r="G654">
        <f>VLOOKUP(Sheet2!$A654,'Sheet 1'!$A:$L,7,FALSE)</f>
        <v>148.91418617443901</v>
      </c>
      <c r="H654">
        <f>VLOOKUP(Sheet2!$A654,'Sheet 1'!$A:$L,8,FALSE)</f>
        <v>2</v>
      </c>
      <c r="I654">
        <f>VLOOKUP(Sheet2!$A654,'Sheet 1'!$A:$L,9,FALSE)</f>
        <v>0</v>
      </c>
      <c r="J654">
        <f>VLOOKUP(Sheet2!$A654,'Sheet 1'!$A:$L,10,FALSE)</f>
        <v>0</v>
      </c>
      <c r="K654">
        <f>VLOOKUP(Sheet2!$A654,'Sheet 1'!$A:$L,11,FALSE)</f>
        <v>0</v>
      </c>
      <c r="L654">
        <f>VLOOKUP(Sheet2!$A654,'Sheet 1'!$A:$L,12,FALSE)</f>
        <v>167</v>
      </c>
    </row>
    <row r="655" spans="1:12" x14ac:dyDescent="0.25">
      <c r="A655" s="6" t="s">
        <v>438</v>
      </c>
      <c r="B655" t="str">
        <f>VLOOKUP(Sheet2!$A655,'Sheet 1'!$A:$L,2,FALSE)</f>
        <v>Methow</v>
      </c>
      <c r="C655" t="str">
        <f>VLOOKUP(Sheet2!$A655,'Sheet 1'!$A:$L,3,FALSE)</f>
        <v>Lower Twisp River</v>
      </c>
      <c r="D655">
        <f>VLOOKUP(Sheet2!$A655,'Sheet 1'!$A:$L,4,FALSE)</f>
        <v>72.659337634617103</v>
      </c>
      <c r="E655">
        <f>VLOOKUP(Sheet2!$A655,'Sheet 1'!$A:$L,5,FALSE)</f>
        <v>47.5</v>
      </c>
      <c r="F655">
        <f>VLOOKUP(Sheet2!$A655,'Sheet 1'!$A:$L,6,FALSE)</f>
        <v>25</v>
      </c>
      <c r="G655">
        <f>VLOOKUP(Sheet2!$A655,'Sheet 1'!$A:$L,7,FALSE)</f>
        <v>145.159337634617</v>
      </c>
      <c r="H655">
        <f>VLOOKUP(Sheet2!$A655,'Sheet 1'!$A:$L,8,FALSE)</f>
        <v>3</v>
      </c>
      <c r="I655">
        <f>VLOOKUP(Sheet2!$A655,'Sheet 1'!$A:$L,9,FALSE)</f>
        <v>0</v>
      </c>
      <c r="J655">
        <f>VLOOKUP(Sheet2!$A655,'Sheet 1'!$A:$L,10,FALSE)</f>
        <v>0</v>
      </c>
      <c r="K655">
        <f>VLOOKUP(Sheet2!$A655,'Sheet 1'!$A:$L,11,FALSE)</f>
        <v>0</v>
      </c>
      <c r="L655">
        <f>VLOOKUP(Sheet2!$A655,'Sheet 1'!$A:$L,12,FALSE)</f>
        <v>176</v>
      </c>
    </row>
    <row r="656" spans="1:12" x14ac:dyDescent="0.25">
      <c r="A656" s="6" t="s">
        <v>439</v>
      </c>
      <c r="B656" t="str">
        <f>VLOOKUP(Sheet2!$A656,'Sheet 1'!$A:$L,2,FALSE)</f>
        <v>Methow</v>
      </c>
      <c r="C656" t="str">
        <f>VLOOKUP(Sheet2!$A656,'Sheet 1'!$A:$L,3,FALSE)</f>
        <v>Lower Twisp River</v>
      </c>
      <c r="D656">
        <f>VLOOKUP(Sheet2!$A656,'Sheet 1'!$A:$L,4,FALSE)</f>
        <v>88.385007843407806</v>
      </c>
      <c r="E656">
        <f>VLOOKUP(Sheet2!$A656,'Sheet 1'!$A:$L,5,FALSE)</f>
        <v>50</v>
      </c>
      <c r="F656">
        <f>VLOOKUP(Sheet2!$A656,'Sheet 1'!$A:$L,6,FALSE)</f>
        <v>25</v>
      </c>
      <c r="G656">
        <f>VLOOKUP(Sheet2!$A656,'Sheet 1'!$A:$L,7,FALSE)</f>
        <v>163.385007843408</v>
      </c>
      <c r="H656">
        <f>VLOOKUP(Sheet2!$A656,'Sheet 1'!$A:$L,8,FALSE)</f>
        <v>2</v>
      </c>
      <c r="I656">
        <f>VLOOKUP(Sheet2!$A656,'Sheet 1'!$A:$L,9,FALSE)</f>
        <v>0</v>
      </c>
      <c r="J656">
        <f>VLOOKUP(Sheet2!$A656,'Sheet 1'!$A:$L,10,FALSE)</f>
        <v>0</v>
      </c>
      <c r="K656">
        <f>VLOOKUP(Sheet2!$A656,'Sheet 1'!$A:$L,11,FALSE)</f>
        <v>0</v>
      </c>
      <c r="L656">
        <f>VLOOKUP(Sheet2!$A656,'Sheet 1'!$A:$L,12,FALSE)</f>
        <v>125</v>
      </c>
    </row>
    <row r="657" spans="1:12" x14ac:dyDescent="0.25">
      <c r="A657" s="6" t="s">
        <v>440</v>
      </c>
      <c r="B657" t="str">
        <f>VLOOKUP(Sheet2!$A657,'Sheet 1'!$A:$L,2,FALSE)</f>
        <v>Methow</v>
      </c>
      <c r="C657" t="str">
        <f>VLOOKUP(Sheet2!$A657,'Sheet 1'!$A:$L,3,FALSE)</f>
        <v>Middle Twisp River</v>
      </c>
      <c r="D657">
        <f>VLOOKUP(Sheet2!$A657,'Sheet 1'!$A:$L,4,FALSE)</f>
        <v>96.999024238687696</v>
      </c>
      <c r="E657">
        <f>VLOOKUP(Sheet2!$A657,'Sheet 1'!$A:$L,5,FALSE)</f>
        <v>20</v>
      </c>
      <c r="F657">
        <f>VLOOKUP(Sheet2!$A657,'Sheet 1'!$A:$L,6,FALSE)</f>
        <v>25</v>
      </c>
      <c r="G657">
        <f>VLOOKUP(Sheet2!$A657,'Sheet 1'!$A:$L,7,FALSE)</f>
        <v>141.99902423868801</v>
      </c>
      <c r="H657">
        <f>VLOOKUP(Sheet2!$A657,'Sheet 1'!$A:$L,8,FALSE)</f>
        <v>1</v>
      </c>
      <c r="I657">
        <f>VLOOKUP(Sheet2!$A657,'Sheet 1'!$A:$L,9,FALSE)</f>
        <v>0</v>
      </c>
      <c r="J657">
        <f>VLOOKUP(Sheet2!$A657,'Sheet 1'!$A:$L,10,FALSE)</f>
        <v>0</v>
      </c>
      <c r="K657">
        <f>VLOOKUP(Sheet2!$A657,'Sheet 1'!$A:$L,11,FALSE)</f>
        <v>0</v>
      </c>
      <c r="L657">
        <f>VLOOKUP(Sheet2!$A657,'Sheet 1'!$A:$L,12,FALSE)</f>
        <v>184</v>
      </c>
    </row>
    <row r="658" spans="1:12" x14ac:dyDescent="0.25">
      <c r="A658" s="6" t="s">
        <v>442</v>
      </c>
      <c r="B658" t="str">
        <f>VLOOKUP(Sheet2!$A658,'Sheet 1'!$A:$L,2,FALSE)</f>
        <v>Methow</v>
      </c>
      <c r="C658" t="str">
        <f>VLOOKUP(Sheet2!$A658,'Sheet 1'!$A:$L,3,FALSE)</f>
        <v>Middle Twisp River</v>
      </c>
      <c r="D658">
        <f>VLOOKUP(Sheet2!$A658,'Sheet 1'!$A:$L,4,FALSE)</f>
        <v>94.142639467388904</v>
      </c>
      <c r="E658">
        <f>VLOOKUP(Sheet2!$A658,'Sheet 1'!$A:$L,5,FALSE)</f>
        <v>20</v>
      </c>
      <c r="F658">
        <f>VLOOKUP(Sheet2!$A658,'Sheet 1'!$A:$L,6,FALSE)</f>
        <v>12.5</v>
      </c>
      <c r="G658">
        <f>VLOOKUP(Sheet2!$A658,'Sheet 1'!$A:$L,7,FALSE)</f>
        <v>126.642639467389</v>
      </c>
      <c r="H658">
        <f>VLOOKUP(Sheet2!$A658,'Sheet 1'!$A:$L,8,FALSE)</f>
        <v>2</v>
      </c>
      <c r="I658">
        <f>VLOOKUP(Sheet2!$A658,'Sheet 1'!$A:$L,9,FALSE)</f>
        <v>0</v>
      </c>
      <c r="J658">
        <f>VLOOKUP(Sheet2!$A658,'Sheet 1'!$A:$L,10,FALSE)</f>
        <v>0</v>
      </c>
      <c r="K658">
        <f>VLOOKUP(Sheet2!$A658,'Sheet 1'!$A:$L,11,FALSE)</f>
        <v>0</v>
      </c>
      <c r="L658">
        <f>VLOOKUP(Sheet2!$A658,'Sheet 1'!$A:$L,12,FALSE)</f>
        <v>241</v>
      </c>
    </row>
    <row r="659" spans="1:12" x14ac:dyDescent="0.25">
      <c r="A659" s="6" t="s">
        <v>443</v>
      </c>
      <c r="B659" t="str">
        <f>VLOOKUP(Sheet2!$A659,'Sheet 1'!$A:$L,2,FALSE)</f>
        <v>Methow</v>
      </c>
      <c r="C659" t="str">
        <f>VLOOKUP(Sheet2!$A659,'Sheet 1'!$A:$L,3,FALSE)</f>
        <v>Middle Twisp River</v>
      </c>
      <c r="D659">
        <f>VLOOKUP(Sheet2!$A659,'Sheet 1'!$A:$L,4,FALSE)</f>
        <v>49.0993179430452</v>
      </c>
      <c r="E659">
        <f>VLOOKUP(Sheet2!$A659,'Sheet 1'!$A:$L,5,FALSE)</f>
        <v>42.5</v>
      </c>
      <c r="F659">
        <f>VLOOKUP(Sheet2!$A659,'Sheet 1'!$A:$L,6,FALSE)</f>
        <v>25</v>
      </c>
      <c r="G659">
        <f>VLOOKUP(Sheet2!$A659,'Sheet 1'!$A:$L,7,FALSE)</f>
        <v>116.59931794304499</v>
      </c>
      <c r="H659">
        <f>VLOOKUP(Sheet2!$A659,'Sheet 1'!$A:$L,8,FALSE)</f>
        <v>2</v>
      </c>
      <c r="I659">
        <f>VLOOKUP(Sheet2!$A659,'Sheet 1'!$A:$L,9,FALSE)</f>
        <v>0</v>
      </c>
      <c r="J659">
        <f>VLOOKUP(Sheet2!$A659,'Sheet 1'!$A:$L,10,FALSE)</f>
        <v>0</v>
      </c>
      <c r="K659">
        <f>VLOOKUP(Sheet2!$A659,'Sheet 1'!$A:$L,11,FALSE)</f>
        <v>0</v>
      </c>
      <c r="L659">
        <f>VLOOKUP(Sheet2!$A659,'Sheet 1'!$A:$L,12,FALSE)</f>
        <v>265</v>
      </c>
    </row>
    <row r="660" spans="1:12" x14ac:dyDescent="0.25">
      <c r="A660" s="6" t="s">
        <v>444</v>
      </c>
      <c r="B660" t="str">
        <f>VLOOKUP(Sheet2!$A660,'Sheet 1'!$A:$L,2,FALSE)</f>
        <v>Methow</v>
      </c>
      <c r="C660" t="str">
        <f>VLOOKUP(Sheet2!$A660,'Sheet 1'!$A:$L,3,FALSE)</f>
        <v>Middle Twisp River</v>
      </c>
      <c r="D660">
        <f>VLOOKUP(Sheet2!$A660,'Sheet 1'!$A:$L,4,FALSE)</f>
        <v>91.809997451386906</v>
      </c>
      <c r="E660">
        <f>VLOOKUP(Sheet2!$A660,'Sheet 1'!$A:$L,5,FALSE)</f>
        <v>40</v>
      </c>
      <c r="F660">
        <f>VLOOKUP(Sheet2!$A660,'Sheet 1'!$A:$L,6,FALSE)</f>
        <v>25</v>
      </c>
      <c r="G660">
        <f>VLOOKUP(Sheet2!$A660,'Sheet 1'!$A:$L,7,FALSE)</f>
        <v>156.80999745138701</v>
      </c>
      <c r="H660">
        <f>VLOOKUP(Sheet2!$A660,'Sheet 1'!$A:$L,8,FALSE)</f>
        <v>1</v>
      </c>
      <c r="I660">
        <f>VLOOKUP(Sheet2!$A660,'Sheet 1'!$A:$L,9,FALSE)</f>
        <v>0</v>
      </c>
      <c r="J660">
        <f>VLOOKUP(Sheet2!$A660,'Sheet 1'!$A:$L,10,FALSE)</f>
        <v>0</v>
      </c>
      <c r="K660">
        <f>VLOOKUP(Sheet2!$A660,'Sheet 1'!$A:$L,11,FALSE)</f>
        <v>0</v>
      </c>
      <c r="L660">
        <f>VLOOKUP(Sheet2!$A660,'Sheet 1'!$A:$L,12,FALSE)</f>
        <v>143</v>
      </c>
    </row>
    <row r="661" spans="1:12" x14ac:dyDescent="0.25">
      <c r="A661" s="6" t="s">
        <v>445</v>
      </c>
      <c r="B661" t="str">
        <f>VLOOKUP(Sheet2!$A661,'Sheet 1'!$A:$L,2,FALSE)</f>
        <v>Methow</v>
      </c>
      <c r="C661" t="str">
        <f>VLOOKUP(Sheet2!$A661,'Sheet 1'!$A:$L,3,FALSE)</f>
        <v>Middle Twisp River</v>
      </c>
      <c r="D661">
        <f>VLOOKUP(Sheet2!$A661,'Sheet 1'!$A:$L,4,FALSE)</f>
        <v>100</v>
      </c>
      <c r="E661">
        <f>VLOOKUP(Sheet2!$A661,'Sheet 1'!$A:$L,5,FALSE)</f>
        <v>42.5</v>
      </c>
      <c r="F661">
        <f>VLOOKUP(Sheet2!$A661,'Sheet 1'!$A:$L,6,FALSE)</f>
        <v>25</v>
      </c>
      <c r="G661">
        <f>VLOOKUP(Sheet2!$A661,'Sheet 1'!$A:$L,7,FALSE)</f>
        <v>167.5</v>
      </c>
      <c r="H661">
        <f>VLOOKUP(Sheet2!$A661,'Sheet 1'!$A:$L,8,FALSE)</f>
        <v>1</v>
      </c>
      <c r="I661">
        <f>VLOOKUP(Sheet2!$A661,'Sheet 1'!$A:$L,9,FALSE)</f>
        <v>0</v>
      </c>
      <c r="J661">
        <f>VLOOKUP(Sheet2!$A661,'Sheet 1'!$A:$L,10,FALSE)</f>
        <v>0</v>
      </c>
      <c r="K661">
        <f>VLOOKUP(Sheet2!$A661,'Sheet 1'!$A:$L,11,FALSE)</f>
        <v>0</v>
      </c>
      <c r="L661">
        <f>VLOOKUP(Sheet2!$A661,'Sheet 1'!$A:$L,12,FALSE)</f>
        <v>116</v>
      </c>
    </row>
    <row r="662" spans="1:12" x14ac:dyDescent="0.25">
      <c r="A662" s="6" t="s">
        <v>446</v>
      </c>
      <c r="B662" t="str">
        <f>VLOOKUP(Sheet2!$A662,'Sheet 1'!$A:$L,2,FALSE)</f>
        <v>Methow</v>
      </c>
      <c r="C662" t="str">
        <f>VLOOKUP(Sheet2!$A662,'Sheet 1'!$A:$L,3,FALSE)</f>
        <v>Middle Twisp River</v>
      </c>
      <c r="D662">
        <f>VLOOKUP(Sheet2!$A662,'Sheet 1'!$A:$L,4,FALSE)</f>
        <v>86.533860025551704</v>
      </c>
      <c r="E662">
        <f>VLOOKUP(Sheet2!$A662,'Sheet 1'!$A:$L,5,FALSE)</f>
        <v>20</v>
      </c>
      <c r="F662">
        <f>VLOOKUP(Sheet2!$A662,'Sheet 1'!$A:$L,6,FALSE)</f>
        <v>12.5</v>
      </c>
      <c r="G662">
        <f>VLOOKUP(Sheet2!$A662,'Sheet 1'!$A:$L,7,FALSE)</f>
        <v>119.033860025552</v>
      </c>
      <c r="H662">
        <f>VLOOKUP(Sheet2!$A662,'Sheet 1'!$A:$L,8,FALSE)</f>
        <v>2</v>
      </c>
      <c r="I662">
        <f>VLOOKUP(Sheet2!$A662,'Sheet 1'!$A:$L,9,FALSE)</f>
        <v>0</v>
      </c>
      <c r="J662">
        <f>VLOOKUP(Sheet2!$A662,'Sheet 1'!$A:$L,10,FALSE)</f>
        <v>0</v>
      </c>
      <c r="K662">
        <f>VLOOKUP(Sheet2!$A662,'Sheet 1'!$A:$L,11,FALSE)</f>
        <v>0</v>
      </c>
      <c r="L662">
        <f>VLOOKUP(Sheet2!$A662,'Sheet 1'!$A:$L,12,FALSE)</f>
        <v>263</v>
      </c>
    </row>
    <row r="663" spans="1:12" x14ac:dyDescent="0.25">
      <c r="A663" s="6" t="s">
        <v>447</v>
      </c>
      <c r="B663" t="str">
        <f>VLOOKUP(Sheet2!$A663,'Sheet 1'!$A:$L,2,FALSE)</f>
        <v>Methow</v>
      </c>
      <c r="C663" t="str">
        <f>VLOOKUP(Sheet2!$A663,'Sheet 1'!$A:$L,3,FALSE)</f>
        <v>Middle Twisp River</v>
      </c>
      <c r="D663">
        <f>VLOOKUP(Sheet2!$A663,'Sheet 1'!$A:$L,4,FALSE)</f>
        <v>42.6890552310836</v>
      </c>
      <c r="E663">
        <f>VLOOKUP(Sheet2!$A663,'Sheet 1'!$A:$L,5,FALSE)</f>
        <v>35</v>
      </c>
      <c r="F663">
        <f>VLOOKUP(Sheet2!$A663,'Sheet 1'!$A:$L,6,FALSE)</f>
        <v>25</v>
      </c>
      <c r="G663">
        <f>VLOOKUP(Sheet2!$A663,'Sheet 1'!$A:$L,7,FALSE)</f>
        <v>102.689055231084</v>
      </c>
      <c r="H663">
        <f>VLOOKUP(Sheet2!$A663,'Sheet 1'!$A:$L,8,FALSE)</f>
        <v>3</v>
      </c>
      <c r="I663">
        <f>VLOOKUP(Sheet2!$A663,'Sheet 1'!$A:$L,9,FALSE)</f>
        <v>0</v>
      </c>
      <c r="J663">
        <f>VLOOKUP(Sheet2!$A663,'Sheet 1'!$A:$L,10,FALSE)</f>
        <v>0</v>
      </c>
      <c r="K663">
        <f>VLOOKUP(Sheet2!$A663,'Sheet 1'!$A:$L,11,FALSE)</f>
        <v>0</v>
      </c>
      <c r="L663">
        <f>VLOOKUP(Sheet2!$A663,'Sheet 1'!$A:$L,12,FALSE)</f>
        <v>296</v>
      </c>
    </row>
    <row r="664" spans="1:12" x14ac:dyDescent="0.25">
      <c r="A664" s="6" t="s">
        <v>448</v>
      </c>
      <c r="B664" t="str">
        <f>VLOOKUP(Sheet2!$A664,'Sheet 1'!$A:$L,2,FALSE)</f>
        <v>Methow</v>
      </c>
      <c r="C664" t="str">
        <f>VLOOKUP(Sheet2!$A664,'Sheet 1'!$A:$L,3,FALSE)</f>
        <v>Middle Twisp River</v>
      </c>
      <c r="D664">
        <f>VLOOKUP(Sheet2!$A664,'Sheet 1'!$A:$L,4,FALSE)</f>
        <v>37.4806806871606</v>
      </c>
      <c r="E664">
        <f>VLOOKUP(Sheet2!$A664,'Sheet 1'!$A:$L,5,FALSE)</f>
        <v>35</v>
      </c>
      <c r="F664">
        <f>VLOOKUP(Sheet2!$A664,'Sheet 1'!$A:$L,6,FALSE)</f>
        <v>25</v>
      </c>
      <c r="G664">
        <f>VLOOKUP(Sheet2!$A664,'Sheet 1'!$A:$L,7,FALSE)</f>
        <v>97.480680687160699</v>
      </c>
      <c r="H664">
        <f>VLOOKUP(Sheet2!$A664,'Sheet 1'!$A:$L,8,FALSE)</f>
        <v>3</v>
      </c>
      <c r="I664">
        <f>VLOOKUP(Sheet2!$A664,'Sheet 1'!$A:$L,9,FALSE)</f>
        <v>0</v>
      </c>
      <c r="J664">
        <f>VLOOKUP(Sheet2!$A664,'Sheet 1'!$A:$L,10,FALSE)</f>
        <v>0</v>
      </c>
      <c r="K664">
        <f>VLOOKUP(Sheet2!$A664,'Sheet 1'!$A:$L,11,FALSE)</f>
        <v>0</v>
      </c>
      <c r="L664">
        <f>VLOOKUP(Sheet2!$A664,'Sheet 1'!$A:$L,12,FALSE)</f>
        <v>303</v>
      </c>
    </row>
    <row r="665" spans="1:12" x14ac:dyDescent="0.25">
      <c r="A665" s="6" t="s">
        <v>449</v>
      </c>
      <c r="B665" t="str">
        <f>VLOOKUP(Sheet2!$A665,'Sheet 1'!$A:$L,2,FALSE)</f>
        <v>Methow</v>
      </c>
      <c r="C665" t="str">
        <f>VLOOKUP(Sheet2!$A665,'Sheet 1'!$A:$L,3,FALSE)</f>
        <v>Upper Twisp River</v>
      </c>
      <c r="D665">
        <f>VLOOKUP(Sheet2!$A665,'Sheet 1'!$A:$L,4,FALSE)</f>
        <v>53.231310482296799</v>
      </c>
      <c r="E665">
        <f>VLOOKUP(Sheet2!$A665,'Sheet 1'!$A:$L,5,FALSE)</f>
        <v>32.5</v>
      </c>
      <c r="F665">
        <f>VLOOKUP(Sheet2!$A665,'Sheet 1'!$A:$L,6,FALSE)</f>
        <v>0</v>
      </c>
      <c r="G665">
        <f>VLOOKUP(Sheet2!$A665,'Sheet 1'!$A:$L,7,FALSE)</f>
        <v>85.731310482296806</v>
      </c>
      <c r="H665">
        <f>VLOOKUP(Sheet2!$A665,'Sheet 1'!$A:$L,8,FALSE)</f>
        <v>1</v>
      </c>
      <c r="I665">
        <f>VLOOKUP(Sheet2!$A665,'Sheet 1'!$A:$L,9,FALSE)</f>
        <v>0</v>
      </c>
      <c r="J665">
        <f>VLOOKUP(Sheet2!$A665,'Sheet 1'!$A:$L,10,FALSE)</f>
        <v>0</v>
      </c>
      <c r="K665">
        <f>VLOOKUP(Sheet2!$A665,'Sheet 1'!$A:$L,11,FALSE)</f>
        <v>0</v>
      </c>
      <c r="L665">
        <f>VLOOKUP(Sheet2!$A665,'Sheet 1'!$A:$L,12,FALSE)</f>
        <v>323</v>
      </c>
    </row>
    <row r="666" spans="1:12" x14ac:dyDescent="0.25">
      <c r="A666" s="6" t="s">
        <v>614</v>
      </c>
      <c r="B666" t="e">
        <f>VLOOKUP(Sheet2!$A666,'Sheet 1'!$A:$L,2,FALSE)</f>
        <v>#N/A</v>
      </c>
      <c r="C666" t="e">
        <f>VLOOKUP(Sheet2!$A666,'Sheet 1'!$A:$L,3,FALSE)</f>
        <v>#N/A</v>
      </c>
      <c r="D666" t="e">
        <f>VLOOKUP(Sheet2!$A666,'Sheet 1'!$A:$L,4,FALSE)</f>
        <v>#N/A</v>
      </c>
      <c r="E666" t="e">
        <f>VLOOKUP(Sheet2!$A666,'Sheet 1'!$A:$L,5,FALSE)</f>
        <v>#N/A</v>
      </c>
      <c r="F666" t="e">
        <f>VLOOKUP(Sheet2!$A666,'Sheet 1'!$A:$L,6,FALSE)</f>
        <v>#N/A</v>
      </c>
      <c r="G666" t="e">
        <f>VLOOKUP(Sheet2!$A666,'Sheet 1'!$A:$L,7,FALSE)</f>
        <v>#N/A</v>
      </c>
      <c r="H666" t="e">
        <f>VLOOKUP(Sheet2!$A666,'Sheet 1'!$A:$L,8,FALSE)</f>
        <v>#N/A</v>
      </c>
      <c r="I666" t="e">
        <f>VLOOKUP(Sheet2!$A666,'Sheet 1'!$A:$L,9,FALSE)</f>
        <v>#N/A</v>
      </c>
      <c r="J666" t="e">
        <f>VLOOKUP(Sheet2!$A666,'Sheet 1'!$A:$L,10,FALSE)</f>
        <v>#N/A</v>
      </c>
      <c r="K666" t="e">
        <f>VLOOKUP(Sheet2!$A666,'Sheet 1'!$A:$L,11,FALSE)</f>
        <v>#N/A</v>
      </c>
      <c r="L666" t="e">
        <f>VLOOKUP(Sheet2!$A666,'Sheet 1'!$A:$L,12,FALSE)</f>
        <v>#N/A</v>
      </c>
    </row>
    <row r="667" spans="1:12" x14ac:dyDescent="0.25">
      <c r="A667" s="6" t="s">
        <v>615</v>
      </c>
      <c r="B667" t="e">
        <f>VLOOKUP(Sheet2!$A667,'Sheet 1'!$A:$L,2,FALSE)</f>
        <v>#N/A</v>
      </c>
      <c r="C667" t="e">
        <f>VLOOKUP(Sheet2!$A667,'Sheet 1'!$A:$L,3,FALSE)</f>
        <v>#N/A</v>
      </c>
      <c r="D667" t="e">
        <f>VLOOKUP(Sheet2!$A667,'Sheet 1'!$A:$L,4,FALSE)</f>
        <v>#N/A</v>
      </c>
      <c r="E667" t="e">
        <f>VLOOKUP(Sheet2!$A667,'Sheet 1'!$A:$L,5,FALSE)</f>
        <v>#N/A</v>
      </c>
      <c r="F667" t="e">
        <f>VLOOKUP(Sheet2!$A667,'Sheet 1'!$A:$L,6,FALSE)</f>
        <v>#N/A</v>
      </c>
      <c r="G667" t="e">
        <f>VLOOKUP(Sheet2!$A667,'Sheet 1'!$A:$L,7,FALSE)</f>
        <v>#N/A</v>
      </c>
      <c r="H667" t="e">
        <f>VLOOKUP(Sheet2!$A667,'Sheet 1'!$A:$L,8,FALSE)</f>
        <v>#N/A</v>
      </c>
      <c r="I667" t="e">
        <f>VLOOKUP(Sheet2!$A667,'Sheet 1'!$A:$L,9,FALSE)</f>
        <v>#N/A</v>
      </c>
      <c r="J667" t="e">
        <f>VLOOKUP(Sheet2!$A667,'Sheet 1'!$A:$L,10,FALSE)</f>
        <v>#N/A</v>
      </c>
      <c r="K667" t="e">
        <f>VLOOKUP(Sheet2!$A667,'Sheet 1'!$A:$L,11,FALSE)</f>
        <v>#N/A</v>
      </c>
      <c r="L667" t="e">
        <f>VLOOKUP(Sheet2!$A667,'Sheet 1'!$A:$L,12,FALSE)</f>
        <v>#N/A</v>
      </c>
    </row>
    <row r="668" spans="1:12" x14ac:dyDescent="0.25">
      <c r="A668" s="6" t="s">
        <v>812</v>
      </c>
      <c r="B668" t="e">
        <f>VLOOKUP(Sheet2!$A668,'Sheet 1'!$A:$L,2,FALSE)</f>
        <v>#N/A</v>
      </c>
      <c r="C668" t="e">
        <f>VLOOKUP(Sheet2!$A668,'Sheet 1'!$A:$L,3,FALSE)</f>
        <v>#N/A</v>
      </c>
      <c r="D668" t="e">
        <f>VLOOKUP(Sheet2!$A668,'Sheet 1'!$A:$L,4,FALSE)</f>
        <v>#N/A</v>
      </c>
      <c r="E668" t="e">
        <f>VLOOKUP(Sheet2!$A668,'Sheet 1'!$A:$L,5,FALSE)</f>
        <v>#N/A</v>
      </c>
      <c r="F668" t="e">
        <f>VLOOKUP(Sheet2!$A668,'Sheet 1'!$A:$L,6,FALSE)</f>
        <v>#N/A</v>
      </c>
      <c r="G668" t="e">
        <f>VLOOKUP(Sheet2!$A668,'Sheet 1'!$A:$L,7,FALSE)</f>
        <v>#N/A</v>
      </c>
      <c r="H668" t="e">
        <f>VLOOKUP(Sheet2!$A668,'Sheet 1'!$A:$L,8,FALSE)</f>
        <v>#N/A</v>
      </c>
      <c r="I668" t="e">
        <f>VLOOKUP(Sheet2!$A668,'Sheet 1'!$A:$L,9,FALSE)</f>
        <v>#N/A</v>
      </c>
      <c r="J668" t="e">
        <f>VLOOKUP(Sheet2!$A668,'Sheet 1'!$A:$L,10,FALSE)</f>
        <v>#N/A</v>
      </c>
      <c r="K668" t="e">
        <f>VLOOKUP(Sheet2!$A668,'Sheet 1'!$A:$L,11,FALSE)</f>
        <v>#N/A</v>
      </c>
      <c r="L668" t="e">
        <f>VLOOKUP(Sheet2!$A668,'Sheet 1'!$A:$L,12,FALSE)</f>
        <v>#N/A</v>
      </c>
    </row>
    <row r="669" spans="1:12" x14ac:dyDescent="0.25">
      <c r="A669" s="6" t="s">
        <v>451</v>
      </c>
      <c r="B669" t="str">
        <f>VLOOKUP(Sheet2!$A669,'Sheet 1'!$A:$L,2,FALSE)</f>
        <v>Entiat</v>
      </c>
      <c r="C669" t="str">
        <f>VLOOKUP(Sheet2!$A669,'Sheet 1'!$A:$L,3,FALSE)</f>
        <v>Entiat River-Potato Creek</v>
      </c>
      <c r="D669">
        <f>VLOOKUP(Sheet2!$A669,'Sheet 1'!$A:$L,4,FALSE)</f>
        <v>100</v>
      </c>
      <c r="E669">
        <f>VLOOKUP(Sheet2!$A669,'Sheet 1'!$A:$L,5,FALSE)</f>
        <v>0</v>
      </c>
      <c r="F669">
        <f>VLOOKUP(Sheet2!$A669,'Sheet 1'!$A:$L,6,FALSE)</f>
        <v>16.6666666666667</v>
      </c>
      <c r="G669">
        <f>VLOOKUP(Sheet2!$A669,'Sheet 1'!$A:$L,7,FALSE)</f>
        <v>0</v>
      </c>
      <c r="H669">
        <f>VLOOKUP(Sheet2!$A669,'Sheet 1'!$A:$L,8,FALSE)</f>
        <v>0</v>
      </c>
      <c r="I669">
        <f>VLOOKUP(Sheet2!$A669,'Sheet 1'!$A:$L,9,FALSE)</f>
        <v>0</v>
      </c>
      <c r="J669">
        <f>VLOOKUP(Sheet2!$A669,'Sheet 1'!$A:$L,10,FALSE)</f>
        <v>0</v>
      </c>
      <c r="K669">
        <f>VLOOKUP(Sheet2!$A669,'Sheet 1'!$A:$L,11,FALSE)</f>
        <v>0</v>
      </c>
      <c r="L669">
        <f>VLOOKUP(Sheet2!$A669,'Sheet 1'!$A:$L,12,FALSE)</f>
        <v>421</v>
      </c>
    </row>
    <row r="670" spans="1:12" x14ac:dyDescent="0.25">
      <c r="A670" s="6" t="s">
        <v>813</v>
      </c>
      <c r="B670" t="e">
        <f>VLOOKUP(Sheet2!$A670,'Sheet 1'!$A:$L,2,FALSE)</f>
        <v>#N/A</v>
      </c>
      <c r="C670" t="e">
        <f>VLOOKUP(Sheet2!$A670,'Sheet 1'!$A:$L,3,FALSE)</f>
        <v>#N/A</v>
      </c>
      <c r="D670" t="e">
        <f>VLOOKUP(Sheet2!$A670,'Sheet 1'!$A:$L,4,FALSE)</f>
        <v>#N/A</v>
      </c>
      <c r="E670" t="e">
        <f>VLOOKUP(Sheet2!$A670,'Sheet 1'!$A:$L,5,FALSE)</f>
        <v>#N/A</v>
      </c>
      <c r="F670" t="e">
        <f>VLOOKUP(Sheet2!$A670,'Sheet 1'!$A:$L,6,FALSE)</f>
        <v>#N/A</v>
      </c>
      <c r="G670" t="e">
        <f>VLOOKUP(Sheet2!$A670,'Sheet 1'!$A:$L,7,FALSE)</f>
        <v>#N/A</v>
      </c>
      <c r="H670" t="e">
        <f>VLOOKUP(Sheet2!$A670,'Sheet 1'!$A:$L,8,FALSE)</f>
        <v>#N/A</v>
      </c>
      <c r="I670" t="e">
        <f>VLOOKUP(Sheet2!$A670,'Sheet 1'!$A:$L,9,FALSE)</f>
        <v>#N/A</v>
      </c>
      <c r="J670" t="e">
        <f>VLOOKUP(Sheet2!$A670,'Sheet 1'!$A:$L,10,FALSE)</f>
        <v>#N/A</v>
      </c>
      <c r="K670" t="e">
        <f>VLOOKUP(Sheet2!$A670,'Sheet 1'!$A:$L,11,FALSE)</f>
        <v>#N/A</v>
      </c>
      <c r="L670" t="e">
        <f>VLOOKUP(Sheet2!$A670,'Sheet 1'!$A:$L,12,FALSE)</f>
        <v>#N/A</v>
      </c>
    </row>
    <row r="671" spans="1:12" x14ac:dyDescent="0.25">
      <c r="A671" s="6" t="s">
        <v>814</v>
      </c>
      <c r="B671" t="e">
        <f>VLOOKUP(Sheet2!$A671,'Sheet 1'!$A:$L,2,FALSE)</f>
        <v>#N/A</v>
      </c>
      <c r="C671" t="e">
        <f>VLOOKUP(Sheet2!$A671,'Sheet 1'!$A:$L,3,FALSE)</f>
        <v>#N/A</v>
      </c>
      <c r="D671" t="e">
        <f>VLOOKUP(Sheet2!$A671,'Sheet 1'!$A:$L,4,FALSE)</f>
        <v>#N/A</v>
      </c>
      <c r="E671" t="e">
        <f>VLOOKUP(Sheet2!$A671,'Sheet 1'!$A:$L,5,FALSE)</f>
        <v>#N/A</v>
      </c>
      <c r="F671" t="e">
        <f>VLOOKUP(Sheet2!$A671,'Sheet 1'!$A:$L,6,FALSE)</f>
        <v>#N/A</v>
      </c>
      <c r="G671" t="e">
        <f>VLOOKUP(Sheet2!$A671,'Sheet 1'!$A:$L,7,FALSE)</f>
        <v>#N/A</v>
      </c>
      <c r="H671" t="e">
        <f>VLOOKUP(Sheet2!$A671,'Sheet 1'!$A:$L,8,FALSE)</f>
        <v>#N/A</v>
      </c>
      <c r="I671" t="e">
        <f>VLOOKUP(Sheet2!$A671,'Sheet 1'!$A:$L,9,FALSE)</f>
        <v>#N/A</v>
      </c>
      <c r="J671" t="e">
        <f>VLOOKUP(Sheet2!$A671,'Sheet 1'!$A:$L,10,FALSE)</f>
        <v>#N/A</v>
      </c>
      <c r="K671" t="e">
        <f>VLOOKUP(Sheet2!$A671,'Sheet 1'!$A:$L,11,FALSE)</f>
        <v>#N/A</v>
      </c>
      <c r="L671" t="e">
        <f>VLOOKUP(Sheet2!$A671,'Sheet 1'!$A:$L,12,FALSE)</f>
        <v>#N/A</v>
      </c>
    </row>
    <row r="672" spans="1:12" x14ac:dyDescent="0.25">
      <c r="A672" s="6" t="s">
        <v>815</v>
      </c>
      <c r="B672" t="e">
        <f>VLOOKUP(Sheet2!$A672,'Sheet 1'!$A:$L,2,FALSE)</f>
        <v>#N/A</v>
      </c>
      <c r="C672" t="e">
        <f>VLOOKUP(Sheet2!$A672,'Sheet 1'!$A:$L,3,FALSE)</f>
        <v>#N/A</v>
      </c>
      <c r="D672" t="e">
        <f>VLOOKUP(Sheet2!$A672,'Sheet 1'!$A:$L,4,FALSE)</f>
        <v>#N/A</v>
      </c>
      <c r="E672" t="e">
        <f>VLOOKUP(Sheet2!$A672,'Sheet 1'!$A:$L,5,FALSE)</f>
        <v>#N/A</v>
      </c>
      <c r="F672" t="e">
        <f>VLOOKUP(Sheet2!$A672,'Sheet 1'!$A:$L,6,FALSE)</f>
        <v>#N/A</v>
      </c>
      <c r="G672" t="e">
        <f>VLOOKUP(Sheet2!$A672,'Sheet 1'!$A:$L,7,FALSE)</f>
        <v>#N/A</v>
      </c>
      <c r="H672" t="e">
        <f>VLOOKUP(Sheet2!$A672,'Sheet 1'!$A:$L,8,FALSE)</f>
        <v>#N/A</v>
      </c>
      <c r="I672" t="e">
        <f>VLOOKUP(Sheet2!$A672,'Sheet 1'!$A:$L,9,FALSE)</f>
        <v>#N/A</v>
      </c>
      <c r="J672" t="e">
        <f>VLOOKUP(Sheet2!$A672,'Sheet 1'!$A:$L,10,FALSE)</f>
        <v>#N/A</v>
      </c>
      <c r="K672" t="e">
        <f>VLOOKUP(Sheet2!$A672,'Sheet 1'!$A:$L,11,FALSE)</f>
        <v>#N/A</v>
      </c>
      <c r="L672" t="e">
        <f>VLOOKUP(Sheet2!$A672,'Sheet 1'!$A:$L,12,FALSE)</f>
        <v>#N/A</v>
      </c>
    </row>
    <row r="673" spans="1:12" x14ac:dyDescent="0.25">
      <c r="A673" s="6" t="s">
        <v>816</v>
      </c>
      <c r="B673" t="e">
        <f>VLOOKUP(Sheet2!$A673,'Sheet 1'!$A:$L,2,FALSE)</f>
        <v>#N/A</v>
      </c>
      <c r="C673" t="e">
        <f>VLOOKUP(Sheet2!$A673,'Sheet 1'!$A:$L,3,FALSE)</f>
        <v>#N/A</v>
      </c>
      <c r="D673" t="e">
        <f>VLOOKUP(Sheet2!$A673,'Sheet 1'!$A:$L,4,FALSE)</f>
        <v>#N/A</v>
      </c>
      <c r="E673" t="e">
        <f>VLOOKUP(Sheet2!$A673,'Sheet 1'!$A:$L,5,FALSE)</f>
        <v>#N/A</v>
      </c>
      <c r="F673" t="e">
        <f>VLOOKUP(Sheet2!$A673,'Sheet 1'!$A:$L,6,FALSE)</f>
        <v>#N/A</v>
      </c>
      <c r="G673" t="e">
        <f>VLOOKUP(Sheet2!$A673,'Sheet 1'!$A:$L,7,FALSE)</f>
        <v>#N/A</v>
      </c>
      <c r="H673" t="e">
        <f>VLOOKUP(Sheet2!$A673,'Sheet 1'!$A:$L,8,FALSE)</f>
        <v>#N/A</v>
      </c>
      <c r="I673" t="e">
        <f>VLOOKUP(Sheet2!$A673,'Sheet 1'!$A:$L,9,FALSE)</f>
        <v>#N/A</v>
      </c>
      <c r="J673" t="e">
        <f>VLOOKUP(Sheet2!$A673,'Sheet 1'!$A:$L,10,FALSE)</f>
        <v>#N/A</v>
      </c>
      <c r="K673" t="e">
        <f>VLOOKUP(Sheet2!$A673,'Sheet 1'!$A:$L,11,FALSE)</f>
        <v>#N/A</v>
      </c>
      <c r="L673" t="e">
        <f>VLOOKUP(Sheet2!$A673,'Sheet 1'!$A:$L,12,FALSE)</f>
        <v>#N/A</v>
      </c>
    </row>
    <row r="674" spans="1:12" x14ac:dyDescent="0.25">
      <c r="A674" s="6" t="s">
        <v>817</v>
      </c>
      <c r="B674" t="e">
        <f>VLOOKUP(Sheet2!$A674,'Sheet 1'!$A:$L,2,FALSE)</f>
        <v>#N/A</v>
      </c>
      <c r="C674" t="e">
        <f>VLOOKUP(Sheet2!$A674,'Sheet 1'!$A:$L,3,FALSE)</f>
        <v>#N/A</v>
      </c>
      <c r="D674" t="e">
        <f>VLOOKUP(Sheet2!$A674,'Sheet 1'!$A:$L,4,FALSE)</f>
        <v>#N/A</v>
      </c>
      <c r="E674" t="e">
        <f>VLOOKUP(Sheet2!$A674,'Sheet 1'!$A:$L,5,FALSE)</f>
        <v>#N/A</v>
      </c>
      <c r="F674" t="e">
        <f>VLOOKUP(Sheet2!$A674,'Sheet 1'!$A:$L,6,FALSE)</f>
        <v>#N/A</v>
      </c>
      <c r="G674" t="e">
        <f>VLOOKUP(Sheet2!$A674,'Sheet 1'!$A:$L,7,FALSE)</f>
        <v>#N/A</v>
      </c>
      <c r="H674" t="e">
        <f>VLOOKUP(Sheet2!$A674,'Sheet 1'!$A:$L,8,FALSE)</f>
        <v>#N/A</v>
      </c>
      <c r="I674" t="e">
        <f>VLOOKUP(Sheet2!$A674,'Sheet 1'!$A:$L,9,FALSE)</f>
        <v>#N/A</v>
      </c>
      <c r="J674" t="e">
        <f>VLOOKUP(Sheet2!$A674,'Sheet 1'!$A:$L,10,FALSE)</f>
        <v>#N/A</v>
      </c>
      <c r="K674" t="e">
        <f>VLOOKUP(Sheet2!$A674,'Sheet 1'!$A:$L,11,FALSE)</f>
        <v>#N/A</v>
      </c>
      <c r="L674" t="e">
        <f>VLOOKUP(Sheet2!$A674,'Sheet 1'!$A:$L,12,FALSE)</f>
        <v>#N/A</v>
      </c>
    </row>
    <row r="675" spans="1:12" x14ac:dyDescent="0.25">
      <c r="A675" s="6" t="s">
        <v>452</v>
      </c>
      <c r="B675" t="str">
        <f>VLOOKUP(Sheet2!$A675,'Sheet 1'!$A:$L,2,FALSE)</f>
        <v>Wenatchee</v>
      </c>
      <c r="C675" t="str">
        <f>VLOOKUP(Sheet2!$A675,'Sheet 1'!$A:$L,3,FALSE)</f>
        <v>Wenatchee River-Beaver Creek</v>
      </c>
      <c r="D675">
        <f>VLOOKUP(Sheet2!$A675,'Sheet 1'!$A:$L,4,FALSE)</f>
        <v>77.986833542685005</v>
      </c>
      <c r="E675">
        <f>VLOOKUP(Sheet2!$A675,'Sheet 1'!$A:$L,5,FALSE)</f>
        <v>20</v>
      </c>
      <c r="F675">
        <f>VLOOKUP(Sheet2!$A675,'Sheet 1'!$A:$L,6,FALSE)</f>
        <v>36.363636363636402</v>
      </c>
      <c r="G675">
        <f>VLOOKUP(Sheet2!$A675,'Sheet 1'!$A:$L,7,FALSE)</f>
        <v>134.350469906321</v>
      </c>
      <c r="H675">
        <f>VLOOKUP(Sheet2!$A675,'Sheet 1'!$A:$L,8,FALSE)</f>
        <v>3</v>
      </c>
      <c r="I675">
        <f>VLOOKUP(Sheet2!$A675,'Sheet 1'!$A:$L,9,FALSE)</f>
        <v>0</v>
      </c>
      <c r="J675">
        <f>VLOOKUP(Sheet2!$A675,'Sheet 1'!$A:$L,10,FALSE)</f>
        <v>0</v>
      </c>
      <c r="K675">
        <f>VLOOKUP(Sheet2!$A675,'Sheet 1'!$A:$L,11,FALSE)</f>
        <v>0</v>
      </c>
      <c r="L675">
        <f>VLOOKUP(Sheet2!$A675,'Sheet 1'!$A:$L,12,FALSE)</f>
        <v>221</v>
      </c>
    </row>
    <row r="676" spans="1:12" x14ac:dyDescent="0.25">
      <c r="A676" s="6" t="s">
        <v>453</v>
      </c>
      <c r="B676" t="str">
        <f>VLOOKUP(Sheet2!$A676,'Sheet 1'!$A:$L,2,FALSE)</f>
        <v>Wenatchee</v>
      </c>
      <c r="C676" t="str">
        <f>VLOOKUP(Sheet2!$A676,'Sheet 1'!$A:$L,3,FALSE)</f>
        <v>Wenatchee River-Beaver Creek</v>
      </c>
      <c r="D676">
        <f>VLOOKUP(Sheet2!$A676,'Sheet 1'!$A:$L,4,FALSE)</f>
        <v>96.201752476969503</v>
      </c>
      <c r="E676">
        <f>VLOOKUP(Sheet2!$A676,'Sheet 1'!$A:$L,5,FALSE)</f>
        <v>32.5</v>
      </c>
      <c r="F676">
        <f>VLOOKUP(Sheet2!$A676,'Sheet 1'!$A:$L,6,FALSE)</f>
        <v>36.363636363636402</v>
      </c>
      <c r="G676">
        <f>VLOOKUP(Sheet2!$A676,'Sheet 1'!$A:$L,7,FALSE)</f>
        <v>165.065388840606</v>
      </c>
      <c r="H676">
        <f>VLOOKUP(Sheet2!$A676,'Sheet 1'!$A:$L,8,FALSE)</f>
        <v>3</v>
      </c>
      <c r="I676">
        <f>VLOOKUP(Sheet2!$A676,'Sheet 1'!$A:$L,9,FALSE)</f>
        <v>0</v>
      </c>
      <c r="J676">
        <f>VLOOKUP(Sheet2!$A676,'Sheet 1'!$A:$L,10,FALSE)</f>
        <v>0</v>
      </c>
      <c r="K676">
        <f>VLOOKUP(Sheet2!$A676,'Sheet 1'!$A:$L,11,FALSE)</f>
        <v>0</v>
      </c>
      <c r="L676">
        <f>VLOOKUP(Sheet2!$A676,'Sheet 1'!$A:$L,12,FALSE)</f>
        <v>123</v>
      </c>
    </row>
    <row r="677" spans="1:12" x14ac:dyDescent="0.25">
      <c r="A677" s="6" t="s">
        <v>454</v>
      </c>
      <c r="B677" t="str">
        <f>VLOOKUP(Sheet2!$A677,'Sheet 1'!$A:$L,2,FALSE)</f>
        <v>Wenatchee</v>
      </c>
      <c r="C677" t="str">
        <f>VLOOKUP(Sheet2!$A677,'Sheet 1'!$A:$L,3,FALSE)</f>
        <v>Wenatchee River-Beaver Creek</v>
      </c>
      <c r="D677">
        <f>VLOOKUP(Sheet2!$A677,'Sheet 1'!$A:$L,4,FALSE)</f>
        <v>97.034135396227796</v>
      </c>
      <c r="E677">
        <f>VLOOKUP(Sheet2!$A677,'Sheet 1'!$A:$L,5,FALSE)</f>
        <v>42.5</v>
      </c>
      <c r="F677">
        <f>VLOOKUP(Sheet2!$A677,'Sheet 1'!$A:$L,6,FALSE)</f>
        <v>27.272727272727298</v>
      </c>
      <c r="G677">
        <f>VLOOKUP(Sheet2!$A677,'Sheet 1'!$A:$L,7,FALSE)</f>
        <v>166.80686266895501</v>
      </c>
      <c r="H677">
        <f>VLOOKUP(Sheet2!$A677,'Sheet 1'!$A:$L,8,FALSE)</f>
        <v>2</v>
      </c>
      <c r="I677">
        <f>VLOOKUP(Sheet2!$A677,'Sheet 1'!$A:$L,9,FALSE)</f>
        <v>0</v>
      </c>
      <c r="J677">
        <f>VLOOKUP(Sheet2!$A677,'Sheet 1'!$A:$L,10,FALSE)</f>
        <v>0</v>
      </c>
      <c r="K677">
        <f>VLOOKUP(Sheet2!$A677,'Sheet 1'!$A:$L,11,FALSE)</f>
        <v>0</v>
      </c>
      <c r="L677">
        <f>VLOOKUP(Sheet2!$A677,'Sheet 1'!$A:$L,12,FALSE)</f>
        <v>119</v>
      </c>
    </row>
    <row r="678" spans="1:12" x14ac:dyDescent="0.25">
      <c r="A678" s="6" t="s">
        <v>455</v>
      </c>
      <c r="B678" t="str">
        <f>VLOOKUP(Sheet2!$A678,'Sheet 1'!$A:$L,2,FALSE)</f>
        <v>Wenatchee</v>
      </c>
      <c r="C678" t="str">
        <f>VLOOKUP(Sheet2!$A678,'Sheet 1'!$A:$L,3,FALSE)</f>
        <v>Wenatchee River-Beaver Creek</v>
      </c>
      <c r="D678">
        <f>VLOOKUP(Sheet2!$A678,'Sheet 1'!$A:$L,4,FALSE)</f>
        <v>98.901464045971693</v>
      </c>
      <c r="E678">
        <f>VLOOKUP(Sheet2!$A678,'Sheet 1'!$A:$L,5,FALSE)</f>
        <v>42.5</v>
      </c>
      <c r="F678">
        <f>VLOOKUP(Sheet2!$A678,'Sheet 1'!$A:$L,6,FALSE)</f>
        <v>27.272727272727298</v>
      </c>
      <c r="G678">
        <f>VLOOKUP(Sheet2!$A678,'Sheet 1'!$A:$L,7,FALSE)</f>
        <v>168.674191318699</v>
      </c>
      <c r="H678">
        <f>VLOOKUP(Sheet2!$A678,'Sheet 1'!$A:$L,8,FALSE)</f>
        <v>2</v>
      </c>
      <c r="I678">
        <f>VLOOKUP(Sheet2!$A678,'Sheet 1'!$A:$L,9,FALSE)</f>
        <v>0</v>
      </c>
      <c r="J678">
        <f>VLOOKUP(Sheet2!$A678,'Sheet 1'!$A:$L,10,FALSE)</f>
        <v>0</v>
      </c>
      <c r="K678">
        <f>VLOOKUP(Sheet2!$A678,'Sheet 1'!$A:$L,11,FALSE)</f>
        <v>0</v>
      </c>
      <c r="L678">
        <f>VLOOKUP(Sheet2!$A678,'Sheet 1'!$A:$L,12,FALSE)</f>
        <v>112</v>
      </c>
    </row>
    <row r="679" spans="1:12" x14ac:dyDescent="0.25">
      <c r="A679" s="6" t="s">
        <v>456</v>
      </c>
      <c r="B679" t="str">
        <f>VLOOKUP(Sheet2!$A679,'Sheet 1'!$A:$L,2,FALSE)</f>
        <v>Wenatchee</v>
      </c>
      <c r="C679" t="str">
        <f>VLOOKUP(Sheet2!$A679,'Sheet 1'!$A:$L,3,FALSE)</f>
        <v>Wenatchee River-Beaver Creek</v>
      </c>
      <c r="D679">
        <f>VLOOKUP(Sheet2!$A679,'Sheet 1'!$A:$L,4,FALSE)</f>
        <v>100</v>
      </c>
      <c r="E679">
        <f>VLOOKUP(Sheet2!$A679,'Sheet 1'!$A:$L,5,FALSE)</f>
        <v>62.5</v>
      </c>
      <c r="F679">
        <f>VLOOKUP(Sheet2!$A679,'Sheet 1'!$A:$L,6,FALSE)</f>
        <v>54.545454545454497</v>
      </c>
      <c r="G679">
        <f>VLOOKUP(Sheet2!$A679,'Sheet 1'!$A:$L,7,FALSE)</f>
        <v>217.04545454545499</v>
      </c>
      <c r="H679">
        <f>VLOOKUP(Sheet2!$A679,'Sheet 1'!$A:$L,8,FALSE)</f>
        <v>1</v>
      </c>
      <c r="I679">
        <f>VLOOKUP(Sheet2!$A679,'Sheet 1'!$A:$L,9,FALSE)</f>
        <v>0</v>
      </c>
      <c r="J679">
        <f>VLOOKUP(Sheet2!$A679,'Sheet 1'!$A:$L,10,FALSE)</f>
        <v>0</v>
      </c>
      <c r="K679">
        <f>VLOOKUP(Sheet2!$A679,'Sheet 1'!$A:$L,11,FALSE)</f>
        <v>0</v>
      </c>
      <c r="L679">
        <f>VLOOKUP(Sheet2!$A679,'Sheet 1'!$A:$L,12,FALSE)</f>
        <v>23</v>
      </c>
    </row>
    <row r="680" spans="1:12" x14ac:dyDescent="0.25">
      <c r="A680" s="6" t="s">
        <v>457</v>
      </c>
      <c r="B680" t="str">
        <f>VLOOKUP(Sheet2!$A680,'Sheet 1'!$A:$L,2,FALSE)</f>
        <v>Wenatchee</v>
      </c>
      <c r="C680" t="str">
        <f>VLOOKUP(Sheet2!$A680,'Sheet 1'!$A:$L,3,FALSE)</f>
        <v>Wenatchee River-Beaver Creek</v>
      </c>
      <c r="D680">
        <f>VLOOKUP(Sheet2!$A680,'Sheet 1'!$A:$L,4,FALSE)</f>
        <v>95.902003172854805</v>
      </c>
      <c r="E680">
        <f>VLOOKUP(Sheet2!$A680,'Sheet 1'!$A:$L,5,FALSE)</f>
        <v>60</v>
      </c>
      <c r="F680">
        <f>VLOOKUP(Sheet2!$A680,'Sheet 1'!$A:$L,6,FALSE)</f>
        <v>54.545454545454497</v>
      </c>
      <c r="G680">
        <f>VLOOKUP(Sheet2!$A680,'Sheet 1'!$A:$L,7,FALSE)</f>
        <v>210.44745771830901</v>
      </c>
      <c r="H680">
        <f>VLOOKUP(Sheet2!$A680,'Sheet 1'!$A:$L,8,FALSE)</f>
        <v>1</v>
      </c>
      <c r="I680">
        <f>VLOOKUP(Sheet2!$A680,'Sheet 1'!$A:$L,9,FALSE)</f>
        <v>0</v>
      </c>
      <c r="J680">
        <f>VLOOKUP(Sheet2!$A680,'Sheet 1'!$A:$L,10,FALSE)</f>
        <v>0</v>
      </c>
      <c r="K680">
        <f>VLOOKUP(Sheet2!$A680,'Sheet 1'!$A:$L,11,FALSE)</f>
        <v>0</v>
      </c>
      <c r="L680">
        <f>VLOOKUP(Sheet2!$A680,'Sheet 1'!$A:$L,12,FALSE)</f>
        <v>28</v>
      </c>
    </row>
    <row r="681" spans="1:12" x14ac:dyDescent="0.25">
      <c r="A681" s="6" t="s">
        <v>458</v>
      </c>
      <c r="B681" t="str">
        <f>VLOOKUP(Sheet2!$A681,'Sheet 1'!$A:$L,2,FALSE)</f>
        <v>Wenatchee</v>
      </c>
      <c r="C681" t="str">
        <f>VLOOKUP(Sheet2!$A681,'Sheet 1'!$A:$L,3,FALSE)</f>
        <v>Wenatchee River-Beaver Creek</v>
      </c>
      <c r="D681">
        <f>VLOOKUP(Sheet2!$A681,'Sheet 1'!$A:$L,4,FALSE)</f>
        <v>94.015287726814094</v>
      </c>
      <c r="E681">
        <f>VLOOKUP(Sheet2!$A681,'Sheet 1'!$A:$L,5,FALSE)</f>
        <v>60</v>
      </c>
      <c r="F681">
        <f>VLOOKUP(Sheet2!$A681,'Sheet 1'!$A:$L,6,FALSE)</f>
        <v>54.545454545454497</v>
      </c>
      <c r="G681">
        <f>VLOOKUP(Sheet2!$A681,'Sheet 1'!$A:$L,7,FALSE)</f>
        <v>208.56074227226901</v>
      </c>
      <c r="H681">
        <f>VLOOKUP(Sheet2!$A681,'Sheet 1'!$A:$L,8,FALSE)</f>
        <v>2</v>
      </c>
      <c r="I681">
        <f>VLOOKUP(Sheet2!$A681,'Sheet 1'!$A:$L,9,FALSE)</f>
        <v>0</v>
      </c>
      <c r="J681">
        <f>VLOOKUP(Sheet2!$A681,'Sheet 1'!$A:$L,10,FALSE)</f>
        <v>0</v>
      </c>
      <c r="K681">
        <f>VLOOKUP(Sheet2!$A681,'Sheet 1'!$A:$L,11,FALSE)</f>
        <v>0</v>
      </c>
      <c r="L681">
        <f>VLOOKUP(Sheet2!$A681,'Sheet 1'!$A:$L,12,FALSE)</f>
        <v>33</v>
      </c>
    </row>
    <row r="682" spans="1:12" x14ac:dyDescent="0.25">
      <c r="A682" s="6" t="s">
        <v>459</v>
      </c>
      <c r="B682" t="str">
        <f>VLOOKUP(Sheet2!$A682,'Sheet 1'!$A:$L,2,FALSE)</f>
        <v>Wenatchee</v>
      </c>
      <c r="C682" t="str">
        <f>VLOOKUP(Sheet2!$A682,'Sheet 1'!$A:$L,3,FALSE)</f>
        <v>Wenatchee River-Beaver Creek</v>
      </c>
      <c r="D682">
        <f>VLOOKUP(Sheet2!$A682,'Sheet 1'!$A:$L,4,FALSE)</f>
        <v>89.264989875663105</v>
      </c>
      <c r="E682">
        <f>VLOOKUP(Sheet2!$A682,'Sheet 1'!$A:$L,5,FALSE)</f>
        <v>62.5</v>
      </c>
      <c r="F682">
        <f>VLOOKUP(Sheet2!$A682,'Sheet 1'!$A:$L,6,FALSE)</f>
        <v>63.636363636363598</v>
      </c>
      <c r="G682">
        <f>VLOOKUP(Sheet2!$A682,'Sheet 1'!$A:$L,7,FALSE)</f>
        <v>215.40135351202699</v>
      </c>
      <c r="H682">
        <f>VLOOKUP(Sheet2!$A682,'Sheet 1'!$A:$L,8,FALSE)</f>
        <v>1</v>
      </c>
      <c r="I682">
        <f>VLOOKUP(Sheet2!$A682,'Sheet 1'!$A:$L,9,FALSE)</f>
        <v>0</v>
      </c>
      <c r="J682">
        <f>VLOOKUP(Sheet2!$A682,'Sheet 1'!$A:$L,10,FALSE)</f>
        <v>0</v>
      </c>
      <c r="K682">
        <f>VLOOKUP(Sheet2!$A682,'Sheet 1'!$A:$L,11,FALSE)</f>
        <v>0</v>
      </c>
      <c r="L682">
        <f>VLOOKUP(Sheet2!$A682,'Sheet 1'!$A:$L,12,FALSE)</f>
        <v>26</v>
      </c>
    </row>
    <row r="683" spans="1:12" x14ac:dyDescent="0.25">
      <c r="A683" s="6" t="s">
        <v>460</v>
      </c>
      <c r="B683" t="str">
        <f>VLOOKUP(Sheet2!$A683,'Sheet 1'!$A:$L,2,FALSE)</f>
        <v>Wenatchee</v>
      </c>
      <c r="C683" t="str">
        <f>VLOOKUP(Sheet2!$A683,'Sheet 1'!$A:$L,3,FALSE)</f>
        <v>Wenatchee River-Beaver Creek</v>
      </c>
      <c r="D683">
        <f>VLOOKUP(Sheet2!$A683,'Sheet 1'!$A:$L,4,FALSE)</f>
        <v>86.228311612705895</v>
      </c>
      <c r="E683">
        <f>VLOOKUP(Sheet2!$A683,'Sheet 1'!$A:$L,5,FALSE)</f>
        <v>65</v>
      </c>
      <c r="F683">
        <f>VLOOKUP(Sheet2!$A683,'Sheet 1'!$A:$L,6,FALSE)</f>
        <v>72.727272727272705</v>
      </c>
      <c r="G683">
        <f>VLOOKUP(Sheet2!$A683,'Sheet 1'!$A:$L,7,FALSE)</f>
        <v>223.955584339979</v>
      </c>
      <c r="H683">
        <f>VLOOKUP(Sheet2!$A683,'Sheet 1'!$A:$L,8,FALSE)</f>
        <v>1</v>
      </c>
      <c r="I683">
        <f>VLOOKUP(Sheet2!$A683,'Sheet 1'!$A:$L,9,FALSE)</f>
        <v>0</v>
      </c>
      <c r="J683">
        <f>VLOOKUP(Sheet2!$A683,'Sheet 1'!$A:$L,10,FALSE)</f>
        <v>0</v>
      </c>
      <c r="K683">
        <f>VLOOKUP(Sheet2!$A683,'Sheet 1'!$A:$L,11,FALSE)</f>
        <v>0</v>
      </c>
      <c r="L683">
        <f>VLOOKUP(Sheet2!$A683,'Sheet 1'!$A:$L,12,FALSE)</f>
        <v>18</v>
      </c>
    </row>
    <row r="684" spans="1:12" x14ac:dyDescent="0.25">
      <c r="A684" s="6" t="s">
        <v>461</v>
      </c>
      <c r="B684" t="str">
        <f>VLOOKUP(Sheet2!$A684,'Sheet 1'!$A:$L,2,FALSE)</f>
        <v>Wenatchee</v>
      </c>
      <c r="C684" t="str">
        <f>VLOOKUP(Sheet2!$A684,'Sheet 1'!$A:$L,3,FALSE)</f>
        <v>Wenatchee River-Beaver Creek</v>
      </c>
      <c r="D684">
        <f>VLOOKUP(Sheet2!$A684,'Sheet 1'!$A:$L,4,FALSE)</f>
        <v>76.367105743273697</v>
      </c>
      <c r="E684">
        <f>VLOOKUP(Sheet2!$A684,'Sheet 1'!$A:$L,5,FALSE)</f>
        <v>50</v>
      </c>
      <c r="F684">
        <f>VLOOKUP(Sheet2!$A684,'Sheet 1'!$A:$L,6,FALSE)</f>
        <v>36.363636363636402</v>
      </c>
      <c r="G684">
        <f>VLOOKUP(Sheet2!$A684,'Sheet 1'!$A:$L,7,FALSE)</f>
        <v>162.73074210690999</v>
      </c>
      <c r="H684">
        <f>VLOOKUP(Sheet2!$A684,'Sheet 1'!$A:$L,8,FALSE)</f>
        <v>3</v>
      </c>
      <c r="I684">
        <f>VLOOKUP(Sheet2!$A684,'Sheet 1'!$A:$L,9,FALSE)</f>
        <v>0</v>
      </c>
      <c r="J684">
        <f>VLOOKUP(Sheet2!$A684,'Sheet 1'!$A:$L,10,FALSE)</f>
        <v>0</v>
      </c>
      <c r="K684">
        <f>VLOOKUP(Sheet2!$A684,'Sheet 1'!$A:$L,11,FALSE)</f>
        <v>0</v>
      </c>
      <c r="L684">
        <f>VLOOKUP(Sheet2!$A684,'Sheet 1'!$A:$L,12,FALSE)</f>
        <v>130</v>
      </c>
    </row>
    <row r="685" spans="1:12" x14ac:dyDescent="0.25">
      <c r="A685" s="6" t="s">
        <v>462</v>
      </c>
      <c r="B685" t="str">
        <f>VLOOKUP(Sheet2!$A685,'Sheet 1'!$A:$L,2,FALSE)</f>
        <v>Wenatchee</v>
      </c>
      <c r="C685" t="str">
        <f>VLOOKUP(Sheet2!$A685,'Sheet 1'!$A:$L,3,FALSE)</f>
        <v>Wenatchee River-Beaver Creek</v>
      </c>
      <c r="D685">
        <f>VLOOKUP(Sheet2!$A685,'Sheet 1'!$A:$L,4,FALSE)</f>
        <v>96.090957410630807</v>
      </c>
      <c r="E685">
        <f>VLOOKUP(Sheet2!$A685,'Sheet 1'!$A:$L,5,FALSE)</f>
        <v>55</v>
      </c>
      <c r="F685">
        <f>VLOOKUP(Sheet2!$A685,'Sheet 1'!$A:$L,6,FALSE)</f>
        <v>45.454545454545503</v>
      </c>
      <c r="G685">
        <f>VLOOKUP(Sheet2!$A685,'Sheet 1'!$A:$L,7,FALSE)</f>
        <v>196.54550286517599</v>
      </c>
      <c r="H685">
        <f>VLOOKUP(Sheet2!$A685,'Sheet 1'!$A:$L,8,FALSE)</f>
        <v>2</v>
      </c>
      <c r="I685">
        <f>VLOOKUP(Sheet2!$A685,'Sheet 1'!$A:$L,9,FALSE)</f>
        <v>0</v>
      </c>
      <c r="J685">
        <f>VLOOKUP(Sheet2!$A685,'Sheet 1'!$A:$L,10,FALSE)</f>
        <v>0</v>
      </c>
      <c r="K685">
        <f>VLOOKUP(Sheet2!$A685,'Sheet 1'!$A:$L,11,FALSE)</f>
        <v>0</v>
      </c>
      <c r="L685">
        <f>VLOOKUP(Sheet2!$A685,'Sheet 1'!$A:$L,12,FALSE)</f>
        <v>48</v>
      </c>
    </row>
    <row r="686" spans="1:12" x14ac:dyDescent="0.25">
      <c r="A686" s="6" t="s">
        <v>463</v>
      </c>
      <c r="B686" t="str">
        <f>VLOOKUP(Sheet2!$A686,'Sheet 1'!$A:$L,2,FALSE)</f>
        <v>Wenatchee</v>
      </c>
      <c r="C686" t="str">
        <f>VLOOKUP(Sheet2!$A686,'Sheet 1'!$A:$L,3,FALSE)</f>
        <v>Wenatchee River-Beaver Creek</v>
      </c>
      <c r="D686">
        <f>VLOOKUP(Sheet2!$A686,'Sheet 1'!$A:$L,4,FALSE)</f>
        <v>95.790595669819595</v>
      </c>
      <c r="E686">
        <f>VLOOKUP(Sheet2!$A686,'Sheet 1'!$A:$L,5,FALSE)</f>
        <v>50</v>
      </c>
      <c r="F686">
        <f>VLOOKUP(Sheet2!$A686,'Sheet 1'!$A:$L,6,FALSE)</f>
        <v>45.454545454545503</v>
      </c>
      <c r="G686">
        <f>VLOOKUP(Sheet2!$A686,'Sheet 1'!$A:$L,7,FALSE)</f>
        <v>191.24514112436501</v>
      </c>
      <c r="H686">
        <f>VLOOKUP(Sheet2!$A686,'Sheet 1'!$A:$L,8,FALSE)</f>
        <v>2</v>
      </c>
      <c r="I686">
        <f>VLOOKUP(Sheet2!$A686,'Sheet 1'!$A:$L,9,FALSE)</f>
        <v>0</v>
      </c>
      <c r="J686">
        <f>VLOOKUP(Sheet2!$A686,'Sheet 1'!$A:$L,10,FALSE)</f>
        <v>0</v>
      </c>
      <c r="K686">
        <f>VLOOKUP(Sheet2!$A686,'Sheet 1'!$A:$L,11,FALSE)</f>
        <v>0</v>
      </c>
      <c r="L686">
        <f>VLOOKUP(Sheet2!$A686,'Sheet 1'!$A:$L,12,FALSE)</f>
        <v>59</v>
      </c>
    </row>
    <row r="687" spans="1:12" x14ac:dyDescent="0.25">
      <c r="A687" s="6" t="s">
        <v>464</v>
      </c>
      <c r="B687" t="str">
        <f>VLOOKUP(Sheet2!$A687,'Sheet 1'!$A:$L,2,FALSE)</f>
        <v>Wenatchee</v>
      </c>
      <c r="C687" t="str">
        <f>VLOOKUP(Sheet2!$A687,'Sheet 1'!$A:$L,3,FALSE)</f>
        <v>Wenatchee River-Beaver Creek</v>
      </c>
      <c r="D687">
        <f>VLOOKUP(Sheet2!$A687,'Sheet 1'!$A:$L,4,FALSE)</f>
        <v>0</v>
      </c>
      <c r="E687">
        <f>VLOOKUP(Sheet2!$A687,'Sheet 1'!$A:$L,5,FALSE)</f>
        <v>40</v>
      </c>
      <c r="F687">
        <f>VLOOKUP(Sheet2!$A687,'Sheet 1'!$A:$L,6,FALSE)</f>
        <v>36.363636363636402</v>
      </c>
      <c r="G687">
        <f>VLOOKUP(Sheet2!$A687,'Sheet 1'!$A:$L,7,FALSE)</f>
        <v>76.363636363636402</v>
      </c>
      <c r="H687">
        <f>VLOOKUP(Sheet2!$A687,'Sheet 1'!$A:$L,8,FALSE)</f>
        <v>3</v>
      </c>
      <c r="I687">
        <f>VLOOKUP(Sheet2!$A687,'Sheet 1'!$A:$L,9,FALSE)</f>
        <v>0</v>
      </c>
      <c r="J687">
        <f>VLOOKUP(Sheet2!$A687,'Sheet 1'!$A:$L,10,FALSE)</f>
        <v>0</v>
      </c>
      <c r="K687">
        <f>VLOOKUP(Sheet2!$A687,'Sheet 1'!$A:$L,11,FALSE)</f>
        <v>0</v>
      </c>
      <c r="L687">
        <f>VLOOKUP(Sheet2!$A687,'Sheet 1'!$A:$L,12,FALSE)</f>
        <v>335</v>
      </c>
    </row>
    <row r="688" spans="1:12" x14ac:dyDescent="0.25">
      <c r="A688" s="6" t="s">
        <v>465</v>
      </c>
      <c r="B688" t="str">
        <f>VLOOKUP(Sheet2!$A688,'Sheet 1'!$A:$L,2,FALSE)</f>
        <v>Wenatchee</v>
      </c>
      <c r="C688" t="str">
        <f>VLOOKUP(Sheet2!$A688,'Sheet 1'!$A:$L,3,FALSE)</f>
        <v>Wenatchee River-Derby Canyon</v>
      </c>
      <c r="D688">
        <f>VLOOKUP(Sheet2!$A688,'Sheet 1'!$A:$L,4,FALSE)</f>
        <v>95.2012489190178</v>
      </c>
      <c r="E688">
        <f>VLOOKUP(Sheet2!$A688,'Sheet 1'!$A:$L,5,FALSE)</f>
        <v>52.5</v>
      </c>
      <c r="F688">
        <f>VLOOKUP(Sheet2!$A688,'Sheet 1'!$A:$L,6,FALSE)</f>
        <v>40</v>
      </c>
      <c r="G688">
        <f>VLOOKUP(Sheet2!$A688,'Sheet 1'!$A:$L,7,FALSE)</f>
        <v>187.70124891901801</v>
      </c>
      <c r="H688">
        <f>VLOOKUP(Sheet2!$A688,'Sheet 1'!$A:$L,8,FALSE)</f>
        <v>1</v>
      </c>
      <c r="I688">
        <f>VLOOKUP(Sheet2!$A688,'Sheet 1'!$A:$L,9,FALSE)</f>
        <v>0</v>
      </c>
      <c r="J688">
        <f>VLOOKUP(Sheet2!$A688,'Sheet 1'!$A:$L,10,FALSE)</f>
        <v>0</v>
      </c>
      <c r="K688">
        <f>VLOOKUP(Sheet2!$A688,'Sheet 1'!$A:$L,11,FALSE)</f>
        <v>0</v>
      </c>
      <c r="L688">
        <f>VLOOKUP(Sheet2!$A688,'Sheet 1'!$A:$L,12,FALSE)</f>
        <v>67</v>
      </c>
    </row>
    <row r="689" spans="1:12" x14ac:dyDescent="0.25">
      <c r="A689" s="6" t="s">
        <v>467</v>
      </c>
      <c r="B689" t="str">
        <f>VLOOKUP(Sheet2!$A689,'Sheet 1'!$A:$L,2,FALSE)</f>
        <v>Wenatchee</v>
      </c>
      <c r="C689" t="str">
        <f>VLOOKUP(Sheet2!$A689,'Sheet 1'!$A:$L,3,FALSE)</f>
        <v>Wenatchee River-Derby Canyon</v>
      </c>
      <c r="D689">
        <f>VLOOKUP(Sheet2!$A689,'Sheet 1'!$A:$L,4,FALSE)</f>
        <v>100</v>
      </c>
      <c r="E689">
        <f>VLOOKUP(Sheet2!$A689,'Sheet 1'!$A:$L,5,FALSE)</f>
        <v>47.5</v>
      </c>
      <c r="F689">
        <f>VLOOKUP(Sheet2!$A689,'Sheet 1'!$A:$L,6,FALSE)</f>
        <v>40</v>
      </c>
      <c r="G689">
        <f>VLOOKUP(Sheet2!$A689,'Sheet 1'!$A:$L,7,FALSE)</f>
        <v>187.5</v>
      </c>
      <c r="H689">
        <f>VLOOKUP(Sheet2!$A689,'Sheet 1'!$A:$L,8,FALSE)</f>
        <v>2</v>
      </c>
      <c r="I689">
        <f>VLOOKUP(Sheet2!$A689,'Sheet 1'!$A:$L,9,FALSE)</f>
        <v>0</v>
      </c>
      <c r="J689">
        <f>VLOOKUP(Sheet2!$A689,'Sheet 1'!$A:$L,10,FALSE)</f>
        <v>0</v>
      </c>
      <c r="K689">
        <f>VLOOKUP(Sheet2!$A689,'Sheet 1'!$A:$L,11,FALSE)</f>
        <v>0</v>
      </c>
      <c r="L689">
        <f>VLOOKUP(Sheet2!$A689,'Sheet 1'!$A:$L,12,FALSE)</f>
        <v>69</v>
      </c>
    </row>
    <row r="690" spans="1:12" x14ac:dyDescent="0.25">
      <c r="A690" s="6" t="s">
        <v>468</v>
      </c>
      <c r="B690" t="str">
        <f>VLOOKUP(Sheet2!$A690,'Sheet 1'!$A:$L,2,FALSE)</f>
        <v>Wenatchee</v>
      </c>
      <c r="C690" t="str">
        <f>VLOOKUP(Sheet2!$A690,'Sheet 1'!$A:$L,3,FALSE)</f>
        <v>Wenatchee River-Derby Canyon</v>
      </c>
      <c r="D690">
        <f>VLOOKUP(Sheet2!$A690,'Sheet 1'!$A:$L,4,FALSE)</f>
        <v>95.379602626398494</v>
      </c>
      <c r="E690">
        <f>VLOOKUP(Sheet2!$A690,'Sheet 1'!$A:$L,5,FALSE)</f>
        <v>52.5</v>
      </c>
      <c r="F690">
        <f>VLOOKUP(Sheet2!$A690,'Sheet 1'!$A:$L,6,FALSE)</f>
        <v>40</v>
      </c>
      <c r="G690">
        <f>VLOOKUP(Sheet2!$A690,'Sheet 1'!$A:$L,7,FALSE)</f>
        <v>187.87960262639899</v>
      </c>
      <c r="H690">
        <f>VLOOKUP(Sheet2!$A690,'Sheet 1'!$A:$L,8,FALSE)</f>
        <v>1</v>
      </c>
      <c r="I690">
        <f>VLOOKUP(Sheet2!$A690,'Sheet 1'!$A:$L,9,FALSE)</f>
        <v>0</v>
      </c>
      <c r="J690">
        <f>VLOOKUP(Sheet2!$A690,'Sheet 1'!$A:$L,10,FALSE)</f>
        <v>0</v>
      </c>
      <c r="K690">
        <f>VLOOKUP(Sheet2!$A690,'Sheet 1'!$A:$L,11,FALSE)</f>
        <v>0</v>
      </c>
      <c r="L690">
        <f>VLOOKUP(Sheet2!$A690,'Sheet 1'!$A:$L,12,FALSE)</f>
        <v>65</v>
      </c>
    </row>
    <row r="691" spans="1:12" x14ac:dyDescent="0.25">
      <c r="A691" s="6" t="s">
        <v>469</v>
      </c>
      <c r="B691" t="str">
        <f>VLOOKUP(Sheet2!$A691,'Sheet 1'!$A:$L,2,FALSE)</f>
        <v>Wenatchee</v>
      </c>
      <c r="C691" t="str">
        <f>VLOOKUP(Sheet2!$A691,'Sheet 1'!$A:$L,3,FALSE)</f>
        <v>Wenatchee River-Derby Canyon</v>
      </c>
      <c r="D691">
        <f>VLOOKUP(Sheet2!$A691,'Sheet 1'!$A:$L,4,FALSE)</f>
        <v>94.132629136948097</v>
      </c>
      <c r="E691">
        <f>VLOOKUP(Sheet2!$A691,'Sheet 1'!$A:$L,5,FALSE)</f>
        <v>47.5</v>
      </c>
      <c r="F691">
        <f>VLOOKUP(Sheet2!$A691,'Sheet 1'!$A:$L,6,FALSE)</f>
        <v>20</v>
      </c>
      <c r="G691">
        <f>VLOOKUP(Sheet2!$A691,'Sheet 1'!$A:$L,7,FALSE)</f>
        <v>161.632629136948</v>
      </c>
      <c r="H691">
        <f>VLOOKUP(Sheet2!$A691,'Sheet 1'!$A:$L,8,FALSE)</f>
        <v>2</v>
      </c>
      <c r="I691">
        <f>VLOOKUP(Sheet2!$A691,'Sheet 1'!$A:$L,9,FALSE)</f>
        <v>0</v>
      </c>
      <c r="J691">
        <f>VLOOKUP(Sheet2!$A691,'Sheet 1'!$A:$L,10,FALSE)</f>
        <v>0</v>
      </c>
      <c r="K691">
        <f>VLOOKUP(Sheet2!$A691,'Sheet 1'!$A:$L,11,FALSE)</f>
        <v>0</v>
      </c>
      <c r="L691">
        <f>VLOOKUP(Sheet2!$A691,'Sheet 1'!$A:$L,12,FALSE)</f>
        <v>135</v>
      </c>
    </row>
    <row r="692" spans="1:12" x14ac:dyDescent="0.25">
      <c r="A692" s="6" t="s">
        <v>470</v>
      </c>
      <c r="B692" t="str">
        <f>VLOOKUP(Sheet2!$A692,'Sheet 1'!$A:$L,2,FALSE)</f>
        <v>Wenatchee</v>
      </c>
      <c r="C692" t="str">
        <f>VLOOKUP(Sheet2!$A692,'Sheet 1'!$A:$L,3,FALSE)</f>
        <v>Wenatchee River-Derby Canyon</v>
      </c>
      <c r="D692">
        <f>VLOOKUP(Sheet2!$A692,'Sheet 1'!$A:$L,4,FALSE)</f>
        <v>21.740965568510301</v>
      </c>
      <c r="E692">
        <f>VLOOKUP(Sheet2!$A692,'Sheet 1'!$A:$L,5,FALSE)</f>
        <v>42.5</v>
      </c>
      <c r="F692">
        <f>VLOOKUP(Sheet2!$A692,'Sheet 1'!$A:$L,6,FALSE)</f>
        <v>20</v>
      </c>
      <c r="G692">
        <f>VLOOKUP(Sheet2!$A692,'Sheet 1'!$A:$L,7,FALSE)</f>
        <v>84.240965568510305</v>
      </c>
      <c r="H692">
        <f>VLOOKUP(Sheet2!$A692,'Sheet 1'!$A:$L,8,FALSE)</f>
        <v>3</v>
      </c>
      <c r="I692">
        <f>VLOOKUP(Sheet2!$A692,'Sheet 1'!$A:$L,9,FALSE)</f>
        <v>0</v>
      </c>
      <c r="J692">
        <f>VLOOKUP(Sheet2!$A692,'Sheet 1'!$A:$L,10,FALSE)</f>
        <v>0</v>
      </c>
      <c r="K692">
        <f>VLOOKUP(Sheet2!$A692,'Sheet 1'!$A:$L,11,FALSE)</f>
        <v>0</v>
      </c>
      <c r="L692">
        <f>VLOOKUP(Sheet2!$A692,'Sheet 1'!$A:$L,12,FALSE)</f>
        <v>326</v>
      </c>
    </row>
    <row r="693" spans="1:12" x14ac:dyDescent="0.25">
      <c r="A693" s="6" t="s">
        <v>471</v>
      </c>
      <c r="B693" t="str">
        <f>VLOOKUP(Sheet2!$A693,'Sheet 1'!$A:$L,2,FALSE)</f>
        <v>Wenatchee</v>
      </c>
      <c r="C693" t="str">
        <f>VLOOKUP(Sheet2!$A693,'Sheet 1'!$A:$L,3,FALSE)</f>
        <v>Wenatchee River-Tumwater Canyon</v>
      </c>
      <c r="D693">
        <f>VLOOKUP(Sheet2!$A693,'Sheet 1'!$A:$L,4,FALSE)</f>
        <v>100</v>
      </c>
      <c r="E693">
        <f>VLOOKUP(Sheet2!$A693,'Sheet 1'!$A:$L,5,FALSE)</f>
        <v>47.5</v>
      </c>
      <c r="F693">
        <f>VLOOKUP(Sheet2!$A693,'Sheet 1'!$A:$L,6,FALSE)</f>
        <v>20</v>
      </c>
      <c r="G693">
        <f>VLOOKUP(Sheet2!$A693,'Sheet 1'!$A:$L,7,FALSE)</f>
        <v>167.5</v>
      </c>
      <c r="H693">
        <f>VLOOKUP(Sheet2!$A693,'Sheet 1'!$A:$L,8,FALSE)</f>
        <v>3</v>
      </c>
      <c r="I693">
        <f>VLOOKUP(Sheet2!$A693,'Sheet 1'!$A:$L,9,FALSE)</f>
        <v>0</v>
      </c>
      <c r="J693">
        <f>VLOOKUP(Sheet2!$A693,'Sheet 1'!$A:$L,10,FALSE)</f>
        <v>0</v>
      </c>
      <c r="K693">
        <f>VLOOKUP(Sheet2!$A693,'Sheet 1'!$A:$L,11,FALSE)</f>
        <v>0</v>
      </c>
      <c r="L693">
        <f>VLOOKUP(Sheet2!$A693,'Sheet 1'!$A:$L,12,FALSE)</f>
        <v>116</v>
      </c>
    </row>
    <row r="694" spans="1:12" x14ac:dyDescent="0.25">
      <c r="A694" s="6" t="s">
        <v>473</v>
      </c>
      <c r="B694" t="str">
        <f>VLOOKUP(Sheet2!$A694,'Sheet 1'!$A:$L,2,FALSE)</f>
        <v>Wenatchee</v>
      </c>
      <c r="C694" t="str">
        <f>VLOOKUP(Sheet2!$A694,'Sheet 1'!$A:$L,3,FALSE)</f>
        <v>Wenatchee River-Nahahum Canyon</v>
      </c>
      <c r="D694">
        <f>VLOOKUP(Sheet2!$A694,'Sheet 1'!$A:$L,4,FALSE)</f>
        <v>74.001083426495597</v>
      </c>
      <c r="E694">
        <f>VLOOKUP(Sheet2!$A694,'Sheet 1'!$A:$L,5,FALSE)</f>
        <v>62.5</v>
      </c>
      <c r="F694">
        <f>VLOOKUP(Sheet2!$A694,'Sheet 1'!$A:$L,6,FALSE)</f>
        <v>80</v>
      </c>
      <c r="G694">
        <f>VLOOKUP(Sheet2!$A694,'Sheet 1'!$A:$L,7,FALSE)</f>
        <v>216.501083426496</v>
      </c>
      <c r="H694">
        <f>VLOOKUP(Sheet2!$A694,'Sheet 1'!$A:$L,8,FALSE)</f>
        <v>1</v>
      </c>
      <c r="I694">
        <f>VLOOKUP(Sheet2!$A694,'Sheet 1'!$A:$L,9,FALSE)</f>
        <v>0</v>
      </c>
      <c r="J694">
        <f>VLOOKUP(Sheet2!$A694,'Sheet 1'!$A:$L,10,FALSE)</f>
        <v>0</v>
      </c>
      <c r="K694">
        <f>VLOOKUP(Sheet2!$A694,'Sheet 1'!$A:$L,11,FALSE)</f>
        <v>0</v>
      </c>
      <c r="L694">
        <f>VLOOKUP(Sheet2!$A694,'Sheet 1'!$A:$L,12,FALSE)</f>
        <v>24</v>
      </c>
    </row>
    <row r="695" spans="1:12" x14ac:dyDescent="0.25">
      <c r="A695" s="6" t="s">
        <v>475</v>
      </c>
      <c r="B695" t="str">
        <f>VLOOKUP(Sheet2!$A695,'Sheet 1'!$A:$L,2,FALSE)</f>
        <v>Wenatchee</v>
      </c>
      <c r="C695" t="str">
        <f>VLOOKUP(Sheet2!$A695,'Sheet 1'!$A:$L,3,FALSE)</f>
        <v>Wenatchee River-Nahahum Canyon</v>
      </c>
      <c r="D695">
        <f>VLOOKUP(Sheet2!$A695,'Sheet 1'!$A:$L,4,FALSE)</f>
        <v>86.743041300806397</v>
      </c>
      <c r="E695">
        <f>VLOOKUP(Sheet2!$A695,'Sheet 1'!$A:$L,5,FALSE)</f>
        <v>47.5</v>
      </c>
      <c r="F695">
        <f>VLOOKUP(Sheet2!$A695,'Sheet 1'!$A:$L,6,FALSE)</f>
        <v>40</v>
      </c>
      <c r="G695">
        <f>VLOOKUP(Sheet2!$A695,'Sheet 1'!$A:$L,7,FALSE)</f>
        <v>174.243041300806</v>
      </c>
      <c r="H695">
        <f>VLOOKUP(Sheet2!$A695,'Sheet 1'!$A:$L,8,FALSE)</f>
        <v>2</v>
      </c>
      <c r="I695">
        <f>VLOOKUP(Sheet2!$A695,'Sheet 1'!$A:$L,9,FALSE)</f>
        <v>0</v>
      </c>
      <c r="J695">
        <f>VLOOKUP(Sheet2!$A695,'Sheet 1'!$A:$L,10,FALSE)</f>
        <v>0</v>
      </c>
      <c r="K695">
        <f>VLOOKUP(Sheet2!$A695,'Sheet 1'!$A:$L,11,FALSE)</f>
        <v>0</v>
      </c>
      <c r="L695">
        <f>VLOOKUP(Sheet2!$A695,'Sheet 1'!$A:$L,12,FALSE)</f>
        <v>96</v>
      </c>
    </row>
    <row r="696" spans="1:12" x14ac:dyDescent="0.25">
      <c r="A696" s="6" t="s">
        <v>476</v>
      </c>
      <c r="B696" t="str">
        <f>VLOOKUP(Sheet2!$A696,'Sheet 1'!$A:$L,2,FALSE)</f>
        <v>Wenatchee</v>
      </c>
      <c r="C696" t="str">
        <f>VLOOKUP(Sheet2!$A696,'Sheet 1'!$A:$L,3,FALSE)</f>
        <v>Wenatchee River-Nahahum Canyon</v>
      </c>
      <c r="D696">
        <f>VLOOKUP(Sheet2!$A696,'Sheet 1'!$A:$L,4,FALSE)</f>
        <v>100</v>
      </c>
      <c r="E696">
        <f>VLOOKUP(Sheet2!$A696,'Sheet 1'!$A:$L,5,FALSE)</f>
        <v>47.5</v>
      </c>
      <c r="F696">
        <f>VLOOKUP(Sheet2!$A696,'Sheet 1'!$A:$L,6,FALSE)</f>
        <v>20</v>
      </c>
      <c r="G696">
        <f>VLOOKUP(Sheet2!$A696,'Sheet 1'!$A:$L,7,FALSE)</f>
        <v>167.5</v>
      </c>
      <c r="H696">
        <f>VLOOKUP(Sheet2!$A696,'Sheet 1'!$A:$L,8,FALSE)</f>
        <v>3</v>
      </c>
      <c r="I696">
        <f>VLOOKUP(Sheet2!$A696,'Sheet 1'!$A:$L,9,FALSE)</f>
        <v>0</v>
      </c>
      <c r="J696">
        <f>VLOOKUP(Sheet2!$A696,'Sheet 1'!$A:$L,10,FALSE)</f>
        <v>0</v>
      </c>
      <c r="K696">
        <f>VLOOKUP(Sheet2!$A696,'Sheet 1'!$A:$L,11,FALSE)</f>
        <v>0</v>
      </c>
      <c r="L696">
        <f>VLOOKUP(Sheet2!$A696,'Sheet 1'!$A:$L,12,FALSE)</f>
        <v>116</v>
      </c>
    </row>
    <row r="697" spans="1:12" x14ac:dyDescent="0.25">
      <c r="A697" s="6" t="s">
        <v>477</v>
      </c>
      <c r="B697" t="str">
        <f>VLOOKUP(Sheet2!$A697,'Sheet 1'!$A:$L,2,FALSE)</f>
        <v>Wenatchee</v>
      </c>
      <c r="C697" t="str">
        <f>VLOOKUP(Sheet2!$A697,'Sheet 1'!$A:$L,3,FALSE)</f>
        <v>Wenatchee River-Nahahum Canyon</v>
      </c>
      <c r="D697">
        <f>VLOOKUP(Sheet2!$A697,'Sheet 1'!$A:$L,4,FALSE)</f>
        <v>100</v>
      </c>
      <c r="E697">
        <f>VLOOKUP(Sheet2!$A697,'Sheet 1'!$A:$L,5,FALSE)</f>
        <v>42.5</v>
      </c>
      <c r="F697">
        <f>VLOOKUP(Sheet2!$A697,'Sheet 1'!$A:$L,6,FALSE)</f>
        <v>20</v>
      </c>
      <c r="G697">
        <f>VLOOKUP(Sheet2!$A697,'Sheet 1'!$A:$L,7,FALSE)</f>
        <v>162.5</v>
      </c>
      <c r="H697">
        <f>VLOOKUP(Sheet2!$A697,'Sheet 1'!$A:$L,8,FALSE)</f>
        <v>3</v>
      </c>
      <c r="I697">
        <f>VLOOKUP(Sheet2!$A697,'Sheet 1'!$A:$L,9,FALSE)</f>
        <v>0</v>
      </c>
      <c r="J697">
        <f>VLOOKUP(Sheet2!$A697,'Sheet 1'!$A:$L,10,FALSE)</f>
        <v>0</v>
      </c>
      <c r="K697">
        <f>VLOOKUP(Sheet2!$A697,'Sheet 1'!$A:$L,11,FALSE)</f>
        <v>0</v>
      </c>
      <c r="L697">
        <f>VLOOKUP(Sheet2!$A697,'Sheet 1'!$A:$L,12,FALSE)</f>
        <v>131</v>
      </c>
    </row>
    <row r="698" spans="1:12" x14ac:dyDescent="0.25">
      <c r="A698" s="6" t="s">
        <v>478</v>
      </c>
      <c r="B698" t="str">
        <f>VLOOKUP(Sheet2!$A698,'Sheet 1'!$A:$L,2,FALSE)</f>
        <v>Wenatchee</v>
      </c>
      <c r="C698" t="str">
        <f>VLOOKUP(Sheet2!$A698,'Sheet 1'!$A:$L,3,FALSE)</f>
        <v>Wenatchee River-Nahahum Canyon</v>
      </c>
      <c r="D698">
        <f>VLOOKUP(Sheet2!$A698,'Sheet 1'!$A:$L,4,FALSE)</f>
        <v>78.924645219891104</v>
      </c>
      <c r="E698">
        <f>VLOOKUP(Sheet2!$A698,'Sheet 1'!$A:$L,5,FALSE)</f>
        <v>50</v>
      </c>
      <c r="F698">
        <f>VLOOKUP(Sheet2!$A698,'Sheet 1'!$A:$L,6,FALSE)</f>
        <v>40</v>
      </c>
      <c r="G698">
        <f>VLOOKUP(Sheet2!$A698,'Sheet 1'!$A:$L,7,FALSE)</f>
        <v>168.924645219891</v>
      </c>
      <c r="H698">
        <f>VLOOKUP(Sheet2!$A698,'Sheet 1'!$A:$L,8,FALSE)</f>
        <v>2</v>
      </c>
      <c r="I698">
        <f>VLOOKUP(Sheet2!$A698,'Sheet 1'!$A:$L,9,FALSE)</f>
        <v>0</v>
      </c>
      <c r="J698">
        <f>VLOOKUP(Sheet2!$A698,'Sheet 1'!$A:$L,10,FALSE)</f>
        <v>0</v>
      </c>
      <c r="K698">
        <f>VLOOKUP(Sheet2!$A698,'Sheet 1'!$A:$L,11,FALSE)</f>
        <v>0</v>
      </c>
      <c r="L698">
        <f>VLOOKUP(Sheet2!$A698,'Sheet 1'!$A:$L,12,FALSE)</f>
        <v>111</v>
      </c>
    </row>
    <row r="699" spans="1:12" x14ac:dyDescent="0.25">
      <c r="A699" s="6" t="s">
        <v>479</v>
      </c>
      <c r="B699" t="str">
        <f>VLOOKUP(Sheet2!$A699,'Sheet 1'!$A:$L,2,FALSE)</f>
        <v>Wenatchee</v>
      </c>
      <c r="C699" t="str">
        <f>VLOOKUP(Sheet2!$A699,'Sheet 1'!$A:$L,3,FALSE)</f>
        <v>Wenatchee River-Nahahum Canyon</v>
      </c>
      <c r="D699">
        <f>VLOOKUP(Sheet2!$A699,'Sheet 1'!$A:$L,4,FALSE)</f>
        <v>98.292747983172205</v>
      </c>
      <c r="E699">
        <f>VLOOKUP(Sheet2!$A699,'Sheet 1'!$A:$L,5,FALSE)</f>
        <v>55</v>
      </c>
      <c r="F699">
        <f>VLOOKUP(Sheet2!$A699,'Sheet 1'!$A:$L,6,FALSE)</f>
        <v>40</v>
      </c>
      <c r="G699">
        <f>VLOOKUP(Sheet2!$A699,'Sheet 1'!$A:$L,7,FALSE)</f>
        <v>193.29274798317201</v>
      </c>
      <c r="H699">
        <f>VLOOKUP(Sheet2!$A699,'Sheet 1'!$A:$L,8,FALSE)</f>
        <v>1</v>
      </c>
      <c r="I699">
        <f>VLOOKUP(Sheet2!$A699,'Sheet 1'!$A:$L,9,FALSE)</f>
        <v>0</v>
      </c>
      <c r="J699">
        <f>VLOOKUP(Sheet2!$A699,'Sheet 1'!$A:$L,10,FALSE)</f>
        <v>0</v>
      </c>
      <c r="K699">
        <f>VLOOKUP(Sheet2!$A699,'Sheet 1'!$A:$L,11,FALSE)</f>
        <v>0</v>
      </c>
      <c r="L699">
        <f>VLOOKUP(Sheet2!$A699,'Sheet 1'!$A:$L,12,FALSE)</f>
        <v>56</v>
      </c>
    </row>
    <row r="700" spans="1:12" x14ac:dyDescent="0.25">
      <c r="A700" s="6" t="s">
        <v>480</v>
      </c>
      <c r="B700" t="str">
        <f>VLOOKUP(Sheet2!$A700,'Sheet 1'!$A:$L,2,FALSE)</f>
        <v>Wenatchee</v>
      </c>
      <c r="C700" t="str">
        <f>VLOOKUP(Sheet2!$A700,'Sheet 1'!$A:$L,3,FALSE)</f>
        <v>Wenatchee River-Ollala Canyon</v>
      </c>
      <c r="D700">
        <f>VLOOKUP(Sheet2!$A700,'Sheet 1'!$A:$L,4,FALSE)</f>
        <v>99.570860919320495</v>
      </c>
      <c r="E700">
        <f>VLOOKUP(Sheet2!$A700,'Sheet 1'!$A:$L,5,FALSE)</f>
        <v>55</v>
      </c>
      <c r="F700">
        <f>VLOOKUP(Sheet2!$A700,'Sheet 1'!$A:$L,6,FALSE)</f>
        <v>40</v>
      </c>
      <c r="G700">
        <f>VLOOKUP(Sheet2!$A700,'Sheet 1'!$A:$L,7,FALSE)</f>
        <v>194.57086091932001</v>
      </c>
      <c r="H700">
        <f>VLOOKUP(Sheet2!$A700,'Sheet 1'!$A:$L,8,FALSE)</f>
        <v>2</v>
      </c>
      <c r="I700">
        <f>VLOOKUP(Sheet2!$A700,'Sheet 1'!$A:$L,9,FALSE)</f>
        <v>0</v>
      </c>
      <c r="J700">
        <f>VLOOKUP(Sheet2!$A700,'Sheet 1'!$A:$L,10,FALSE)</f>
        <v>0</v>
      </c>
      <c r="K700">
        <f>VLOOKUP(Sheet2!$A700,'Sheet 1'!$A:$L,11,FALSE)</f>
        <v>0</v>
      </c>
      <c r="L700">
        <f>VLOOKUP(Sheet2!$A700,'Sheet 1'!$A:$L,12,FALSE)</f>
        <v>55</v>
      </c>
    </row>
    <row r="701" spans="1:12" x14ac:dyDescent="0.25">
      <c r="A701" s="6" t="s">
        <v>482</v>
      </c>
      <c r="B701" t="str">
        <f>VLOOKUP(Sheet2!$A701,'Sheet 1'!$A:$L,2,FALSE)</f>
        <v>Wenatchee</v>
      </c>
      <c r="C701" t="str">
        <f>VLOOKUP(Sheet2!$A701,'Sheet 1'!$A:$L,3,FALSE)</f>
        <v>Wenatchee River-Ollala Canyon</v>
      </c>
      <c r="D701">
        <f>VLOOKUP(Sheet2!$A701,'Sheet 1'!$A:$L,4,FALSE)</f>
        <v>90.265908523261402</v>
      </c>
      <c r="E701">
        <f>VLOOKUP(Sheet2!$A701,'Sheet 1'!$A:$L,5,FALSE)</f>
        <v>55</v>
      </c>
      <c r="F701">
        <f>VLOOKUP(Sheet2!$A701,'Sheet 1'!$A:$L,6,FALSE)</f>
        <v>40</v>
      </c>
      <c r="G701">
        <f>VLOOKUP(Sheet2!$A701,'Sheet 1'!$A:$L,7,FALSE)</f>
        <v>185.265908523261</v>
      </c>
      <c r="H701">
        <f>VLOOKUP(Sheet2!$A701,'Sheet 1'!$A:$L,8,FALSE)</f>
        <v>3</v>
      </c>
      <c r="I701">
        <f>VLOOKUP(Sheet2!$A701,'Sheet 1'!$A:$L,9,FALSE)</f>
        <v>0</v>
      </c>
      <c r="J701">
        <f>VLOOKUP(Sheet2!$A701,'Sheet 1'!$A:$L,10,FALSE)</f>
        <v>0</v>
      </c>
      <c r="K701">
        <f>VLOOKUP(Sheet2!$A701,'Sheet 1'!$A:$L,11,FALSE)</f>
        <v>0</v>
      </c>
      <c r="L701">
        <f>VLOOKUP(Sheet2!$A701,'Sheet 1'!$A:$L,12,FALSE)</f>
        <v>74</v>
      </c>
    </row>
    <row r="702" spans="1:12" x14ac:dyDescent="0.25">
      <c r="A702" s="6" t="s">
        <v>483</v>
      </c>
      <c r="B702" t="str">
        <f>VLOOKUP(Sheet2!$A702,'Sheet 1'!$A:$L,2,FALSE)</f>
        <v>Wenatchee</v>
      </c>
      <c r="C702" t="str">
        <f>VLOOKUP(Sheet2!$A702,'Sheet 1'!$A:$L,3,FALSE)</f>
        <v>Wenatchee River-Ollala Canyon</v>
      </c>
      <c r="D702">
        <f>VLOOKUP(Sheet2!$A702,'Sheet 1'!$A:$L,4,FALSE)</f>
        <v>100</v>
      </c>
      <c r="E702">
        <f>VLOOKUP(Sheet2!$A702,'Sheet 1'!$A:$L,5,FALSE)</f>
        <v>55</v>
      </c>
      <c r="F702">
        <f>VLOOKUP(Sheet2!$A702,'Sheet 1'!$A:$L,6,FALSE)</f>
        <v>40</v>
      </c>
      <c r="G702">
        <f>VLOOKUP(Sheet2!$A702,'Sheet 1'!$A:$L,7,FALSE)</f>
        <v>195</v>
      </c>
      <c r="H702">
        <f>VLOOKUP(Sheet2!$A702,'Sheet 1'!$A:$L,8,FALSE)</f>
        <v>1</v>
      </c>
      <c r="I702">
        <f>VLOOKUP(Sheet2!$A702,'Sheet 1'!$A:$L,9,FALSE)</f>
        <v>0</v>
      </c>
      <c r="J702">
        <f>VLOOKUP(Sheet2!$A702,'Sheet 1'!$A:$L,10,FALSE)</f>
        <v>0</v>
      </c>
      <c r="K702">
        <f>VLOOKUP(Sheet2!$A702,'Sheet 1'!$A:$L,11,FALSE)</f>
        <v>0</v>
      </c>
      <c r="L702">
        <f>VLOOKUP(Sheet2!$A702,'Sheet 1'!$A:$L,12,FALSE)</f>
        <v>51</v>
      </c>
    </row>
    <row r="703" spans="1:12" x14ac:dyDescent="0.25">
      <c r="A703" s="6" t="s">
        <v>484</v>
      </c>
      <c r="B703" t="str">
        <f>VLOOKUP(Sheet2!$A703,'Sheet 1'!$A:$L,2,FALSE)</f>
        <v>Wenatchee</v>
      </c>
      <c r="C703" t="str">
        <f>VLOOKUP(Sheet2!$A703,'Sheet 1'!$A:$L,3,FALSE)</f>
        <v>Wenatchee River-Ollala Canyon</v>
      </c>
      <c r="D703">
        <f>VLOOKUP(Sheet2!$A703,'Sheet 1'!$A:$L,4,FALSE)</f>
        <v>94.789472090608697</v>
      </c>
      <c r="E703">
        <f>VLOOKUP(Sheet2!$A703,'Sheet 1'!$A:$L,5,FALSE)</f>
        <v>60</v>
      </c>
      <c r="F703">
        <f>VLOOKUP(Sheet2!$A703,'Sheet 1'!$A:$L,6,FALSE)</f>
        <v>40</v>
      </c>
      <c r="G703">
        <f>VLOOKUP(Sheet2!$A703,'Sheet 1'!$A:$L,7,FALSE)</f>
        <v>194.789472090609</v>
      </c>
      <c r="H703">
        <f>VLOOKUP(Sheet2!$A703,'Sheet 1'!$A:$L,8,FALSE)</f>
        <v>1</v>
      </c>
      <c r="I703">
        <f>VLOOKUP(Sheet2!$A703,'Sheet 1'!$A:$L,9,FALSE)</f>
        <v>0</v>
      </c>
      <c r="J703">
        <f>VLOOKUP(Sheet2!$A703,'Sheet 1'!$A:$L,10,FALSE)</f>
        <v>0</v>
      </c>
      <c r="K703">
        <f>VLOOKUP(Sheet2!$A703,'Sheet 1'!$A:$L,11,FALSE)</f>
        <v>0</v>
      </c>
      <c r="L703">
        <f>VLOOKUP(Sheet2!$A703,'Sheet 1'!$A:$L,12,FALSE)</f>
        <v>54</v>
      </c>
    </row>
    <row r="704" spans="1:12" x14ac:dyDescent="0.25">
      <c r="A704" s="6" t="s">
        <v>485</v>
      </c>
      <c r="B704" t="str">
        <f>VLOOKUP(Sheet2!$A704,'Sheet 1'!$A:$L,2,FALSE)</f>
        <v>Wenatchee</v>
      </c>
      <c r="C704" t="str">
        <f>VLOOKUP(Sheet2!$A704,'Sheet 1'!$A:$L,3,FALSE)</f>
        <v>Wenatchee River-Tumwater Canyon</v>
      </c>
      <c r="D704">
        <f>VLOOKUP(Sheet2!$A704,'Sheet 1'!$A:$L,4,FALSE)</f>
        <v>98.765236001270694</v>
      </c>
      <c r="E704">
        <f>VLOOKUP(Sheet2!$A704,'Sheet 1'!$A:$L,5,FALSE)</f>
        <v>52.5</v>
      </c>
      <c r="F704">
        <f>VLOOKUP(Sheet2!$A704,'Sheet 1'!$A:$L,6,FALSE)</f>
        <v>100</v>
      </c>
      <c r="G704">
        <f>VLOOKUP(Sheet2!$A704,'Sheet 1'!$A:$L,7,FALSE)</f>
        <v>251.26523600127101</v>
      </c>
      <c r="H704">
        <f>VLOOKUP(Sheet2!$A704,'Sheet 1'!$A:$L,8,FALSE)</f>
        <v>1</v>
      </c>
      <c r="I704">
        <f>VLOOKUP(Sheet2!$A704,'Sheet 1'!$A:$L,9,FALSE)</f>
        <v>0</v>
      </c>
      <c r="J704">
        <f>VLOOKUP(Sheet2!$A704,'Sheet 1'!$A:$L,10,FALSE)</f>
        <v>0</v>
      </c>
      <c r="K704">
        <f>VLOOKUP(Sheet2!$A704,'Sheet 1'!$A:$L,11,FALSE)</f>
        <v>0</v>
      </c>
      <c r="L704">
        <f>VLOOKUP(Sheet2!$A704,'Sheet 1'!$A:$L,12,FALSE)</f>
        <v>3</v>
      </c>
    </row>
    <row r="705" spans="1:12" x14ac:dyDescent="0.25">
      <c r="A705" s="6" t="s">
        <v>486</v>
      </c>
      <c r="B705" t="str">
        <f>VLOOKUP(Sheet2!$A705,'Sheet 1'!$A:$L,2,FALSE)</f>
        <v>Wenatchee</v>
      </c>
      <c r="C705" t="str">
        <f>VLOOKUP(Sheet2!$A705,'Sheet 1'!$A:$L,3,FALSE)</f>
        <v>Wenatchee River-Tumwater Canyon</v>
      </c>
      <c r="D705">
        <f>VLOOKUP(Sheet2!$A705,'Sheet 1'!$A:$L,4,FALSE)</f>
        <v>18.7728652989938</v>
      </c>
      <c r="E705">
        <f>VLOOKUP(Sheet2!$A705,'Sheet 1'!$A:$L,5,FALSE)</f>
        <v>47.5</v>
      </c>
      <c r="F705">
        <f>VLOOKUP(Sheet2!$A705,'Sheet 1'!$A:$L,6,FALSE)</f>
        <v>100</v>
      </c>
      <c r="G705">
        <f>VLOOKUP(Sheet2!$A705,'Sheet 1'!$A:$L,7,FALSE)</f>
        <v>166.27286529899399</v>
      </c>
      <c r="H705">
        <f>VLOOKUP(Sheet2!$A705,'Sheet 1'!$A:$L,8,FALSE)</f>
        <v>3</v>
      </c>
      <c r="I705">
        <f>VLOOKUP(Sheet2!$A705,'Sheet 1'!$A:$L,9,FALSE)</f>
        <v>0</v>
      </c>
      <c r="J705">
        <f>VLOOKUP(Sheet2!$A705,'Sheet 1'!$A:$L,10,FALSE)</f>
        <v>0</v>
      </c>
      <c r="K705">
        <f>VLOOKUP(Sheet2!$A705,'Sheet 1'!$A:$L,11,FALSE)</f>
        <v>0</v>
      </c>
      <c r="L705">
        <f>VLOOKUP(Sheet2!$A705,'Sheet 1'!$A:$L,12,FALSE)</f>
        <v>120</v>
      </c>
    </row>
    <row r="706" spans="1:12" x14ac:dyDescent="0.25">
      <c r="A706" s="6" t="s">
        <v>487</v>
      </c>
      <c r="B706" t="str">
        <f>VLOOKUP(Sheet2!$A706,'Sheet 1'!$A:$L,2,FALSE)</f>
        <v>Wenatchee</v>
      </c>
      <c r="C706" t="str">
        <f>VLOOKUP(Sheet2!$A706,'Sheet 1'!$A:$L,3,FALSE)</f>
        <v>Wenatchee River-Tumwater Canyon</v>
      </c>
      <c r="D706">
        <f>VLOOKUP(Sheet2!$A706,'Sheet 1'!$A:$L,4,FALSE)</f>
        <v>54.419173555794302</v>
      </c>
      <c r="E706">
        <f>VLOOKUP(Sheet2!$A706,'Sheet 1'!$A:$L,5,FALSE)</f>
        <v>65</v>
      </c>
      <c r="F706">
        <f>VLOOKUP(Sheet2!$A706,'Sheet 1'!$A:$L,6,FALSE)</f>
        <v>100</v>
      </c>
      <c r="G706">
        <f>VLOOKUP(Sheet2!$A706,'Sheet 1'!$A:$L,7,FALSE)</f>
        <v>219.419173555794</v>
      </c>
      <c r="H706">
        <f>VLOOKUP(Sheet2!$A706,'Sheet 1'!$A:$L,8,FALSE)</f>
        <v>1</v>
      </c>
      <c r="I706">
        <f>VLOOKUP(Sheet2!$A706,'Sheet 1'!$A:$L,9,FALSE)</f>
        <v>0</v>
      </c>
      <c r="J706">
        <f>VLOOKUP(Sheet2!$A706,'Sheet 1'!$A:$L,10,FALSE)</f>
        <v>0</v>
      </c>
      <c r="K706">
        <f>VLOOKUP(Sheet2!$A706,'Sheet 1'!$A:$L,11,FALSE)</f>
        <v>0</v>
      </c>
      <c r="L706">
        <f>VLOOKUP(Sheet2!$A706,'Sheet 1'!$A:$L,12,FALSE)</f>
        <v>21</v>
      </c>
    </row>
    <row r="707" spans="1:12" x14ac:dyDescent="0.25">
      <c r="A707" s="6" t="s">
        <v>488</v>
      </c>
      <c r="B707" t="str">
        <f>VLOOKUP(Sheet2!$A707,'Sheet 1'!$A:$L,2,FALSE)</f>
        <v>Wenatchee</v>
      </c>
      <c r="C707" t="str">
        <f>VLOOKUP(Sheet2!$A707,'Sheet 1'!$A:$L,3,FALSE)</f>
        <v>Wenatchee River-Tumwater Canyon</v>
      </c>
      <c r="D707">
        <f>VLOOKUP(Sheet2!$A707,'Sheet 1'!$A:$L,4,FALSE)</f>
        <v>65.491176181159503</v>
      </c>
      <c r="E707">
        <f>VLOOKUP(Sheet2!$A707,'Sheet 1'!$A:$L,5,FALSE)</f>
        <v>65</v>
      </c>
      <c r="F707">
        <f>VLOOKUP(Sheet2!$A707,'Sheet 1'!$A:$L,6,FALSE)</f>
        <v>100</v>
      </c>
      <c r="G707">
        <f>VLOOKUP(Sheet2!$A707,'Sheet 1'!$A:$L,7,FALSE)</f>
        <v>230.49117618116</v>
      </c>
      <c r="H707">
        <f>VLOOKUP(Sheet2!$A707,'Sheet 1'!$A:$L,8,FALSE)</f>
        <v>1</v>
      </c>
      <c r="I707">
        <f>VLOOKUP(Sheet2!$A707,'Sheet 1'!$A:$L,9,FALSE)</f>
        <v>0</v>
      </c>
      <c r="J707">
        <f>VLOOKUP(Sheet2!$A707,'Sheet 1'!$A:$L,10,FALSE)</f>
        <v>0</v>
      </c>
      <c r="K707">
        <f>VLOOKUP(Sheet2!$A707,'Sheet 1'!$A:$L,11,FALSE)</f>
        <v>0</v>
      </c>
      <c r="L707">
        <f>VLOOKUP(Sheet2!$A707,'Sheet 1'!$A:$L,12,FALSE)</f>
        <v>9</v>
      </c>
    </row>
    <row r="708" spans="1:12" x14ac:dyDescent="0.25">
      <c r="A708" s="6" t="s">
        <v>489</v>
      </c>
      <c r="B708" t="str">
        <f>VLOOKUP(Sheet2!$A708,'Sheet 1'!$A:$L,2,FALSE)</f>
        <v>Wenatchee</v>
      </c>
      <c r="C708" t="str">
        <f>VLOOKUP(Sheet2!$A708,'Sheet 1'!$A:$L,3,FALSE)</f>
        <v>Wenatchee River-Tumwater Canyon</v>
      </c>
      <c r="D708">
        <f>VLOOKUP(Sheet2!$A708,'Sheet 1'!$A:$L,4,FALSE)</f>
        <v>15</v>
      </c>
      <c r="E708">
        <f>VLOOKUP(Sheet2!$A708,'Sheet 1'!$A:$L,5,FALSE)</f>
        <v>72.5</v>
      </c>
      <c r="F708">
        <f>VLOOKUP(Sheet2!$A708,'Sheet 1'!$A:$L,6,FALSE)</f>
        <v>100</v>
      </c>
      <c r="G708">
        <f>VLOOKUP(Sheet2!$A708,'Sheet 1'!$A:$L,7,FALSE)</f>
        <v>187.5</v>
      </c>
      <c r="H708">
        <f>VLOOKUP(Sheet2!$A708,'Sheet 1'!$A:$L,8,FALSE)</f>
        <v>2</v>
      </c>
      <c r="I708">
        <f>VLOOKUP(Sheet2!$A708,'Sheet 1'!$A:$L,9,FALSE)</f>
        <v>0</v>
      </c>
      <c r="J708">
        <f>VLOOKUP(Sheet2!$A708,'Sheet 1'!$A:$L,10,FALSE)</f>
        <v>0</v>
      </c>
      <c r="K708">
        <f>VLOOKUP(Sheet2!$A708,'Sheet 1'!$A:$L,11,FALSE)</f>
        <v>0</v>
      </c>
      <c r="L708">
        <f>VLOOKUP(Sheet2!$A708,'Sheet 1'!$A:$L,12,FALSE)</f>
        <v>69</v>
      </c>
    </row>
    <row r="709" spans="1:12" x14ac:dyDescent="0.25">
      <c r="A709" s="6" t="s">
        <v>490</v>
      </c>
      <c r="B709" t="str">
        <f>VLOOKUP(Sheet2!$A709,'Sheet 1'!$A:$L,2,FALSE)</f>
        <v>Wenatchee</v>
      </c>
      <c r="C709" t="str">
        <f>VLOOKUP(Sheet2!$A709,'Sheet 1'!$A:$L,3,FALSE)</f>
        <v>Wenatchee River-Tumwater Canyon</v>
      </c>
      <c r="D709">
        <f>VLOOKUP(Sheet2!$A709,'Sheet 1'!$A:$L,4,FALSE)</f>
        <v>13.335080902017101</v>
      </c>
      <c r="E709">
        <f>VLOOKUP(Sheet2!$A709,'Sheet 1'!$A:$L,5,FALSE)</f>
        <v>57.5</v>
      </c>
      <c r="F709">
        <f>VLOOKUP(Sheet2!$A709,'Sheet 1'!$A:$L,6,FALSE)</f>
        <v>100</v>
      </c>
      <c r="G709">
        <f>VLOOKUP(Sheet2!$A709,'Sheet 1'!$A:$L,7,FALSE)</f>
        <v>170.83508090201701</v>
      </c>
      <c r="H709">
        <f>VLOOKUP(Sheet2!$A709,'Sheet 1'!$A:$L,8,FALSE)</f>
        <v>2</v>
      </c>
      <c r="I709">
        <f>VLOOKUP(Sheet2!$A709,'Sheet 1'!$A:$L,9,FALSE)</f>
        <v>0</v>
      </c>
      <c r="J709">
        <f>VLOOKUP(Sheet2!$A709,'Sheet 1'!$A:$L,10,FALSE)</f>
        <v>0</v>
      </c>
      <c r="K709">
        <f>VLOOKUP(Sheet2!$A709,'Sheet 1'!$A:$L,11,FALSE)</f>
        <v>0</v>
      </c>
      <c r="L709">
        <f>VLOOKUP(Sheet2!$A709,'Sheet 1'!$A:$L,12,FALSE)</f>
        <v>105</v>
      </c>
    </row>
    <row r="710" spans="1:12" x14ac:dyDescent="0.25">
      <c r="A710" s="6" t="s">
        <v>491</v>
      </c>
      <c r="B710" t="str">
        <f>VLOOKUP(Sheet2!$A710,'Sheet 1'!$A:$L,2,FALSE)</f>
        <v>Wenatchee</v>
      </c>
      <c r="C710" t="str">
        <f>VLOOKUP(Sheet2!$A710,'Sheet 1'!$A:$L,3,FALSE)</f>
        <v>Wenatchee River-Tumwater Canyon</v>
      </c>
      <c r="D710">
        <f>VLOOKUP(Sheet2!$A710,'Sheet 1'!$A:$L,4,FALSE)</f>
        <v>22.8549764997877</v>
      </c>
      <c r="E710">
        <f>VLOOKUP(Sheet2!$A710,'Sheet 1'!$A:$L,5,FALSE)</f>
        <v>60</v>
      </c>
      <c r="F710">
        <f>VLOOKUP(Sheet2!$A710,'Sheet 1'!$A:$L,6,FALSE)</f>
        <v>100</v>
      </c>
      <c r="G710">
        <f>VLOOKUP(Sheet2!$A710,'Sheet 1'!$A:$L,7,FALSE)</f>
        <v>182.85497649978799</v>
      </c>
      <c r="H710">
        <f>VLOOKUP(Sheet2!$A710,'Sheet 1'!$A:$L,8,FALSE)</f>
        <v>2</v>
      </c>
      <c r="I710">
        <f>VLOOKUP(Sheet2!$A710,'Sheet 1'!$A:$L,9,FALSE)</f>
        <v>0</v>
      </c>
      <c r="J710">
        <f>VLOOKUP(Sheet2!$A710,'Sheet 1'!$A:$L,10,FALSE)</f>
        <v>0</v>
      </c>
      <c r="K710">
        <f>VLOOKUP(Sheet2!$A710,'Sheet 1'!$A:$L,11,FALSE)</f>
        <v>0</v>
      </c>
      <c r="L710">
        <f>VLOOKUP(Sheet2!$A710,'Sheet 1'!$A:$L,12,FALSE)</f>
        <v>75</v>
      </c>
    </row>
    <row r="711" spans="1:12" x14ac:dyDescent="0.25">
      <c r="A711" s="6" t="s">
        <v>492</v>
      </c>
      <c r="B711" t="str">
        <f>VLOOKUP(Sheet2!$A711,'Sheet 1'!$A:$L,2,FALSE)</f>
        <v>Wenatchee</v>
      </c>
      <c r="C711" t="str">
        <f>VLOOKUP(Sheet2!$A711,'Sheet 1'!$A:$L,3,FALSE)</f>
        <v>Wenatchee River-Tumwater Canyon</v>
      </c>
      <c r="D711">
        <f>VLOOKUP(Sheet2!$A711,'Sheet 1'!$A:$L,4,FALSE)</f>
        <v>24.247989135156601</v>
      </c>
      <c r="E711">
        <f>VLOOKUP(Sheet2!$A711,'Sheet 1'!$A:$L,5,FALSE)</f>
        <v>47.5</v>
      </c>
      <c r="F711">
        <f>VLOOKUP(Sheet2!$A711,'Sheet 1'!$A:$L,6,FALSE)</f>
        <v>0</v>
      </c>
      <c r="G711">
        <f>VLOOKUP(Sheet2!$A711,'Sheet 1'!$A:$L,7,FALSE)</f>
        <v>71.747989135156601</v>
      </c>
      <c r="H711">
        <f>VLOOKUP(Sheet2!$A711,'Sheet 1'!$A:$L,8,FALSE)</f>
        <v>3</v>
      </c>
      <c r="I711">
        <f>VLOOKUP(Sheet2!$A711,'Sheet 1'!$A:$L,9,FALSE)</f>
        <v>0</v>
      </c>
      <c r="J711">
        <f>VLOOKUP(Sheet2!$A711,'Sheet 1'!$A:$L,10,FALSE)</f>
        <v>0</v>
      </c>
      <c r="K711">
        <f>VLOOKUP(Sheet2!$A711,'Sheet 1'!$A:$L,11,FALSE)</f>
        <v>0</v>
      </c>
      <c r="L711">
        <f>VLOOKUP(Sheet2!$A711,'Sheet 1'!$A:$L,12,FALSE)</f>
        <v>340</v>
      </c>
    </row>
    <row r="712" spans="1:12" x14ac:dyDescent="0.25">
      <c r="A712" s="6" t="s">
        <v>818</v>
      </c>
      <c r="B712" t="e">
        <f>VLOOKUP(Sheet2!$A712,'Sheet 1'!$A:$L,2,FALSE)</f>
        <v>#N/A</v>
      </c>
      <c r="C712" t="e">
        <f>VLOOKUP(Sheet2!$A712,'Sheet 1'!$A:$L,3,FALSE)</f>
        <v>#N/A</v>
      </c>
      <c r="D712" t="e">
        <f>VLOOKUP(Sheet2!$A712,'Sheet 1'!$A:$L,4,FALSE)</f>
        <v>#N/A</v>
      </c>
      <c r="E712" t="e">
        <f>VLOOKUP(Sheet2!$A712,'Sheet 1'!$A:$L,5,FALSE)</f>
        <v>#N/A</v>
      </c>
      <c r="F712" t="e">
        <f>VLOOKUP(Sheet2!$A712,'Sheet 1'!$A:$L,6,FALSE)</f>
        <v>#N/A</v>
      </c>
      <c r="G712" t="e">
        <f>VLOOKUP(Sheet2!$A712,'Sheet 1'!$A:$L,7,FALSE)</f>
        <v>#N/A</v>
      </c>
      <c r="H712" t="e">
        <f>VLOOKUP(Sheet2!$A712,'Sheet 1'!$A:$L,8,FALSE)</f>
        <v>#N/A</v>
      </c>
      <c r="I712" t="e">
        <f>VLOOKUP(Sheet2!$A712,'Sheet 1'!$A:$L,9,FALSE)</f>
        <v>#N/A</v>
      </c>
      <c r="J712" t="e">
        <f>VLOOKUP(Sheet2!$A712,'Sheet 1'!$A:$L,10,FALSE)</f>
        <v>#N/A</v>
      </c>
      <c r="K712" t="e">
        <f>VLOOKUP(Sheet2!$A712,'Sheet 1'!$A:$L,11,FALSE)</f>
        <v>#N/A</v>
      </c>
      <c r="L712" t="e">
        <f>VLOOKUP(Sheet2!$A712,'Sheet 1'!$A:$L,12,FALSE)</f>
        <v>#N/A</v>
      </c>
    </row>
    <row r="713" spans="1:12" x14ac:dyDescent="0.25">
      <c r="A713" s="6" t="s">
        <v>493</v>
      </c>
      <c r="B713" t="str">
        <f>VLOOKUP(Sheet2!$A713,'Sheet 1'!$A:$L,2,FALSE)</f>
        <v>Wenatchee</v>
      </c>
      <c r="C713" t="str">
        <f>VLOOKUP(Sheet2!$A713,'Sheet 1'!$A:$L,3,FALSE)</f>
        <v>Lower White River</v>
      </c>
      <c r="D713">
        <f>VLOOKUP(Sheet2!$A713,'Sheet 1'!$A:$L,4,FALSE)</f>
        <v>90.149924013455603</v>
      </c>
      <c r="E713">
        <f>VLOOKUP(Sheet2!$A713,'Sheet 1'!$A:$L,5,FALSE)</f>
        <v>50</v>
      </c>
      <c r="F713">
        <f>VLOOKUP(Sheet2!$A713,'Sheet 1'!$A:$L,6,FALSE)</f>
        <v>25</v>
      </c>
      <c r="G713">
        <f>VLOOKUP(Sheet2!$A713,'Sheet 1'!$A:$L,7,FALSE)</f>
        <v>165.149924013456</v>
      </c>
      <c r="H713">
        <f>VLOOKUP(Sheet2!$A713,'Sheet 1'!$A:$L,8,FALSE)</f>
        <v>2</v>
      </c>
      <c r="I713">
        <f>VLOOKUP(Sheet2!$A713,'Sheet 1'!$A:$L,9,FALSE)</f>
        <v>0</v>
      </c>
      <c r="J713">
        <f>VLOOKUP(Sheet2!$A713,'Sheet 1'!$A:$L,10,FALSE)</f>
        <v>0</v>
      </c>
      <c r="K713">
        <f>VLOOKUP(Sheet2!$A713,'Sheet 1'!$A:$L,11,FALSE)</f>
        <v>0</v>
      </c>
      <c r="L713">
        <f>VLOOKUP(Sheet2!$A713,'Sheet 1'!$A:$L,12,FALSE)</f>
        <v>122</v>
      </c>
    </row>
    <row r="714" spans="1:12" x14ac:dyDescent="0.25">
      <c r="A714" s="6" t="s">
        <v>495</v>
      </c>
      <c r="B714" t="str">
        <f>VLOOKUP(Sheet2!$A714,'Sheet 1'!$A:$L,2,FALSE)</f>
        <v>Wenatchee</v>
      </c>
      <c r="C714" t="str">
        <f>VLOOKUP(Sheet2!$A714,'Sheet 1'!$A:$L,3,FALSE)</f>
        <v>Lower White River</v>
      </c>
      <c r="D714">
        <f>VLOOKUP(Sheet2!$A714,'Sheet 1'!$A:$L,4,FALSE)</f>
        <v>96.848741125809795</v>
      </c>
      <c r="E714">
        <f>VLOOKUP(Sheet2!$A714,'Sheet 1'!$A:$L,5,FALSE)</f>
        <v>52.5</v>
      </c>
      <c r="F714">
        <f>VLOOKUP(Sheet2!$A714,'Sheet 1'!$A:$L,6,FALSE)</f>
        <v>25</v>
      </c>
      <c r="G714">
        <f>VLOOKUP(Sheet2!$A714,'Sheet 1'!$A:$L,7,FALSE)</f>
        <v>174.34874112580999</v>
      </c>
      <c r="H714">
        <f>VLOOKUP(Sheet2!$A714,'Sheet 1'!$A:$L,8,FALSE)</f>
        <v>1</v>
      </c>
      <c r="I714">
        <f>VLOOKUP(Sheet2!$A714,'Sheet 1'!$A:$L,9,FALSE)</f>
        <v>0</v>
      </c>
      <c r="J714">
        <f>VLOOKUP(Sheet2!$A714,'Sheet 1'!$A:$L,10,FALSE)</f>
        <v>0</v>
      </c>
      <c r="K714">
        <f>VLOOKUP(Sheet2!$A714,'Sheet 1'!$A:$L,11,FALSE)</f>
        <v>0</v>
      </c>
      <c r="L714">
        <f>VLOOKUP(Sheet2!$A714,'Sheet 1'!$A:$L,12,FALSE)</f>
        <v>95</v>
      </c>
    </row>
    <row r="715" spans="1:12" x14ac:dyDescent="0.25">
      <c r="A715" s="6" t="s">
        <v>496</v>
      </c>
      <c r="B715" t="str">
        <f>VLOOKUP(Sheet2!$A715,'Sheet 1'!$A:$L,2,FALSE)</f>
        <v>Wenatchee</v>
      </c>
      <c r="C715" t="str">
        <f>VLOOKUP(Sheet2!$A715,'Sheet 1'!$A:$L,3,FALSE)</f>
        <v>Lower White River</v>
      </c>
      <c r="D715">
        <f>VLOOKUP(Sheet2!$A715,'Sheet 1'!$A:$L,4,FALSE)</f>
        <v>93.055269984192606</v>
      </c>
      <c r="E715">
        <f>VLOOKUP(Sheet2!$A715,'Sheet 1'!$A:$L,5,FALSE)</f>
        <v>50</v>
      </c>
      <c r="F715">
        <f>VLOOKUP(Sheet2!$A715,'Sheet 1'!$A:$L,6,FALSE)</f>
        <v>25</v>
      </c>
      <c r="G715">
        <f>VLOOKUP(Sheet2!$A715,'Sheet 1'!$A:$L,7,FALSE)</f>
        <v>168.05526998419299</v>
      </c>
      <c r="H715">
        <f>VLOOKUP(Sheet2!$A715,'Sheet 1'!$A:$L,8,FALSE)</f>
        <v>2</v>
      </c>
      <c r="I715">
        <f>VLOOKUP(Sheet2!$A715,'Sheet 1'!$A:$L,9,FALSE)</f>
        <v>0</v>
      </c>
      <c r="J715">
        <f>VLOOKUP(Sheet2!$A715,'Sheet 1'!$A:$L,10,FALSE)</f>
        <v>0</v>
      </c>
      <c r="K715">
        <f>VLOOKUP(Sheet2!$A715,'Sheet 1'!$A:$L,11,FALSE)</f>
        <v>0</v>
      </c>
      <c r="L715">
        <f>VLOOKUP(Sheet2!$A715,'Sheet 1'!$A:$L,12,FALSE)</f>
        <v>115</v>
      </c>
    </row>
    <row r="716" spans="1:12" x14ac:dyDescent="0.25">
      <c r="A716" s="6" t="s">
        <v>497</v>
      </c>
      <c r="B716" t="str">
        <f>VLOOKUP(Sheet2!$A716,'Sheet 1'!$A:$L,2,FALSE)</f>
        <v>Wenatchee</v>
      </c>
      <c r="C716" t="str">
        <f>VLOOKUP(Sheet2!$A716,'Sheet 1'!$A:$L,3,FALSE)</f>
        <v>Lower White River</v>
      </c>
      <c r="D716">
        <f>VLOOKUP(Sheet2!$A716,'Sheet 1'!$A:$L,4,FALSE)</f>
        <v>95.333893939109998</v>
      </c>
      <c r="E716">
        <f>VLOOKUP(Sheet2!$A716,'Sheet 1'!$A:$L,5,FALSE)</f>
        <v>52.5</v>
      </c>
      <c r="F716">
        <f>VLOOKUP(Sheet2!$A716,'Sheet 1'!$A:$L,6,FALSE)</f>
        <v>25</v>
      </c>
      <c r="G716">
        <f>VLOOKUP(Sheet2!$A716,'Sheet 1'!$A:$L,7,FALSE)</f>
        <v>172.83389393911</v>
      </c>
      <c r="H716">
        <f>VLOOKUP(Sheet2!$A716,'Sheet 1'!$A:$L,8,FALSE)</f>
        <v>1</v>
      </c>
      <c r="I716">
        <f>VLOOKUP(Sheet2!$A716,'Sheet 1'!$A:$L,9,FALSE)</f>
        <v>0</v>
      </c>
      <c r="J716">
        <f>VLOOKUP(Sheet2!$A716,'Sheet 1'!$A:$L,10,FALSE)</f>
        <v>0</v>
      </c>
      <c r="K716">
        <f>VLOOKUP(Sheet2!$A716,'Sheet 1'!$A:$L,11,FALSE)</f>
        <v>0</v>
      </c>
      <c r="L716">
        <f>VLOOKUP(Sheet2!$A716,'Sheet 1'!$A:$L,12,FALSE)</f>
        <v>97</v>
      </c>
    </row>
    <row r="717" spans="1:12" x14ac:dyDescent="0.25">
      <c r="A717" s="6" t="s">
        <v>498</v>
      </c>
      <c r="B717" t="str">
        <f>VLOOKUP(Sheet2!$A717,'Sheet 1'!$A:$L,2,FALSE)</f>
        <v>Wenatchee</v>
      </c>
      <c r="C717" t="str">
        <f>VLOOKUP(Sheet2!$A717,'Sheet 1'!$A:$L,3,FALSE)</f>
        <v>Lower White River</v>
      </c>
      <c r="D717">
        <f>VLOOKUP(Sheet2!$A717,'Sheet 1'!$A:$L,4,FALSE)</f>
        <v>97.021650175475401</v>
      </c>
      <c r="E717">
        <f>VLOOKUP(Sheet2!$A717,'Sheet 1'!$A:$L,5,FALSE)</f>
        <v>52.5</v>
      </c>
      <c r="F717">
        <f>VLOOKUP(Sheet2!$A717,'Sheet 1'!$A:$L,6,FALSE)</f>
        <v>40</v>
      </c>
      <c r="G717">
        <f>VLOOKUP(Sheet2!$A717,'Sheet 1'!$A:$L,7,FALSE)</f>
        <v>189.521650175475</v>
      </c>
      <c r="H717">
        <f>VLOOKUP(Sheet2!$A717,'Sheet 1'!$A:$L,8,FALSE)</f>
        <v>1</v>
      </c>
      <c r="I717">
        <f>VLOOKUP(Sheet2!$A717,'Sheet 1'!$A:$L,9,FALSE)</f>
        <v>0</v>
      </c>
      <c r="J717">
        <f>VLOOKUP(Sheet2!$A717,'Sheet 1'!$A:$L,10,FALSE)</f>
        <v>0</v>
      </c>
      <c r="K717">
        <f>VLOOKUP(Sheet2!$A717,'Sheet 1'!$A:$L,11,FALSE)</f>
        <v>0</v>
      </c>
      <c r="L717">
        <f>VLOOKUP(Sheet2!$A717,'Sheet 1'!$A:$L,12,FALSE)</f>
        <v>62</v>
      </c>
    </row>
    <row r="718" spans="1:12" x14ac:dyDescent="0.25">
      <c r="A718" s="6" t="s">
        <v>499</v>
      </c>
      <c r="B718" t="str">
        <f>VLOOKUP(Sheet2!$A718,'Sheet 1'!$A:$L,2,FALSE)</f>
        <v>Wenatchee</v>
      </c>
      <c r="C718" t="str">
        <f>VLOOKUP(Sheet2!$A718,'Sheet 1'!$A:$L,3,FALSE)</f>
        <v>Lower White River</v>
      </c>
      <c r="D718">
        <f>VLOOKUP(Sheet2!$A718,'Sheet 1'!$A:$L,4,FALSE)</f>
        <v>95.9150558706487</v>
      </c>
      <c r="E718">
        <f>VLOOKUP(Sheet2!$A718,'Sheet 1'!$A:$L,5,FALSE)</f>
        <v>27.5</v>
      </c>
      <c r="F718">
        <f>VLOOKUP(Sheet2!$A718,'Sheet 1'!$A:$L,6,FALSE)</f>
        <v>25</v>
      </c>
      <c r="G718">
        <f>VLOOKUP(Sheet2!$A718,'Sheet 1'!$A:$L,7,FALSE)</f>
        <v>148.41505587064901</v>
      </c>
      <c r="H718">
        <f>VLOOKUP(Sheet2!$A718,'Sheet 1'!$A:$L,8,FALSE)</f>
        <v>3</v>
      </c>
      <c r="I718">
        <f>VLOOKUP(Sheet2!$A718,'Sheet 1'!$A:$L,9,FALSE)</f>
        <v>0</v>
      </c>
      <c r="J718">
        <f>VLOOKUP(Sheet2!$A718,'Sheet 1'!$A:$L,10,FALSE)</f>
        <v>0</v>
      </c>
      <c r="K718">
        <f>VLOOKUP(Sheet2!$A718,'Sheet 1'!$A:$L,11,FALSE)</f>
        <v>0</v>
      </c>
      <c r="L718">
        <f>VLOOKUP(Sheet2!$A718,'Sheet 1'!$A:$L,12,FALSE)</f>
        <v>170</v>
      </c>
    </row>
    <row r="719" spans="1:12" x14ac:dyDescent="0.25">
      <c r="A719" s="6" t="s">
        <v>500</v>
      </c>
      <c r="B719" t="str">
        <f>VLOOKUP(Sheet2!$A719,'Sheet 1'!$A:$L,2,FALSE)</f>
        <v>Wenatchee</v>
      </c>
      <c r="C719" t="str">
        <f>VLOOKUP(Sheet2!$A719,'Sheet 1'!$A:$L,3,FALSE)</f>
        <v>Lower White River</v>
      </c>
      <c r="D719">
        <f>VLOOKUP(Sheet2!$A719,'Sheet 1'!$A:$L,4,FALSE)</f>
        <v>100</v>
      </c>
      <c r="E719">
        <f>VLOOKUP(Sheet2!$A719,'Sheet 1'!$A:$L,5,FALSE)</f>
        <v>22.5</v>
      </c>
      <c r="F719">
        <f>VLOOKUP(Sheet2!$A719,'Sheet 1'!$A:$L,6,FALSE)</f>
        <v>25</v>
      </c>
      <c r="G719">
        <f>VLOOKUP(Sheet2!$A719,'Sheet 1'!$A:$L,7,FALSE)</f>
        <v>147.5</v>
      </c>
      <c r="H719">
        <f>VLOOKUP(Sheet2!$A719,'Sheet 1'!$A:$L,8,FALSE)</f>
        <v>3</v>
      </c>
      <c r="I719">
        <f>VLOOKUP(Sheet2!$A719,'Sheet 1'!$A:$L,9,FALSE)</f>
        <v>0</v>
      </c>
      <c r="J719">
        <f>VLOOKUP(Sheet2!$A719,'Sheet 1'!$A:$L,10,FALSE)</f>
        <v>0</v>
      </c>
      <c r="K719">
        <f>VLOOKUP(Sheet2!$A719,'Sheet 1'!$A:$L,11,FALSE)</f>
        <v>0</v>
      </c>
      <c r="L719">
        <f>VLOOKUP(Sheet2!$A719,'Sheet 1'!$A:$L,12,FALSE)</f>
        <v>171</v>
      </c>
    </row>
    <row r="720" spans="1:12" x14ac:dyDescent="0.25">
      <c r="A720" s="6" t="s">
        <v>501</v>
      </c>
      <c r="B720" t="str">
        <f>VLOOKUP(Sheet2!$A720,'Sheet 1'!$A:$L,2,FALSE)</f>
        <v>Wenatchee</v>
      </c>
      <c r="C720" t="str">
        <f>VLOOKUP(Sheet2!$A720,'Sheet 1'!$A:$L,3,FALSE)</f>
        <v>Lower White River</v>
      </c>
      <c r="D720">
        <f>VLOOKUP(Sheet2!$A720,'Sheet 1'!$A:$L,4,FALSE)</f>
        <v>100</v>
      </c>
      <c r="E720">
        <f>VLOOKUP(Sheet2!$A720,'Sheet 1'!$A:$L,5,FALSE)</f>
        <v>30</v>
      </c>
      <c r="F720">
        <f>VLOOKUP(Sheet2!$A720,'Sheet 1'!$A:$L,6,FALSE)</f>
        <v>20</v>
      </c>
      <c r="G720">
        <f>VLOOKUP(Sheet2!$A720,'Sheet 1'!$A:$L,7,FALSE)</f>
        <v>150</v>
      </c>
      <c r="H720">
        <f>VLOOKUP(Sheet2!$A720,'Sheet 1'!$A:$L,8,FALSE)</f>
        <v>2</v>
      </c>
      <c r="I720">
        <f>VLOOKUP(Sheet2!$A720,'Sheet 1'!$A:$L,9,FALSE)</f>
        <v>0</v>
      </c>
      <c r="J720">
        <f>VLOOKUP(Sheet2!$A720,'Sheet 1'!$A:$L,10,FALSE)</f>
        <v>0</v>
      </c>
      <c r="K720">
        <f>VLOOKUP(Sheet2!$A720,'Sheet 1'!$A:$L,11,FALSE)</f>
        <v>0</v>
      </c>
      <c r="L720">
        <f>VLOOKUP(Sheet2!$A720,'Sheet 1'!$A:$L,12,FALSE)</f>
        <v>161</v>
      </c>
    </row>
    <row r="721" spans="1:12" x14ac:dyDescent="0.25">
      <c r="A721" s="6" t="s">
        <v>502</v>
      </c>
      <c r="B721" t="str">
        <f>VLOOKUP(Sheet2!$A721,'Sheet 1'!$A:$L,2,FALSE)</f>
        <v>Wenatchee</v>
      </c>
      <c r="C721" t="str">
        <f>VLOOKUP(Sheet2!$A721,'Sheet 1'!$A:$L,3,FALSE)</f>
        <v>Lower White River</v>
      </c>
      <c r="D721">
        <f>VLOOKUP(Sheet2!$A721,'Sheet 1'!$A:$L,4,FALSE)</f>
        <v>100</v>
      </c>
      <c r="E721">
        <f>VLOOKUP(Sheet2!$A721,'Sheet 1'!$A:$L,5,FALSE)</f>
        <v>25</v>
      </c>
      <c r="F721">
        <f>VLOOKUP(Sheet2!$A721,'Sheet 1'!$A:$L,6,FALSE)</f>
        <v>25</v>
      </c>
      <c r="G721">
        <f>VLOOKUP(Sheet2!$A721,'Sheet 1'!$A:$L,7,FALSE)</f>
        <v>150</v>
      </c>
      <c r="H721">
        <f>VLOOKUP(Sheet2!$A721,'Sheet 1'!$A:$L,8,FALSE)</f>
        <v>2</v>
      </c>
      <c r="I721">
        <f>VLOOKUP(Sheet2!$A721,'Sheet 1'!$A:$L,9,FALSE)</f>
        <v>0</v>
      </c>
      <c r="J721">
        <f>VLOOKUP(Sheet2!$A721,'Sheet 1'!$A:$L,10,FALSE)</f>
        <v>0</v>
      </c>
      <c r="K721">
        <f>VLOOKUP(Sheet2!$A721,'Sheet 1'!$A:$L,11,FALSE)</f>
        <v>0</v>
      </c>
      <c r="L721">
        <f>VLOOKUP(Sheet2!$A721,'Sheet 1'!$A:$L,12,FALSE)</f>
        <v>161</v>
      </c>
    </row>
    <row r="722" spans="1:12" x14ac:dyDescent="0.25">
      <c r="A722" s="6" t="s">
        <v>819</v>
      </c>
      <c r="B722" t="e">
        <f>VLOOKUP(Sheet2!$A722,'Sheet 1'!$A:$L,2,FALSE)</f>
        <v>#N/A</v>
      </c>
      <c r="C722" t="e">
        <f>VLOOKUP(Sheet2!$A722,'Sheet 1'!$A:$L,3,FALSE)</f>
        <v>#N/A</v>
      </c>
      <c r="D722" t="e">
        <f>VLOOKUP(Sheet2!$A722,'Sheet 1'!$A:$L,4,FALSE)</f>
        <v>#N/A</v>
      </c>
      <c r="E722" t="e">
        <f>VLOOKUP(Sheet2!$A722,'Sheet 1'!$A:$L,5,FALSE)</f>
        <v>#N/A</v>
      </c>
      <c r="F722" t="e">
        <f>VLOOKUP(Sheet2!$A722,'Sheet 1'!$A:$L,6,FALSE)</f>
        <v>#N/A</v>
      </c>
      <c r="G722" t="e">
        <f>VLOOKUP(Sheet2!$A722,'Sheet 1'!$A:$L,7,FALSE)</f>
        <v>#N/A</v>
      </c>
      <c r="H722" t="e">
        <f>VLOOKUP(Sheet2!$A722,'Sheet 1'!$A:$L,8,FALSE)</f>
        <v>#N/A</v>
      </c>
      <c r="I722" t="e">
        <f>VLOOKUP(Sheet2!$A722,'Sheet 1'!$A:$L,9,FALSE)</f>
        <v>#N/A</v>
      </c>
      <c r="J722" t="e">
        <f>VLOOKUP(Sheet2!$A722,'Sheet 1'!$A:$L,10,FALSE)</f>
        <v>#N/A</v>
      </c>
      <c r="K722" t="e">
        <f>VLOOKUP(Sheet2!$A722,'Sheet 1'!$A:$L,11,FALSE)</f>
        <v>#N/A</v>
      </c>
      <c r="L722" t="e">
        <f>VLOOKUP(Sheet2!$A722,'Sheet 1'!$A:$L,12,FALSE)</f>
        <v>#N/A</v>
      </c>
    </row>
    <row r="723" spans="1:12" x14ac:dyDescent="0.25">
      <c r="A723" s="6" t="s">
        <v>820</v>
      </c>
      <c r="B723" t="e">
        <f>VLOOKUP(Sheet2!$A723,'Sheet 1'!$A:$L,2,FALSE)</f>
        <v>#N/A</v>
      </c>
      <c r="C723" t="e">
        <f>VLOOKUP(Sheet2!$A723,'Sheet 1'!$A:$L,3,FALSE)</f>
        <v>#N/A</v>
      </c>
      <c r="D723" t="e">
        <f>VLOOKUP(Sheet2!$A723,'Sheet 1'!$A:$L,4,FALSE)</f>
        <v>#N/A</v>
      </c>
      <c r="E723" t="e">
        <f>VLOOKUP(Sheet2!$A723,'Sheet 1'!$A:$L,5,FALSE)</f>
        <v>#N/A</v>
      </c>
      <c r="F723" t="e">
        <f>VLOOKUP(Sheet2!$A723,'Sheet 1'!$A:$L,6,FALSE)</f>
        <v>#N/A</v>
      </c>
      <c r="G723" t="e">
        <f>VLOOKUP(Sheet2!$A723,'Sheet 1'!$A:$L,7,FALSE)</f>
        <v>#N/A</v>
      </c>
      <c r="H723" t="e">
        <f>VLOOKUP(Sheet2!$A723,'Sheet 1'!$A:$L,8,FALSE)</f>
        <v>#N/A</v>
      </c>
      <c r="I723" t="e">
        <f>VLOOKUP(Sheet2!$A723,'Sheet 1'!$A:$L,9,FALSE)</f>
        <v>#N/A</v>
      </c>
      <c r="J723" t="e">
        <f>VLOOKUP(Sheet2!$A723,'Sheet 1'!$A:$L,10,FALSE)</f>
        <v>#N/A</v>
      </c>
      <c r="K723" t="e">
        <f>VLOOKUP(Sheet2!$A723,'Sheet 1'!$A:$L,11,FALSE)</f>
        <v>#N/A</v>
      </c>
      <c r="L723" t="e">
        <f>VLOOKUP(Sheet2!$A723,'Sheet 1'!$A:$L,12,FALSE)</f>
        <v>#N/A</v>
      </c>
    </row>
    <row r="724" spans="1:12" x14ac:dyDescent="0.25">
      <c r="A724" s="6" t="s">
        <v>821</v>
      </c>
      <c r="B724" t="e">
        <f>VLOOKUP(Sheet2!$A724,'Sheet 1'!$A:$L,2,FALSE)</f>
        <v>#N/A</v>
      </c>
      <c r="C724" t="e">
        <f>VLOOKUP(Sheet2!$A724,'Sheet 1'!$A:$L,3,FALSE)</f>
        <v>#N/A</v>
      </c>
      <c r="D724" t="e">
        <f>VLOOKUP(Sheet2!$A724,'Sheet 1'!$A:$L,4,FALSE)</f>
        <v>#N/A</v>
      </c>
      <c r="E724" t="e">
        <f>VLOOKUP(Sheet2!$A724,'Sheet 1'!$A:$L,5,FALSE)</f>
        <v>#N/A</v>
      </c>
      <c r="F724" t="e">
        <f>VLOOKUP(Sheet2!$A724,'Sheet 1'!$A:$L,6,FALSE)</f>
        <v>#N/A</v>
      </c>
      <c r="G724" t="e">
        <f>VLOOKUP(Sheet2!$A724,'Sheet 1'!$A:$L,7,FALSE)</f>
        <v>#N/A</v>
      </c>
      <c r="H724" t="e">
        <f>VLOOKUP(Sheet2!$A724,'Sheet 1'!$A:$L,8,FALSE)</f>
        <v>#N/A</v>
      </c>
      <c r="I724" t="e">
        <f>VLOOKUP(Sheet2!$A724,'Sheet 1'!$A:$L,9,FALSE)</f>
        <v>#N/A</v>
      </c>
      <c r="J724" t="e">
        <f>VLOOKUP(Sheet2!$A724,'Sheet 1'!$A:$L,10,FALSE)</f>
        <v>#N/A</v>
      </c>
      <c r="K724" t="e">
        <f>VLOOKUP(Sheet2!$A724,'Sheet 1'!$A:$L,11,FALSE)</f>
        <v>#N/A</v>
      </c>
      <c r="L724" t="e">
        <f>VLOOKUP(Sheet2!$A724,'Sheet 1'!$A:$L,12,FALSE)</f>
        <v>#N/A</v>
      </c>
    </row>
    <row r="725" spans="1:12" x14ac:dyDescent="0.25">
      <c r="A725" s="6" t="s">
        <v>822</v>
      </c>
      <c r="B725" t="e">
        <f>VLOOKUP(Sheet2!$A725,'Sheet 1'!$A:$L,2,FALSE)</f>
        <v>#N/A</v>
      </c>
      <c r="C725" t="e">
        <f>VLOOKUP(Sheet2!$A725,'Sheet 1'!$A:$L,3,FALSE)</f>
        <v>#N/A</v>
      </c>
      <c r="D725" t="e">
        <f>VLOOKUP(Sheet2!$A725,'Sheet 1'!$A:$L,4,FALSE)</f>
        <v>#N/A</v>
      </c>
      <c r="E725" t="e">
        <f>VLOOKUP(Sheet2!$A725,'Sheet 1'!$A:$L,5,FALSE)</f>
        <v>#N/A</v>
      </c>
      <c r="F725" t="e">
        <f>VLOOKUP(Sheet2!$A725,'Sheet 1'!$A:$L,6,FALSE)</f>
        <v>#N/A</v>
      </c>
      <c r="G725" t="e">
        <f>VLOOKUP(Sheet2!$A725,'Sheet 1'!$A:$L,7,FALSE)</f>
        <v>#N/A</v>
      </c>
      <c r="H725" t="e">
        <f>VLOOKUP(Sheet2!$A725,'Sheet 1'!$A:$L,8,FALSE)</f>
        <v>#N/A</v>
      </c>
      <c r="I725" t="e">
        <f>VLOOKUP(Sheet2!$A725,'Sheet 1'!$A:$L,9,FALSE)</f>
        <v>#N/A</v>
      </c>
      <c r="J725" t="e">
        <f>VLOOKUP(Sheet2!$A725,'Sheet 1'!$A:$L,10,FALSE)</f>
        <v>#N/A</v>
      </c>
      <c r="K725" t="e">
        <f>VLOOKUP(Sheet2!$A725,'Sheet 1'!$A:$L,11,FALSE)</f>
        <v>#N/A</v>
      </c>
      <c r="L725" t="e">
        <f>VLOOKUP(Sheet2!$A725,'Sheet 1'!$A:$L,12,FALSE)</f>
        <v>#N/A</v>
      </c>
    </row>
    <row r="726" spans="1:12" x14ac:dyDescent="0.25">
      <c r="A726" s="6" t="s">
        <v>823</v>
      </c>
      <c r="B726" t="e">
        <f>VLOOKUP(Sheet2!$A726,'Sheet 1'!$A:$L,2,FALSE)</f>
        <v>#N/A</v>
      </c>
      <c r="C726" t="e">
        <f>VLOOKUP(Sheet2!$A726,'Sheet 1'!$A:$L,3,FALSE)</f>
        <v>#N/A</v>
      </c>
      <c r="D726" t="e">
        <f>VLOOKUP(Sheet2!$A726,'Sheet 1'!$A:$L,4,FALSE)</f>
        <v>#N/A</v>
      </c>
      <c r="E726" t="e">
        <f>VLOOKUP(Sheet2!$A726,'Sheet 1'!$A:$L,5,FALSE)</f>
        <v>#N/A</v>
      </c>
      <c r="F726" t="e">
        <f>VLOOKUP(Sheet2!$A726,'Sheet 1'!$A:$L,6,FALSE)</f>
        <v>#N/A</v>
      </c>
      <c r="G726" t="e">
        <f>VLOOKUP(Sheet2!$A726,'Sheet 1'!$A:$L,7,FALSE)</f>
        <v>#N/A</v>
      </c>
      <c r="H726" t="e">
        <f>VLOOKUP(Sheet2!$A726,'Sheet 1'!$A:$L,8,FALSE)</f>
        <v>#N/A</v>
      </c>
      <c r="I726" t="e">
        <f>VLOOKUP(Sheet2!$A726,'Sheet 1'!$A:$L,9,FALSE)</f>
        <v>#N/A</v>
      </c>
      <c r="J726" t="e">
        <f>VLOOKUP(Sheet2!$A726,'Sheet 1'!$A:$L,10,FALSE)</f>
        <v>#N/A</v>
      </c>
      <c r="K726" t="e">
        <f>VLOOKUP(Sheet2!$A726,'Sheet 1'!$A:$L,11,FALSE)</f>
        <v>#N/A</v>
      </c>
      <c r="L726" t="e">
        <f>VLOOKUP(Sheet2!$A726,'Sheet 1'!$A:$L,12,FALSE)</f>
        <v>#N/A</v>
      </c>
    </row>
    <row r="727" spans="1:12" x14ac:dyDescent="0.25">
      <c r="A727" s="6" t="s">
        <v>503</v>
      </c>
      <c r="B727" t="str">
        <f>VLOOKUP(Sheet2!$A727,'Sheet 1'!$A:$L,2,FALSE)</f>
        <v>Okanogan</v>
      </c>
      <c r="C727" t="str">
        <f>VLOOKUP(Sheet2!$A727,'Sheet 1'!$A:$L,3,FALSE)</f>
        <v>Wildhorse Spring Creek DS</v>
      </c>
      <c r="D727">
        <f>VLOOKUP(Sheet2!$A727,'Sheet 1'!$A:$L,4,FALSE)</f>
        <v>29.1725667856469</v>
      </c>
      <c r="E727">
        <f>VLOOKUP(Sheet2!$A727,'Sheet 1'!$A:$L,5,FALSE)</f>
        <v>100</v>
      </c>
      <c r="F727">
        <f>VLOOKUP(Sheet2!$A727,'Sheet 1'!$A:$L,6,FALSE)</f>
        <v>0</v>
      </c>
      <c r="G727">
        <f>VLOOKUP(Sheet2!$A727,'Sheet 1'!$A:$L,7,FALSE)</f>
        <v>129.17256678564701</v>
      </c>
      <c r="H727">
        <f>VLOOKUP(Sheet2!$A727,'Sheet 1'!$A:$L,8,FALSE)</f>
        <v>1</v>
      </c>
      <c r="I727">
        <f>VLOOKUP(Sheet2!$A727,'Sheet 1'!$A:$L,9,FALSE)</f>
        <v>0</v>
      </c>
      <c r="J727">
        <f>VLOOKUP(Sheet2!$A727,'Sheet 1'!$A:$L,10,FALSE)</f>
        <v>0</v>
      </c>
      <c r="K727">
        <f>VLOOKUP(Sheet2!$A727,'Sheet 1'!$A:$L,11,FALSE)</f>
        <v>2</v>
      </c>
      <c r="L727">
        <f>VLOOKUP(Sheet2!$A727,'Sheet 1'!$A:$L,12,FALSE)</f>
        <v>234</v>
      </c>
    </row>
    <row r="728" spans="1:12" x14ac:dyDescent="0.25">
      <c r="A728" s="6" t="s">
        <v>824</v>
      </c>
      <c r="B728" t="e">
        <f>VLOOKUP(Sheet2!$A728,'Sheet 1'!$A:$L,2,FALSE)</f>
        <v>#N/A</v>
      </c>
      <c r="C728" t="e">
        <f>VLOOKUP(Sheet2!$A728,'Sheet 1'!$A:$L,3,FALSE)</f>
        <v>#N/A</v>
      </c>
      <c r="D728" t="e">
        <f>VLOOKUP(Sheet2!$A728,'Sheet 1'!$A:$L,4,FALSE)</f>
        <v>#N/A</v>
      </c>
      <c r="E728" t="e">
        <f>VLOOKUP(Sheet2!$A728,'Sheet 1'!$A:$L,5,FALSE)</f>
        <v>#N/A</v>
      </c>
      <c r="F728" t="e">
        <f>VLOOKUP(Sheet2!$A728,'Sheet 1'!$A:$L,6,FALSE)</f>
        <v>#N/A</v>
      </c>
      <c r="G728" t="e">
        <f>VLOOKUP(Sheet2!$A728,'Sheet 1'!$A:$L,7,FALSE)</f>
        <v>#N/A</v>
      </c>
      <c r="H728" t="e">
        <f>VLOOKUP(Sheet2!$A728,'Sheet 1'!$A:$L,8,FALSE)</f>
        <v>#N/A</v>
      </c>
      <c r="I728" t="e">
        <f>VLOOKUP(Sheet2!$A728,'Sheet 1'!$A:$L,9,FALSE)</f>
        <v>#N/A</v>
      </c>
      <c r="J728" t="e">
        <f>VLOOKUP(Sheet2!$A728,'Sheet 1'!$A:$L,10,FALSE)</f>
        <v>#N/A</v>
      </c>
      <c r="K728" t="e">
        <f>VLOOKUP(Sheet2!$A728,'Sheet 1'!$A:$L,11,FALSE)</f>
        <v>#N/A</v>
      </c>
      <c r="L728" t="e">
        <f>VLOOKUP(Sheet2!$A728,'Sheet 1'!$A:$L,12,FALSE)</f>
        <v>#N/A</v>
      </c>
    </row>
    <row r="729" spans="1:12" x14ac:dyDescent="0.25">
      <c r="A729" s="6" t="s">
        <v>825</v>
      </c>
      <c r="B729" t="e">
        <f>VLOOKUP(Sheet2!$A729,'Sheet 1'!$A:$L,2,FALSE)</f>
        <v>#N/A</v>
      </c>
      <c r="C729" t="e">
        <f>VLOOKUP(Sheet2!$A729,'Sheet 1'!$A:$L,3,FALSE)</f>
        <v>#N/A</v>
      </c>
      <c r="D729" t="e">
        <f>VLOOKUP(Sheet2!$A729,'Sheet 1'!$A:$L,4,FALSE)</f>
        <v>#N/A</v>
      </c>
      <c r="E729" t="e">
        <f>VLOOKUP(Sheet2!$A729,'Sheet 1'!$A:$L,5,FALSE)</f>
        <v>#N/A</v>
      </c>
      <c r="F729" t="e">
        <f>VLOOKUP(Sheet2!$A729,'Sheet 1'!$A:$L,6,FALSE)</f>
        <v>#N/A</v>
      </c>
      <c r="G729" t="e">
        <f>VLOOKUP(Sheet2!$A729,'Sheet 1'!$A:$L,7,FALSE)</f>
        <v>#N/A</v>
      </c>
      <c r="H729" t="e">
        <f>VLOOKUP(Sheet2!$A729,'Sheet 1'!$A:$L,8,FALSE)</f>
        <v>#N/A</v>
      </c>
      <c r="I729" t="e">
        <f>VLOOKUP(Sheet2!$A729,'Sheet 1'!$A:$L,9,FALSE)</f>
        <v>#N/A</v>
      </c>
      <c r="J729" t="e">
        <f>VLOOKUP(Sheet2!$A729,'Sheet 1'!$A:$L,10,FALSE)</f>
        <v>#N/A</v>
      </c>
      <c r="K729" t="e">
        <f>VLOOKUP(Sheet2!$A729,'Sheet 1'!$A:$L,11,FALSE)</f>
        <v>#N/A</v>
      </c>
      <c r="L729" t="e">
        <f>VLOOKUP(Sheet2!$A729,'Sheet 1'!$A:$L,12,FALSE)</f>
        <v>#N/A</v>
      </c>
    </row>
    <row r="730" spans="1:12" x14ac:dyDescent="0.25">
      <c r="A730" s="6" t="s">
        <v>505</v>
      </c>
      <c r="B730" t="str">
        <f>VLOOKUP(Sheet2!$A730,'Sheet 1'!$A:$L,2,FALSE)</f>
        <v>Methow</v>
      </c>
      <c r="C730" t="str">
        <f>VLOOKUP(Sheet2!$A730,'Sheet 1'!$A:$L,3,FALSE)</f>
        <v>Wolf Creek</v>
      </c>
      <c r="D730">
        <f>VLOOKUP(Sheet2!$A730,'Sheet 1'!$A:$L,4,FALSE)</f>
        <v>82.5751772752687</v>
      </c>
      <c r="E730">
        <f>VLOOKUP(Sheet2!$A730,'Sheet 1'!$A:$L,5,FALSE)</f>
        <v>57.5</v>
      </c>
      <c r="F730">
        <f>VLOOKUP(Sheet2!$A730,'Sheet 1'!$A:$L,6,FALSE)</f>
        <v>0</v>
      </c>
      <c r="G730">
        <f>VLOOKUP(Sheet2!$A730,'Sheet 1'!$A:$L,7,FALSE)</f>
        <v>140.075177275269</v>
      </c>
      <c r="H730">
        <f>VLOOKUP(Sheet2!$A730,'Sheet 1'!$A:$L,8,FALSE)</f>
        <v>1</v>
      </c>
      <c r="I730">
        <f>VLOOKUP(Sheet2!$A730,'Sheet 1'!$A:$L,9,FALSE)</f>
        <v>0</v>
      </c>
      <c r="J730">
        <f>VLOOKUP(Sheet2!$A730,'Sheet 1'!$A:$L,10,FALSE)</f>
        <v>0</v>
      </c>
      <c r="K730">
        <f>VLOOKUP(Sheet2!$A730,'Sheet 1'!$A:$L,11,FALSE)</f>
        <v>0</v>
      </c>
      <c r="L730">
        <f>VLOOKUP(Sheet2!$A730,'Sheet 1'!$A:$L,12,FALSE)</f>
        <v>193</v>
      </c>
    </row>
    <row r="731" spans="1:12" x14ac:dyDescent="0.25">
      <c r="A731" s="6" t="s">
        <v>507</v>
      </c>
      <c r="B731" t="str">
        <f>VLOOKUP(Sheet2!$A731,'Sheet 1'!$A:$L,2,FALSE)</f>
        <v>Methow</v>
      </c>
      <c r="C731" t="str">
        <f>VLOOKUP(Sheet2!$A731,'Sheet 1'!$A:$L,3,FALSE)</f>
        <v>Wolf Creek</v>
      </c>
      <c r="D731">
        <f>VLOOKUP(Sheet2!$A731,'Sheet 1'!$A:$L,4,FALSE)</f>
        <v>3.0870812958391398</v>
      </c>
      <c r="E731">
        <f>VLOOKUP(Sheet2!$A731,'Sheet 1'!$A:$L,5,FALSE)</f>
        <v>32.5</v>
      </c>
      <c r="F731">
        <f>VLOOKUP(Sheet2!$A731,'Sheet 1'!$A:$L,6,FALSE)</f>
        <v>0</v>
      </c>
      <c r="G731">
        <f>VLOOKUP(Sheet2!$A731,'Sheet 1'!$A:$L,7,FALSE)</f>
        <v>35.587081295839099</v>
      </c>
      <c r="H731">
        <f>VLOOKUP(Sheet2!$A731,'Sheet 1'!$A:$L,8,FALSE)</f>
        <v>2</v>
      </c>
      <c r="I731">
        <f>VLOOKUP(Sheet2!$A731,'Sheet 1'!$A:$L,9,FALSE)</f>
        <v>0</v>
      </c>
      <c r="J731">
        <f>VLOOKUP(Sheet2!$A731,'Sheet 1'!$A:$L,10,FALSE)</f>
        <v>0</v>
      </c>
      <c r="K731">
        <f>VLOOKUP(Sheet2!$A731,'Sheet 1'!$A:$L,11,FALSE)</f>
        <v>0</v>
      </c>
      <c r="L731">
        <f>VLOOKUP(Sheet2!$A731,'Sheet 1'!$A:$L,12,FALSE)</f>
        <v>366</v>
      </c>
    </row>
    <row r="732" spans="1:12" x14ac:dyDescent="0.25">
      <c r="A732" s="6" t="s">
        <v>616</v>
      </c>
      <c r="B732" t="e">
        <f>VLOOKUP(Sheet2!$A732,'Sheet 1'!$A:$L,2,FALSE)</f>
        <v>#N/A</v>
      </c>
      <c r="C732" t="e">
        <f>VLOOKUP(Sheet2!$A732,'Sheet 1'!$A:$L,3,FALSE)</f>
        <v>#N/A</v>
      </c>
      <c r="D732" t="e">
        <f>VLOOKUP(Sheet2!$A732,'Sheet 1'!$A:$L,4,FALSE)</f>
        <v>#N/A</v>
      </c>
      <c r="E732" t="e">
        <f>VLOOKUP(Sheet2!$A732,'Sheet 1'!$A:$L,5,FALSE)</f>
        <v>#N/A</v>
      </c>
      <c r="F732" t="e">
        <f>VLOOKUP(Sheet2!$A732,'Sheet 1'!$A:$L,6,FALSE)</f>
        <v>#N/A</v>
      </c>
      <c r="G732" t="e">
        <f>VLOOKUP(Sheet2!$A732,'Sheet 1'!$A:$L,7,FALSE)</f>
        <v>#N/A</v>
      </c>
      <c r="H732" t="e">
        <f>VLOOKUP(Sheet2!$A732,'Sheet 1'!$A:$L,8,FALSE)</f>
        <v>#N/A</v>
      </c>
      <c r="I732" t="e">
        <f>VLOOKUP(Sheet2!$A732,'Sheet 1'!$A:$L,9,FALSE)</f>
        <v>#N/A</v>
      </c>
      <c r="J732" t="e">
        <f>VLOOKUP(Sheet2!$A732,'Sheet 1'!$A:$L,10,FALSE)</f>
        <v>#N/A</v>
      </c>
      <c r="K732" t="e">
        <f>VLOOKUP(Sheet2!$A732,'Sheet 1'!$A:$L,11,FALSE)</f>
        <v>#N/A</v>
      </c>
      <c r="L732" t="e">
        <f>VLOOKUP(Sheet2!$A732,'Sheet 1'!$A:$L,12,FALSE)</f>
        <v>#N/A</v>
      </c>
    </row>
    <row r="733" spans="1:12" x14ac:dyDescent="0.25">
      <c r="A733" s="6" t="s">
        <v>617</v>
      </c>
      <c r="B733" t="e">
        <f>VLOOKUP(Sheet2!$A733,'Sheet 1'!$A:$L,2,FALSE)</f>
        <v>#N/A</v>
      </c>
      <c r="C733" t="e">
        <f>VLOOKUP(Sheet2!$A733,'Sheet 1'!$A:$L,3,FALSE)</f>
        <v>#N/A</v>
      </c>
      <c r="D733" t="e">
        <f>VLOOKUP(Sheet2!$A733,'Sheet 1'!$A:$L,4,FALSE)</f>
        <v>#N/A</v>
      </c>
      <c r="E733" t="e">
        <f>VLOOKUP(Sheet2!$A733,'Sheet 1'!$A:$L,5,FALSE)</f>
        <v>#N/A</v>
      </c>
      <c r="F733" t="e">
        <f>VLOOKUP(Sheet2!$A733,'Sheet 1'!$A:$L,6,FALSE)</f>
        <v>#N/A</v>
      </c>
      <c r="G733" t="e">
        <f>VLOOKUP(Sheet2!$A733,'Sheet 1'!$A:$L,7,FALSE)</f>
        <v>#N/A</v>
      </c>
      <c r="H733" t="e">
        <f>VLOOKUP(Sheet2!$A733,'Sheet 1'!$A:$L,8,FALSE)</f>
        <v>#N/A</v>
      </c>
      <c r="I733" t="e">
        <f>VLOOKUP(Sheet2!$A733,'Sheet 1'!$A:$L,9,FALSE)</f>
        <v>#N/A</v>
      </c>
      <c r="J733" t="e">
        <f>VLOOKUP(Sheet2!$A733,'Sheet 1'!$A:$L,10,FALSE)</f>
        <v>#N/A</v>
      </c>
      <c r="K733" t="e">
        <f>VLOOKUP(Sheet2!$A733,'Sheet 1'!$A:$L,11,FALSE)</f>
        <v>#N/A</v>
      </c>
      <c r="L733" t="e">
        <f>VLOOKUP(Sheet2!$A733,'Sheet 1'!$A:$L,12,FALSE)</f>
        <v>#N/A</v>
      </c>
    </row>
    <row r="734" spans="1:12" x14ac:dyDescent="0.25">
      <c r="A734" s="6" t="s">
        <v>618</v>
      </c>
      <c r="B734" t="e">
        <f>VLOOKUP(Sheet2!$A734,'Sheet 1'!$A:$L,2,FALSE)</f>
        <v>#N/A</v>
      </c>
      <c r="C734" t="e">
        <f>VLOOKUP(Sheet2!$A734,'Sheet 1'!$A:$L,3,FALSE)</f>
        <v>#N/A</v>
      </c>
      <c r="D734" t="e">
        <f>VLOOKUP(Sheet2!$A734,'Sheet 1'!$A:$L,4,FALSE)</f>
        <v>#N/A</v>
      </c>
      <c r="E734" t="e">
        <f>VLOOKUP(Sheet2!$A734,'Sheet 1'!$A:$L,5,FALSE)</f>
        <v>#N/A</v>
      </c>
      <c r="F734" t="e">
        <f>VLOOKUP(Sheet2!$A734,'Sheet 1'!$A:$L,6,FALSE)</f>
        <v>#N/A</v>
      </c>
      <c r="G734" t="e">
        <f>VLOOKUP(Sheet2!$A734,'Sheet 1'!$A:$L,7,FALSE)</f>
        <v>#N/A</v>
      </c>
      <c r="H734" t="e">
        <f>VLOOKUP(Sheet2!$A734,'Sheet 1'!$A:$L,8,FALSE)</f>
        <v>#N/A</v>
      </c>
      <c r="I734" t="e">
        <f>VLOOKUP(Sheet2!$A734,'Sheet 1'!$A:$L,9,FALSE)</f>
        <v>#N/A</v>
      </c>
      <c r="J734" t="e">
        <f>VLOOKUP(Sheet2!$A734,'Sheet 1'!$A:$L,10,FALSE)</f>
        <v>#N/A</v>
      </c>
      <c r="K734" t="e">
        <f>VLOOKUP(Sheet2!$A734,'Sheet 1'!$A:$L,11,FALSE)</f>
        <v>#N/A</v>
      </c>
      <c r="L734" t="e">
        <f>VLOOKUP(Sheet2!$A734,'Sheet 1'!$A:$L,12,FALSE)</f>
        <v>#N/A</v>
      </c>
    </row>
    <row r="735" spans="1:12" x14ac:dyDescent="0.25">
      <c r="A735" s="6" t="s">
        <v>619</v>
      </c>
      <c r="B735" t="e">
        <f>VLOOKUP(Sheet2!$A735,'Sheet 1'!$A:$L,2,FALSE)</f>
        <v>#N/A</v>
      </c>
      <c r="C735" t="e">
        <f>VLOOKUP(Sheet2!$A735,'Sheet 1'!$A:$L,3,FALSE)</f>
        <v>#N/A</v>
      </c>
      <c r="D735" t="e">
        <f>VLOOKUP(Sheet2!$A735,'Sheet 1'!$A:$L,4,FALSE)</f>
        <v>#N/A</v>
      </c>
      <c r="E735" t="e">
        <f>VLOOKUP(Sheet2!$A735,'Sheet 1'!$A:$L,5,FALSE)</f>
        <v>#N/A</v>
      </c>
      <c r="F735" t="e">
        <f>VLOOKUP(Sheet2!$A735,'Sheet 1'!$A:$L,6,FALSE)</f>
        <v>#N/A</v>
      </c>
      <c r="G735" t="e">
        <f>VLOOKUP(Sheet2!$A735,'Sheet 1'!$A:$L,7,FALSE)</f>
        <v>#N/A</v>
      </c>
      <c r="H735" t="e">
        <f>VLOOKUP(Sheet2!$A735,'Sheet 1'!$A:$L,8,FALSE)</f>
        <v>#N/A</v>
      </c>
      <c r="I735" t="e">
        <f>VLOOKUP(Sheet2!$A735,'Sheet 1'!$A:$L,9,FALSE)</f>
        <v>#N/A</v>
      </c>
      <c r="J735" t="e">
        <f>VLOOKUP(Sheet2!$A735,'Sheet 1'!$A:$L,10,FALSE)</f>
        <v>#N/A</v>
      </c>
      <c r="K735" t="e">
        <f>VLOOKUP(Sheet2!$A735,'Sheet 1'!$A:$L,11,FALSE)</f>
        <v>#N/A</v>
      </c>
      <c r="L735" t="e">
        <f>VLOOKUP(Sheet2!$A735,'Sheet 1'!$A:$L,12,FALSE)</f>
        <v>#N/A</v>
      </c>
    </row>
    <row r="736" spans="1:12" x14ac:dyDescent="0.25">
      <c r="A736" s="6" t="s">
        <v>826</v>
      </c>
      <c r="B736" t="e">
        <f>VLOOKUP(Sheet2!$A736,'Sheet 1'!$A:$L,2,FALSE)</f>
        <v>#N/A</v>
      </c>
      <c r="C736" t="e">
        <f>VLOOKUP(Sheet2!$A736,'Sheet 1'!$A:$L,3,FALSE)</f>
        <v>#N/A</v>
      </c>
      <c r="D736" t="e">
        <f>VLOOKUP(Sheet2!$A736,'Sheet 1'!$A:$L,4,FALSE)</f>
        <v>#N/A</v>
      </c>
      <c r="E736" t="e">
        <f>VLOOKUP(Sheet2!$A736,'Sheet 1'!$A:$L,5,FALSE)</f>
        <v>#N/A</v>
      </c>
      <c r="F736" t="e">
        <f>VLOOKUP(Sheet2!$A736,'Sheet 1'!$A:$L,6,FALSE)</f>
        <v>#N/A</v>
      </c>
      <c r="G736" t="e">
        <f>VLOOKUP(Sheet2!$A736,'Sheet 1'!$A:$L,7,FALSE)</f>
        <v>#N/A</v>
      </c>
      <c r="H736" t="e">
        <f>VLOOKUP(Sheet2!$A736,'Sheet 1'!$A:$L,8,FALSE)</f>
        <v>#N/A</v>
      </c>
      <c r="I736" t="e">
        <f>VLOOKUP(Sheet2!$A736,'Sheet 1'!$A:$L,9,FALSE)</f>
        <v>#N/A</v>
      </c>
      <c r="J736" t="e">
        <f>VLOOKUP(Sheet2!$A736,'Sheet 1'!$A:$L,10,FALSE)</f>
        <v>#N/A</v>
      </c>
      <c r="K736" t="e">
        <f>VLOOKUP(Sheet2!$A736,'Sheet 1'!$A:$L,11,FALSE)</f>
        <v>#N/A</v>
      </c>
      <c r="L736" t="e">
        <f>VLOOKUP(Sheet2!$A736,'Sheet 1'!$A:$L,12,FALSE)</f>
        <v>#N/A</v>
      </c>
    </row>
    <row r="737" spans="1:12" x14ac:dyDescent="0.25">
      <c r="A737" s="6" t="s">
        <v>827</v>
      </c>
      <c r="B737" t="e">
        <f>VLOOKUP(Sheet2!$A737,'Sheet 1'!$A:$L,2,FALSE)</f>
        <v>#N/A</v>
      </c>
      <c r="C737" t="e">
        <f>VLOOKUP(Sheet2!$A737,'Sheet 1'!$A:$L,3,FALSE)</f>
        <v>#N/A</v>
      </c>
      <c r="D737" t="e">
        <f>VLOOKUP(Sheet2!$A737,'Sheet 1'!$A:$L,4,FALSE)</f>
        <v>#N/A</v>
      </c>
      <c r="E737" t="e">
        <f>VLOOKUP(Sheet2!$A737,'Sheet 1'!$A:$L,5,FALSE)</f>
        <v>#N/A</v>
      </c>
      <c r="F737" t="e">
        <f>VLOOKUP(Sheet2!$A737,'Sheet 1'!$A:$L,6,FALSE)</f>
        <v>#N/A</v>
      </c>
      <c r="G737" t="e">
        <f>VLOOKUP(Sheet2!$A737,'Sheet 1'!$A:$L,7,FALSE)</f>
        <v>#N/A</v>
      </c>
      <c r="H737" t="e">
        <f>VLOOKUP(Sheet2!$A737,'Sheet 1'!$A:$L,8,FALSE)</f>
        <v>#N/A</v>
      </c>
      <c r="I737" t="e">
        <f>VLOOKUP(Sheet2!$A737,'Sheet 1'!$A:$L,9,FALSE)</f>
        <v>#N/A</v>
      </c>
      <c r="J737" t="e">
        <f>VLOOKUP(Sheet2!$A737,'Sheet 1'!$A:$L,10,FALSE)</f>
        <v>#N/A</v>
      </c>
      <c r="K737" t="e">
        <f>VLOOKUP(Sheet2!$A737,'Sheet 1'!$A:$L,11,FALSE)</f>
        <v>#N/A</v>
      </c>
      <c r="L737" t="e">
        <f>VLOOKUP(Sheet2!$A737,'Sheet 1'!$A:$L,12,FALSE)</f>
        <v>#N/A</v>
      </c>
    </row>
    <row r="738" spans="1:12" x14ac:dyDescent="0.25">
      <c r="A738" s="8" t="s">
        <v>620</v>
      </c>
      <c r="B738" t="e">
        <f>VLOOKUP(Sheet2!$A738,'Sheet 1'!$A:$L,2,FALSE)</f>
        <v>#N/A</v>
      </c>
      <c r="C738" t="e">
        <f>VLOOKUP(Sheet2!$A738,'Sheet 1'!$A:$L,3,FALSE)</f>
        <v>#N/A</v>
      </c>
      <c r="D738" t="e">
        <f>VLOOKUP(Sheet2!$A738,'Sheet 1'!$A:$L,4,FALSE)</f>
        <v>#N/A</v>
      </c>
      <c r="E738" t="e">
        <f>VLOOKUP(Sheet2!$A738,'Sheet 1'!$A:$L,5,FALSE)</f>
        <v>#N/A</v>
      </c>
      <c r="F738" t="e">
        <f>VLOOKUP(Sheet2!$A738,'Sheet 1'!$A:$L,6,FALSE)</f>
        <v>#N/A</v>
      </c>
      <c r="G738" t="e">
        <f>VLOOKUP(Sheet2!$A738,'Sheet 1'!$A:$L,7,FALSE)</f>
        <v>#N/A</v>
      </c>
      <c r="H738" t="e">
        <f>VLOOKUP(Sheet2!$A738,'Sheet 1'!$A:$L,8,FALSE)</f>
        <v>#N/A</v>
      </c>
      <c r="I738" t="e">
        <f>VLOOKUP(Sheet2!$A738,'Sheet 1'!$A:$L,9,FALSE)</f>
        <v>#N/A</v>
      </c>
      <c r="J738" t="e">
        <f>VLOOKUP(Sheet2!$A738,'Sheet 1'!$A:$L,10,FALSE)</f>
        <v>#N/A</v>
      </c>
      <c r="K738" t="e">
        <f>VLOOKUP(Sheet2!$A738,'Sheet 1'!$A:$L,11,FALSE)</f>
        <v>#N/A</v>
      </c>
      <c r="L738" t="e">
        <f>VLOOKUP(Sheet2!$A738,'Sheet 1'!$A:$L,12,FALSE)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2025-03-20T09:33:00Z</dcterms:created>
  <dcterms:modified xsi:type="dcterms:W3CDTF">2025-03-25T18:09:05Z</dcterms:modified>
</cp:coreProperties>
</file>