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E16BC80E-19F9-4F8F-A607-9A70B87C1C7D}" xr6:coauthVersionLast="46" xr6:coauthVersionMax="46" xr10:uidLastSave="{00000000-0000-0000-0000-000000000000}"/>
  <bookViews>
    <workbookView xWindow="2016" yWindow="1788" windowWidth="19968" windowHeight="10356" xr2:uid="{F71B051D-9020-4B8C-A879-6635099AFF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13" i="1" l="1"/>
  <c r="G3113" i="1"/>
  <c r="C3113" i="1"/>
  <c r="B3113" i="1"/>
  <c r="A3113" i="1"/>
  <c r="J3112" i="1"/>
  <c r="G3112" i="1"/>
  <c r="C3112" i="1"/>
  <c r="B3112" i="1"/>
  <c r="A3112" i="1"/>
  <c r="J3111" i="1"/>
  <c r="G3111" i="1"/>
  <c r="C3111" i="1"/>
  <c r="B3111" i="1"/>
  <c r="A3111" i="1"/>
  <c r="J3110" i="1"/>
  <c r="G3110" i="1"/>
  <c r="C3110" i="1"/>
  <c r="B3110" i="1"/>
  <c r="A3110" i="1"/>
  <c r="J3109" i="1"/>
  <c r="G3109" i="1"/>
  <c r="C3109" i="1"/>
  <c r="B3109" i="1"/>
  <c r="A3109" i="1"/>
  <c r="J3108" i="1"/>
  <c r="G3108" i="1"/>
  <c r="C3108" i="1"/>
  <c r="B3108" i="1"/>
  <c r="A3108" i="1"/>
  <c r="J3107" i="1"/>
  <c r="G3107" i="1"/>
  <c r="C3107" i="1"/>
  <c r="B3107" i="1"/>
  <c r="A3107" i="1"/>
  <c r="J3106" i="1"/>
  <c r="G3106" i="1"/>
  <c r="C3106" i="1"/>
  <c r="B3106" i="1"/>
  <c r="A3106" i="1"/>
  <c r="J3105" i="1"/>
  <c r="G3105" i="1"/>
  <c r="C3105" i="1"/>
  <c r="B3105" i="1"/>
  <c r="A3105" i="1"/>
  <c r="J3104" i="1"/>
  <c r="G3104" i="1"/>
  <c r="C3104" i="1"/>
  <c r="B3104" i="1"/>
  <c r="A3104" i="1"/>
  <c r="J3103" i="1"/>
  <c r="G3103" i="1"/>
  <c r="C3103" i="1"/>
  <c r="B3103" i="1"/>
  <c r="A3103" i="1"/>
  <c r="J3102" i="1"/>
  <c r="G3102" i="1"/>
  <c r="C3102" i="1"/>
  <c r="B3102" i="1"/>
  <c r="A3102" i="1"/>
  <c r="J3101" i="1"/>
  <c r="G3101" i="1"/>
  <c r="C3101" i="1"/>
  <c r="B3101" i="1"/>
  <c r="A3101" i="1"/>
  <c r="J3100" i="1"/>
  <c r="G3100" i="1"/>
  <c r="C3100" i="1"/>
  <c r="B3100" i="1"/>
  <c r="A3100" i="1"/>
  <c r="J3099" i="1"/>
  <c r="G3099" i="1"/>
  <c r="C3099" i="1"/>
  <c r="B3099" i="1"/>
  <c r="A3099" i="1"/>
  <c r="J3098" i="1"/>
  <c r="G3098" i="1"/>
  <c r="C3098" i="1"/>
  <c r="B3098" i="1"/>
  <c r="A3098" i="1"/>
  <c r="J3097" i="1"/>
  <c r="G3097" i="1"/>
  <c r="C3097" i="1"/>
  <c r="B3097" i="1"/>
  <c r="A3097" i="1"/>
  <c r="J3096" i="1"/>
  <c r="G3096" i="1"/>
  <c r="C3096" i="1"/>
  <c r="B3096" i="1"/>
  <c r="A3096" i="1"/>
  <c r="J3095" i="1"/>
  <c r="G3095" i="1"/>
  <c r="C3095" i="1"/>
  <c r="B3095" i="1"/>
  <c r="A3095" i="1"/>
  <c r="J3094" i="1"/>
  <c r="G3094" i="1"/>
  <c r="C3094" i="1"/>
  <c r="B3094" i="1"/>
  <c r="A3094" i="1"/>
  <c r="J3093" i="1"/>
  <c r="G3093" i="1"/>
  <c r="C3093" i="1"/>
  <c r="B3093" i="1"/>
  <c r="A3093" i="1"/>
  <c r="J3092" i="1"/>
  <c r="G3092" i="1"/>
  <c r="C3092" i="1"/>
  <c r="B3092" i="1"/>
  <c r="A3092" i="1"/>
  <c r="J3091" i="1"/>
  <c r="G3091" i="1"/>
  <c r="C3091" i="1"/>
  <c r="B3091" i="1"/>
  <c r="A3091" i="1"/>
  <c r="J3090" i="1"/>
  <c r="G3090" i="1"/>
  <c r="C3090" i="1"/>
  <c r="B3090" i="1"/>
  <c r="A3090" i="1"/>
  <c r="J3089" i="1"/>
  <c r="G3089" i="1"/>
  <c r="C3089" i="1"/>
  <c r="B3089" i="1"/>
  <c r="A3089" i="1"/>
  <c r="J3088" i="1"/>
  <c r="G3088" i="1"/>
  <c r="C3088" i="1"/>
  <c r="B3088" i="1"/>
  <c r="A3088" i="1"/>
  <c r="J3087" i="1"/>
  <c r="G3087" i="1"/>
  <c r="C3087" i="1"/>
  <c r="B3087" i="1"/>
  <c r="A3087" i="1"/>
  <c r="J3086" i="1"/>
  <c r="G3086" i="1"/>
  <c r="C3086" i="1"/>
  <c r="B3086" i="1"/>
  <c r="A3086" i="1"/>
  <c r="J3085" i="1"/>
  <c r="G3085" i="1"/>
  <c r="C3085" i="1"/>
  <c r="B3085" i="1"/>
  <c r="A3085" i="1"/>
  <c r="J3084" i="1"/>
  <c r="G3084" i="1"/>
  <c r="C3084" i="1"/>
  <c r="B3084" i="1"/>
  <c r="A3084" i="1"/>
  <c r="J3083" i="1"/>
  <c r="G3083" i="1"/>
  <c r="C3083" i="1"/>
  <c r="B3083" i="1"/>
  <c r="A3083" i="1"/>
  <c r="J3082" i="1"/>
  <c r="G3082" i="1"/>
  <c r="C3082" i="1"/>
  <c r="B3082" i="1"/>
  <c r="A3082" i="1"/>
  <c r="J3081" i="1"/>
  <c r="G3081" i="1"/>
  <c r="C3081" i="1"/>
  <c r="B3081" i="1"/>
  <c r="A3081" i="1"/>
  <c r="J3080" i="1"/>
  <c r="G3080" i="1"/>
  <c r="C3080" i="1"/>
  <c r="B3080" i="1"/>
  <c r="A3080" i="1"/>
  <c r="J3079" i="1"/>
  <c r="G3079" i="1"/>
  <c r="C3079" i="1"/>
  <c r="B3079" i="1"/>
  <c r="A3079" i="1"/>
  <c r="J3078" i="1"/>
  <c r="G3078" i="1"/>
  <c r="C3078" i="1"/>
  <c r="B3078" i="1"/>
  <c r="A3078" i="1"/>
  <c r="J3077" i="1"/>
  <c r="G3077" i="1"/>
  <c r="C3077" i="1"/>
  <c r="B3077" i="1"/>
  <c r="A3077" i="1"/>
  <c r="J3076" i="1"/>
  <c r="G3076" i="1"/>
  <c r="C3076" i="1"/>
  <c r="B3076" i="1"/>
  <c r="A3076" i="1"/>
  <c r="J3075" i="1"/>
  <c r="G3075" i="1"/>
  <c r="C3075" i="1"/>
  <c r="B3075" i="1"/>
  <c r="A3075" i="1"/>
  <c r="J3074" i="1"/>
  <c r="G3074" i="1"/>
  <c r="C3074" i="1"/>
  <c r="B3074" i="1"/>
  <c r="A3074" i="1"/>
  <c r="J3073" i="1"/>
  <c r="G3073" i="1"/>
  <c r="C3073" i="1"/>
  <c r="B3073" i="1"/>
  <c r="A3073" i="1"/>
  <c r="J3072" i="1"/>
  <c r="G3072" i="1"/>
  <c r="C3072" i="1"/>
  <c r="B3072" i="1"/>
  <c r="A3072" i="1"/>
  <c r="J3071" i="1"/>
  <c r="G3071" i="1"/>
  <c r="C3071" i="1"/>
  <c r="B3071" i="1"/>
  <c r="A3071" i="1"/>
  <c r="J3070" i="1"/>
  <c r="G3070" i="1"/>
  <c r="C3070" i="1"/>
  <c r="B3070" i="1"/>
  <c r="A3070" i="1"/>
  <c r="J3069" i="1"/>
  <c r="G3069" i="1"/>
  <c r="C3069" i="1"/>
  <c r="B3069" i="1"/>
  <c r="A3069" i="1"/>
  <c r="J3068" i="1"/>
  <c r="G3068" i="1"/>
  <c r="C3068" i="1"/>
  <c r="B3068" i="1"/>
  <c r="A3068" i="1"/>
  <c r="J3067" i="1"/>
  <c r="G3067" i="1"/>
  <c r="C3067" i="1"/>
  <c r="B3067" i="1"/>
  <c r="A3067" i="1"/>
  <c r="J3066" i="1"/>
  <c r="G3066" i="1"/>
  <c r="C3066" i="1"/>
  <c r="B3066" i="1"/>
  <c r="A3066" i="1"/>
  <c r="J3065" i="1"/>
  <c r="G3065" i="1"/>
  <c r="C3065" i="1"/>
  <c r="B3065" i="1"/>
  <c r="A3065" i="1"/>
  <c r="J3064" i="1"/>
  <c r="G3064" i="1"/>
  <c r="C3064" i="1"/>
  <c r="B3064" i="1"/>
  <c r="A3064" i="1"/>
  <c r="J3063" i="1"/>
  <c r="G3063" i="1"/>
  <c r="C3063" i="1"/>
  <c r="B3063" i="1"/>
  <c r="A3063" i="1"/>
  <c r="J3062" i="1"/>
  <c r="G3062" i="1"/>
  <c r="C3062" i="1"/>
  <c r="B3062" i="1"/>
  <c r="A3062" i="1"/>
  <c r="J3061" i="1"/>
  <c r="G3061" i="1"/>
  <c r="C3061" i="1"/>
  <c r="B3061" i="1"/>
  <c r="A3061" i="1"/>
  <c r="J3060" i="1"/>
  <c r="G3060" i="1"/>
  <c r="C3060" i="1"/>
  <c r="B3060" i="1"/>
  <c r="A3060" i="1"/>
  <c r="J3059" i="1"/>
  <c r="G3059" i="1"/>
  <c r="C3059" i="1"/>
  <c r="B3059" i="1"/>
  <c r="A3059" i="1"/>
  <c r="J3058" i="1"/>
  <c r="G3058" i="1"/>
  <c r="C3058" i="1"/>
  <c r="B3058" i="1"/>
  <c r="A3058" i="1"/>
  <c r="J3057" i="1"/>
  <c r="G3057" i="1"/>
  <c r="C3057" i="1"/>
  <c r="B3057" i="1"/>
  <c r="A3057" i="1"/>
  <c r="J3056" i="1"/>
  <c r="G3056" i="1"/>
  <c r="C3056" i="1"/>
  <c r="B3056" i="1"/>
  <c r="A3056" i="1"/>
  <c r="J3055" i="1"/>
  <c r="G3055" i="1"/>
  <c r="C3055" i="1"/>
  <c r="B3055" i="1"/>
  <c r="A3055" i="1"/>
  <c r="J3054" i="1"/>
  <c r="G3054" i="1"/>
  <c r="C3054" i="1"/>
  <c r="B3054" i="1"/>
  <c r="A3054" i="1"/>
  <c r="J3053" i="1"/>
  <c r="G3053" i="1"/>
  <c r="C3053" i="1"/>
  <c r="B3053" i="1"/>
  <c r="A3053" i="1"/>
  <c r="J3052" i="1"/>
  <c r="G3052" i="1"/>
  <c r="C3052" i="1"/>
  <c r="B3052" i="1"/>
  <c r="A3052" i="1"/>
  <c r="J3051" i="1"/>
  <c r="G3051" i="1"/>
  <c r="C3051" i="1"/>
  <c r="B3051" i="1"/>
  <c r="A3051" i="1"/>
  <c r="J3050" i="1"/>
  <c r="G3050" i="1"/>
  <c r="C3050" i="1"/>
  <c r="B3050" i="1"/>
  <c r="A3050" i="1"/>
  <c r="J3049" i="1"/>
  <c r="G3049" i="1"/>
  <c r="C3049" i="1"/>
  <c r="B3049" i="1"/>
  <c r="A3049" i="1"/>
  <c r="J3048" i="1"/>
  <c r="G3048" i="1"/>
  <c r="C3048" i="1"/>
  <c r="B3048" i="1"/>
  <c r="A3048" i="1"/>
  <c r="J3047" i="1"/>
  <c r="G3047" i="1"/>
  <c r="C3047" i="1"/>
  <c r="B3047" i="1"/>
  <c r="A3047" i="1"/>
  <c r="J3046" i="1"/>
  <c r="G3046" i="1"/>
  <c r="C3046" i="1"/>
  <c r="B3046" i="1"/>
  <c r="A3046" i="1"/>
  <c r="J3045" i="1"/>
  <c r="G3045" i="1"/>
  <c r="C3045" i="1"/>
  <c r="B3045" i="1"/>
  <c r="A3045" i="1"/>
  <c r="J3044" i="1"/>
  <c r="G3044" i="1"/>
  <c r="C3044" i="1"/>
  <c r="B3044" i="1"/>
  <c r="A3044" i="1"/>
  <c r="J3043" i="1"/>
  <c r="G3043" i="1"/>
  <c r="C3043" i="1"/>
  <c r="B3043" i="1"/>
  <c r="A3043" i="1"/>
  <c r="J3042" i="1"/>
  <c r="G3042" i="1"/>
  <c r="C3042" i="1"/>
  <c r="B3042" i="1"/>
  <c r="A3042" i="1"/>
  <c r="J3041" i="1"/>
  <c r="G3041" i="1"/>
  <c r="C3041" i="1"/>
  <c r="B3041" i="1"/>
  <c r="A3041" i="1"/>
  <c r="J3040" i="1"/>
  <c r="G3040" i="1"/>
  <c r="C3040" i="1"/>
  <c r="B3040" i="1"/>
  <c r="A3040" i="1"/>
  <c r="J3039" i="1"/>
  <c r="G3039" i="1"/>
  <c r="C3039" i="1"/>
  <c r="B3039" i="1"/>
  <c r="A3039" i="1"/>
  <c r="J3038" i="1"/>
  <c r="G3038" i="1"/>
  <c r="C3038" i="1"/>
  <c r="B3038" i="1"/>
  <c r="A3038" i="1"/>
  <c r="J3037" i="1"/>
  <c r="G3037" i="1"/>
  <c r="C3037" i="1"/>
  <c r="B3037" i="1"/>
  <c r="A3037" i="1"/>
  <c r="J3036" i="1"/>
  <c r="G3036" i="1"/>
  <c r="C3036" i="1"/>
  <c r="B3036" i="1"/>
  <c r="A3036" i="1"/>
  <c r="J3035" i="1"/>
  <c r="G3035" i="1"/>
  <c r="C3035" i="1"/>
  <c r="B3035" i="1"/>
  <c r="A3035" i="1"/>
  <c r="J3034" i="1"/>
  <c r="G3034" i="1"/>
  <c r="C3034" i="1"/>
  <c r="B3034" i="1"/>
  <c r="A3034" i="1"/>
  <c r="J3033" i="1"/>
  <c r="G3033" i="1"/>
  <c r="C3033" i="1"/>
  <c r="B3033" i="1"/>
  <c r="A3033" i="1"/>
  <c r="J3032" i="1"/>
  <c r="G3032" i="1"/>
  <c r="C3032" i="1"/>
  <c r="B3032" i="1"/>
  <c r="A3032" i="1"/>
  <c r="J3031" i="1"/>
  <c r="G3031" i="1"/>
  <c r="C3031" i="1"/>
  <c r="B3031" i="1"/>
  <c r="A3031" i="1"/>
  <c r="J3030" i="1"/>
  <c r="G3030" i="1"/>
  <c r="C3030" i="1"/>
  <c r="B3030" i="1"/>
  <c r="A3030" i="1"/>
  <c r="J3029" i="1"/>
  <c r="G3029" i="1"/>
  <c r="C3029" i="1"/>
  <c r="B3029" i="1"/>
  <c r="A3029" i="1"/>
  <c r="J3028" i="1"/>
  <c r="G3028" i="1"/>
  <c r="C3028" i="1"/>
  <c r="B3028" i="1"/>
  <c r="A3028" i="1"/>
  <c r="J3027" i="1"/>
  <c r="G3027" i="1"/>
  <c r="C3027" i="1"/>
  <c r="B3027" i="1"/>
  <c r="A3027" i="1"/>
  <c r="J3026" i="1"/>
  <c r="G3026" i="1"/>
  <c r="C3026" i="1"/>
  <c r="B3026" i="1"/>
  <c r="A3026" i="1"/>
  <c r="J3025" i="1"/>
  <c r="G3025" i="1"/>
  <c r="C3025" i="1"/>
  <c r="B3025" i="1"/>
  <c r="A3025" i="1"/>
  <c r="J3024" i="1"/>
  <c r="G3024" i="1"/>
  <c r="C3024" i="1"/>
  <c r="B3024" i="1"/>
  <c r="A3024" i="1"/>
  <c r="J3023" i="1"/>
  <c r="G3023" i="1"/>
  <c r="C3023" i="1"/>
  <c r="B3023" i="1"/>
  <c r="A3023" i="1"/>
  <c r="J3022" i="1"/>
  <c r="G3022" i="1"/>
  <c r="C3022" i="1"/>
  <c r="B3022" i="1"/>
  <c r="A3022" i="1"/>
  <c r="J3021" i="1"/>
  <c r="G3021" i="1"/>
  <c r="C3021" i="1"/>
  <c r="B3021" i="1"/>
  <c r="A3021" i="1"/>
  <c r="J3020" i="1"/>
  <c r="G3020" i="1"/>
  <c r="C3020" i="1"/>
  <c r="B3020" i="1"/>
  <c r="A3020" i="1"/>
  <c r="J3019" i="1"/>
  <c r="G3019" i="1"/>
  <c r="C3019" i="1"/>
  <c r="B3019" i="1"/>
  <c r="A3019" i="1"/>
  <c r="J3018" i="1"/>
  <c r="G3018" i="1"/>
  <c r="C3018" i="1"/>
  <c r="B3018" i="1"/>
  <c r="A3018" i="1"/>
  <c r="J3017" i="1"/>
  <c r="G3017" i="1"/>
  <c r="C3017" i="1"/>
  <c r="B3017" i="1"/>
  <c r="A3017" i="1"/>
  <c r="J3016" i="1"/>
  <c r="G3016" i="1"/>
  <c r="C3016" i="1"/>
  <c r="B3016" i="1"/>
  <c r="A3016" i="1"/>
  <c r="J3015" i="1"/>
  <c r="G3015" i="1"/>
  <c r="C3015" i="1"/>
  <c r="B3015" i="1"/>
  <c r="A3015" i="1"/>
  <c r="J3014" i="1"/>
  <c r="G3014" i="1"/>
  <c r="C3014" i="1"/>
  <c r="B3014" i="1"/>
  <c r="A3014" i="1"/>
  <c r="J3013" i="1"/>
  <c r="G3013" i="1"/>
  <c r="C3013" i="1"/>
  <c r="B3013" i="1"/>
  <c r="A3013" i="1"/>
  <c r="J3012" i="1"/>
  <c r="G3012" i="1"/>
  <c r="C3012" i="1"/>
  <c r="B3012" i="1"/>
  <c r="A3012" i="1"/>
  <c r="J3011" i="1"/>
  <c r="G3011" i="1"/>
  <c r="C3011" i="1"/>
  <c r="B3011" i="1"/>
  <c r="A3011" i="1"/>
  <c r="J3010" i="1"/>
  <c r="G3010" i="1"/>
  <c r="C3010" i="1"/>
  <c r="B3010" i="1"/>
  <c r="A3010" i="1"/>
  <c r="J3009" i="1"/>
  <c r="G3009" i="1"/>
  <c r="C3009" i="1"/>
  <c r="B3009" i="1"/>
  <c r="A3009" i="1"/>
  <c r="J3008" i="1"/>
  <c r="G3008" i="1"/>
  <c r="C3008" i="1"/>
  <c r="B3008" i="1"/>
  <c r="A3008" i="1"/>
  <c r="J3007" i="1"/>
  <c r="G3007" i="1"/>
  <c r="C3007" i="1"/>
  <c r="B3007" i="1"/>
  <c r="A3007" i="1"/>
  <c r="J3006" i="1"/>
  <c r="G3006" i="1"/>
  <c r="C3006" i="1"/>
  <c r="B3006" i="1"/>
  <c r="A3006" i="1"/>
  <c r="J3005" i="1"/>
  <c r="G3005" i="1"/>
  <c r="C3005" i="1"/>
  <c r="B3005" i="1"/>
  <c r="A3005" i="1"/>
  <c r="J3004" i="1"/>
  <c r="G3004" i="1"/>
  <c r="C3004" i="1"/>
  <c r="B3004" i="1"/>
  <c r="A3004" i="1"/>
  <c r="J3003" i="1"/>
  <c r="G3003" i="1"/>
  <c r="C3003" i="1"/>
  <c r="B3003" i="1"/>
  <c r="A3003" i="1"/>
  <c r="J3002" i="1"/>
  <c r="G3002" i="1"/>
  <c r="C3002" i="1"/>
  <c r="B3002" i="1"/>
  <c r="A3002" i="1"/>
  <c r="J3001" i="1"/>
  <c r="G3001" i="1"/>
  <c r="C3001" i="1"/>
  <c r="B3001" i="1"/>
  <c r="A3001" i="1"/>
  <c r="J3000" i="1"/>
  <c r="G3000" i="1"/>
  <c r="C3000" i="1"/>
  <c r="B3000" i="1"/>
  <c r="A3000" i="1"/>
  <c r="J2999" i="1"/>
  <c r="G2999" i="1"/>
  <c r="C2999" i="1"/>
  <c r="B2999" i="1"/>
  <c r="A2999" i="1"/>
  <c r="J2998" i="1"/>
  <c r="G2998" i="1"/>
  <c r="C2998" i="1"/>
  <c r="B2998" i="1"/>
  <c r="A2998" i="1"/>
  <c r="J2997" i="1"/>
  <c r="G2997" i="1"/>
  <c r="C2997" i="1"/>
  <c r="B2997" i="1"/>
  <c r="A2997" i="1"/>
  <c r="J2996" i="1"/>
  <c r="G2996" i="1"/>
  <c r="C2996" i="1"/>
  <c r="B2996" i="1"/>
  <c r="A2996" i="1"/>
  <c r="J2995" i="1"/>
  <c r="G2995" i="1"/>
  <c r="C2995" i="1"/>
  <c r="B2995" i="1"/>
  <c r="A2995" i="1"/>
  <c r="J2994" i="1"/>
  <c r="G2994" i="1"/>
  <c r="C2994" i="1"/>
  <c r="B2994" i="1"/>
  <c r="A2994" i="1"/>
  <c r="J2993" i="1"/>
  <c r="G2993" i="1"/>
  <c r="C2993" i="1"/>
  <c r="B2993" i="1"/>
  <c r="A2993" i="1"/>
  <c r="J2992" i="1"/>
  <c r="G2992" i="1"/>
  <c r="C2992" i="1"/>
  <c r="B2992" i="1"/>
  <c r="A2992" i="1"/>
  <c r="J2991" i="1"/>
  <c r="G2991" i="1"/>
  <c r="C2991" i="1"/>
  <c r="B2991" i="1"/>
  <c r="A2991" i="1"/>
  <c r="J2990" i="1"/>
  <c r="G2990" i="1"/>
  <c r="C2990" i="1"/>
  <c r="B2990" i="1"/>
  <c r="A2990" i="1"/>
  <c r="J2989" i="1"/>
  <c r="G2989" i="1"/>
  <c r="C2989" i="1"/>
  <c r="B2989" i="1"/>
  <c r="A2989" i="1"/>
  <c r="J2988" i="1"/>
  <c r="G2988" i="1"/>
  <c r="C2988" i="1"/>
  <c r="B2988" i="1"/>
  <c r="A2988" i="1"/>
  <c r="J2987" i="1"/>
  <c r="G2987" i="1"/>
  <c r="C2987" i="1"/>
  <c r="B2987" i="1"/>
  <c r="A2987" i="1"/>
  <c r="J2986" i="1"/>
  <c r="G2986" i="1"/>
  <c r="C2986" i="1"/>
  <c r="B2986" i="1"/>
  <c r="A2986" i="1"/>
  <c r="J2985" i="1"/>
  <c r="G2985" i="1"/>
  <c r="C2985" i="1"/>
  <c r="B2985" i="1"/>
  <c r="A2985" i="1"/>
  <c r="J2984" i="1"/>
  <c r="G2984" i="1"/>
  <c r="C2984" i="1"/>
  <c r="B2984" i="1"/>
  <c r="A2984" i="1"/>
  <c r="J2983" i="1"/>
  <c r="G2983" i="1"/>
  <c r="C2983" i="1"/>
  <c r="B2983" i="1"/>
  <c r="A2983" i="1"/>
  <c r="J2982" i="1"/>
  <c r="G2982" i="1"/>
  <c r="C2982" i="1"/>
  <c r="B2982" i="1"/>
  <c r="A2982" i="1"/>
  <c r="J2981" i="1"/>
  <c r="G2981" i="1"/>
  <c r="C2981" i="1"/>
  <c r="B2981" i="1"/>
  <c r="A2981" i="1"/>
  <c r="J2980" i="1"/>
  <c r="G2980" i="1"/>
  <c r="C2980" i="1"/>
  <c r="B2980" i="1"/>
  <c r="A2980" i="1"/>
  <c r="J2979" i="1"/>
  <c r="G2979" i="1"/>
  <c r="C2979" i="1"/>
  <c r="B2979" i="1"/>
  <c r="A2979" i="1"/>
  <c r="J2978" i="1"/>
  <c r="G2978" i="1"/>
  <c r="C2978" i="1"/>
  <c r="B2978" i="1"/>
  <c r="A2978" i="1"/>
  <c r="J2977" i="1"/>
  <c r="G2977" i="1"/>
  <c r="C2977" i="1"/>
  <c r="B2977" i="1"/>
  <c r="A2977" i="1"/>
  <c r="J2976" i="1"/>
  <c r="G2976" i="1"/>
  <c r="C2976" i="1"/>
  <c r="B2976" i="1"/>
  <c r="A2976" i="1"/>
  <c r="J2975" i="1"/>
  <c r="G2975" i="1"/>
  <c r="C2975" i="1"/>
  <c r="B2975" i="1"/>
  <c r="A2975" i="1"/>
  <c r="J2974" i="1"/>
  <c r="G2974" i="1"/>
  <c r="C2974" i="1"/>
  <c r="B2974" i="1"/>
  <c r="A2974" i="1"/>
  <c r="J2973" i="1"/>
  <c r="G2973" i="1"/>
  <c r="C2973" i="1"/>
  <c r="B2973" i="1"/>
  <c r="A2973" i="1"/>
  <c r="J2972" i="1"/>
  <c r="G2972" i="1"/>
  <c r="C2972" i="1"/>
  <c r="B2972" i="1"/>
  <c r="A2972" i="1"/>
  <c r="J2971" i="1"/>
  <c r="G2971" i="1"/>
  <c r="C2971" i="1"/>
  <c r="B2971" i="1"/>
  <c r="A2971" i="1"/>
  <c r="J2970" i="1"/>
  <c r="G2970" i="1"/>
  <c r="C2970" i="1"/>
  <c r="B2970" i="1"/>
  <c r="A2970" i="1"/>
  <c r="J2969" i="1"/>
  <c r="G2969" i="1"/>
  <c r="C2969" i="1"/>
  <c r="B2969" i="1"/>
  <c r="A2969" i="1"/>
  <c r="J2968" i="1"/>
  <c r="G2968" i="1"/>
  <c r="C2968" i="1"/>
  <c r="B2968" i="1"/>
  <c r="A2968" i="1"/>
  <c r="J2967" i="1"/>
  <c r="G2967" i="1"/>
  <c r="C2967" i="1"/>
  <c r="B2967" i="1"/>
  <c r="A2967" i="1"/>
  <c r="J2966" i="1"/>
  <c r="G2966" i="1"/>
  <c r="C2966" i="1"/>
  <c r="B2966" i="1"/>
  <c r="A2966" i="1"/>
  <c r="J2965" i="1"/>
  <c r="G2965" i="1"/>
  <c r="C2965" i="1"/>
  <c r="B2965" i="1"/>
  <c r="A2965" i="1"/>
  <c r="J2964" i="1"/>
  <c r="G2964" i="1"/>
  <c r="C2964" i="1"/>
  <c r="B2964" i="1"/>
  <c r="A2964" i="1"/>
  <c r="J2963" i="1"/>
  <c r="G2963" i="1"/>
  <c r="C2963" i="1"/>
  <c r="B2963" i="1"/>
  <c r="A2963" i="1"/>
  <c r="J2962" i="1"/>
  <c r="G2962" i="1"/>
  <c r="C2962" i="1"/>
  <c r="B2962" i="1"/>
  <c r="A2962" i="1"/>
  <c r="J2961" i="1"/>
  <c r="G2961" i="1"/>
  <c r="C2961" i="1"/>
  <c r="B2961" i="1"/>
  <c r="A2961" i="1"/>
  <c r="J2960" i="1"/>
  <c r="G2960" i="1"/>
  <c r="C2960" i="1"/>
  <c r="B2960" i="1"/>
  <c r="A2960" i="1"/>
  <c r="J2959" i="1"/>
  <c r="G2959" i="1"/>
  <c r="C2959" i="1"/>
  <c r="B2959" i="1"/>
  <c r="A2959" i="1"/>
  <c r="J2958" i="1"/>
  <c r="G2958" i="1"/>
  <c r="C2958" i="1"/>
  <c r="B2958" i="1"/>
  <c r="A2958" i="1"/>
  <c r="J2957" i="1"/>
  <c r="G2957" i="1"/>
  <c r="C2957" i="1"/>
  <c r="B2957" i="1"/>
  <c r="A2957" i="1"/>
  <c r="J2956" i="1"/>
  <c r="G2956" i="1"/>
  <c r="C2956" i="1"/>
  <c r="B2956" i="1"/>
  <c r="A2956" i="1"/>
  <c r="J2955" i="1"/>
  <c r="G2955" i="1"/>
  <c r="C2955" i="1"/>
  <c r="B2955" i="1"/>
  <c r="A2955" i="1"/>
  <c r="J2954" i="1"/>
  <c r="G2954" i="1"/>
  <c r="C2954" i="1"/>
  <c r="B2954" i="1"/>
  <c r="A2954" i="1"/>
  <c r="J2953" i="1"/>
  <c r="G2953" i="1"/>
  <c r="C2953" i="1"/>
  <c r="B2953" i="1"/>
  <c r="A2953" i="1"/>
  <c r="J2952" i="1"/>
  <c r="G2952" i="1"/>
  <c r="C2952" i="1"/>
  <c r="B2952" i="1"/>
  <c r="A2952" i="1"/>
  <c r="J2951" i="1"/>
  <c r="G2951" i="1"/>
  <c r="C2951" i="1"/>
  <c r="B2951" i="1"/>
  <c r="A2951" i="1"/>
  <c r="J2950" i="1"/>
  <c r="G2950" i="1"/>
  <c r="C2950" i="1"/>
  <c r="B2950" i="1"/>
  <c r="A2950" i="1"/>
  <c r="J2949" i="1"/>
  <c r="G2949" i="1"/>
  <c r="C2949" i="1"/>
  <c r="B2949" i="1"/>
  <c r="A2949" i="1"/>
  <c r="J2948" i="1"/>
  <c r="G2948" i="1"/>
  <c r="C2948" i="1"/>
  <c r="B2948" i="1"/>
  <c r="A2948" i="1"/>
  <c r="J2947" i="1"/>
  <c r="G2947" i="1"/>
  <c r="C2947" i="1"/>
  <c r="B2947" i="1"/>
  <c r="A2947" i="1"/>
  <c r="J2946" i="1"/>
  <c r="G2946" i="1"/>
  <c r="C2946" i="1"/>
  <c r="B2946" i="1"/>
  <c r="A2946" i="1"/>
  <c r="J2945" i="1"/>
  <c r="G2945" i="1"/>
  <c r="C2945" i="1"/>
  <c r="B2945" i="1"/>
  <c r="A2945" i="1"/>
  <c r="J2944" i="1"/>
  <c r="G2944" i="1"/>
  <c r="C2944" i="1"/>
  <c r="B2944" i="1"/>
  <c r="A2944" i="1"/>
  <c r="J2943" i="1"/>
  <c r="G2943" i="1"/>
  <c r="C2943" i="1"/>
  <c r="B2943" i="1"/>
  <c r="A2943" i="1"/>
  <c r="J2942" i="1"/>
  <c r="G2942" i="1"/>
  <c r="C2942" i="1"/>
  <c r="B2942" i="1"/>
  <c r="A2942" i="1"/>
  <c r="J2941" i="1"/>
  <c r="G2941" i="1"/>
  <c r="C2941" i="1"/>
  <c r="B2941" i="1"/>
  <c r="A2941" i="1"/>
  <c r="J2940" i="1"/>
  <c r="G2940" i="1"/>
  <c r="C2940" i="1"/>
  <c r="B2940" i="1"/>
  <c r="A2940" i="1"/>
  <c r="J2939" i="1"/>
  <c r="G2939" i="1"/>
  <c r="C2939" i="1"/>
  <c r="B2939" i="1"/>
  <c r="A2939" i="1"/>
  <c r="J2938" i="1"/>
  <c r="G2938" i="1"/>
  <c r="C2938" i="1"/>
  <c r="B2938" i="1"/>
  <c r="A2938" i="1"/>
  <c r="J2937" i="1"/>
  <c r="G2937" i="1"/>
  <c r="C2937" i="1"/>
  <c r="B2937" i="1"/>
  <c r="A2937" i="1"/>
  <c r="J2936" i="1"/>
  <c r="G2936" i="1"/>
  <c r="C2936" i="1"/>
  <c r="B2936" i="1"/>
  <c r="A2936" i="1"/>
  <c r="J2935" i="1"/>
  <c r="G2935" i="1"/>
  <c r="C2935" i="1"/>
  <c r="B2935" i="1"/>
  <c r="A2935" i="1"/>
  <c r="J2934" i="1"/>
  <c r="G2934" i="1"/>
  <c r="C2934" i="1"/>
  <c r="B2934" i="1"/>
  <c r="A2934" i="1"/>
  <c r="J2933" i="1"/>
  <c r="G2933" i="1"/>
  <c r="C2933" i="1"/>
  <c r="B2933" i="1"/>
  <c r="A2933" i="1"/>
  <c r="J2932" i="1"/>
  <c r="G2932" i="1"/>
  <c r="C2932" i="1"/>
  <c r="B2932" i="1"/>
  <c r="A2932" i="1"/>
  <c r="J2931" i="1"/>
  <c r="G2931" i="1"/>
  <c r="C2931" i="1"/>
  <c r="B2931" i="1"/>
  <c r="A2931" i="1"/>
  <c r="J2930" i="1"/>
  <c r="G2930" i="1"/>
  <c r="C2930" i="1"/>
  <c r="B2930" i="1"/>
  <c r="A2930" i="1"/>
  <c r="J2929" i="1"/>
  <c r="G2929" i="1"/>
  <c r="C2929" i="1"/>
  <c r="B2929" i="1"/>
  <c r="A2929" i="1"/>
  <c r="J2928" i="1"/>
  <c r="G2928" i="1"/>
  <c r="C2928" i="1"/>
  <c r="B2928" i="1"/>
  <c r="A2928" i="1"/>
  <c r="J2927" i="1"/>
  <c r="G2927" i="1"/>
  <c r="C2927" i="1"/>
  <c r="B2927" i="1"/>
  <c r="A2927" i="1"/>
  <c r="J2926" i="1"/>
  <c r="G2926" i="1"/>
  <c r="C2926" i="1"/>
  <c r="B2926" i="1"/>
  <c r="A2926" i="1"/>
  <c r="J2925" i="1"/>
  <c r="G2925" i="1"/>
  <c r="C2925" i="1"/>
  <c r="B2925" i="1"/>
  <c r="A2925" i="1"/>
  <c r="J2924" i="1"/>
  <c r="G2924" i="1"/>
  <c r="C2924" i="1"/>
  <c r="B2924" i="1"/>
  <c r="A2924" i="1"/>
  <c r="J2923" i="1"/>
  <c r="G2923" i="1"/>
  <c r="C2923" i="1"/>
  <c r="B2923" i="1"/>
  <c r="A2923" i="1"/>
  <c r="J2922" i="1"/>
  <c r="G2922" i="1"/>
  <c r="C2922" i="1"/>
  <c r="B2922" i="1"/>
  <c r="A2922" i="1"/>
  <c r="J2921" i="1"/>
  <c r="G2921" i="1"/>
  <c r="C2921" i="1"/>
  <c r="B2921" i="1"/>
  <c r="A2921" i="1"/>
  <c r="J2920" i="1"/>
  <c r="G2920" i="1"/>
  <c r="C2920" i="1"/>
  <c r="B2920" i="1"/>
  <c r="A2920" i="1"/>
  <c r="J2919" i="1"/>
  <c r="G2919" i="1"/>
  <c r="C2919" i="1"/>
  <c r="B2919" i="1"/>
  <c r="A2919" i="1"/>
  <c r="J2918" i="1"/>
  <c r="G2918" i="1"/>
  <c r="C2918" i="1"/>
  <c r="B2918" i="1"/>
  <c r="A2918" i="1"/>
  <c r="J2917" i="1"/>
  <c r="G2917" i="1"/>
  <c r="C2917" i="1"/>
  <c r="B2917" i="1"/>
  <c r="A2917" i="1"/>
  <c r="J2916" i="1"/>
  <c r="G2916" i="1"/>
  <c r="C2916" i="1"/>
  <c r="B2916" i="1"/>
  <c r="A2916" i="1"/>
  <c r="J2915" i="1"/>
  <c r="G2915" i="1"/>
  <c r="C2915" i="1"/>
  <c r="B2915" i="1"/>
  <c r="A2915" i="1"/>
  <c r="J2914" i="1"/>
  <c r="G2914" i="1"/>
  <c r="C2914" i="1"/>
  <c r="B2914" i="1"/>
  <c r="A2914" i="1"/>
  <c r="J2913" i="1"/>
  <c r="G2913" i="1"/>
  <c r="C2913" i="1"/>
  <c r="B2913" i="1"/>
  <c r="A2913" i="1"/>
  <c r="J2912" i="1"/>
  <c r="G2912" i="1"/>
  <c r="C2912" i="1"/>
  <c r="B2912" i="1"/>
  <c r="A2912" i="1"/>
  <c r="J2911" i="1"/>
  <c r="G2911" i="1"/>
  <c r="C2911" i="1"/>
  <c r="B2911" i="1"/>
  <c r="A2911" i="1"/>
  <c r="J2910" i="1"/>
  <c r="G2910" i="1"/>
  <c r="C2910" i="1"/>
  <c r="B2910" i="1"/>
  <c r="A2910" i="1"/>
  <c r="J2909" i="1"/>
  <c r="G2909" i="1"/>
  <c r="C2909" i="1"/>
  <c r="B2909" i="1"/>
  <c r="A2909" i="1"/>
  <c r="J2908" i="1"/>
  <c r="G2908" i="1"/>
  <c r="C2908" i="1"/>
  <c r="B2908" i="1"/>
  <c r="A2908" i="1"/>
  <c r="J2907" i="1"/>
  <c r="G2907" i="1"/>
  <c r="C2907" i="1"/>
  <c r="B2907" i="1"/>
  <c r="A2907" i="1"/>
  <c r="J2906" i="1"/>
  <c r="G2906" i="1"/>
  <c r="C2906" i="1"/>
  <c r="B2906" i="1"/>
  <c r="A2906" i="1"/>
  <c r="J2905" i="1"/>
  <c r="G2905" i="1"/>
  <c r="C2905" i="1"/>
  <c r="B2905" i="1"/>
  <c r="A2905" i="1"/>
  <c r="J2904" i="1"/>
  <c r="G2904" i="1"/>
  <c r="C2904" i="1"/>
  <c r="B2904" i="1"/>
  <c r="A2904" i="1"/>
  <c r="J2903" i="1"/>
  <c r="G2903" i="1"/>
  <c r="C2903" i="1"/>
  <c r="B2903" i="1"/>
  <c r="A2903" i="1"/>
  <c r="J2902" i="1"/>
  <c r="G2902" i="1"/>
  <c r="C2902" i="1"/>
  <c r="B2902" i="1"/>
  <c r="A2902" i="1"/>
  <c r="J2901" i="1"/>
  <c r="G2901" i="1"/>
  <c r="C2901" i="1"/>
  <c r="B2901" i="1"/>
  <c r="A2901" i="1"/>
  <c r="J2900" i="1"/>
  <c r="G2900" i="1"/>
  <c r="C2900" i="1"/>
  <c r="B2900" i="1"/>
  <c r="A2900" i="1"/>
  <c r="J2899" i="1"/>
  <c r="G2899" i="1"/>
  <c r="C2899" i="1"/>
  <c r="B2899" i="1"/>
  <c r="A2899" i="1"/>
  <c r="J2898" i="1"/>
  <c r="G2898" i="1"/>
  <c r="C2898" i="1"/>
  <c r="B2898" i="1"/>
  <c r="A2898" i="1"/>
  <c r="J2897" i="1"/>
  <c r="G2897" i="1"/>
  <c r="C2897" i="1"/>
  <c r="B2897" i="1"/>
  <c r="A2897" i="1"/>
  <c r="J2896" i="1"/>
  <c r="G2896" i="1"/>
  <c r="C2896" i="1"/>
  <c r="B2896" i="1"/>
  <c r="A2896" i="1"/>
  <c r="J2895" i="1"/>
  <c r="G2895" i="1"/>
  <c r="C2895" i="1"/>
  <c r="B2895" i="1"/>
  <c r="A2895" i="1"/>
  <c r="J2894" i="1"/>
  <c r="G2894" i="1"/>
  <c r="C2894" i="1"/>
  <c r="B2894" i="1"/>
  <c r="A2894" i="1"/>
  <c r="J2893" i="1"/>
  <c r="G2893" i="1"/>
  <c r="C2893" i="1"/>
  <c r="B2893" i="1"/>
  <c r="A2893" i="1"/>
  <c r="J2892" i="1"/>
  <c r="G2892" i="1"/>
  <c r="C2892" i="1"/>
  <c r="B2892" i="1"/>
  <c r="A2892" i="1"/>
  <c r="J2891" i="1"/>
  <c r="G2891" i="1"/>
  <c r="C2891" i="1"/>
  <c r="B2891" i="1"/>
  <c r="A2891" i="1"/>
  <c r="J2890" i="1"/>
  <c r="G2890" i="1"/>
  <c r="C2890" i="1"/>
  <c r="B2890" i="1"/>
  <c r="A2890" i="1"/>
  <c r="J2889" i="1"/>
  <c r="G2889" i="1"/>
  <c r="C2889" i="1"/>
  <c r="B2889" i="1"/>
  <c r="A2889" i="1"/>
  <c r="J2888" i="1"/>
  <c r="G2888" i="1"/>
  <c r="C2888" i="1"/>
  <c r="B2888" i="1"/>
  <c r="A2888" i="1"/>
  <c r="J2887" i="1"/>
  <c r="G2887" i="1"/>
  <c r="C2887" i="1"/>
  <c r="B2887" i="1"/>
  <c r="A2887" i="1"/>
  <c r="J2886" i="1"/>
  <c r="G2886" i="1"/>
  <c r="C2886" i="1"/>
  <c r="B2886" i="1"/>
  <c r="A2886" i="1"/>
  <c r="J2885" i="1"/>
  <c r="G2885" i="1"/>
  <c r="C2885" i="1"/>
  <c r="B2885" i="1"/>
  <c r="A2885" i="1"/>
  <c r="J2884" i="1"/>
  <c r="G2884" i="1"/>
  <c r="C2884" i="1"/>
  <c r="B2884" i="1"/>
  <c r="A2884" i="1"/>
  <c r="J2883" i="1"/>
  <c r="G2883" i="1"/>
  <c r="C2883" i="1"/>
  <c r="B2883" i="1"/>
  <c r="A2883" i="1"/>
  <c r="J2882" i="1"/>
  <c r="G2882" i="1"/>
  <c r="C2882" i="1"/>
  <c r="B2882" i="1"/>
  <c r="A2882" i="1"/>
  <c r="J2881" i="1"/>
  <c r="G2881" i="1"/>
  <c r="C2881" i="1"/>
  <c r="B2881" i="1"/>
  <c r="A2881" i="1"/>
  <c r="J2880" i="1"/>
  <c r="G2880" i="1"/>
  <c r="C2880" i="1"/>
  <c r="B2880" i="1"/>
  <c r="A2880" i="1"/>
  <c r="J2879" i="1"/>
  <c r="G2879" i="1"/>
  <c r="C2879" i="1"/>
  <c r="B2879" i="1"/>
  <c r="A2879" i="1"/>
  <c r="J2878" i="1"/>
  <c r="G2878" i="1"/>
  <c r="C2878" i="1"/>
  <c r="B2878" i="1"/>
  <c r="A2878" i="1"/>
  <c r="J2877" i="1"/>
  <c r="G2877" i="1"/>
  <c r="C2877" i="1"/>
  <c r="B2877" i="1"/>
  <c r="A2877" i="1"/>
  <c r="J2876" i="1"/>
  <c r="G2876" i="1"/>
  <c r="C2876" i="1"/>
  <c r="B2876" i="1"/>
  <c r="A2876" i="1"/>
  <c r="J2875" i="1"/>
  <c r="G2875" i="1"/>
  <c r="C2875" i="1"/>
  <c r="B2875" i="1"/>
  <c r="A2875" i="1"/>
  <c r="J2874" i="1"/>
  <c r="G2874" i="1"/>
  <c r="C2874" i="1"/>
  <c r="B2874" i="1"/>
  <c r="A2874" i="1"/>
  <c r="J2873" i="1"/>
  <c r="G2873" i="1"/>
  <c r="C2873" i="1"/>
  <c r="B2873" i="1"/>
  <c r="A2873" i="1"/>
  <c r="J2872" i="1"/>
  <c r="G2872" i="1"/>
  <c r="C2872" i="1"/>
  <c r="B2872" i="1"/>
  <c r="A2872" i="1"/>
  <c r="J2871" i="1"/>
  <c r="G2871" i="1"/>
  <c r="C2871" i="1"/>
  <c r="B2871" i="1"/>
  <c r="A2871" i="1"/>
  <c r="J2870" i="1"/>
  <c r="G2870" i="1"/>
  <c r="C2870" i="1"/>
  <c r="B2870" i="1"/>
  <c r="A2870" i="1"/>
  <c r="J2869" i="1"/>
  <c r="G2869" i="1"/>
  <c r="C2869" i="1"/>
  <c r="B2869" i="1"/>
  <c r="A2869" i="1"/>
  <c r="J2868" i="1"/>
  <c r="G2868" i="1"/>
  <c r="C2868" i="1"/>
  <c r="B2868" i="1"/>
  <c r="A2868" i="1"/>
  <c r="J2867" i="1"/>
  <c r="G2867" i="1"/>
  <c r="C2867" i="1"/>
  <c r="B2867" i="1"/>
  <c r="A2867" i="1"/>
  <c r="J2866" i="1"/>
  <c r="G2866" i="1"/>
  <c r="C2866" i="1"/>
  <c r="B2866" i="1"/>
  <c r="A2866" i="1"/>
  <c r="J2865" i="1"/>
  <c r="G2865" i="1"/>
  <c r="C2865" i="1"/>
  <c r="B2865" i="1"/>
  <c r="A2865" i="1"/>
  <c r="J2864" i="1"/>
  <c r="G2864" i="1"/>
  <c r="C2864" i="1"/>
  <c r="B2864" i="1"/>
  <c r="A2864" i="1"/>
  <c r="J2863" i="1"/>
  <c r="G2863" i="1"/>
  <c r="C2863" i="1"/>
  <c r="B2863" i="1"/>
  <c r="A2863" i="1"/>
  <c r="J2862" i="1"/>
  <c r="G2862" i="1"/>
  <c r="C2862" i="1"/>
  <c r="B2862" i="1"/>
  <c r="A2862" i="1"/>
  <c r="J2861" i="1"/>
  <c r="G2861" i="1"/>
  <c r="C2861" i="1"/>
  <c r="B2861" i="1"/>
  <c r="A2861" i="1"/>
  <c r="J2860" i="1"/>
  <c r="G2860" i="1"/>
  <c r="C2860" i="1"/>
  <c r="B2860" i="1"/>
  <c r="A2860" i="1"/>
  <c r="J2859" i="1"/>
  <c r="G2859" i="1"/>
  <c r="C2859" i="1"/>
  <c r="B2859" i="1"/>
  <c r="A2859" i="1"/>
  <c r="J2858" i="1"/>
  <c r="G2858" i="1"/>
  <c r="C2858" i="1"/>
  <c r="B2858" i="1"/>
  <c r="A2858" i="1"/>
  <c r="J2857" i="1"/>
  <c r="G2857" i="1"/>
  <c r="C2857" i="1"/>
  <c r="B2857" i="1"/>
  <c r="A2857" i="1"/>
  <c r="J2856" i="1"/>
  <c r="G2856" i="1"/>
  <c r="C2856" i="1"/>
  <c r="B2856" i="1"/>
  <c r="A2856" i="1"/>
  <c r="J2855" i="1"/>
  <c r="G2855" i="1"/>
  <c r="C2855" i="1"/>
  <c r="B2855" i="1"/>
  <c r="A2855" i="1"/>
  <c r="J2854" i="1"/>
  <c r="G2854" i="1"/>
  <c r="C2854" i="1"/>
  <c r="B2854" i="1"/>
  <c r="A2854" i="1"/>
  <c r="J2853" i="1"/>
  <c r="G2853" i="1"/>
  <c r="C2853" i="1"/>
  <c r="B2853" i="1"/>
  <c r="A2853" i="1"/>
  <c r="J2852" i="1"/>
  <c r="G2852" i="1"/>
  <c r="C2852" i="1"/>
  <c r="B2852" i="1"/>
  <c r="A2852" i="1"/>
  <c r="J2851" i="1"/>
  <c r="G2851" i="1"/>
  <c r="C2851" i="1"/>
  <c r="B2851" i="1"/>
  <c r="A2851" i="1"/>
  <c r="J2850" i="1"/>
  <c r="G2850" i="1"/>
  <c r="C2850" i="1"/>
  <c r="B2850" i="1"/>
  <c r="A2850" i="1"/>
  <c r="J2849" i="1"/>
  <c r="G2849" i="1"/>
  <c r="C2849" i="1"/>
  <c r="B2849" i="1"/>
  <c r="A2849" i="1"/>
  <c r="J2848" i="1"/>
  <c r="G2848" i="1"/>
  <c r="C2848" i="1"/>
  <c r="B2848" i="1"/>
  <c r="A2848" i="1"/>
  <c r="J2847" i="1"/>
  <c r="G2847" i="1"/>
  <c r="C2847" i="1"/>
  <c r="B2847" i="1"/>
  <c r="A2847" i="1"/>
  <c r="J2846" i="1"/>
  <c r="G2846" i="1"/>
  <c r="C2846" i="1"/>
  <c r="B2846" i="1"/>
  <c r="A2846" i="1"/>
  <c r="J2845" i="1"/>
  <c r="G2845" i="1"/>
  <c r="C2845" i="1"/>
  <c r="B2845" i="1"/>
  <c r="A2845" i="1"/>
  <c r="J2844" i="1"/>
  <c r="G2844" i="1"/>
  <c r="C2844" i="1"/>
  <c r="B2844" i="1"/>
  <c r="A2844" i="1"/>
  <c r="J2843" i="1"/>
  <c r="G2843" i="1"/>
  <c r="C2843" i="1"/>
  <c r="B2843" i="1"/>
  <c r="A2843" i="1"/>
  <c r="J2842" i="1"/>
  <c r="G2842" i="1"/>
  <c r="C2842" i="1"/>
  <c r="B2842" i="1"/>
  <c r="A2842" i="1"/>
  <c r="J2841" i="1"/>
  <c r="G2841" i="1"/>
  <c r="C2841" i="1"/>
  <c r="B2841" i="1"/>
  <c r="A2841" i="1"/>
  <c r="J2840" i="1"/>
  <c r="G2840" i="1"/>
  <c r="C2840" i="1"/>
  <c r="B2840" i="1"/>
  <c r="A2840" i="1"/>
  <c r="J2839" i="1"/>
  <c r="G2839" i="1"/>
  <c r="C2839" i="1"/>
  <c r="B2839" i="1"/>
  <c r="A2839" i="1"/>
  <c r="J2838" i="1"/>
  <c r="G2838" i="1"/>
  <c r="C2838" i="1"/>
  <c r="B2838" i="1"/>
  <c r="A2838" i="1"/>
  <c r="J2837" i="1"/>
  <c r="G2837" i="1"/>
  <c r="C2837" i="1"/>
  <c r="B2837" i="1"/>
  <c r="A2837" i="1"/>
  <c r="J2836" i="1"/>
  <c r="G2836" i="1"/>
  <c r="C2836" i="1"/>
  <c r="B2836" i="1"/>
  <c r="A2836" i="1"/>
  <c r="J2835" i="1"/>
  <c r="G2835" i="1"/>
  <c r="C2835" i="1"/>
  <c r="B2835" i="1"/>
  <c r="A2835" i="1"/>
  <c r="J2834" i="1"/>
  <c r="G2834" i="1"/>
  <c r="C2834" i="1"/>
  <c r="B2834" i="1"/>
  <c r="A2834" i="1"/>
  <c r="J2833" i="1"/>
  <c r="G2833" i="1"/>
  <c r="C2833" i="1"/>
  <c r="B2833" i="1"/>
  <c r="A2833" i="1"/>
  <c r="J2832" i="1"/>
  <c r="G2832" i="1"/>
  <c r="C2832" i="1"/>
  <c r="B2832" i="1"/>
  <c r="A2832" i="1"/>
  <c r="J2831" i="1"/>
  <c r="G2831" i="1"/>
  <c r="C2831" i="1"/>
  <c r="B2831" i="1"/>
  <c r="A2831" i="1"/>
  <c r="J2830" i="1"/>
  <c r="G2830" i="1"/>
  <c r="C2830" i="1"/>
  <c r="B2830" i="1"/>
  <c r="A2830" i="1"/>
  <c r="J2829" i="1"/>
  <c r="G2829" i="1"/>
  <c r="C2829" i="1"/>
  <c r="B2829" i="1"/>
  <c r="A2829" i="1"/>
  <c r="J2828" i="1"/>
  <c r="G2828" i="1"/>
  <c r="C2828" i="1"/>
  <c r="B2828" i="1"/>
  <c r="A2828" i="1"/>
  <c r="J2827" i="1"/>
  <c r="G2827" i="1"/>
  <c r="C2827" i="1"/>
  <c r="B2827" i="1"/>
  <c r="A2827" i="1"/>
  <c r="J2826" i="1"/>
  <c r="G2826" i="1"/>
  <c r="C2826" i="1"/>
  <c r="B2826" i="1"/>
  <c r="A2826" i="1"/>
  <c r="J2825" i="1"/>
  <c r="G2825" i="1"/>
  <c r="C2825" i="1"/>
  <c r="B2825" i="1"/>
  <c r="A2825" i="1"/>
  <c r="J2824" i="1"/>
  <c r="G2824" i="1"/>
  <c r="C2824" i="1"/>
  <c r="B2824" i="1"/>
  <c r="A2824" i="1"/>
  <c r="J2823" i="1"/>
  <c r="G2823" i="1"/>
  <c r="C2823" i="1"/>
  <c r="B2823" i="1"/>
  <c r="A2823" i="1"/>
  <c r="J2822" i="1"/>
  <c r="G2822" i="1"/>
  <c r="C2822" i="1"/>
  <c r="B2822" i="1"/>
  <c r="A2822" i="1"/>
  <c r="J2821" i="1"/>
  <c r="G2821" i="1"/>
  <c r="C2821" i="1"/>
  <c r="B2821" i="1"/>
  <c r="A2821" i="1"/>
  <c r="J2820" i="1"/>
  <c r="G2820" i="1"/>
  <c r="C2820" i="1"/>
  <c r="B2820" i="1"/>
  <c r="A2820" i="1"/>
  <c r="J2819" i="1"/>
  <c r="G2819" i="1"/>
  <c r="C2819" i="1"/>
  <c r="B2819" i="1"/>
  <c r="A2819" i="1"/>
  <c r="J2818" i="1"/>
  <c r="G2818" i="1"/>
  <c r="C2818" i="1"/>
  <c r="B2818" i="1"/>
  <c r="A2818" i="1"/>
  <c r="J2817" i="1"/>
  <c r="G2817" i="1"/>
  <c r="C2817" i="1"/>
  <c r="B2817" i="1"/>
  <c r="A2817" i="1"/>
  <c r="J2816" i="1"/>
  <c r="G2816" i="1"/>
  <c r="C2816" i="1"/>
  <c r="B2816" i="1"/>
  <c r="A2816" i="1"/>
  <c r="J2815" i="1"/>
  <c r="G2815" i="1"/>
  <c r="C2815" i="1"/>
  <c r="B2815" i="1"/>
  <c r="A2815" i="1"/>
  <c r="J2814" i="1"/>
  <c r="G2814" i="1"/>
  <c r="C2814" i="1"/>
  <c r="B2814" i="1"/>
  <c r="A2814" i="1"/>
  <c r="J2813" i="1"/>
  <c r="G2813" i="1"/>
  <c r="C2813" i="1"/>
  <c r="B2813" i="1"/>
  <c r="A2813" i="1"/>
  <c r="J2812" i="1"/>
  <c r="G2812" i="1"/>
  <c r="C2812" i="1"/>
  <c r="B2812" i="1"/>
  <c r="A2812" i="1"/>
  <c r="J2811" i="1"/>
  <c r="G2811" i="1"/>
  <c r="C2811" i="1"/>
  <c r="B2811" i="1"/>
  <c r="A2811" i="1"/>
  <c r="J2810" i="1"/>
  <c r="G2810" i="1"/>
  <c r="C2810" i="1"/>
  <c r="B2810" i="1"/>
  <c r="A2810" i="1"/>
  <c r="J2809" i="1"/>
  <c r="G2809" i="1"/>
  <c r="C2809" i="1"/>
  <c r="B2809" i="1"/>
  <c r="A2809" i="1"/>
  <c r="J2808" i="1"/>
  <c r="G2808" i="1"/>
  <c r="C2808" i="1"/>
  <c r="B2808" i="1"/>
  <c r="A2808" i="1"/>
  <c r="J2807" i="1"/>
  <c r="G2807" i="1"/>
  <c r="C2807" i="1"/>
  <c r="B2807" i="1"/>
  <c r="A2807" i="1"/>
  <c r="J2806" i="1"/>
  <c r="G2806" i="1"/>
  <c r="C2806" i="1"/>
  <c r="B2806" i="1"/>
  <c r="A2806" i="1"/>
  <c r="J2805" i="1"/>
  <c r="G2805" i="1"/>
  <c r="C2805" i="1"/>
  <c r="B2805" i="1"/>
  <c r="A2805" i="1"/>
  <c r="J2804" i="1"/>
  <c r="G2804" i="1"/>
  <c r="C2804" i="1"/>
  <c r="B2804" i="1"/>
  <c r="A2804" i="1"/>
  <c r="J2803" i="1"/>
  <c r="G2803" i="1"/>
  <c r="C2803" i="1"/>
  <c r="B2803" i="1"/>
  <c r="A2803" i="1"/>
  <c r="J2802" i="1"/>
  <c r="G2802" i="1"/>
  <c r="C2802" i="1"/>
  <c r="B2802" i="1"/>
  <c r="A2802" i="1"/>
  <c r="J2801" i="1"/>
  <c r="G2801" i="1"/>
  <c r="C2801" i="1"/>
  <c r="B2801" i="1"/>
  <c r="A2801" i="1"/>
  <c r="J2800" i="1"/>
  <c r="G2800" i="1"/>
  <c r="C2800" i="1"/>
  <c r="B2800" i="1"/>
  <c r="A2800" i="1"/>
  <c r="J2799" i="1"/>
  <c r="G2799" i="1"/>
  <c r="C2799" i="1"/>
  <c r="B2799" i="1"/>
  <c r="A2799" i="1"/>
  <c r="J2798" i="1"/>
  <c r="G2798" i="1"/>
  <c r="C2798" i="1"/>
  <c r="B2798" i="1"/>
  <c r="A2798" i="1"/>
  <c r="J2797" i="1"/>
  <c r="G2797" i="1"/>
  <c r="C2797" i="1"/>
  <c r="B2797" i="1"/>
  <c r="A2797" i="1"/>
  <c r="J2796" i="1"/>
  <c r="G2796" i="1"/>
  <c r="C2796" i="1"/>
  <c r="B2796" i="1"/>
  <c r="A2796" i="1"/>
  <c r="J2795" i="1"/>
  <c r="G2795" i="1"/>
  <c r="C2795" i="1"/>
  <c r="B2795" i="1"/>
  <c r="A2795" i="1"/>
  <c r="J2794" i="1"/>
  <c r="G2794" i="1"/>
  <c r="C2794" i="1"/>
  <c r="B2794" i="1"/>
  <c r="A2794" i="1"/>
  <c r="J2793" i="1"/>
  <c r="G2793" i="1"/>
  <c r="C2793" i="1"/>
  <c r="B2793" i="1"/>
  <c r="A2793" i="1"/>
  <c r="J2792" i="1"/>
  <c r="G2792" i="1"/>
  <c r="C2792" i="1"/>
  <c r="B2792" i="1"/>
  <c r="A2792" i="1"/>
  <c r="J2791" i="1"/>
  <c r="G2791" i="1"/>
  <c r="C2791" i="1"/>
  <c r="B2791" i="1"/>
  <c r="A2791" i="1"/>
  <c r="J2790" i="1"/>
  <c r="G2790" i="1"/>
  <c r="C2790" i="1"/>
  <c r="B2790" i="1"/>
  <c r="A2790" i="1"/>
  <c r="J2789" i="1"/>
  <c r="G2789" i="1"/>
  <c r="C2789" i="1"/>
  <c r="B2789" i="1"/>
  <c r="A2789" i="1"/>
  <c r="J2788" i="1"/>
  <c r="G2788" i="1"/>
  <c r="C2788" i="1"/>
  <c r="B2788" i="1"/>
  <c r="A2788" i="1"/>
  <c r="J2787" i="1"/>
  <c r="G2787" i="1"/>
  <c r="C2787" i="1"/>
  <c r="B2787" i="1"/>
  <c r="A2787" i="1"/>
  <c r="J2786" i="1"/>
  <c r="G2786" i="1"/>
  <c r="C2786" i="1"/>
  <c r="B2786" i="1"/>
  <c r="A2786" i="1"/>
  <c r="J2785" i="1"/>
  <c r="G2785" i="1"/>
  <c r="C2785" i="1"/>
  <c r="B2785" i="1"/>
  <c r="A2785" i="1"/>
  <c r="J2784" i="1"/>
  <c r="G2784" i="1"/>
  <c r="C2784" i="1"/>
  <c r="B2784" i="1"/>
  <c r="A2784" i="1"/>
  <c r="J2783" i="1"/>
  <c r="G2783" i="1"/>
  <c r="C2783" i="1"/>
  <c r="B2783" i="1"/>
  <c r="A2783" i="1"/>
  <c r="J2782" i="1"/>
  <c r="G2782" i="1"/>
  <c r="C2782" i="1"/>
  <c r="B2782" i="1"/>
  <c r="A2782" i="1"/>
  <c r="J2781" i="1"/>
  <c r="G2781" i="1"/>
  <c r="C2781" i="1"/>
  <c r="B2781" i="1"/>
  <c r="A2781" i="1"/>
  <c r="J2780" i="1"/>
  <c r="G2780" i="1"/>
  <c r="C2780" i="1"/>
  <c r="B2780" i="1"/>
  <c r="A2780" i="1"/>
  <c r="J2779" i="1"/>
  <c r="G2779" i="1"/>
  <c r="C2779" i="1"/>
  <c r="B2779" i="1"/>
  <c r="A2779" i="1"/>
  <c r="J2778" i="1"/>
  <c r="G2778" i="1"/>
  <c r="C2778" i="1"/>
  <c r="B2778" i="1"/>
  <c r="A2778" i="1"/>
  <c r="J2777" i="1"/>
  <c r="G2777" i="1"/>
  <c r="C2777" i="1"/>
  <c r="B2777" i="1"/>
  <c r="A2777" i="1"/>
  <c r="J2776" i="1"/>
  <c r="G2776" i="1"/>
  <c r="C2776" i="1"/>
  <c r="B2776" i="1"/>
  <c r="A2776" i="1"/>
  <c r="J2775" i="1"/>
  <c r="G2775" i="1"/>
  <c r="C2775" i="1"/>
  <c r="B2775" i="1"/>
  <c r="A2775" i="1"/>
  <c r="J2774" i="1"/>
  <c r="G2774" i="1"/>
  <c r="C2774" i="1"/>
  <c r="B2774" i="1"/>
  <c r="A2774" i="1"/>
  <c r="J2773" i="1"/>
  <c r="G2773" i="1"/>
  <c r="C2773" i="1"/>
  <c r="B2773" i="1"/>
  <c r="A2773" i="1"/>
  <c r="J2772" i="1"/>
  <c r="G2772" i="1"/>
  <c r="C2772" i="1"/>
  <c r="B2772" i="1"/>
  <c r="A2772" i="1"/>
  <c r="J2771" i="1"/>
  <c r="G2771" i="1"/>
  <c r="C2771" i="1"/>
  <c r="B2771" i="1"/>
  <c r="A2771" i="1"/>
  <c r="J2770" i="1"/>
  <c r="G2770" i="1"/>
  <c r="C2770" i="1"/>
  <c r="B2770" i="1"/>
  <c r="A2770" i="1"/>
  <c r="J2769" i="1"/>
  <c r="G2769" i="1"/>
  <c r="C2769" i="1"/>
  <c r="B2769" i="1"/>
  <c r="A2769" i="1"/>
  <c r="J2768" i="1"/>
  <c r="G2768" i="1"/>
  <c r="C2768" i="1"/>
  <c r="B2768" i="1"/>
  <c r="A2768" i="1"/>
  <c r="J2767" i="1"/>
  <c r="G2767" i="1"/>
  <c r="C2767" i="1"/>
  <c r="B2767" i="1"/>
  <c r="A2767" i="1"/>
  <c r="J2766" i="1"/>
  <c r="G2766" i="1"/>
  <c r="C2766" i="1"/>
  <c r="B2766" i="1"/>
  <c r="A2766" i="1"/>
  <c r="J2765" i="1"/>
  <c r="G2765" i="1"/>
  <c r="C2765" i="1"/>
  <c r="B2765" i="1"/>
  <c r="A2765" i="1"/>
  <c r="J2764" i="1"/>
  <c r="G2764" i="1"/>
  <c r="C2764" i="1"/>
  <c r="B2764" i="1"/>
  <c r="A2764" i="1"/>
  <c r="J2763" i="1"/>
  <c r="G2763" i="1"/>
  <c r="C2763" i="1"/>
  <c r="B2763" i="1"/>
  <c r="A2763" i="1"/>
  <c r="J2762" i="1"/>
  <c r="G2762" i="1"/>
  <c r="C2762" i="1"/>
  <c r="B2762" i="1"/>
  <c r="A2762" i="1"/>
  <c r="J2761" i="1"/>
  <c r="G2761" i="1"/>
  <c r="C2761" i="1"/>
  <c r="B2761" i="1"/>
  <c r="A2761" i="1"/>
  <c r="J2760" i="1"/>
  <c r="G2760" i="1"/>
  <c r="C2760" i="1"/>
  <c r="B2760" i="1"/>
  <c r="A2760" i="1"/>
  <c r="J2759" i="1"/>
  <c r="G2759" i="1"/>
  <c r="C2759" i="1"/>
  <c r="B2759" i="1"/>
  <c r="A2759" i="1"/>
  <c r="J2758" i="1"/>
  <c r="G2758" i="1"/>
  <c r="C2758" i="1"/>
  <c r="B2758" i="1"/>
  <c r="A2758" i="1"/>
  <c r="J2757" i="1"/>
  <c r="G2757" i="1"/>
  <c r="C2757" i="1"/>
  <c r="B2757" i="1"/>
  <c r="A2757" i="1"/>
  <c r="J2756" i="1"/>
  <c r="G2756" i="1"/>
  <c r="C2756" i="1"/>
  <c r="B2756" i="1"/>
  <c r="A2756" i="1"/>
  <c r="J2755" i="1"/>
  <c r="G2755" i="1"/>
  <c r="C2755" i="1"/>
  <c r="B2755" i="1"/>
  <c r="A2755" i="1"/>
  <c r="J2754" i="1"/>
  <c r="G2754" i="1"/>
  <c r="C2754" i="1"/>
  <c r="B2754" i="1"/>
  <c r="A2754" i="1"/>
  <c r="J2753" i="1"/>
  <c r="G2753" i="1"/>
  <c r="C2753" i="1"/>
  <c r="B2753" i="1"/>
  <c r="A2753" i="1"/>
  <c r="J2752" i="1"/>
  <c r="G2752" i="1"/>
  <c r="C2752" i="1"/>
  <c r="B2752" i="1"/>
  <c r="A2752" i="1"/>
  <c r="J2751" i="1"/>
  <c r="G2751" i="1"/>
  <c r="C2751" i="1"/>
  <c r="B2751" i="1"/>
  <c r="A2751" i="1"/>
  <c r="J2750" i="1"/>
  <c r="G2750" i="1"/>
  <c r="C2750" i="1"/>
  <c r="B2750" i="1"/>
  <c r="A2750" i="1"/>
  <c r="J2749" i="1"/>
  <c r="G2749" i="1"/>
  <c r="C2749" i="1"/>
  <c r="B2749" i="1"/>
  <c r="A2749" i="1"/>
  <c r="J2748" i="1"/>
  <c r="G2748" i="1"/>
  <c r="C2748" i="1"/>
  <c r="B2748" i="1"/>
  <c r="A2748" i="1"/>
  <c r="J2747" i="1"/>
  <c r="G2747" i="1"/>
  <c r="C2747" i="1"/>
  <c r="B2747" i="1"/>
  <c r="A2747" i="1"/>
  <c r="J2746" i="1"/>
  <c r="G2746" i="1"/>
  <c r="C2746" i="1"/>
  <c r="B2746" i="1"/>
  <c r="A2746" i="1"/>
  <c r="J2745" i="1"/>
  <c r="G2745" i="1"/>
  <c r="C2745" i="1"/>
  <c r="B2745" i="1"/>
  <c r="A2745" i="1"/>
  <c r="J2744" i="1"/>
  <c r="G2744" i="1"/>
  <c r="C2744" i="1"/>
  <c r="B2744" i="1"/>
  <c r="A2744" i="1"/>
  <c r="J2743" i="1"/>
  <c r="G2743" i="1"/>
  <c r="C2743" i="1"/>
  <c r="B2743" i="1"/>
  <c r="A2743" i="1"/>
  <c r="J2742" i="1"/>
  <c r="G2742" i="1"/>
  <c r="C2742" i="1"/>
  <c r="B2742" i="1"/>
  <c r="A2742" i="1"/>
  <c r="J2741" i="1"/>
  <c r="G2741" i="1"/>
  <c r="C2741" i="1"/>
  <c r="B2741" i="1"/>
  <c r="A2741" i="1"/>
  <c r="J2740" i="1"/>
  <c r="G2740" i="1"/>
  <c r="C2740" i="1"/>
  <c r="B2740" i="1"/>
  <c r="A2740" i="1"/>
  <c r="J2739" i="1"/>
  <c r="G2739" i="1"/>
  <c r="C2739" i="1"/>
  <c r="B2739" i="1"/>
  <c r="A2739" i="1"/>
  <c r="J2738" i="1"/>
  <c r="G2738" i="1"/>
  <c r="C2738" i="1"/>
  <c r="B2738" i="1"/>
  <c r="A2738" i="1"/>
  <c r="J2737" i="1"/>
  <c r="G2737" i="1"/>
  <c r="C2737" i="1"/>
  <c r="B2737" i="1"/>
  <c r="A2737" i="1"/>
  <c r="J2736" i="1"/>
  <c r="G2736" i="1"/>
  <c r="C2736" i="1"/>
  <c r="B2736" i="1"/>
  <c r="A2736" i="1"/>
  <c r="J2735" i="1"/>
  <c r="G2735" i="1"/>
  <c r="C2735" i="1"/>
  <c r="B2735" i="1"/>
  <c r="A2735" i="1"/>
  <c r="J2734" i="1"/>
  <c r="G2734" i="1"/>
  <c r="C2734" i="1"/>
  <c r="B2734" i="1"/>
  <c r="A2734" i="1"/>
  <c r="J2733" i="1"/>
  <c r="G2733" i="1"/>
  <c r="C2733" i="1"/>
  <c r="B2733" i="1"/>
  <c r="A2733" i="1"/>
  <c r="J2732" i="1"/>
  <c r="G2732" i="1"/>
  <c r="C2732" i="1"/>
  <c r="B2732" i="1"/>
  <c r="A2732" i="1"/>
  <c r="J2731" i="1"/>
  <c r="G2731" i="1"/>
  <c r="C2731" i="1"/>
  <c r="B2731" i="1"/>
  <c r="A2731" i="1"/>
  <c r="J2730" i="1"/>
  <c r="G2730" i="1"/>
  <c r="C2730" i="1"/>
  <c r="B2730" i="1"/>
  <c r="A2730" i="1"/>
  <c r="J2729" i="1"/>
  <c r="G2729" i="1"/>
  <c r="C2729" i="1"/>
  <c r="B2729" i="1"/>
  <c r="A2729" i="1"/>
  <c r="J2728" i="1"/>
  <c r="G2728" i="1"/>
  <c r="C2728" i="1"/>
  <c r="B2728" i="1"/>
  <c r="A2728" i="1"/>
  <c r="J2727" i="1"/>
  <c r="G2727" i="1"/>
  <c r="C2727" i="1"/>
  <c r="B2727" i="1"/>
  <c r="A2727" i="1"/>
  <c r="J2726" i="1"/>
  <c r="G2726" i="1"/>
  <c r="C2726" i="1"/>
  <c r="B2726" i="1"/>
  <c r="A2726" i="1"/>
  <c r="J2725" i="1"/>
  <c r="G2725" i="1"/>
  <c r="C2725" i="1"/>
  <c r="B2725" i="1"/>
  <c r="A2725" i="1"/>
  <c r="J2724" i="1"/>
  <c r="G2724" i="1"/>
  <c r="C2724" i="1"/>
  <c r="B2724" i="1"/>
  <c r="A2724" i="1"/>
  <c r="J2723" i="1"/>
  <c r="G2723" i="1"/>
  <c r="C2723" i="1"/>
  <c r="B2723" i="1"/>
  <c r="A2723" i="1"/>
  <c r="J2722" i="1"/>
  <c r="G2722" i="1"/>
  <c r="C2722" i="1"/>
  <c r="B2722" i="1"/>
  <c r="A2722" i="1"/>
  <c r="J2721" i="1"/>
  <c r="G2721" i="1"/>
  <c r="C2721" i="1"/>
  <c r="B2721" i="1"/>
  <c r="A2721" i="1"/>
  <c r="J2720" i="1"/>
  <c r="G2720" i="1"/>
  <c r="C2720" i="1"/>
  <c r="B2720" i="1"/>
  <c r="A2720" i="1"/>
  <c r="J2719" i="1"/>
  <c r="G2719" i="1"/>
  <c r="C2719" i="1"/>
  <c r="B2719" i="1"/>
  <c r="A2719" i="1"/>
  <c r="J2718" i="1"/>
  <c r="G2718" i="1"/>
  <c r="C2718" i="1"/>
  <c r="B2718" i="1"/>
  <c r="A2718" i="1"/>
  <c r="J2717" i="1"/>
  <c r="G2717" i="1"/>
  <c r="C2717" i="1"/>
  <c r="B2717" i="1"/>
  <c r="A2717" i="1"/>
  <c r="J2716" i="1"/>
  <c r="G2716" i="1"/>
  <c r="C2716" i="1"/>
  <c r="B2716" i="1"/>
  <c r="A2716" i="1"/>
  <c r="J2715" i="1"/>
  <c r="G2715" i="1"/>
  <c r="C2715" i="1"/>
  <c r="B2715" i="1"/>
  <c r="A2715" i="1"/>
  <c r="J2714" i="1"/>
  <c r="G2714" i="1"/>
  <c r="C2714" i="1"/>
  <c r="B2714" i="1"/>
  <c r="A2714" i="1"/>
  <c r="J2713" i="1"/>
  <c r="G2713" i="1"/>
  <c r="C2713" i="1"/>
  <c r="B2713" i="1"/>
  <c r="A2713" i="1"/>
  <c r="J2712" i="1"/>
  <c r="G2712" i="1"/>
  <c r="C2712" i="1"/>
  <c r="B2712" i="1"/>
  <c r="A2712" i="1"/>
  <c r="J2711" i="1"/>
  <c r="G2711" i="1"/>
  <c r="C2711" i="1"/>
  <c r="B2711" i="1"/>
  <c r="A2711" i="1"/>
  <c r="J2710" i="1"/>
  <c r="G2710" i="1"/>
  <c r="C2710" i="1"/>
  <c r="B2710" i="1"/>
  <c r="A2710" i="1"/>
  <c r="J2709" i="1"/>
  <c r="G2709" i="1"/>
  <c r="C2709" i="1"/>
  <c r="B2709" i="1"/>
  <c r="A2709" i="1"/>
  <c r="J2708" i="1"/>
  <c r="G2708" i="1"/>
  <c r="C2708" i="1"/>
  <c r="B2708" i="1"/>
  <c r="A2708" i="1"/>
  <c r="J2707" i="1"/>
  <c r="G2707" i="1"/>
  <c r="C2707" i="1"/>
  <c r="B2707" i="1"/>
  <c r="A2707" i="1"/>
  <c r="J2706" i="1"/>
  <c r="G2706" i="1"/>
  <c r="C2706" i="1"/>
  <c r="B2706" i="1"/>
  <c r="A2706" i="1"/>
  <c r="J2705" i="1"/>
  <c r="G2705" i="1"/>
  <c r="C2705" i="1"/>
  <c r="B2705" i="1"/>
  <c r="A2705" i="1"/>
  <c r="J2704" i="1"/>
  <c r="G2704" i="1"/>
  <c r="C2704" i="1"/>
  <c r="B2704" i="1"/>
  <c r="A2704" i="1"/>
  <c r="J2703" i="1"/>
  <c r="G2703" i="1"/>
  <c r="C2703" i="1"/>
  <c r="B2703" i="1"/>
  <c r="A2703" i="1"/>
  <c r="J2702" i="1"/>
  <c r="G2702" i="1"/>
  <c r="C2702" i="1"/>
  <c r="B2702" i="1"/>
  <c r="A2702" i="1"/>
  <c r="J2701" i="1"/>
  <c r="G2701" i="1"/>
  <c r="C2701" i="1"/>
  <c r="B2701" i="1"/>
  <c r="A2701" i="1"/>
  <c r="J2700" i="1"/>
  <c r="G2700" i="1"/>
  <c r="C2700" i="1"/>
  <c r="B2700" i="1"/>
  <c r="A2700" i="1"/>
  <c r="J2699" i="1"/>
  <c r="G2699" i="1"/>
  <c r="C2699" i="1"/>
  <c r="B2699" i="1"/>
  <c r="A2699" i="1"/>
  <c r="J2698" i="1"/>
  <c r="G2698" i="1"/>
  <c r="C2698" i="1"/>
  <c r="B2698" i="1"/>
  <c r="A2698" i="1"/>
  <c r="J2697" i="1"/>
  <c r="G2697" i="1"/>
  <c r="C2697" i="1"/>
  <c r="B2697" i="1"/>
  <c r="A2697" i="1"/>
  <c r="J2696" i="1"/>
  <c r="G2696" i="1"/>
  <c r="C2696" i="1"/>
  <c r="B2696" i="1"/>
  <c r="A2696" i="1"/>
  <c r="J2695" i="1"/>
  <c r="G2695" i="1"/>
  <c r="C2695" i="1"/>
  <c r="B2695" i="1"/>
  <c r="A2695" i="1"/>
  <c r="J2694" i="1"/>
  <c r="G2694" i="1"/>
  <c r="C2694" i="1"/>
  <c r="B2694" i="1"/>
  <c r="A2694" i="1"/>
  <c r="J2693" i="1"/>
  <c r="G2693" i="1"/>
  <c r="C2693" i="1"/>
  <c r="B2693" i="1"/>
  <c r="A2693" i="1"/>
  <c r="J2692" i="1"/>
  <c r="G2692" i="1"/>
  <c r="C2692" i="1"/>
  <c r="B2692" i="1"/>
  <c r="A2692" i="1"/>
  <c r="J2691" i="1"/>
  <c r="G2691" i="1"/>
  <c r="C2691" i="1"/>
  <c r="B2691" i="1"/>
  <c r="A2691" i="1"/>
  <c r="J2690" i="1"/>
  <c r="G2690" i="1"/>
  <c r="C2690" i="1"/>
  <c r="B2690" i="1"/>
  <c r="A2690" i="1"/>
  <c r="J2689" i="1"/>
  <c r="G2689" i="1"/>
  <c r="C2689" i="1"/>
  <c r="B2689" i="1"/>
  <c r="A2689" i="1"/>
  <c r="J2688" i="1"/>
  <c r="G2688" i="1"/>
  <c r="C2688" i="1"/>
  <c r="B2688" i="1"/>
  <c r="A2688" i="1"/>
  <c r="J2687" i="1"/>
  <c r="G2687" i="1"/>
  <c r="C2687" i="1"/>
  <c r="B2687" i="1"/>
  <c r="A2687" i="1"/>
  <c r="J2686" i="1"/>
  <c r="G2686" i="1"/>
  <c r="C2686" i="1"/>
  <c r="B2686" i="1"/>
  <c r="A2686" i="1"/>
  <c r="J2685" i="1"/>
  <c r="G2685" i="1"/>
  <c r="C2685" i="1"/>
  <c r="B2685" i="1"/>
  <c r="A2685" i="1"/>
  <c r="J2684" i="1"/>
  <c r="G2684" i="1"/>
  <c r="C2684" i="1"/>
  <c r="B2684" i="1"/>
  <c r="A2684" i="1"/>
  <c r="J2683" i="1"/>
  <c r="G2683" i="1"/>
  <c r="C2683" i="1"/>
  <c r="B2683" i="1"/>
  <c r="A2683" i="1"/>
  <c r="J2682" i="1"/>
  <c r="G2682" i="1"/>
  <c r="C2682" i="1"/>
  <c r="B2682" i="1"/>
  <c r="A2682" i="1"/>
  <c r="J2681" i="1"/>
  <c r="G2681" i="1"/>
  <c r="C2681" i="1"/>
  <c r="B2681" i="1"/>
  <c r="A2681" i="1"/>
  <c r="J2680" i="1"/>
  <c r="G2680" i="1"/>
  <c r="C2680" i="1"/>
  <c r="B2680" i="1"/>
  <c r="A2680" i="1"/>
  <c r="J2679" i="1"/>
  <c r="G2679" i="1"/>
  <c r="C2679" i="1"/>
  <c r="B2679" i="1"/>
  <c r="A2679" i="1"/>
  <c r="J2678" i="1"/>
  <c r="G2678" i="1"/>
  <c r="C2678" i="1"/>
  <c r="B2678" i="1"/>
  <c r="A2678" i="1"/>
  <c r="J2677" i="1"/>
  <c r="G2677" i="1"/>
  <c r="C2677" i="1"/>
  <c r="B2677" i="1"/>
  <c r="A2677" i="1"/>
  <c r="J2676" i="1"/>
  <c r="G2676" i="1"/>
  <c r="C2676" i="1"/>
  <c r="B2676" i="1"/>
  <c r="A2676" i="1"/>
  <c r="J2675" i="1"/>
  <c r="G2675" i="1"/>
  <c r="C2675" i="1"/>
  <c r="B2675" i="1"/>
  <c r="A2675" i="1"/>
  <c r="J2674" i="1"/>
  <c r="G2674" i="1"/>
  <c r="C2674" i="1"/>
  <c r="B2674" i="1"/>
  <c r="A2674" i="1"/>
  <c r="J2673" i="1"/>
  <c r="G2673" i="1"/>
  <c r="C2673" i="1"/>
  <c r="B2673" i="1"/>
  <c r="A2673" i="1"/>
  <c r="J2672" i="1"/>
  <c r="G2672" i="1"/>
  <c r="C2672" i="1"/>
  <c r="B2672" i="1"/>
  <c r="A2672" i="1"/>
  <c r="J2671" i="1"/>
  <c r="G2671" i="1"/>
  <c r="C2671" i="1"/>
  <c r="B2671" i="1"/>
  <c r="A2671" i="1"/>
  <c r="J2670" i="1"/>
  <c r="G2670" i="1"/>
  <c r="C2670" i="1"/>
  <c r="B2670" i="1"/>
  <c r="A2670" i="1"/>
  <c r="J2669" i="1"/>
  <c r="G2669" i="1"/>
  <c r="C2669" i="1"/>
  <c r="B2669" i="1"/>
  <c r="A2669" i="1"/>
  <c r="J2668" i="1"/>
  <c r="G2668" i="1"/>
  <c r="C2668" i="1"/>
  <c r="B2668" i="1"/>
  <c r="A2668" i="1"/>
  <c r="J2667" i="1"/>
  <c r="G2667" i="1"/>
  <c r="C2667" i="1"/>
  <c r="B2667" i="1"/>
  <c r="A2667" i="1"/>
  <c r="J2666" i="1"/>
  <c r="G2666" i="1"/>
  <c r="C2666" i="1"/>
  <c r="B2666" i="1"/>
  <c r="A2666" i="1"/>
  <c r="J2665" i="1"/>
  <c r="G2665" i="1"/>
  <c r="C2665" i="1"/>
  <c r="B2665" i="1"/>
  <c r="A2665" i="1"/>
  <c r="J2664" i="1"/>
  <c r="G2664" i="1"/>
  <c r="C2664" i="1"/>
  <c r="B2664" i="1"/>
  <c r="A2664" i="1"/>
  <c r="J2663" i="1"/>
  <c r="G2663" i="1"/>
  <c r="C2663" i="1"/>
  <c r="B2663" i="1"/>
  <c r="A2663" i="1"/>
  <c r="J2662" i="1"/>
  <c r="G2662" i="1"/>
  <c r="C2662" i="1"/>
  <c r="B2662" i="1"/>
  <c r="A2662" i="1"/>
  <c r="J2661" i="1"/>
  <c r="G2661" i="1"/>
  <c r="C2661" i="1"/>
  <c r="B2661" i="1"/>
  <c r="A2661" i="1"/>
  <c r="J2660" i="1"/>
  <c r="G2660" i="1"/>
  <c r="C2660" i="1"/>
  <c r="B2660" i="1"/>
  <c r="A2660" i="1"/>
  <c r="J2659" i="1"/>
  <c r="G2659" i="1"/>
  <c r="C2659" i="1"/>
  <c r="B2659" i="1"/>
  <c r="A2659" i="1"/>
  <c r="J2658" i="1"/>
  <c r="G2658" i="1"/>
  <c r="C2658" i="1"/>
  <c r="B2658" i="1"/>
  <c r="A2658" i="1"/>
  <c r="J2657" i="1"/>
  <c r="G2657" i="1"/>
  <c r="C2657" i="1"/>
  <c r="B2657" i="1"/>
  <c r="A2657" i="1"/>
  <c r="J2656" i="1"/>
  <c r="G2656" i="1"/>
  <c r="C2656" i="1"/>
  <c r="B2656" i="1"/>
  <c r="A2656" i="1"/>
  <c r="J2655" i="1"/>
  <c r="G2655" i="1"/>
  <c r="C2655" i="1"/>
  <c r="B2655" i="1"/>
  <c r="A2655" i="1"/>
  <c r="J2654" i="1"/>
  <c r="G2654" i="1"/>
  <c r="C2654" i="1"/>
  <c r="B2654" i="1"/>
  <c r="A2654" i="1"/>
  <c r="J2653" i="1"/>
  <c r="G2653" i="1"/>
  <c r="C2653" i="1"/>
  <c r="B2653" i="1"/>
  <c r="A2653" i="1"/>
  <c r="J2652" i="1"/>
  <c r="G2652" i="1"/>
  <c r="C2652" i="1"/>
  <c r="B2652" i="1"/>
  <c r="A2652" i="1"/>
  <c r="J2651" i="1"/>
  <c r="G2651" i="1"/>
  <c r="C2651" i="1"/>
  <c r="B2651" i="1"/>
  <c r="A2651" i="1"/>
  <c r="J2650" i="1"/>
  <c r="G2650" i="1"/>
  <c r="C2650" i="1"/>
  <c r="B2650" i="1"/>
  <c r="A2650" i="1"/>
  <c r="J2649" i="1"/>
  <c r="G2649" i="1"/>
  <c r="C2649" i="1"/>
  <c r="B2649" i="1"/>
  <c r="A2649" i="1"/>
  <c r="J2648" i="1"/>
  <c r="G2648" i="1"/>
  <c r="C2648" i="1"/>
  <c r="B2648" i="1"/>
  <c r="A2648" i="1"/>
  <c r="J2647" i="1"/>
  <c r="G2647" i="1"/>
  <c r="C2647" i="1"/>
  <c r="B2647" i="1"/>
  <c r="A2647" i="1"/>
  <c r="J2646" i="1"/>
  <c r="G2646" i="1"/>
  <c r="C2646" i="1"/>
  <c r="B2646" i="1"/>
  <c r="A2646" i="1"/>
  <c r="J2645" i="1"/>
  <c r="G2645" i="1"/>
  <c r="C2645" i="1"/>
  <c r="B2645" i="1"/>
  <c r="A2645" i="1"/>
  <c r="J2644" i="1"/>
  <c r="G2644" i="1"/>
  <c r="C2644" i="1"/>
  <c r="B2644" i="1"/>
  <c r="A2644" i="1"/>
  <c r="J2643" i="1"/>
  <c r="G2643" i="1"/>
  <c r="C2643" i="1"/>
  <c r="B2643" i="1"/>
  <c r="A2643" i="1"/>
  <c r="J2642" i="1"/>
  <c r="G2642" i="1"/>
  <c r="C2642" i="1"/>
  <c r="B2642" i="1"/>
  <c r="A2642" i="1"/>
  <c r="J2641" i="1"/>
  <c r="G2641" i="1"/>
  <c r="C2641" i="1"/>
  <c r="B2641" i="1"/>
  <c r="A2641" i="1"/>
  <c r="J2640" i="1"/>
  <c r="G2640" i="1"/>
  <c r="C2640" i="1"/>
  <c r="B2640" i="1"/>
  <c r="A2640" i="1"/>
  <c r="J2639" i="1"/>
  <c r="G2639" i="1"/>
  <c r="C2639" i="1"/>
  <c r="B2639" i="1"/>
  <c r="A2639" i="1"/>
  <c r="J2638" i="1"/>
  <c r="G2638" i="1"/>
  <c r="C2638" i="1"/>
  <c r="B2638" i="1"/>
  <c r="A2638" i="1"/>
  <c r="J2637" i="1"/>
  <c r="G2637" i="1"/>
  <c r="C2637" i="1"/>
  <c r="B2637" i="1"/>
  <c r="A2637" i="1"/>
  <c r="J2636" i="1"/>
  <c r="G2636" i="1"/>
  <c r="C2636" i="1"/>
  <c r="B2636" i="1"/>
  <c r="A2636" i="1"/>
  <c r="J2635" i="1"/>
  <c r="G2635" i="1"/>
  <c r="C2635" i="1"/>
  <c r="B2635" i="1"/>
  <c r="A2635" i="1"/>
  <c r="J2634" i="1"/>
  <c r="G2634" i="1"/>
  <c r="C2634" i="1"/>
  <c r="B2634" i="1"/>
  <c r="A2634" i="1"/>
  <c r="J2633" i="1"/>
  <c r="G2633" i="1"/>
  <c r="C2633" i="1"/>
  <c r="B2633" i="1"/>
  <c r="A2633" i="1"/>
  <c r="J2632" i="1"/>
  <c r="G2632" i="1"/>
  <c r="C2632" i="1"/>
  <c r="B2632" i="1"/>
  <c r="A2632" i="1"/>
  <c r="J2631" i="1"/>
  <c r="G2631" i="1"/>
  <c r="C2631" i="1"/>
  <c r="B2631" i="1"/>
  <c r="A2631" i="1"/>
  <c r="J2630" i="1"/>
  <c r="G2630" i="1"/>
  <c r="C2630" i="1"/>
  <c r="B2630" i="1"/>
  <c r="A2630" i="1"/>
  <c r="J2629" i="1"/>
  <c r="G2629" i="1"/>
  <c r="C2629" i="1"/>
  <c r="B2629" i="1"/>
  <c r="A2629" i="1"/>
  <c r="J2628" i="1"/>
  <c r="G2628" i="1"/>
  <c r="C2628" i="1"/>
  <c r="B2628" i="1"/>
  <c r="A2628" i="1"/>
  <c r="J2627" i="1"/>
  <c r="G2627" i="1"/>
  <c r="C2627" i="1"/>
  <c r="B2627" i="1"/>
  <c r="A2627" i="1"/>
  <c r="J2626" i="1"/>
  <c r="G2626" i="1"/>
  <c r="C2626" i="1"/>
  <c r="B2626" i="1"/>
  <c r="A2626" i="1"/>
  <c r="J2625" i="1"/>
  <c r="G2625" i="1"/>
  <c r="C2625" i="1"/>
  <c r="B2625" i="1"/>
  <c r="A2625" i="1"/>
  <c r="J2624" i="1"/>
  <c r="G2624" i="1"/>
  <c r="C2624" i="1"/>
  <c r="B2624" i="1"/>
  <c r="A2624" i="1"/>
  <c r="J2623" i="1"/>
  <c r="G2623" i="1"/>
  <c r="C2623" i="1"/>
  <c r="B2623" i="1"/>
  <c r="A2623" i="1"/>
  <c r="J2622" i="1"/>
  <c r="G2622" i="1"/>
  <c r="C2622" i="1"/>
  <c r="B2622" i="1"/>
  <c r="A2622" i="1"/>
  <c r="J2621" i="1"/>
  <c r="G2621" i="1"/>
  <c r="C2621" i="1"/>
  <c r="B2621" i="1"/>
  <c r="A2621" i="1"/>
  <c r="J2620" i="1"/>
  <c r="G2620" i="1"/>
  <c r="C2620" i="1"/>
  <c r="B2620" i="1"/>
  <c r="A2620" i="1"/>
  <c r="J2619" i="1"/>
  <c r="G2619" i="1"/>
  <c r="C2619" i="1"/>
  <c r="B2619" i="1"/>
  <c r="A2619" i="1"/>
  <c r="J2618" i="1"/>
  <c r="G2618" i="1"/>
  <c r="C2618" i="1"/>
  <c r="B2618" i="1"/>
  <c r="A2618" i="1"/>
  <c r="J2617" i="1"/>
  <c r="G2617" i="1"/>
  <c r="C2617" i="1"/>
  <c r="B2617" i="1"/>
  <c r="A2617" i="1"/>
  <c r="J2616" i="1"/>
  <c r="G2616" i="1"/>
  <c r="C2616" i="1"/>
  <c r="B2616" i="1"/>
  <c r="A2616" i="1"/>
  <c r="J2615" i="1"/>
  <c r="G2615" i="1"/>
  <c r="C2615" i="1"/>
  <c r="B2615" i="1"/>
  <c r="A2615" i="1"/>
  <c r="J2614" i="1"/>
  <c r="G2614" i="1"/>
  <c r="C2614" i="1"/>
  <c r="B2614" i="1"/>
  <c r="A2614" i="1"/>
  <c r="J2613" i="1"/>
  <c r="G2613" i="1"/>
  <c r="C2613" i="1"/>
  <c r="B2613" i="1"/>
  <c r="A2613" i="1"/>
  <c r="J2612" i="1"/>
  <c r="G2612" i="1"/>
  <c r="C2612" i="1"/>
  <c r="B2612" i="1"/>
  <c r="A2612" i="1"/>
  <c r="J2611" i="1"/>
  <c r="G2611" i="1"/>
  <c r="C2611" i="1"/>
  <c r="B2611" i="1"/>
  <c r="A2611" i="1"/>
  <c r="J2610" i="1"/>
  <c r="G2610" i="1"/>
  <c r="C2610" i="1"/>
  <c r="B2610" i="1"/>
  <c r="A2610" i="1"/>
  <c r="J2609" i="1"/>
  <c r="G2609" i="1"/>
  <c r="C2609" i="1"/>
  <c r="B2609" i="1"/>
  <c r="A2609" i="1"/>
  <c r="J2608" i="1"/>
  <c r="G2608" i="1"/>
  <c r="C2608" i="1"/>
  <c r="B2608" i="1"/>
  <c r="A2608" i="1"/>
  <c r="J2607" i="1"/>
  <c r="G2607" i="1"/>
  <c r="C2607" i="1"/>
  <c r="B2607" i="1"/>
  <c r="A2607" i="1"/>
  <c r="J2606" i="1"/>
  <c r="G2606" i="1"/>
  <c r="C2606" i="1"/>
  <c r="B2606" i="1"/>
  <c r="A2606" i="1"/>
  <c r="J2605" i="1"/>
  <c r="G2605" i="1"/>
  <c r="C2605" i="1"/>
  <c r="B2605" i="1"/>
  <c r="A2605" i="1"/>
  <c r="J2604" i="1"/>
  <c r="G2604" i="1"/>
  <c r="C2604" i="1"/>
  <c r="B2604" i="1"/>
  <c r="A2604" i="1"/>
  <c r="J2603" i="1"/>
  <c r="G2603" i="1"/>
  <c r="C2603" i="1"/>
  <c r="B2603" i="1"/>
  <c r="A2603" i="1"/>
  <c r="J2602" i="1"/>
  <c r="G2602" i="1"/>
  <c r="C2602" i="1"/>
  <c r="B2602" i="1"/>
  <c r="A2602" i="1"/>
  <c r="J2601" i="1"/>
  <c r="G2601" i="1"/>
  <c r="C2601" i="1"/>
  <c r="B2601" i="1"/>
  <c r="A2601" i="1"/>
  <c r="J2600" i="1"/>
  <c r="G2600" i="1"/>
  <c r="C2600" i="1"/>
  <c r="B2600" i="1"/>
  <c r="A2600" i="1"/>
  <c r="J2599" i="1"/>
  <c r="G2599" i="1"/>
  <c r="C2599" i="1"/>
  <c r="B2599" i="1"/>
  <c r="A2599" i="1"/>
  <c r="J2598" i="1"/>
  <c r="G2598" i="1"/>
  <c r="C2598" i="1"/>
  <c r="B2598" i="1"/>
  <c r="A2598" i="1"/>
  <c r="J2597" i="1"/>
  <c r="G2597" i="1"/>
  <c r="C2597" i="1"/>
  <c r="B2597" i="1"/>
  <c r="A2597" i="1"/>
  <c r="J2596" i="1"/>
  <c r="G2596" i="1"/>
  <c r="C2596" i="1"/>
  <c r="B2596" i="1"/>
  <c r="A2596" i="1"/>
  <c r="J2595" i="1"/>
  <c r="G2595" i="1"/>
  <c r="C2595" i="1"/>
  <c r="B2595" i="1"/>
  <c r="A2595" i="1"/>
  <c r="J2594" i="1"/>
  <c r="G2594" i="1"/>
  <c r="C2594" i="1"/>
  <c r="B2594" i="1"/>
  <c r="A2594" i="1"/>
  <c r="J2593" i="1"/>
  <c r="G2593" i="1"/>
  <c r="C2593" i="1"/>
  <c r="B2593" i="1"/>
  <c r="A2593" i="1"/>
  <c r="J2592" i="1"/>
  <c r="G2592" i="1"/>
  <c r="C2592" i="1"/>
  <c r="B2592" i="1"/>
  <c r="A2592" i="1"/>
  <c r="J2591" i="1"/>
  <c r="G2591" i="1"/>
  <c r="C2591" i="1"/>
  <c r="B2591" i="1"/>
  <c r="A2591" i="1"/>
  <c r="J2590" i="1"/>
  <c r="G2590" i="1"/>
  <c r="C2590" i="1"/>
  <c r="B2590" i="1"/>
  <c r="A2590" i="1"/>
  <c r="J2589" i="1"/>
  <c r="G2589" i="1"/>
  <c r="C2589" i="1"/>
  <c r="B2589" i="1"/>
  <c r="A2589" i="1"/>
  <c r="J2588" i="1"/>
  <c r="G2588" i="1"/>
  <c r="C2588" i="1"/>
  <c r="B2588" i="1"/>
  <c r="A2588" i="1"/>
  <c r="J2587" i="1"/>
  <c r="G2587" i="1"/>
  <c r="C2587" i="1"/>
  <c r="B2587" i="1"/>
  <c r="A2587" i="1"/>
  <c r="J2586" i="1"/>
  <c r="G2586" i="1"/>
  <c r="C2586" i="1"/>
  <c r="B2586" i="1"/>
  <c r="A2586" i="1"/>
  <c r="J2585" i="1"/>
  <c r="G2585" i="1"/>
  <c r="C2585" i="1"/>
  <c r="B2585" i="1"/>
  <c r="A2585" i="1"/>
  <c r="J2584" i="1"/>
  <c r="G2584" i="1"/>
  <c r="C2584" i="1"/>
  <c r="B2584" i="1"/>
  <c r="A2584" i="1"/>
  <c r="J2583" i="1"/>
  <c r="G2583" i="1"/>
  <c r="C2583" i="1"/>
  <c r="B2583" i="1"/>
  <c r="A2583" i="1"/>
  <c r="J2582" i="1"/>
  <c r="G2582" i="1"/>
  <c r="C2582" i="1"/>
  <c r="B2582" i="1"/>
  <c r="A2582" i="1"/>
  <c r="J2581" i="1"/>
  <c r="G2581" i="1"/>
  <c r="C2581" i="1"/>
  <c r="B2581" i="1"/>
  <c r="A2581" i="1"/>
  <c r="J2580" i="1"/>
  <c r="G2580" i="1"/>
  <c r="C2580" i="1"/>
  <c r="B2580" i="1"/>
  <c r="A2580" i="1"/>
  <c r="J2579" i="1"/>
  <c r="G2579" i="1"/>
  <c r="C2579" i="1"/>
  <c r="B2579" i="1"/>
  <c r="A2579" i="1"/>
  <c r="J2578" i="1"/>
  <c r="G2578" i="1"/>
  <c r="C2578" i="1"/>
  <c r="B2578" i="1"/>
  <c r="A2578" i="1"/>
  <c r="J2577" i="1"/>
  <c r="G2577" i="1"/>
  <c r="C2577" i="1"/>
  <c r="B2577" i="1"/>
  <c r="A2577" i="1"/>
  <c r="J2576" i="1"/>
  <c r="G2576" i="1"/>
  <c r="C2576" i="1"/>
  <c r="B2576" i="1"/>
  <c r="A2576" i="1"/>
  <c r="J2575" i="1"/>
  <c r="G2575" i="1"/>
  <c r="C2575" i="1"/>
  <c r="B2575" i="1"/>
  <c r="A2575" i="1"/>
  <c r="J2574" i="1"/>
  <c r="G2574" i="1"/>
  <c r="C2574" i="1"/>
  <c r="B2574" i="1"/>
  <c r="A2574" i="1"/>
  <c r="J2573" i="1"/>
  <c r="G2573" i="1"/>
  <c r="C2573" i="1"/>
  <c r="B2573" i="1"/>
  <c r="A2573" i="1"/>
  <c r="J2572" i="1"/>
  <c r="G2572" i="1"/>
  <c r="C2572" i="1"/>
  <c r="B2572" i="1"/>
  <c r="A2572" i="1"/>
  <c r="J2571" i="1"/>
  <c r="G2571" i="1"/>
  <c r="C2571" i="1"/>
  <c r="B2571" i="1"/>
  <c r="A2571" i="1"/>
  <c r="J2570" i="1"/>
  <c r="G2570" i="1"/>
  <c r="C2570" i="1"/>
  <c r="B2570" i="1"/>
  <c r="A2570" i="1"/>
  <c r="J2569" i="1"/>
  <c r="G2569" i="1"/>
  <c r="C2569" i="1"/>
  <c r="B2569" i="1"/>
  <c r="A2569" i="1"/>
  <c r="J2568" i="1"/>
  <c r="G2568" i="1"/>
  <c r="C2568" i="1"/>
  <c r="B2568" i="1"/>
  <c r="A2568" i="1"/>
  <c r="J2567" i="1"/>
  <c r="G2567" i="1"/>
  <c r="C2567" i="1"/>
  <c r="B2567" i="1"/>
  <c r="A2567" i="1"/>
  <c r="J2566" i="1"/>
  <c r="G2566" i="1"/>
  <c r="C2566" i="1"/>
  <c r="B2566" i="1"/>
  <c r="A2566" i="1"/>
  <c r="J2565" i="1"/>
  <c r="G2565" i="1"/>
  <c r="C2565" i="1"/>
  <c r="B2565" i="1"/>
  <c r="A2565" i="1"/>
  <c r="J2564" i="1"/>
  <c r="G2564" i="1"/>
  <c r="C2564" i="1"/>
  <c r="B2564" i="1"/>
  <c r="A2564" i="1"/>
  <c r="J2563" i="1"/>
  <c r="G2563" i="1"/>
  <c r="C2563" i="1"/>
  <c r="B2563" i="1"/>
  <c r="A2563" i="1"/>
  <c r="J2562" i="1"/>
  <c r="G2562" i="1"/>
  <c r="C2562" i="1"/>
  <c r="B2562" i="1"/>
  <c r="A2562" i="1"/>
  <c r="J2561" i="1"/>
  <c r="G2561" i="1"/>
  <c r="C2561" i="1"/>
  <c r="B2561" i="1"/>
  <c r="A2561" i="1"/>
  <c r="J2560" i="1"/>
  <c r="G2560" i="1"/>
  <c r="C2560" i="1"/>
  <c r="B2560" i="1"/>
  <c r="A2560" i="1"/>
  <c r="J2559" i="1"/>
  <c r="G2559" i="1"/>
  <c r="C2559" i="1"/>
  <c r="B2559" i="1"/>
  <c r="A2559" i="1"/>
  <c r="J2558" i="1"/>
  <c r="G2558" i="1"/>
  <c r="C2558" i="1"/>
  <c r="B2558" i="1"/>
  <c r="A2558" i="1"/>
  <c r="J2557" i="1"/>
  <c r="G2557" i="1"/>
  <c r="C2557" i="1"/>
  <c r="B2557" i="1"/>
  <c r="A2557" i="1"/>
  <c r="J2556" i="1"/>
  <c r="G2556" i="1"/>
  <c r="C2556" i="1"/>
  <c r="B2556" i="1"/>
  <c r="A2556" i="1"/>
  <c r="J2555" i="1"/>
  <c r="G2555" i="1"/>
  <c r="C2555" i="1"/>
  <c r="B2555" i="1"/>
  <c r="A2555" i="1"/>
  <c r="J2554" i="1"/>
  <c r="G2554" i="1"/>
  <c r="C2554" i="1"/>
  <c r="B2554" i="1"/>
  <c r="A2554" i="1"/>
  <c r="J2553" i="1"/>
  <c r="G2553" i="1"/>
  <c r="C2553" i="1"/>
  <c r="B2553" i="1"/>
  <c r="A2553" i="1"/>
  <c r="J2552" i="1"/>
  <c r="G2552" i="1"/>
  <c r="C2552" i="1"/>
  <c r="B2552" i="1"/>
  <c r="A2552" i="1"/>
  <c r="J2551" i="1"/>
  <c r="G2551" i="1"/>
  <c r="C2551" i="1"/>
  <c r="B2551" i="1"/>
  <c r="A2551" i="1"/>
  <c r="J2550" i="1"/>
  <c r="G2550" i="1"/>
  <c r="C2550" i="1"/>
  <c r="B2550" i="1"/>
  <c r="A2550" i="1"/>
  <c r="J2549" i="1"/>
  <c r="G2549" i="1"/>
  <c r="C2549" i="1"/>
  <c r="B2549" i="1"/>
  <c r="A2549" i="1"/>
  <c r="J2548" i="1"/>
  <c r="G2548" i="1"/>
  <c r="C2548" i="1"/>
  <c r="B2548" i="1"/>
  <c r="A2548" i="1"/>
  <c r="J2547" i="1"/>
  <c r="G2547" i="1"/>
  <c r="C2547" i="1"/>
  <c r="B2547" i="1"/>
  <c r="A2547" i="1"/>
  <c r="J2546" i="1"/>
  <c r="G2546" i="1"/>
  <c r="C2546" i="1"/>
  <c r="B2546" i="1"/>
  <c r="A2546" i="1"/>
  <c r="J2545" i="1"/>
  <c r="G2545" i="1"/>
  <c r="C2545" i="1"/>
  <c r="B2545" i="1"/>
  <c r="A2545" i="1"/>
  <c r="J2544" i="1"/>
  <c r="G2544" i="1"/>
  <c r="C2544" i="1"/>
  <c r="B2544" i="1"/>
  <c r="A2544" i="1"/>
  <c r="J2543" i="1"/>
  <c r="G2543" i="1"/>
  <c r="C2543" i="1"/>
  <c r="B2543" i="1"/>
  <c r="A2543" i="1"/>
  <c r="J2542" i="1"/>
  <c r="G2542" i="1"/>
  <c r="C2542" i="1"/>
  <c r="B2542" i="1"/>
  <c r="A2542" i="1"/>
  <c r="J2541" i="1"/>
  <c r="G2541" i="1"/>
  <c r="C2541" i="1"/>
  <c r="B2541" i="1"/>
  <c r="A2541" i="1"/>
  <c r="J2540" i="1"/>
  <c r="G2540" i="1"/>
  <c r="C2540" i="1"/>
  <c r="B2540" i="1"/>
  <c r="A2540" i="1"/>
  <c r="J2539" i="1"/>
  <c r="G2539" i="1"/>
  <c r="C2539" i="1"/>
  <c r="B2539" i="1"/>
  <c r="A2539" i="1"/>
  <c r="J2538" i="1"/>
  <c r="G2538" i="1"/>
  <c r="C2538" i="1"/>
  <c r="B2538" i="1"/>
  <c r="A2538" i="1"/>
  <c r="J2537" i="1"/>
  <c r="G2537" i="1"/>
  <c r="C2537" i="1"/>
  <c r="B2537" i="1"/>
  <c r="A2537" i="1"/>
  <c r="J2536" i="1"/>
  <c r="G2536" i="1"/>
  <c r="C2536" i="1"/>
  <c r="B2536" i="1"/>
  <c r="A2536" i="1"/>
  <c r="J2535" i="1"/>
  <c r="G2535" i="1"/>
  <c r="C2535" i="1"/>
  <c r="B2535" i="1"/>
  <c r="A2535" i="1"/>
  <c r="J2534" i="1"/>
  <c r="G2534" i="1"/>
  <c r="C2534" i="1"/>
  <c r="B2534" i="1"/>
  <c r="A2534" i="1"/>
  <c r="J2533" i="1"/>
  <c r="G2533" i="1"/>
  <c r="C2533" i="1"/>
  <c r="B2533" i="1"/>
  <c r="A2533" i="1"/>
  <c r="J2532" i="1"/>
  <c r="G2532" i="1"/>
  <c r="C2532" i="1"/>
  <c r="B2532" i="1"/>
  <c r="A2532" i="1"/>
  <c r="J2531" i="1"/>
  <c r="G2531" i="1"/>
  <c r="C2531" i="1"/>
  <c r="B2531" i="1"/>
  <c r="A2531" i="1"/>
  <c r="J2530" i="1"/>
  <c r="G2530" i="1"/>
  <c r="C2530" i="1"/>
  <c r="B2530" i="1"/>
  <c r="A2530" i="1"/>
  <c r="J2529" i="1"/>
  <c r="G2529" i="1"/>
  <c r="C2529" i="1"/>
  <c r="B2529" i="1"/>
  <c r="A2529" i="1"/>
  <c r="J2528" i="1"/>
  <c r="G2528" i="1"/>
  <c r="C2528" i="1"/>
  <c r="B2528" i="1"/>
  <c r="A2528" i="1"/>
  <c r="J2527" i="1"/>
  <c r="G2527" i="1"/>
  <c r="C2527" i="1"/>
  <c r="B2527" i="1"/>
  <c r="A2527" i="1"/>
  <c r="J2526" i="1"/>
  <c r="G2526" i="1"/>
  <c r="C2526" i="1"/>
  <c r="B2526" i="1"/>
  <c r="A2526" i="1"/>
  <c r="J2525" i="1"/>
  <c r="G2525" i="1"/>
  <c r="C2525" i="1"/>
  <c r="B2525" i="1"/>
  <c r="A2525" i="1"/>
  <c r="J2524" i="1"/>
  <c r="G2524" i="1"/>
  <c r="C2524" i="1"/>
  <c r="B2524" i="1"/>
  <c r="A2524" i="1"/>
  <c r="J2523" i="1"/>
  <c r="G2523" i="1"/>
  <c r="C2523" i="1"/>
  <c r="B2523" i="1"/>
  <c r="A2523" i="1"/>
  <c r="J2522" i="1"/>
  <c r="G2522" i="1"/>
  <c r="C2522" i="1"/>
  <c r="B2522" i="1"/>
  <c r="A2522" i="1"/>
  <c r="J2521" i="1"/>
  <c r="G2521" i="1"/>
  <c r="C2521" i="1"/>
  <c r="B2521" i="1"/>
  <c r="A2521" i="1"/>
  <c r="J2520" i="1"/>
  <c r="G2520" i="1"/>
  <c r="C2520" i="1"/>
  <c r="B2520" i="1"/>
  <c r="A2520" i="1"/>
  <c r="J2519" i="1"/>
  <c r="G2519" i="1"/>
  <c r="C2519" i="1"/>
  <c r="B2519" i="1"/>
  <c r="A2519" i="1"/>
  <c r="J2518" i="1"/>
  <c r="G2518" i="1"/>
  <c r="C2518" i="1"/>
  <c r="B2518" i="1"/>
  <c r="A2518" i="1"/>
  <c r="J2517" i="1"/>
  <c r="G2517" i="1"/>
  <c r="C2517" i="1"/>
  <c r="B2517" i="1"/>
  <c r="A2517" i="1"/>
  <c r="J2516" i="1"/>
  <c r="G2516" i="1"/>
  <c r="C2516" i="1"/>
  <c r="B2516" i="1"/>
  <c r="A2516" i="1"/>
  <c r="J2515" i="1"/>
  <c r="G2515" i="1"/>
  <c r="C2515" i="1"/>
  <c r="B2515" i="1"/>
  <c r="A2515" i="1"/>
  <c r="J2514" i="1"/>
  <c r="G2514" i="1"/>
  <c r="C2514" i="1"/>
  <c r="B2514" i="1"/>
  <c r="A2514" i="1"/>
  <c r="J2513" i="1"/>
  <c r="G2513" i="1"/>
  <c r="C2513" i="1"/>
  <c r="B2513" i="1"/>
  <c r="A2513" i="1"/>
  <c r="J2512" i="1"/>
  <c r="G2512" i="1"/>
  <c r="C2512" i="1"/>
  <c r="B2512" i="1"/>
  <c r="A2512" i="1"/>
  <c r="J2511" i="1"/>
  <c r="G2511" i="1"/>
  <c r="C2511" i="1"/>
  <c r="B2511" i="1"/>
  <c r="A2511" i="1"/>
  <c r="J2510" i="1"/>
  <c r="G2510" i="1"/>
  <c r="C2510" i="1"/>
  <c r="B2510" i="1"/>
  <c r="A2510" i="1"/>
  <c r="J2509" i="1"/>
  <c r="G2509" i="1"/>
  <c r="C2509" i="1"/>
  <c r="B2509" i="1"/>
  <c r="A2509" i="1"/>
  <c r="J2508" i="1"/>
  <c r="G2508" i="1"/>
  <c r="C2508" i="1"/>
  <c r="B2508" i="1"/>
  <c r="A2508" i="1"/>
  <c r="J2507" i="1"/>
  <c r="G2507" i="1"/>
  <c r="C2507" i="1"/>
  <c r="B2507" i="1"/>
  <c r="A2507" i="1"/>
  <c r="J2506" i="1"/>
  <c r="G2506" i="1"/>
  <c r="C2506" i="1"/>
  <c r="B2506" i="1"/>
  <c r="A2506" i="1"/>
  <c r="J2505" i="1"/>
  <c r="G2505" i="1"/>
  <c r="C2505" i="1"/>
  <c r="B2505" i="1"/>
  <c r="A2505" i="1"/>
  <c r="J2504" i="1"/>
  <c r="G2504" i="1"/>
  <c r="C2504" i="1"/>
  <c r="B2504" i="1"/>
  <c r="A2504" i="1"/>
  <c r="J2503" i="1"/>
  <c r="G2503" i="1"/>
  <c r="C2503" i="1"/>
  <c r="B2503" i="1"/>
  <c r="A2503" i="1"/>
  <c r="J2502" i="1"/>
  <c r="G2502" i="1"/>
  <c r="C2502" i="1"/>
  <c r="B2502" i="1"/>
  <c r="A2502" i="1"/>
  <c r="J2501" i="1"/>
  <c r="G2501" i="1"/>
  <c r="C2501" i="1"/>
  <c r="B2501" i="1"/>
  <c r="A2501" i="1"/>
  <c r="J2500" i="1"/>
  <c r="G2500" i="1"/>
  <c r="C2500" i="1"/>
  <c r="B2500" i="1"/>
  <c r="A2500" i="1"/>
  <c r="J2499" i="1"/>
  <c r="G2499" i="1"/>
  <c r="C2499" i="1"/>
  <c r="B2499" i="1"/>
  <c r="A2499" i="1"/>
  <c r="J2498" i="1"/>
  <c r="G2498" i="1"/>
  <c r="C2498" i="1"/>
  <c r="B2498" i="1"/>
  <c r="A2498" i="1"/>
  <c r="J2497" i="1"/>
  <c r="G2497" i="1"/>
  <c r="C2497" i="1"/>
  <c r="B2497" i="1"/>
  <c r="A2497" i="1"/>
  <c r="J2496" i="1"/>
  <c r="G2496" i="1"/>
  <c r="C2496" i="1"/>
  <c r="B2496" i="1"/>
  <c r="A2496" i="1"/>
  <c r="J2495" i="1"/>
  <c r="G2495" i="1"/>
  <c r="C2495" i="1"/>
  <c r="B2495" i="1"/>
  <c r="A2495" i="1"/>
  <c r="J2494" i="1"/>
  <c r="G2494" i="1"/>
  <c r="C2494" i="1"/>
  <c r="B2494" i="1"/>
  <c r="A2494" i="1"/>
  <c r="J2493" i="1"/>
  <c r="G2493" i="1"/>
  <c r="C2493" i="1"/>
  <c r="B2493" i="1"/>
  <c r="A2493" i="1"/>
  <c r="J2492" i="1"/>
  <c r="G2492" i="1"/>
  <c r="C2492" i="1"/>
  <c r="B2492" i="1"/>
  <c r="A2492" i="1"/>
  <c r="J2491" i="1"/>
  <c r="G2491" i="1"/>
  <c r="C2491" i="1"/>
  <c r="B2491" i="1"/>
  <c r="A2491" i="1"/>
  <c r="J2490" i="1"/>
  <c r="G2490" i="1"/>
  <c r="C2490" i="1"/>
  <c r="B2490" i="1"/>
  <c r="A2490" i="1"/>
  <c r="J2489" i="1"/>
  <c r="G2489" i="1"/>
  <c r="C2489" i="1"/>
  <c r="B2489" i="1"/>
  <c r="A2489" i="1"/>
  <c r="J2488" i="1"/>
  <c r="G2488" i="1"/>
  <c r="C2488" i="1"/>
  <c r="B2488" i="1"/>
  <c r="A2488" i="1"/>
  <c r="J2487" i="1"/>
  <c r="G2487" i="1"/>
  <c r="C2487" i="1"/>
  <c r="B2487" i="1"/>
  <c r="A2487" i="1"/>
  <c r="J2486" i="1"/>
  <c r="G2486" i="1"/>
  <c r="C2486" i="1"/>
  <c r="B2486" i="1"/>
  <c r="A2486" i="1"/>
  <c r="J2485" i="1"/>
  <c r="G2485" i="1"/>
  <c r="C2485" i="1"/>
  <c r="B2485" i="1"/>
  <c r="A2485" i="1"/>
  <c r="J2484" i="1"/>
  <c r="G2484" i="1"/>
  <c r="C2484" i="1"/>
  <c r="B2484" i="1"/>
  <c r="A2484" i="1"/>
  <c r="J2483" i="1"/>
  <c r="G2483" i="1"/>
  <c r="C2483" i="1"/>
  <c r="B2483" i="1"/>
  <c r="A2483" i="1"/>
  <c r="J2482" i="1"/>
  <c r="G2482" i="1"/>
  <c r="C2482" i="1"/>
  <c r="B2482" i="1"/>
  <c r="A2482" i="1"/>
  <c r="J2481" i="1"/>
  <c r="G2481" i="1"/>
  <c r="C2481" i="1"/>
  <c r="B2481" i="1"/>
  <c r="A2481" i="1"/>
  <c r="J2480" i="1"/>
  <c r="G2480" i="1"/>
  <c r="C2480" i="1"/>
  <c r="B2480" i="1"/>
  <c r="A2480" i="1"/>
  <c r="J2479" i="1"/>
  <c r="G2479" i="1"/>
  <c r="C2479" i="1"/>
  <c r="B2479" i="1"/>
  <c r="A2479" i="1"/>
  <c r="J2478" i="1"/>
  <c r="G2478" i="1"/>
  <c r="C2478" i="1"/>
  <c r="B2478" i="1"/>
  <c r="A2478" i="1"/>
  <c r="J2477" i="1"/>
  <c r="G2477" i="1"/>
  <c r="C2477" i="1"/>
  <c r="B2477" i="1"/>
  <c r="A2477" i="1"/>
  <c r="J2476" i="1"/>
  <c r="G2476" i="1"/>
  <c r="C2476" i="1"/>
  <c r="B2476" i="1"/>
  <c r="A2476" i="1"/>
  <c r="J2475" i="1"/>
  <c r="G2475" i="1"/>
  <c r="C2475" i="1"/>
  <c r="B2475" i="1"/>
  <c r="A2475" i="1"/>
  <c r="J2474" i="1"/>
  <c r="G2474" i="1"/>
  <c r="C2474" i="1"/>
  <c r="B2474" i="1"/>
  <c r="A2474" i="1"/>
  <c r="J2473" i="1"/>
  <c r="G2473" i="1"/>
  <c r="C2473" i="1"/>
  <c r="B2473" i="1"/>
  <c r="A2473" i="1"/>
  <c r="J2472" i="1"/>
  <c r="G2472" i="1"/>
  <c r="C2472" i="1"/>
  <c r="B2472" i="1"/>
  <c r="A2472" i="1"/>
  <c r="J2471" i="1"/>
  <c r="G2471" i="1"/>
  <c r="C2471" i="1"/>
  <c r="B2471" i="1"/>
  <c r="A2471" i="1"/>
  <c r="J2470" i="1"/>
  <c r="G2470" i="1"/>
  <c r="C2470" i="1"/>
  <c r="B2470" i="1"/>
  <c r="A2470" i="1"/>
  <c r="J2469" i="1"/>
  <c r="G2469" i="1"/>
  <c r="C2469" i="1"/>
  <c r="B2469" i="1"/>
  <c r="A2469" i="1"/>
  <c r="J2468" i="1"/>
  <c r="G2468" i="1"/>
  <c r="C2468" i="1"/>
  <c r="B2468" i="1"/>
  <c r="A2468" i="1"/>
  <c r="J2467" i="1"/>
  <c r="G2467" i="1"/>
  <c r="C2467" i="1"/>
  <c r="B2467" i="1"/>
  <c r="A2467" i="1"/>
  <c r="J2466" i="1"/>
  <c r="G2466" i="1"/>
  <c r="C2466" i="1"/>
  <c r="B2466" i="1"/>
  <c r="A2466" i="1"/>
  <c r="J2465" i="1"/>
  <c r="G2465" i="1"/>
  <c r="C2465" i="1"/>
  <c r="B2465" i="1"/>
  <c r="A2465" i="1"/>
  <c r="J2464" i="1"/>
  <c r="G2464" i="1"/>
  <c r="C2464" i="1"/>
  <c r="B2464" i="1"/>
  <c r="A2464" i="1"/>
  <c r="J2463" i="1"/>
  <c r="G2463" i="1"/>
  <c r="C2463" i="1"/>
  <c r="B2463" i="1"/>
  <c r="A2463" i="1"/>
  <c r="J2462" i="1"/>
  <c r="G2462" i="1"/>
  <c r="C2462" i="1"/>
  <c r="B2462" i="1"/>
  <c r="A2462" i="1"/>
  <c r="J2461" i="1"/>
  <c r="G2461" i="1"/>
  <c r="C2461" i="1"/>
  <c r="B2461" i="1"/>
  <c r="A2461" i="1"/>
  <c r="J2460" i="1"/>
  <c r="G2460" i="1"/>
  <c r="C2460" i="1"/>
  <c r="B2460" i="1"/>
  <c r="A2460" i="1"/>
  <c r="J2459" i="1"/>
  <c r="G2459" i="1"/>
  <c r="C2459" i="1"/>
  <c r="B2459" i="1"/>
  <c r="A2459" i="1"/>
  <c r="J2458" i="1"/>
  <c r="G2458" i="1"/>
  <c r="C2458" i="1"/>
  <c r="B2458" i="1"/>
  <c r="A2458" i="1"/>
  <c r="J2457" i="1"/>
  <c r="G2457" i="1"/>
  <c r="C2457" i="1"/>
  <c r="B2457" i="1"/>
  <c r="A2457" i="1"/>
  <c r="J2456" i="1"/>
  <c r="G2456" i="1"/>
  <c r="C2456" i="1"/>
  <c r="B2456" i="1"/>
  <c r="A2456" i="1"/>
  <c r="J2455" i="1"/>
  <c r="G2455" i="1"/>
  <c r="C2455" i="1"/>
  <c r="B2455" i="1"/>
  <c r="A2455" i="1"/>
  <c r="J2454" i="1"/>
  <c r="G2454" i="1"/>
  <c r="C2454" i="1"/>
  <c r="B2454" i="1"/>
  <c r="A2454" i="1"/>
  <c r="J2453" i="1"/>
  <c r="G2453" i="1"/>
  <c r="C2453" i="1"/>
  <c r="B2453" i="1"/>
  <c r="A2453" i="1"/>
  <c r="J2452" i="1"/>
  <c r="G2452" i="1"/>
  <c r="C2452" i="1"/>
  <c r="B2452" i="1"/>
  <c r="A2452" i="1"/>
  <c r="J2451" i="1"/>
  <c r="G2451" i="1"/>
  <c r="C2451" i="1"/>
  <c r="B2451" i="1"/>
  <c r="A2451" i="1"/>
  <c r="J2450" i="1"/>
  <c r="G2450" i="1"/>
  <c r="C2450" i="1"/>
  <c r="B2450" i="1"/>
  <c r="A2450" i="1"/>
  <c r="J2449" i="1"/>
  <c r="G2449" i="1"/>
  <c r="C2449" i="1"/>
  <c r="B2449" i="1"/>
  <c r="A2449" i="1"/>
  <c r="J2448" i="1"/>
  <c r="G2448" i="1"/>
  <c r="C2448" i="1"/>
  <c r="B2448" i="1"/>
  <c r="A2448" i="1"/>
  <c r="J2447" i="1"/>
  <c r="G2447" i="1"/>
  <c r="C2447" i="1"/>
  <c r="B2447" i="1"/>
  <c r="A2447" i="1"/>
  <c r="J2446" i="1"/>
  <c r="G2446" i="1"/>
  <c r="C2446" i="1"/>
  <c r="B2446" i="1"/>
  <c r="A2446" i="1"/>
  <c r="J2445" i="1"/>
  <c r="G2445" i="1"/>
  <c r="C2445" i="1"/>
  <c r="B2445" i="1"/>
  <c r="A2445" i="1"/>
  <c r="J2444" i="1"/>
  <c r="G2444" i="1"/>
  <c r="C2444" i="1"/>
  <c r="B2444" i="1"/>
  <c r="A2444" i="1"/>
  <c r="J2443" i="1"/>
  <c r="G2443" i="1"/>
  <c r="C2443" i="1"/>
  <c r="B2443" i="1"/>
  <c r="A2443" i="1"/>
  <c r="J2442" i="1"/>
  <c r="G2442" i="1"/>
  <c r="C2442" i="1"/>
  <c r="B2442" i="1"/>
  <c r="A2442" i="1"/>
  <c r="J2441" i="1"/>
  <c r="G2441" i="1"/>
  <c r="C2441" i="1"/>
  <c r="B2441" i="1"/>
  <c r="A2441" i="1"/>
  <c r="J2440" i="1"/>
  <c r="G2440" i="1"/>
  <c r="C2440" i="1"/>
  <c r="B2440" i="1"/>
  <c r="A2440" i="1"/>
  <c r="J2439" i="1"/>
  <c r="G2439" i="1"/>
  <c r="C2439" i="1"/>
  <c r="B2439" i="1"/>
  <c r="A2439" i="1"/>
  <c r="J2438" i="1"/>
  <c r="G2438" i="1"/>
  <c r="C2438" i="1"/>
  <c r="B2438" i="1"/>
  <c r="A2438" i="1"/>
  <c r="J2437" i="1"/>
  <c r="G2437" i="1"/>
  <c r="C2437" i="1"/>
  <c r="B2437" i="1"/>
  <c r="A2437" i="1"/>
  <c r="J2436" i="1"/>
  <c r="G2436" i="1"/>
  <c r="C2436" i="1"/>
  <c r="B2436" i="1"/>
  <c r="A2436" i="1"/>
  <c r="J2435" i="1"/>
  <c r="G2435" i="1"/>
  <c r="C2435" i="1"/>
  <c r="B2435" i="1"/>
  <c r="A2435" i="1"/>
  <c r="J2434" i="1"/>
  <c r="G2434" i="1"/>
  <c r="C2434" i="1"/>
  <c r="B2434" i="1"/>
  <c r="A2434" i="1"/>
  <c r="J2433" i="1"/>
  <c r="G2433" i="1"/>
  <c r="C2433" i="1"/>
  <c r="B2433" i="1"/>
  <c r="A2433" i="1"/>
  <c r="J2432" i="1"/>
  <c r="G2432" i="1"/>
  <c r="C2432" i="1"/>
  <c r="B2432" i="1"/>
  <c r="A2432" i="1"/>
  <c r="J2431" i="1"/>
  <c r="G2431" i="1"/>
  <c r="C2431" i="1"/>
  <c r="B2431" i="1"/>
  <c r="A2431" i="1"/>
  <c r="J2430" i="1"/>
  <c r="G2430" i="1"/>
  <c r="C2430" i="1"/>
  <c r="B2430" i="1"/>
  <c r="A2430" i="1"/>
  <c r="J2429" i="1"/>
  <c r="G2429" i="1"/>
  <c r="C2429" i="1"/>
  <c r="B2429" i="1"/>
  <c r="A2429" i="1"/>
  <c r="J2428" i="1"/>
  <c r="G2428" i="1"/>
  <c r="C2428" i="1"/>
  <c r="B2428" i="1"/>
  <c r="A2428" i="1"/>
  <c r="J2427" i="1"/>
  <c r="G2427" i="1"/>
  <c r="C2427" i="1"/>
  <c r="B2427" i="1"/>
  <c r="A2427" i="1"/>
  <c r="J2426" i="1"/>
  <c r="G2426" i="1"/>
  <c r="C2426" i="1"/>
  <c r="B2426" i="1"/>
  <c r="A2426" i="1"/>
  <c r="J2425" i="1"/>
  <c r="G2425" i="1"/>
  <c r="C2425" i="1"/>
  <c r="B2425" i="1"/>
  <c r="A2425" i="1"/>
  <c r="J2424" i="1"/>
  <c r="G2424" i="1"/>
  <c r="C2424" i="1"/>
  <c r="B2424" i="1"/>
  <c r="A2424" i="1"/>
  <c r="J2423" i="1"/>
  <c r="G2423" i="1"/>
  <c r="C2423" i="1"/>
  <c r="B2423" i="1"/>
  <c r="A2423" i="1"/>
  <c r="J2422" i="1"/>
  <c r="G2422" i="1"/>
  <c r="C2422" i="1"/>
  <c r="B2422" i="1"/>
  <c r="A2422" i="1"/>
  <c r="J2421" i="1"/>
  <c r="G2421" i="1"/>
  <c r="C2421" i="1"/>
  <c r="B2421" i="1"/>
  <c r="A2421" i="1"/>
  <c r="J2420" i="1"/>
  <c r="G2420" i="1"/>
  <c r="C2420" i="1"/>
  <c r="B2420" i="1"/>
  <c r="A2420" i="1"/>
  <c r="J2419" i="1"/>
  <c r="G2419" i="1"/>
  <c r="C2419" i="1"/>
  <c r="B2419" i="1"/>
  <c r="A2419" i="1"/>
  <c r="J2418" i="1"/>
  <c r="G2418" i="1"/>
  <c r="C2418" i="1"/>
  <c r="B2418" i="1"/>
  <c r="A2418" i="1"/>
  <c r="J2417" i="1"/>
  <c r="G2417" i="1"/>
  <c r="C2417" i="1"/>
  <c r="B2417" i="1"/>
  <c r="A2417" i="1"/>
  <c r="J2416" i="1"/>
  <c r="G2416" i="1"/>
  <c r="C2416" i="1"/>
  <c r="B2416" i="1"/>
  <c r="A2416" i="1"/>
  <c r="J2415" i="1"/>
  <c r="G2415" i="1"/>
  <c r="C2415" i="1"/>
  <c r="B2415" i="1"/>
  <c r="A2415" i="1"/>
  <c r="J2414" i="1"/>
  <c r="G2414" i="1"/>
  <c r="C2414" i="1"/>
  <c r="B2414" i="1"/>
  <c r="A2414" i="1"/>
  <c r="J2413" i="1"/>
  <c r="G2413" i="1"/>
  <c r="C2413" i="1"/>
  <c r="B2413" i="1"/>
  <c r="A2413" i="1"/>
  <c r="J2412" i="1"/>
  <c r="G2412" i="1"/>
  <c r="C2412" i="1"/>
  <c r="B2412" i="1"/>
  <c r="A2412" i="1"/>
  <c r="J2411" i="1"/>
  <c r="G2411" i="1"/>
  <c r="C2411" i="1"/>
  <c r="B2411" i="1"/>
  <c r="A2411" i="1"/>
  <c r="J2410" i="1"/>
  <c r="G2410" i="1"/>
  <c r="C2410" i="1"/>
  <c r="B2410" i="1"/>
  <c r="A2410" i="1"/>
  <c r="J2409" i="1"/>
  <c r="G2409" i="1"/>
  <c r="C2409" i="1"/>
  <c r="B2409" i="1"/>
  <c r="A2409" i="1"/>
  <c r="J2408" i="1"/>
  <c r="G2408" i="1"/>
  <c r="C2408" i="1"/>
  <c r="B2408" i="1"/>
  <c r="A2408" i="1"/>
  <c r="J2407" i="1"/>
  <c r="G2407" i="1"/>
  <c r="C2407" i="1"/>
  <c r="B2407" i="1"/>
  <c r="A2407" i="1"/>
  <c r="J2406" i="1"/>
  <c r="G2406" i="1"/>
  <c r="C2406" i="1"/>
  <c r="B2406" i="1"/>
  <c r="A2406" i="1"/>
  <c r="J2405" i="1"/>
  <c r="G2405" i="1"/>
  <c r="C2405" i="1"/>
  <c r="B2405" i="1"/>
  <c r="A2405" i="1"/>
  <c r="J2404" i="1"/>
  <c r="G2404" i="1"/>
  <c r="C2404" i="1"/>
  <c r="B2404" i="1"/>
  <c r="A2404" i="1"/>
  <c r="J2403" i="1"/>
  <c r="G2403" i="1"/>
  <c r="C2403" i="1"/>
  <c r="B2403" i="1"/>
  <c r="A2403" i="1"/>
  <c r="J2402" i="1"/>
  <c r="G2402" i="1"/>
  <c r="C2402" i="1"/>
  <c r="B2402" i="1"/>
  <c r="A2402" i="1"/>
  <c r="J2401" i="1"/>
  <c r="G2401" i="1"/>
  <c r="C2401" i="1"/>
  <c r="B2401" i="1"/>
  <c r="A2401" i="1"/>
  <c r="J2400" i="1"/>
  <c r="G2400" i="1"/>
  <c r="C2400" i="1"/>
  <c r="B2400" i="1"/>
  <c r="A2400" i="1"/>
  <c r="J2399" i="1"/>
  <c r="G2399" i="1"/>
  <c r="C2399" i="1"/>
  <c r="B2399" i="1"/>
  <c r="A2399" i="1"/>
  <c r="J2398" i="1"/>
  <c r="G2398" i="1"/>
  <c r="C2398" i="1"/>
  <c r="B2398" i="1"/>
  <c r="A2398" i="1"/>
  <c r="J2397" i="1"/>
  <c r="G2397" i="1"/>
  <c r="C2397" i="1"/>
  <c r="B2397" i="1"/>
  <c r="A2397" i="1"/>
  <c r="J2396" i="1"/>
  <c r="G2396" i="1"/>
  <c r="C2396" i="1"/>
  <c r="B2396" i="1"/>
  <c r="A2396" i="1"/>
  <c r="J2395" i="1"/>
  <c r="G2395" i="1"/>
  <c r="C2395" i="1"/>
  <c r="B2395" i="1"/>
  <c r="A2395" i="1"/>
  <c r="J2394" i="1"/>
  <c r="G2394" i="1"/>
  <c r="C2394" i="1"/>
  <c r="B2394" i="1"/>
  <c r="A2394" i="1"/>
  <c r="J2393" i="1"/>
  <c r="G2393" i="1"/>
  <c r="C2393" i="1"/>
  <c r="B2393" i="1"/>
  <c r="A2393" i="1"/>
  <c r="J2392" i="1"/>
  <c r="G2392" i="1"/>
  <c r="C2392" i="1"/>
  <c r="B2392" i="1"/>
  <c r="A2392" i="1"/>
  <c r="J2391" i="1"/>
  <c r="G2391" i="1"/>
  <c r="C2391" i="1"/>
  <c r="B2391" i="1"/>
  <c r="A2391" i="1"/>
  <c r="J2390" i="1"/>
  <c r="G2390" i="1"/>
  <c r="C2390" i="1"/>
  <c r="B2390" i="1"/>
  <c r="A2390" i="1"/>
  <c r="J2389" i="1"/>
  <c r="G2389" i="1"/>
  <c r="C2389" i="1"/>
  <c r="B2389" i="1"/>
  <c r="A2389" i="1"/>
  <c r="J2388" i="1"/>
  <c r="G2388" i="1"/>
  <c r="C2388" i="1"/>
  <c r="B2388" i="1"/>
  <c r="A2388" i="1"/>
  <c r="J2387" i="1"/>
  <c r="G2387" i="1"/>
  <c r="C2387" i="1"/>
  <c r="B2387" i="1"/>
  <c r="A2387" i="1"/>
  <c r="J2386" i="1"/>
  <c r="G2386" i="1"/>
  <c r="C2386" i="1"/>
  <c r="B2386" i="1"/>
  <c r="A2386" i="1"/>
  <c r="J2385" i="1"/>
  <c r="G2385" i="1"/>
  <c r="C2385" i="1"/>
  <c r="B2385" i="1"/>
  <c r="A2385" i="1"/>
  <c r="J2384" i="1"/>
  <c r="G2384" i="1"/>
  <c r="C2384" i="1"/>
  <c r="B2384" i="1"/>
  <c r="A2384" i="1"/>
  <c r="J2383" i="1"/>
  <c r="G2383" i="1"/>
  <c r="C2383" i="1"/>
  <c r="B2383" i="1"/>
  <c r="A2383" i="1"/>
  <c r="J2382" i="1"/>
  <c r="G2382" i="1"/>
  <c r="C2382" i="1"/>
  <c r="B2382" i="1"/>
  <c r="A2382" i="1"/>
  <c r="J2381" i="1"/>
  <c r="G2381" i="1"/>
  <c r="C2381" i="1"/>
  <c r="B2381" i="1"/>
  <c r="A2381" i="1"/>
  <c r="J2380" i="1"/>
  <c r="G2380" i="1"/>
  <c r="C2380" i="1"/>
  <c r="B2380" i="1"/>
  <c r="A2380" i="1"/>
  <c r="J2379" i="1"/>
  <c r="G2379" i="1"/>
  <c r="C2379" i="1"/>
  <c r="B2379" i="1"/>
  <c r="A2379" i="1"/>
  <c r="J2378" i="1"/>
  <c r="G2378" i="1"/>
  <c r="C2378" i="1"/>
  <c r="B2378" i="1"/>
  <c r="A2378" i="1"/>
  <c r="J2377" i="1"/>
  <c r="G2377" i="1"/>
  <c r="C2377" i="1"/>
  <c r="B2377" i="1"/>
  <c r="A2377" i="1"/>
  <c r="J2376" i="1"/>
  <c r="G2376" i="1"/>
  <c r="C2376" i="1"/>
  <c r="B2376" i="1"/>
  <c r="A2376" i="1"/>
  <c r="J2375" i="1"/>
  <c r="G2375" i="1"/>
  <c r="C2375" i="1"/>
  <c r="B2375" i="1"/>
  <c r="A2375" i="1"/>
  <c r="J2374" i="1"/>
  <c r="G2374" i="1"/>
  <c r="C2374" i="1"/>
  <c r="B2374" i="1"/>
  <c r="A2374" i="1"/>
  <c r="J2373" i="1"/>
  <c r="G2373" i="1"/>
  <c r="C2373" i="1"/>
  <c r="B2373" i="1"/>
  <c r="A2373" i="1"/>
  <c r="J2372" i="1"/>
  <c r="G2372" i="1"/>
  <c r="C2372" i="1"/>
  <c r="B2372" i="1"/>
  <c r="A2372" i="1"/>
  <c r="J2371" i="1"/>
  <c r="G2371" i="1"/>
  <c r="C2371" i="1"/>
  <c r="B2371" i="1"/>
  <c r="A2371" i="1"/>
  <c r="J2370" i="1"/>
  <c r="G2370" i="1"/>
  <c r="C2370" i="1"/>
  <c r="B2370" i="1"/>
  <c r="A2370" i="1"/>
  <c r="J2369" i="1"/>
  <c r="G2369" i="1"/>
  <c r="C2369" i="1"/>
  <c r="B2369" i="1"/>
  <c r="A2369" i="1"/>
  <c r="J2368" i="1"/>
  <c r="G2368" i="1"/>
  <c r="C2368" i="1"/>
  <c r="B2368" i="1"/>
  <c r="A2368" i="1"/>
  <c r="J2367" i="1"/>
  <c r="G2367" i="1"/>
  <c r="C2367" i="1"/>
  <c r="B2367" i="1"/>
  <c r="A2367" i="1"/>
  <c r="J2366" i="1"/>
  <c r="G2366" i="1"/>
  <c r="C2366" i="1"/>
  <c r="B2366" i="1"/>
  <c r="A2366" i="1"/>
  <c r="J2365" i="1"/>
  <c r="G2365" i="1"/>
  <c r="C2365" i="1"/>
  <c r="B2365" i="1"/>
  <c r="A2365" i="1"/>
  <c r="J2364" i="1"/>
  <c r="G2364" i="1"/>
  <c r="C2364" i="1"/>
  <c r="B2364" i="1"/>
  <c r="A2364" i="1"/>
  <c r="J2363" i="1"/>
  <c r="G2363" i="1"/>
  <c r="C2363" i="1"/>
  <c r="B2363" i="1"/>
  <c r="A2363" i="1"/>
  <c r="J2362" i="1"/>
  <c r="G2362" i="1"/>
  <c r="C2362" i="1"/>
  <c r="B2362" i="1"/>
  <c r="A2362" i="1"/>
  <c r="J2361" i="1"/>
  <c r="G2361" i="1"/>
  <c r="C2361" i="1"/>
  <c r="B2361" i="1"/>
  <c r="A2361" i="1"/>
  <c r="J2360" i="1"/>
  <c r="G2360" i="1"/>
  <c r="C2360" i="1"/>
  <c r="B2360" i="1"/>
  <c r="A2360" i="1"/>
  <c r="J2359" i="1"/>
  <c r="G2359" i="1"/>
  <c r="C2359" i="1"/>
  <c r="B2359" i="1"/>
  <c r="A2359" i="1"/>
  <c r="J2358" i="1"/>
  <c r="G2358" i="1"/>
  <c r="C2358" i="1"/>
  <c r="B2358" i="1"/>
  <c r="A2358" i="1"/>
  <c r="J2357" i="1"/>
  <c r="G2357" i="1"/>
  <c r="C2357" i="1"/>
  <c r="B2357" i="1"/>
  <c r="A2357" i="1"/>
  <c r="J2356" i="1"/>
  <c r="G2356" i="1"/>
  <c r="C2356" i="1"/>
  <c r="B2356" i="1"/>
  <c r="A2356" i="1"/>
  <c r="J2355" i="1"/>
  <c r="G2355" i="1"/>
  <c r="C2355" i="1"/>
  <c r="B2355" i="1"/>
  <c r="A2355" i="1"/>
  <c r="J2354" i="1"/>
  <c r="G2354" i="1"/>
  <c r="C2354" i="1"/>
  <c r="B2354" i="1"/>
  <c r="A2354" i="1"/>
  <c r="J2353" i="1"/>
  <c r="G2353" i="1"/>
  <c r="C2353" i="1"/>
  <c r="B2353" i="1"/>
  <c r="A2353" i="1"/>
  <c r="J2352" i="1"/>
  <c r="G2352" i="1"/>
  <c r="C2352" i="1"/>
  <c r="B2352" i="1"/>
  <c r="A2352" i="1"/>
  <c r="J2351" i="1"/>
  <c r="G2351" i="1"/>
  <c r="C2351" i="1"/>
  <c r="B2351" i="1"/>
  <c r="A2351" i="1"/>
  <c r="J2350" i="1"/>
  <c r="G2350" i="1"/>
  <c r="C2350" i="1"/>
  <c r="B2350" i="1"/>
  <c r="A2350" i="1"/>
  <c r="J2349" i="1"/>
  <c r="G2349" i="1"/>
  <c r="C2349" i="1"/>
  <c r="B2349" i="1"/>
  <c r="A2349" i="1"/>
  <c r="J2348" i="1"/>
  <c r="G2348" i="1"/>
  <c r="C2348" i="1"/>
  <c r="B2348" i="1"/>
  <c r="A2348" i="1"/>
  <c r="J2347" i="1"/>
  <c r="G2347" i="1"/>
  <c r="C2347" i="1"/>
  <c r="B2347" i="1"/>
  <c r="A2347" i="1"/>
  <c r="J2346" i="1"/>
  <c r="G2346" i="1"/>
  <c r="C2346" i="1"/>
  <c r="B2346" i="1"/>
  <c r="A2346" i="1"/>
  <c r="J2345" i="1"/>
  <c r="G2345" i="1"/>
  <c r="C2345" i="1"/>
  <c r="B2345" i="1"/>
  <c r="A2345" i="1"/>
  <c r="J2344" i="1"/>
  <c r="G2344" i="1"/>
  <c r="C2344" i="1"/>
  <c r="B2344" i="1"/>
  <c r="A2344" i="1"/>
  <c r="J2343" i="1"/>
  <c r="G2343" i="1"/>
  <c r="C2343" i="1"/>
  <c r="B2343" i="1"/>
  <c r="A2343" i="1"/>
  <c r="J2342" i="1"/>
  <c r="G2342" i="1"/>
  <c r="C2342" i="1"/>
  <c r="B2342" i="1"/>
  <c r="A2342" i="1"/>
  <c r="J2341" i="1"/>
  <c r="G2341" i="1"/>
  <c r="C2341" i="1"/>
  <c r="B2341" i="1"/>
  <c r="A2341" i="1"/>
  <c r="J2340" i="1"/>
  <c r="G2340" i="1"/>
  <c r="C2340" i="1"/>
  <c r="B2340" i="1"/>
  <c r="A2340" i="1"/>
  <c r="J2339" i="1"/>
  <c r="G2339" i="1"/>
  <c r="C2339" i="1"/>
  <c r="B2339" i="1"/>
  <c r="A2339" i="1"/>
  <c r="J2338" i="1"/>
  <c r="G2338" i="1"/>
  <c r="C2338" i="1"/>
  <c r="B2338" i="1"/>
  <c r="A2338" i="1"/>
  <c r="J2337" i="1"/>
  <c r="G2337" i="1"/>
  <c r="C2337" i="1"/>
  <c r="B2337" i="1"/>
  <c r="A2337" i="1"/>
  <c r="J2336" i="1"/>
  <c r="G2336" i="1"/>
  <c r="C2336" i="1"/>
  <c r="B2336" i="1"/>
  <c r="A2336" i="1"/>
  <c r="J2335" i="1"/>
  <c r="G2335" i="1"/>
  <c r="C2335" i="1"/>
  <c r="B2335" i="1"/>
  <c r="A2335" i="1"/>
  <c r="J2334" i="1"/>
  <c r="G2334" i="1"/>
  <c r="C2334" i="1"/>
  <c r="B2334" i="1"/>
  <c r="A2334" i="1"/>
  <c r="J2333" i="1"/>
  <c r="G2333" i="1"/>
  <c r="C2333" i="1"/>
  <c r="B2333" i="1"/>
  <c r="A2333" i="1"/>
  <c r="J2332" i="1"/>
  <c r="G2332" i="1"/>
  <c r="C2332" i="1"/>
  <c r="B2332" i="1"/>
  <c r="A2332" i="1"/>
  <c r="J2331" i="1"/>
  <c r="G2331" i="1"/>
  <c r="C2331" i="1"/>
  <c r="B2331" i="1"/>
  <c r="A2331" i="1"/>
  <c r="J2330" i="1"/>
  <c r="G2330" i="1"/>
  <c r="C2330" i="1"/>
  <c r="B2330" i="1"/>
  <c r="A2330" i="1"/>
  <c r="J2329" i="1"/>
  <c r="G2329" i="1"/>
  <c r="C2329" i="1"/>
  <c r="B2329" i="1"/>
  <c r="A2329" i="1"/>
  <c r="J2328" i="1"/>
  <c r="G2328" i="1"/>
  <c r="C2328" i="1"/>
  <c r="B2328" i="1"/>
  <c r="A2328" i="1"/>
  <c r="J2327" i="1"/>
  <c r="G2327" i="1"/>
  <c r="C2327" i="1"/>
  <c r="B2327" i="1"/>
  <c r="A2327" i="1"/>
  <c r="J2326" i="1"/>
  <c r="G2326" i="1"/>
  <c r="C2326" i="1"/>
  <c r="B2326" i="1"/>
  <c r="A2326" i="1"/>
  <c r="J2325" i="1"/>
  <c r="G2325" i="1"/>
  <c r="C2325" i="1"/>
  <c r="B2325" i="1"/>
  <c r="A2325" i="1"/>
  <c r="J2324" i="1"/>
  <c r="G2324" i="1"/>
  <c r="C2324" i="1"/>
  <c r="B2324" i="1"/>
  <c r="A2324" i="1"/>
  <c r="J2323" i="1"/>
  <c r="G2323" i="1"/>
  <c r="C2323" i="1"/>
  <c r="B2323" i="1"/>
  <c r="A2323" i="1"/>
  <c r="J2322" i="1"/>
  <c r="G2322" i="1"/>
  <c r="C2322" i="1"/>
  <c r="B2322" i="1"/>
  <c r="A2322" i="1"/>
  <c r="J2321" i="1"/>
  <c r="G2321" i="1"/>
  <c r="C2321" i="1"/>
  <c r="B2321" i="1"/>
  <c r="A2321" i="1"/>
  <c r="J2320" i="1"/>
  <c r="G2320" i="1"/>
  <c r="C2320" i="1"/>
  <c r="B2320" i="1"/>
  <c r="A2320" i="1"/>
  <c r="J2319" i="1"/>
  <c r="G2319" i="1"/>
  <c r="C2319" i="1"/>
  <c r="B2319" i="1"/>
  <c r="A2319" i="1"/>
  <c r="J2318" i="1"/>
  <c r="G2318" i="1"/>
  <c r="C2318" i="1"/>
  <c r="B2318" i="1"/>
  <c r="A2318" i="1"/>
  <c r="J2317" i="1"/>
  <c r="G2317" i="1"/>
  <c r="C2317" i="1"/>
  <c r="B2317" i="1"/>
  <c r="A2317" i="1"/>
  <c r="J2316" i="1"/>
  <c r="G2316" i="1"/>
  <c r="C2316" i="1"/>
  <c r="B2316" i="1"/>
  <c r="A2316" i="1"/>
  <c r="J2315" i="1"/>
  <c r="G2315" i="1"/>
  <c r="C2315" i="1"/>
  <c r="B2315" i="1"/>
  <c r="A2315" i="1"/>
  <c r="J2314" i="1"/>
  <c r="G2314" i="1"/>
  <c r="C2314" i="1"/>
  <c r="B2314" i="1"/>
  <c r="A2314" i="1"/>
  <c r="J2313" i="1"/>
  <c r="G2313" i="1"/>
  <c r="C2313" i="1"/>
  <c r="B2313" i="1"/>
  <c r="A2313" i="1"/>
  <c r="J2312" i="1"/>
  <c r="G2312" i="1"/>
  <c r="C2312" i="1"/>
  <c r="B2312" i="1"/>
  <c r="A2312" i="1"/>
  <c r="J2311" i="1"/>
  <c r="G2311" i="1"/>
  <c r="C2311" i="1"/>
  <c r="B2311" i="1"/>
  <c r="A2311" i="1"/>
  <c r="J2310" i="1"/>
  <c r="G2310" i="1"/>
  <c r="C2310" i="1"/>
  <c r="B2310" i="1"/>
  <c r="A2310" i="1"/>
  <c r="J2309" i="1"/>
  <c r="G2309" i="1"/>
  <c r="C2309" i="1"/>
  <c r="B2309" i="1"/>
  <c r="A2309" i="1"/>
  <c r="J2308" i="1"/>
  <c r="G2308" i="1"/>
  <c r="C2308" i="1"/>
  <c r="B2308" i="1"/>
  <c r="A2308" i="1"/>
  <c r="J2307" i="1"/>
  <c r="G2307" i="1"/>
  <c r="C2307" i="1"/>
  <c r="B2307" i="1"/>
  <c r="A2307" i="1"/>
  <c r="J2306" i="1"/>
  <c r="G2306" i="1"/>
  <c r="C2306" i="1"/>
  <c r="B2306" i="1"/>
  <c r="A2306" i="1"/>
  <c r="J2305" i="1"/>
  <c r="G2305" i="1"/>
  <c r="C2305" i="1"/>
  <c r="B2305" i="1"/>
  <c r="A2305" i="1"/>
  <c r="J2304" i="1"/>
  <c r="G2304" i="1"/>
  <c r="C2304" i="1"/>
  <c r="B2304" i="1"/>
  <c r="A2304" i="1"/>
  <c r="J2303" i="1"/>
  <c r="G2303" i="1"/>
  <c r="C2303" i="1"/>
  <c r="B2303" i="1"/>
  <c r="A2303" i="1"/>
  <c r="J2302" i="1"/>
  <c r="G2302" i="1"/>
  <c r="C2302" i="1"/>
  <c r="B2302" i="1"/>
  <c r="A2302" i="1"/>
  <c r="J2301" i="1"/>
  <c r="G2301" i="1"/>
  <c r="C2301" i="1"/>
  <c r="B2301" i="1"/>
  <c r="A2301" i="1"/>
  <c r="J2300" i="1"/>
  <c r="G2300" i="1"/>
  <c r="C2300" i="1"/>
  <c r="B2300" i="1"/>
  <c r="A2300" i="1"/>
  <c r="J2299" i="1"/>
  <c r="G2299" i="1"/>
  <c r="C2299" i="1"/>
  <c r="B2299" i="1"/>
  <c r="A2299" i="1"/>
  <c r="J2298" i="1"/>
  <c r="G2298" i="1"/>
  <c r="C2298" i="1"/>
  <c r="B2298" i="1"/>
  <c r="A2298" i="1"/>
  <c r="J2297" i="1"/>
  <c r="G2297" i="1"/>
  <c r="C2297" i="1"/>
  <c r="B2297" i="1"/>
  <c r="A2297" i="1"/>
  <c r="J2296" i="1"/>
  <c r="G2296" i="1"/>
  <c r="C2296" i="1"/>
  <c r="B2296" i="1"/>
  <c r="A2296" i="1"/>
  <c r="J2295" i="1"/>
  <c r="G2295" i="1"/>
  <c r="C2295" i="1"/>
  <c r="B2295" i="1"/>
  <c r="A2295" i="1"/>
  <c r="J2294" i="1"/>
  <c r="G2294" i="1"/>
  <c r="C2294" i="1"/>
  <c r="B2294" i="1"/>
  <c r="A2294" i="1"/>
  <c r="J2293" i="1"/>
  <c r="G2293" i="1"/>
  <c r="C2293" i="1"/>
  <c r="B2293" i="1"/>
  <c r="A2293" i="1"/>
  <c r="J2292" i="1"/>
  <c r="G2292" i="1"/>
  <c r="C2292" i="1"/>
  <c r="B2292" i="1"/>
  <c r="A2292" i="1"/>
  <c r="J2291" i="1"/>
  <c r="G2291" i="1"/>
  <c r="C2291" i="1"/>
  <c r="B2291" i="1"/>
  <c r="A2291" i="1"/>
  <c r="J2290" i="1"/>
  <c r="G2290" i="1"/>
  <c r="C2290" i="1"/>
  <c r="B2290" i="1"/>
  <c r="A2290" i="1"/>
  <c r="J2289" i="1"/>
  <c r="G2289" i="1"/>
  <c r="C2289" i="1"/>
  <c r="B2289" i="1"/>
  <c r="A2289" i="1"/>
  <c r="J2288" i="1"/>
  <c r="G2288" i="1"/>
  <c r="C2288" i="1"/>
  <c r="B2288" i="1"/>
  <c r="A2288" i="1"/>
  <c r="J2287" i="1"/>
  <c r="G2287" i="1"/>
  <c r="C2287" i="1"/>
  <c r="B2287" i="1"/>
  <c r="A2287" i="1"/>
  <c r="J2286" i="1"/>
  <c r="G2286" i="1"/>
  <c r="C2286" i="1"/>
  <c r="B2286" i="1"/>
  <c r="A2286" i="1"/>
  <c r="J2285" i="1"/>
  <c r="G2285" i="1"/>
  <c r="C2285" i="1"/>
  <c r="B2285" i="1"/>
  <c r="A2285" i="1"/>
  <c r="J2284" i="1"/>
  <c r="G2284" i="1"/>
  <c r="C2284" i="1"/>
  <c r="B2284" i="1"/>
  <c r="A2284" i="1"/>
  <c r="J2283" i="1"/>
  <c r="G2283" i="1"/>
  <c r="C2283" i="1"/>
  <c r="B2283" i="1"/>
  <c r="A2283" i="1"/>
  <c r="J2282" i="1"/>
  <c r="G2282" i="1"/>
  <c r="C2282" i="1"/>
  <c r="B2282" i="1"/>
  <c r="A2282" i="1"/>
  <c r="J2281" i="1"/>
  <c r="G2281" i="1"/>
  <c r="C2281" i="1"/>
  <c r="B2281" i="1"/>
  <c r="A2281" i="1"/>
  <c r="J2280" i="1"/>
  <c r="G2280" i="1"/>
  <c r="C2280" i="1"/>
  <c r="B2280" i="1"/>
  <c r="A2280" i="1"/>
  <c r="J2279" i="1"/>
  <c r="G2279" i="1"/>
  <c r="C2279" i="1"/>
  <c r="B2279" i="1"/>
  <c r="A2279" i="1"/>
  <c r="J2278" i="1"/>
  <c r="G2278" i="1"/>
  <c r="C2278" i="1"/>
  <c r="B2278" i="1"/>
  <c r="A2278" i="1"/>
  <c r="J2277" i="1"/>
  <c r="G2277" i="1"/>
  <c r="C2277" i="1"/>
  <c r="B2277" i="1"/>
  <c r="A2277" i="1"/>
  <c r="J2276" i="1"/>
  <c r="G2276" i="1"/>
  <c r="C2276" i="1"/>
  <c r="B2276" i="1"/>
  <c r="A2276" i="1"/>
  <c r="J2275" i="1"/>
  <c r="G2275" i="1"/>
  <c r="C2275" i="1"/>
  <c r="B2275" i="1"/>
  <c r="A2275" i="1"/>
  <c r="J2274" i="1"/>
  <c r="G2274" i="1"/>
  <c r="C2274" i="1"/>
  <c r="B2274" i="1"/>
  <c r="A2274" i="1"/>
  <c r="J2273" i="1"/>
  <c r="G2273" i="1"/>
  <c r="C2273" i="1"/>
  <c r="B2273" i="1"/>
  <c r="A2273" i="1"/>
  <c r="J2272" i="1"/>
  <c r="G2272" i="1"/>
  <c r="C2272" i="1"/>
  <c r="B2272" i="1"/>
  <c r="A2272" i="1"/>
  <c r="J2271" i="1"/>
  <c r="G2271" i="1"/>
  <c r="C2271" i="1"/>
  <c r="B2271" i="1"/>
  <c r="A2271" i="1"/>
  <c r="J2270" i="1"/>
  <c r="G2270" i="1"/>
  <c r="C2270" i="1"/>
  <c r="B2270" i="1"/>
  <c r="A2270" i="1"/>
  <c r="J2269" i="1"/>
  <c r="G2269" i="1"/>
  <c r="C2269" i="1"/>
  <c r="B2269" i="1"/>
  <c r="A2269" i="1"/>
  <c r="J2268" i="1"/>
  <c r="G2268" i="1"/>
  <c r="C2268" i="1"/>
  <c r="B2268" i="1"/>
  <c r="A2268" i="1"/>
  <c r="J2267" i="1"/>
  <c r="G2267" i="1"/>
  <c r="C2267" i="1"/>
  <c r="B2267" i="1"/>
  <c r="A2267" i="1"/>
  <c r="J2266" i="1"/>
  <c r="G2266" i="1"/>
  <c r="C2266" i="1"/>
  <c r="B2266" i="1"/>
  <c r="A2266" i="1"/>
  <c r="J2265" i="1"/>
  <c r="G2265" i="1"/>
  <c r="C2265" i="1"/>
  <c r="B2265" i="1"/>
  <c r="A2265" i="1"/>
  <c r="J2264" i="1"/>
  <c r="G2264" i="1"/>
  <c r="C2264" i="1"/>
  <c r="B2264" i="1"/>
  <c r="A2264" i="1"/>
  <c r="J2263" i="1"/>
  <c r="G2263" i="1"/>
  <c r="C2263" i="1"/>
  <c r="B2263" i="1"/>
  <c r="A2263" i="1"/>
  <c r="J2262" i="1"/>
  <c r="G2262" i="1"/>
  <c r="C2262" i="1"/>
  <c r="B2262" i="1"/>
  <c r="A2262" i="1"/>
  <c r="J2261" i="1"/>
  <c r="G2261" i="1"/>
  <c r="C2261" i="1"/>
  <c r="B2261" i="1"/>
  <c r="A2261" i="1"/>
  <c r="J2260" i="1"/>
  <c r="G2260" i="1"/>
  <c r="C2260" i="1"/>
  <c r="B2260" i="1"/>
  <c r="A2260" i="1"/>
  <c r="J2259" i="1"/>
  <c r="G2259" i="1"/>
  <c r="C2259" i="1"/>
  <c r="B2259" i="1"/>
  <c r="A2259" i="1"/>
  <c r="J2258" i="1"/>
  <c r="G2258" i="1"/>
  <c r="C2258" i="1"/>
  <c r="B2258" i="1"/>
  <c r="A2258" i="1"/>
  <c r="J2257" i="1"/>
  <c r="G2257" i="1"/>
  <c r="C2257" i="1"/>
  <c r="B2257" i="1"/>
  <c r="A2257" i="1"/>
  <c r="J2256" i="1"/>
  <c r="G2256" i="1"/>
  <c r="C2256" i="1"/>
  <c r="B2256" i="1"/>
  <c r="A2256" i="1"/>
  <c r="J2255" i="1"/>
  <c r="G2255" i="1"/>
  <c r="C2255" i="1"/>
  <c r="B2255" i="1"/>
  <c r="A2255" i="1"/>
  <c r="J2254" i="1"/>
  <c r="G2254" i="1"/>
  <c r="C2254" i="1"/>
  <c r="B2254" i="1"/>
  <c r="A2254" i="1"/>
  <c r="J2253" i="1"/>
  <c r="G2253" i="1"/>
  <c r="C2253" i="1"/>
  <c r="B2253" i="1"/>
  <c r="A2253" i="1"/>
  <c r="J2252" i="1"/>
  <c r="G2252" i="1"/>
  <c r="C2252" i="1"/>
  <c r="B2252" i="1"/>
  <c r="A2252" i="1"/>
  <c r="J2251" i="1"/>
  <c r="G2251" i="1"/>
  <c r="C2251" i="1"/>
  <c r="B2251" i="1"/>
  <c r="A2251" i="1"/>
  <c r="J2250" i="1"/>
  <c r="G2250" i="1"/>
  <c r="C2250" i="1"/>
  <c r="B2250" i="1"/>
  <c r="A2250" i="1"/>
  <c r="J2249" i="1"/>
  <c r="G2249" i="1"/>
  <c r="C2249" i="1"/>
  <c r="B2249" i="1"/>
  <c r="A2249" i="1"/>
  <c r="J2248" i="1"/>
  <c r="G2248" i="1"/>
  <c r="C2248" i="1"/>
  <c r="B2248" i="1"/>
  <c r="A2248" i="1"/>
  <c r="J2247" i="1"/>
  <c r="G2247" i="1"/>
  <c r="C2247" i="1"/>
  <c r="B2247" i="1"/>
  <c r="A2247" i="1"/>
  <c r="J2246" i="1"/>
  <c r="G2246" i="1"/>
  <c r="C2246" i="1"/>
  <c r="B2246" i="1"/>
  <c r="A2246" i="1"/>
  <c r="J2245" i="1"/>
  <c r="G2245" i="1"/>
  <c r="C2245" i="1"/>
  <c r="B2245" i="1"/>
  <c r="A2245" i="1"/>
  <c r="J2244" i="1"/>
  <c r="G2244" i="1"/>
  <c r="C2244" i="1"/>
  <c r="B2244" i="1"/>
  <c r="A2244" i="1"/>
  <c r="J2243" i="1"/>
  <c r="G2243" i="1"/>
  <c r="C2243" i="1"/>
  <c r="B2243" i="1"/>
  <c r="A2243" i="1"/>
  <c r="J2242" i="1"/>
  <c r="G2242" i="1"/>
  <c r="C2242" i="1"/>
  <c r="B2242" i="1"/>
  <c r="A2242" i="1"/>
  <c r="J2241" i="1"/>
  <c r="G2241" i="1"/>
  <c r="C2241" i="1"/>
  <c r="B2241" i="1"/>
  <c r="A2241" i="1"/>
  <c r="J2240" i="1"/>
  <c r="G2240" i="1"/>
  <c r="C2240" i="1"/>
  <c r="B2240" i="1"/>
  <c r="A2240" i="1"/>
  <c r="J2239" i="1"/>
  <c r="G2239" i="1"/>
  <c r="C2239" i="1"/>
  <c r="B2239" i="1"/>
  <c r="A2239" i="1"/>
  <c r="J2238" i="1"/>
  <c r="G2238" i="1"/>
  <c r="C2238" i="1"/>
  <c r="B2238" i="1"/>
  <c r="A2238" i="1"/>
  <c r="J2237" i="1"/>
  <c r="G2237" i="1"/>
  <c r="C2237" i="1"/>
  <c r="B2237" i="1"/>
  <c r="A2237" i="1"/>
  <c r="J2236" i="1"/>
  <c r="G2236" i="1"/>
  <c r="C2236" i="1"/>
  <c r="B2236" i="1"/>
  <c r="A2236" i="1"/>
  <c r="J2235" i="1"/>
  <c r="G2235" i="1"/>
  <c r="C2235" i="1"/>
  <c r="B2235" i="1"/>
  <c r="A2235" i="1"/>
  <c r="J2234" i="1"/>
  <c r="G2234" i="1"/>
  <c r="C2234" i="1"/>
  <c r="B2234" i="1"/>
  <c r="A2234" i="1"/>
  <c r="J2233" i="1"/>
  <c r="G2233" i="1"/>
  <c r="C2233" i="1"/>
  <c r="B2233" i="1"/>
  <c r="A2233" i="1"/>
  <c r="J2232" i="1"/>
  <c r="G2232" i="1"/>
  <c r="C2232" i="1"/>
  <c r="B2232" i="1"/>
  <c r="A2232" i="1"/>
  <c r="J2231" i="1"/>
  <c r="G2231" i="1"/>
  <c r="C2231" i="1"/>
  <c r="B2231" i="1"/>
  <c r="A2231" i="1"/>
  <c r="J2230" i="1"/>
  <c r="G2230" i="1"/>
  <c r="C2230" i="1"/>
  <c r="B2230" i="1"/>
  <c r="A2230" i="1"/>
  <c r="J2229" i="1"/>
  <c r="G2229" i="1"/>
  <c r="C2229" i="1"/>
  <c r="B2229" i="1"/>
  <c r="A2229" i="1"/>
  <c r="J2228" i="1"/>
  <c r="G2228" i="1"/>
  <c r="C2228" i="1"/>
  <c r="B2228" i="1"/>
  <c r="A2228" i="1"/>
  <c r="J2227" i="1"/>
  <c r="G2227" i="1"/>
  <c r="C2227" i="1"/>
  <c r="B2227" i="1"/>
  <c r="A2227" i="1"/>
  <c r="J2226" i="1"/>
  <c r="G2226" i="1"/>
  <c r="C2226" i="1"/>
  <c r="B2226" i="1"/>
  <c r="A2226" i="1"/>
  <c r="J2225" i="1"/>
  <c r="G2225" i="1"/>
  <c r="C2225" i="1"/>
  <c r="B2225" i="1"/>
  <c r="A2225" i="1"/>
  <c r="J2224" i="1"/>
  <c r="G2224" i="1"/>
  <c r="C2224" i="1"/>
  <c r="B2224" i="1"/>
  <c r="A2224" i="1"/>
  <c r="J2223" i="1"/>
  <c r="G2223" i="1"/>
  <c r="C2223" i="1"/>
  <c r="B2223" i="1"/>
  <c r="A2223" i="1"/>
  <c r="J2222" i="1"/>
  <c r="G2222" i="1"/>
  <c r="C2222" i="1"/>
  <c r="B2222" i="1"/>
  <c r="A2222" i="1"/>
  <c r="J2221" i="1"/>
  <c r="G2221" i="1"/>
  <c r="C2221" i="1"/>
  <c r="B2221" i="1"/>
  <c r="A2221" i="1"/>
  <c r="J2220" i="1"/>
  <c r="G2220" i="1"/>
  <c r="C2220" i="1"/>
  <c r="B2220" i="1"/>
  <c r="A2220" i="1"/>
  <c r="J2219" i="1"/>
  <c r="G2219" i="1"/>
  <c r="C2219" i="1"/>
  <c r="B2219" i="1"/>
  <c r="A2219" i="1"/>
  <c r="J2218" i="1"/>
  <c r="G2218" i="1"/>
  <c r="C2218" i="1"/>
  <c r="B2218" i="1"/>
  <c r="A2218" i="1"/>
  <c r="J2217" i="1"/>
  <c r="G2217" i="1"/>
  <c r="C2217" i="1"/>
  <c r="B2217" i="1"/>
  <c r="A2217" i="1"/>
  <c r="J2216" i="1"/>
  <c r="G2216" i="1"/>
  <c r="C2216" i="1"/>
  <c r="B2216" i="1"/>
  <c r="A2216" i="1"/>
  <c r="J2215" i="1"/>
  <c r="G2215" i="1"/>
  <c r="C2215" i="1"/>
  <c r="B2215" i="1"/>
  <c r="A2215" i="1"/>
  <c r="J2214" i="1"/>
  <c r="G2214" i="1"/>
  <c r="C2214" i="1"/>
  <c r="B2214" i="1"/>
  <c r="A2214" i="1"/>
  <c r="J2213" i="1"/>
  <c r="G2213" i="1"/>
  <c r="C2213" i="1"/>
  <c r="B2213" i="1"/>
  <c r="A2213" i="1"/>
  <c r="J2212" i="1"/>
  <c r="G2212" i="1"/>
  <c r="C2212" i="1"/>
  <c r="B2212" i="1"/>
  <c r="A2212" i="1"/>
  <c r="J2211" i="1"/>
  <c r="G2211" i="1"/>
  <c r="C2211" i="1"/>
  <c r="B2211" i="1"/>
  <c r="A2211" i="1"/>
  <c r="J2210" i="1"/>
  <c r="G2210" i="1"/>
  <c r="C2210" i="1"/>
  <c r="B2210" i="1"/>
  <c r="A2210" i="1"/>
  <c r="J2209" i="1"/>
  <c r="G2209" i="1"/>
  <c r="C2209" i="1"/>
  <c r="B2209" i="1"/>
  <c r="A2209" i="1"/>
  <c r="J2208" i="1"/>
  <c r="G2208" i="1"/>
  <c r="C2208" i="1"/>
  <c r="B2208" i="1"/>
  <c r="A2208" i="1"/>
  <c r="J2207" i="1"/>
  <c r="G2207" i="1"/>
  <c r="C2207" i="1"/>
  <c r="B2207" i="1"/>
  <c r="A2207" i="1"/>
  <c r="J2206" i="1"/>
  <c r="G2206" i="1"/>
  <c r="C2206" i="1"/>
  <c r="B2206" i="1"/>
  <c r="A2206" i="1"/>
  <c r="J2205" i="1"/>
  <c r="G2205" i="1"/>
  <c r="C2205" i="1"/>
  <c r="B2205" i="1"/>
  <c r="A2205" i="1"/>
  <c r="J2204" i="1"/>
  <c r="G2204" i="1"/>
  <c r="C2204" i="1"/>
  <c r="B2204" i="1"/>
  <c r="A2204" i="1"/>
  <c r="J2203" i="1"/>
  <c r="G2203" i="1"/>
  <c r="C2203" i="1"/>
  <c r="B2203" i="1"/>
  <c r="A2203" i="1"/>
  <c r="J2202" i="1"/>
  <c r="G2202" i="1"/>
  <c r="C2202" i="1"/>
  <c r="B2202" i="1"/>
  <c r="A2202" i="1"/>
  <c r="J2201" i="1"/>
  <c r="G2201" i="1"/>
  <c r="C2201" i="1"/>
  <c r="B2201" i="1"/>
  <c r="A2201" i="1"/>
  <c r="J2200" i="1"/>
  <c r="G2200" i="1"/>
  <c r="C2200" i="1"/>
  <c r="B2200" i="1"/>
  <c r="A2200" i="1"/>
  <c r="J2199" i="1"/>
  <c r="G2199" i="1"/>
  <c r="C2199" i="1"/>
  <c r="B2199" i="1"/>
  <c r="A2199" i="1"/>
  <c r="J2198" i="1"/>
  <c r="G2198" i="1"/>
  <c r="C2198" i="1"/>
  <c r="B2198" i="1"/>
  <c r="A2198" i="1"/>
  <c r="J2197" i="1"/>
  <c r="G2197" i="1"/>
  <c r="C2197" i="1"/>
  <c r="B2197" i="1"/>
  <c r="A2197" i="1"/>
  <c r="J2196" i="1"/>
  <c r="G2196" i="1"/>
  <c r="C2196" i="1"/>
  <c r="B2196" i="1"/>
  <c r="A2196" i="1"/>
  <c r="J2195" i="1"/>
  <c r="G2195" i="1"/>
  <c r="C2195" i="1"/>
  <c r="B2195" i="1"/>
  <c r="A2195" i="1"/>
  <c r="J2194" i="1"/>
  <c r="G2194" i="1"/>
  <c r="C2194" i="1"/>
  <c r="B2194" i="1"/>
  <c r="A2194" i="1"/>
  <c r="J2193" i="1"/>
  <c r="G2193" i="1"/>
  <c r="C2193" i="1"/>
  <c r="B2193" i="1"/>
  <c r="A2193" i="1"/>
  <c r="J2192" i="1"/>
  <c r="G2192" i="1"/>
  <c r="C2192" i="1"/>
  <c r="B2192" i="1"/>
  <c r="A2192" i="1"/>
  <c r="J2191" i="1"/>
  <c r="G2191" i="1"/>
  <c r="C2191" i="1"/>
  <c r="B2191" i="1"/>
  <c r="A2191" i="1"/>
  <c r="J2190" i="1"/>
  <c r="G2190" i="1"/>
  <c r="C2190" i="1"/>
  <c r="B2190" i="1"/>
  <c r="A2190" i="1"/>
  <c r="J2189" i="1"/>
  <c r="G2189" i="1"/>
  <c r="C2189" i="1"/>
  <c r="B2189" i="1"/>
  <c r="A2189" i="1"/>
  <c r="J2188" i="1"/>
  <c r="G2188" i="1"/>
  <c r="C2188" i="1"/>
  <c r="B2188" i="1"/>
  <c r="A2188" i="1"/>
  <c r="J2187" i="1"/>
  <c r="G2187" i="1"/>
  <c r="C2187" i="1"/>
  <c r="B2187" i="1"/>
  <c r="A2187" i="1"/>
  <c r="J2186" i="1"/>
  <c r="G2186" i="1"/>
  <c r="C2186" i="1"/>
  <c r="B2186" i="1"/>
  <c r="A2186" i="1"/>
  <c r="J2185" i="1"/>
  <c r="G2185" i="1"/>
  <c r="C2185" i="1"/>
  <c r="B2185" i="1"/>
  <c r="A2185" i="1"/>
  <c r="J2184" i="1"/>
  <c r="G2184" i="1"/>
  <c r="C2184" i="1"/>
  <c r="B2184" i="1"/>
  <c r="A2184" i="1"/>
  <c r="J2183" i="1"/>
  <c r="G2183" i="1"/>
  <c r="C2183" i="1"/>
  <c r="B2183" i="1"/>
  <c r="A2183" i="1"/>
  <c r="J2182" i="1"/>
  <c r="G2182" i="1"/>
  <c r="C2182" i="1"/>
  <c r="B2182" i="1"/>
  <c r="A2182" i="1"/>
  <c r="J2181" i="1"/>
  <c r="G2181" i="1"/>
  <c r="C2181" i="1"/>
  <c r="B2181" i="1"/>
  <c r="A2181" i="1"/>
  <c r="J2180" i="1"/>
  <c r="G2180" i="1"/>
  <c r="C2180" i="1"/>
  <c r="B2180" i="1"/>
  <c r="A2180" i="1"/>
  <c r="J2179" i="1"/>
  <c r="G2179" i="1"/>
  <c r="C2179" i="1"/>
  <c r="B2179" i="1"/>
  <c r="A2179" i="1"/>
  <c r="J2178" i="1"/>
  <c r="G2178" i="1"/>
  <c r="C2178" i="1"/>
  <c r="B2178" i="1"/>
  <c r="A2178" i="1"/>
  <c r="J2177" i="1"/>
  <c r="G2177" i="1"/>
  <c r="C2177" i="1"/>
  <c r="B2177" i="1"/>
  <c r="A2177" i="1"/>
  <c r="J2176" i="1"/>
  <c r="G2176" i="1"/>
  <c r="C2176" i="1"/>
  <c r="B2176" i="1"/>
  <c r="A2176" i="1"/>
  <c r="J2175" i="1"/>
  <c r="G2175" i="1"/>
  <c r="C2175" i="1"/>
  <c r="B2175" i="1"/>
  <c r="A2175" i="1"/>
  <c r="J2174" i="1"/>
  <c r="G2174" i="1"/>
  <c r="C2174" i="1"/>
  <c r="B2174" i="1"/>
  <c r="A2174" i="1"/>
  <c r="J2173" i="1"/>
  <c r="G2173" i="1"/>
  <c r="C2173" i="1"/>
  <c r="B2173" i="1"/>
  <c r="A2173" i="1"/>
  <c r="J2172" i="1"/>
  <c r="G2172" i="1"/>
  <c r="C2172" i="1"/>
  <c r="B2172" i="1"/>
  <c r="A2172" i="1"/>
  <c r="J2171" i="1"/>
  <c r="G2171" i="1"/>
  <c r="C2171" i="1"/>
  <c r="B2171" i="1"/>
  <c r="A2171" i="1"/>
  <c r="J2170" i="1"/>
  <c r="G2170" i="1"/>
  <c r="C2170" i="1"/>
  <c r="B2170" i="1"/>
  <c r="A2170" i="1"/>
  <c r="J2169" i="1"/>
  <c r="G2169" i="1"/>
  <c r="C2169" i="1"/>
  <c r="B2169" i="1"/>
  <c r="A2169" i="1"/>
  <c r="J2168" i="1"/>
  <c r="G2168" i="1"/>
  <c r="C2168" i="1"/>
  <c r="B2168" i="1"/>
  <c r="A2168" i="1"/>
  <c r="J2167" i="1"/>
  <c r="G2167" i="1"/>
  <c r="C2167" i="1"/>
  <c r="B2167" i="1"/>
  <c r="A2167" i="1"/>
  <c r="J2166" i="1"/>
  <c r="G2166" i="1"/>
  <c r="C2166" i="1"/>
  <c r="B2166" i="1"/>
  <c r="A2166" i="1"/>
  <c r="J2165" i="1"/>
  <c r="G2165" i="1"/>
  <c r="C2165" i="1"/>
  <c r="B2165" i="1"/>
  <c r="A2165" i="1"/>
  <c r="J2164" i="1"/>
  <c r="G2164" i="1"/>
  <c r="C2164" i="1"/>
  <c r="B2164" i="1"/>
  <c r="A2164" i="1"/>
  <c r="J2163" i="1"/>
  <c r="G2163" i="1"/>
  <c r="C2163" i="1"/>
  <c r="B2163" i="1"/>
  <c r="A2163" i="1"/>
  <c r="J2162" i="1"/>
  <c r="G2162" i="1"/>
  <c r="C2162" i="1"/>
  <c r="B2162" i="1"/>
  <c r="A2162" i="1"/>
  <c r="J2161" i="1"/>
  <c r="G2161" i="1"/>
  <c r="C2161" i="1"/>
  <c r="B2161" i="1"/>
  <c r="A2161" i="1"/>
  <c r="J2160" i="1"/>
  <c r="G2160" i="1"/>
  <c r="C2160" i="1"/>
  <c r="B2160" i="1"/>
  <c r="A2160" i="1"/>
  <c r="J2159" i="1"/>
  <c r="G2159" i="1"/>
  <c r="C2159" i="1"/>
  <c r="B2159" i="1"/>
  <c r="A2159" i="1"/>
  <c r="J2158" i="1"/>
  <c r="G2158" i="1"/>
  <c r="C2158" i="1"/>
  <c r="B2158" i="1"/>
  <c r="A2158" i="1"/>
  <c r="J2157" i="1"/>
  <c r="G2157" i="1"/>
  <c r="C2157" i="1"/>
  <c r="B2157" i="1"/>
  <c r="A2157" i="1"/>
  <c r="J2156" i="1"/>
  <c r="G2156" i="1"/>
  <c r="C2156" i="1"/>
  <c r="B2156" i="1"/>
  <c r="A2156" i="1"/>
  <c r="J2155" i="1"/>
  <c r="G2155" i="1"/>
  <c r="C2155" i="1"/>
  <c r="B2155" i="1"/>
  <c r="A2155" i="1"/>
  <c r="J2154" i="1"/>
  <c r="G2154" i="1"/>
  <c r="C2154" i="1"/>
  <c r="B2154" i="1"/>
  <c r="A2154" i="1"/>
  <c r="J2153" i="1"/>
  <c r="G2153" i="1"/>
  <c r="C2153" i="1"/>
  <c r="B2153" i="1"/>
  <c r="A2153" i="1"/>
  <c r="J2152" i="1"/>
  <c r="G2152" i="1"/>
  <c r="C2152" i="1"/>
  <c r="B2152" i="1"/>
  <c r="A2152" i="1"/>
  <c r="J2151" i="1"/>
  <c r="G2151" i="1"/>
  <c r="C2151" i="1"/>
  <c r="B2151" i="1"/>
  <c r="A2151" i="1"/>
  <c r="J2150" i="1"/>
  <c r="G2150" i="1"/>
  <c r="C2150" i="1"/>
  <c r="B2150" i="1"/>
  <c r="A2150" i="1"/>
  <c r="J2149" i="1"/>
  <c r="G2149" i="1"/>
  <c r="C2149" i="1"/>
  <c r="B2149" i="1"/>
  <c r="A2149" i="1"/>
  <c r="J2148" i="1"/>
  <c r="G2148" i="1"/>
  <c r="C2148" i="1"/>
  <c r="B2148" i="1"/>
  <c r="A2148" i="1"/>
  <c r="J2147" i="1"/>
  <c r="G2147" i="1"/>
  <c r="C2147" i="1"/>
  <c r="B2147" i="1"/>
  <c r="A2147" i="1"/>
  <c r="J2146" i="1"/>
  <c r="G2146" i="1"/>
  <c r="C2146" i="1"/>
  <c r="B2146" i="1"/>
  <c r="A2146" i="1"/>
  <c r="J2145" i="1"/>
  <c r="G2145" i="1"/>
  <c r="C2145" i="1"/>
  <c r="B2145" i="1"/>
  <c r="A2145" i="1"/>
  <c r="J2144" i="1"/>
  <c r="G2144" i="1"/>
  <c r="C2144" i="1"/>
  <c r="B2144" i="1"/>
  <c r="A2144" i="1"/>
  <c r="J2143" i="1"/>
  <c r="G2143" i="1"/>
  <c r="C2143" i="1"/>
  <c r="B2143" i="1"/>
  <c r="A2143" i="1"/>
  <c r="J2142" i="1"/>
  <c r="G2142" i="1"/>
  <c r="C2142" i="1"/>
  <c r="B2142" i="1"/>
  <c r="A2142" i="1"/>
  <c r="J2141" i="1"/>
  <c r="G2141" i="1"/>
  <c r="C2141" i="1"/>
  <c r="B2141" i="1"/>
  <c r="A2141" i="1"/>
  <c r="J2140" i="1"/>
  <c r="G2140" i="1"/>
  <c r="C2140" i="1"/>
  <c r="B2140" i="1"/>
  <c r="A2140" i="1"/>
  <c r="J2139" i="1"/>
  <c r="G2139" i="1"/>
  <c r="C2139" i="1"/>
  <c r="B2139" i="1"/>
  <c r="A2139" i="1"/>
  <c r="J2138" i="1"/>
  <c r="G2138" i="1"/>
  <c r="C2138" i="1"/>
  <c r="B2138" i="1"/>
  <c r="A2138" i="1"/>
  <c r="J2137" i="1"/>
  <c r="G2137" i="1"/>
  <c r="C2137" i="1"/>
  <c r="B2137" i="1"/>
  <c r="A2137" i="1"/>
  <c r="J2136" i="1"/>
  <c r="G2136" i="1"/>
  <c r="C2136" i="1"/>
  <c r="B2136" i="1"/>
  <c r="A2136" i="1"/>
  <c r="J2135" i="1"/>
  <c r="G2135" i="1"/>
  <c r="C2135" i="1"/>
  <c r="B2135" i="1"/>
  <c r="A2135" i="1"/>
  <c r="J2134" i="1"/>
  <c r="G2134" i="1"/>
  <c r="C2134" i="1"/>
  <c r="B2134" i="1"/>
  <c r="A2134" i="1"/>
  <c r="J2133" i="1"/>
  <c r="G2133" i="1"/>
  <c r="C2133" i="1"/>
  <c r="B2133" i="1"/>
  <c r="A2133" i="1"/>
  <c r="J2132" i="1"/>
  <c r="G2132" i="1"/>
  <c r="C2132" i="1"/>
  <c r="B2132" i="1"/>
  <c r="A2132" i="1"/>
  <c r="J2131" i="1"/>
  <c r="G2131" i="1"/>
  <c r="C2131" i="1"/>
  <c r="B2131" i="1"/>
  <c r="A2131" i="1"/>
  <c r="J2130" i="1"/>
  <c r="G2130" i="1"/>
  <c r="C2130" i="1"/>
  <c r="B2130" i="1"/>
  <c r="A2130" i="1"/>
  <c r="J2129" i="1"/>
  <c r="G2129" i="1"/>
  <c r="C2129" i="1"/>
  <c r="B2129" i="1"/>
  <c r="A2129" i="1"/>
  <c r="J2128" i="1"/>
  <c r="G2128" i="1"/>
  <c r="C2128" i="1"/>
  <c r="B2128" i="1"/>
  <c r="A2128" i="1"/>
  <c r="J2127" i="1"/>
  <c r="G2127" i="1"/>
  <c r="C2127" i="1"/>
  <c r="B2127" i="1"/>
  <c r="A2127" i="1"/>
  <c r="J2126" i="1"/>
  <c r="G2126" i="1"/>
  <c r="C2126" i="1"/>
  <c r="B2126" i="1"/>
  <c r="A2126" i="1"/>
  <c r="J2125" i="1"/>
  <c r="G2125" i="1"/>
  <c r="C2125" i="1"/>
  <c r="B2125" i="1"/>
  <c r="A2125" i="1"/>
  <c r="J2124" i="1"/>
  <c r="G2124" i="1"/>
  <c r="C2124" i="1"/>
  <c r="B2124" i="1"/>
  <c r="A2124" i="1"/>
  <c r="J2123" i="1"/>
  <c r="G2123" i="1"/>
  <c r="C2123" i="1"/>
  <c r="B2123" i="1"/>
  <c r="A2123" i="1"/>
  <c r="J2122" i="1"/>
  <c r="G2122" i="1"/>
  <c r="C2122" i="1"/>
  <c r="B2122" i="1"/>
  <c r="A2122" i="1"/>
  <c r="J2121" i="1"/>
  <c r="G2121" i="1"/>
  <c r="C2121" i="1"/>
  <c r="B2121" i="1"/>
  <c r="A2121" i="1"/>
  <c r="J2120" i="1"/>
  <c r="G2120" i="1"/>
  <c r="C2120" i="1"/>
  <c r="B2120" i="1"/>
  <c r="A2120" i="1"/>
  <c r="J2119" i="1"/>
  <c r="G2119" i="1"/>
  <c r="C2119" i="1"/>
  <c r="B2119" i="1"/>
  <c r="A2119" i="1"/>
  <c r="J2118" i="1"/>
  <c r="G2118" i="1"/>
  <c r="C2118" i="1"/>
  <c r="B2118" i="1"/>
  <c r="A2118" i="1"/>
  <c r="J2117" i="1"/>
  <c r="G2117" i="1"/>
  <c r="C2117" i="1"/>
  <c r="B2117" i="1"/>
  <c r="A2117" i="1"/>
  <c r="J2116" i="1"/>
  <c r="G2116" i="1"/>
  <c r="C2116" i="1"/>
  <c r="B2116" i="1"/>
  <c r="A2116" i="1"/>
  <c r="J2115" i="1"/>
  <c r="G2115" i="1"/>
  <c r="C2115" i="1"/>
  <c r="B2115" i="1"/>
  <c r="A2115" i="1"/>
  <c r="J2114" i="1"/>
  <c r="G2114" i="1"/>
  <c r="C2114" i="1"/>
  <c r="B2114" i="1"/>
  <c r="A2114" i="1"/>
  <c r="J2113" i="1"/>
  <c r="G2113" i="1"/>
  <c r="C2113" i="1"/>
  <c r="B2113" i="1"/>
  <c r="A2113" i="1"/>
  <c r="J2112" i="1"/>
  <c r="G2112" i="1"/>
  <c r="C2112" i="1"/>
  <c r="B2112" i="1"/>
  <c r="A2112" i="1"/>
  <c r="J2111" i="1"/>
  <c r="G2111" i="1"/>
  <c r="C2111" i="1"/>
  <c r="B2111" i="1"/>
  <c r="A2111" i="1"/>
  <c r="J2110" i="1"/>
  <c r="G2110" i="1"/>
  <c r="C2110" i="1"/>
  <c r="B2110" i="1"/>
  <c r="A2110" i="1"/>
  <c r="J2109" i="1"/>
  <c r="G2109" i="1"/>
  <c r="C2109" i="1"/>
  <c r="B2109" i="1"/>
  <c r="A2109" i="1"/>
  <c r="J2108" i="1"/>
  <c r="G2108" i="1"/>
  <c r="C2108" i="1"/>
  <c r="B2108" i="1"/>
  <c r="A2108" i="1"/>
  <c r="J2107" i="1"/>
  <c r="G2107" i="1"/>
  <c r="C2107" i="1"/>
  <c r="B2107" i="1"/>
  <c r="A2107" i="1"/>
  <c r="J2106" i="1"/>
  <c r="G2106" i="1"/>
  <c r="C2106" i="1"/>
  <c r="B2106" i="1"/>
  <c r="A2106" i="1"/>
  <c r="J2105" i="1"/>
  <c r="G2105" i="1"/>
  <c r="C2105" i="1"/>
  <c r="B2105" i="1"/>
  <c r="A2105" i="1"/>
  <c r="J2104" i="1"/>
  <c r="G2104" i="1"/>
  <c r="C2104" i="1"/>
  <c r="B2104" i="1"/>
  <c r="A2104" i="1"/>
  <c r="J2103" i="1"/>
  <c r="G2103" i="1"/>
  <c r="C2103" i="1"/>
  <c r="B2103" i="1"/>
  <c r="A2103" i="1"/>
  <c r="J2102" i="1"/>
  <c r="G2102" i="1"/>
  <c r="C2102" i="1"/>
  <c r="B2102" i="1"/>
  <c r="A2102" i="1"/>
  <c r="J2101" i="1"/>
  <c r="G2101" i="1"/>
  <c r="C2101" i="1"/>
  <c r="B2101" i="1"/>
  <c r="A2101" i="1"/>
  <c r="J2100" i="1"/>
  <c r="G2100" i="1"/>
  <c r="C2100" i="1"/>
  <c r="B2100" i="1"/>
  <c r="A2100" i="1"/>
  <c r="J2099" i="1"/>
  <c r="G2099" i="1"/>
  <c r="C2099" i="1"/>
  <c r="B2099" i="1"/>
  <c r="A2099" i="1"/>
  <c r="J2098" i="1"/>
  <c r="G2098" i="1"/>
  <c r="C2098" i="1"/>
  <c r="B2098" i="1"/>
  <c r="A2098" i="1"/>
  <c r="J2097" i="1"/>
  <c r="G2097" i="1"/>
  <c r="C2097" i="1"/>
  <c r="B2097" i="1"/>
  <c r="A2097" i="1"/>
  <c r="J2096" i="1"/>
  <c r="G2096" i="1"/>
  <c r="C2096" i="1"/>
  <c r="B2096" i="1"/>
  <c r="A2096" i="1"/>
  <c r="J2095" i="1"/>
  <c r="G2095" i="1"/>
  <c r="C2095" i="1"/>
  <c r="B2095" i="1"/>
  <c r="A2095" i="1"/>
  <c r="J2094" i="1"/>
  <c r="G2094" i="1"/>
  <c r="C2094" i="1"/>
  <c r="B2094" i="1"/>
  <c r="A2094" i="1"/>
  <c r="J2093" i="1"/>
  <c r="G2093" i="1"/>
  <c r="C2093" i="1"/>
  <c r="B2093" i="1"/>
  <c r="A2093" i="1"/>
  <c r="J2092" i="1"/>
  <c r="G2092" i="1"/>
  <c r="C2092" i="1"/>
  <c r="B2092" i="1"/>
  <c r="A2092" i="1"/>
  <c r="J2091" i="1"/>
  <c r="G2091" i="1"/>
  <c r="C2091" i="1"/>
  <c r="B2091" i="1"/>
  <c r="A2091" i="1"/>
  <c r="J2090" i="1"/>
  <c r="G2090" i="1"/>
  <c r="C2090" i="1"/>
  <c r="B2090" i="1"/>
  <c r="A2090" i="1"/>
  <c r="J2089" i="1"/>
  <c r="G2089" i="1"/>
  <c r="C2089" i="1"/>
  <c r="B2089" i="1"/>
  <c r="A2089" i="1"/>
  <c r="J2088" i="1"/>
  <c r="G2088" i="1"/>
  <c r="C2088" i="1"/>
  <c r="B2088" i="1"/>
  <c r="A2088" i="1"/>
  <c r="J2087" i="1"/>
  <c r="G2087" i="1"/>
  <c r="C2087" i="1"/>
  <c r="B2087" i="1"/>
  <c r="A2087" i="1"/>
  <c r="J2086" i="1"/>
  <c r="G2086" i="1"/>
  <c r="C2086" i="1"/>
  <c r="B2086" i="1"/>
  <c r="A2086" i="1"/>
  <c r="J2085" i="1"/>
  <c r="G2085" i="1"/>
  <c r="C2085" i="1"/>
  <c r="B2085" i="1"/>
  <c r="A2085" i="1"/>
  <c r="J2084" i="1"/>
  <c r="G2084" i="1"/>
  <c r="C2084" i="1"/>
  <c r="B2084" i="1"/>
  <c r="A2084" i="1"/>
  <c r="J2083" i="1"/>
  <c r="G2083" i="1"/>
  <c r="C2083" i="1"/>
  <c r="B2083" i="1"/>
  <c r="A2083" i="1"/>
  <c r="J2082" i="1"/>
  <c r="G2082" i="1"/>
  <c r="C2082" i="1"/>
  <c r="B2082" i="1"/>
  <c r="A2082" i="1"/>
  <c r="J2081" i="1"/>
  <c r="G2081" i="1"/>
  <c r="C2081" i="1"/>
  <c r="B2081" i="1"/>
  <c r="A2081" i="1"/>
  <c r="J2080" i="1"/>
  <c r="G2080" i="1"/>
  <c r="C2080" i="1"/>
  <c r="B2080" i="1"/>
  <c r="A2080" i="1"/>
  <c r="J2079" i="1"/>
  <c r="G2079" i="1"/>
  <c r="C2079" i="1"/>
  <c r="B2079" i="1"/>
  <c r="A2079" i="1"/>
  <c r="J2078" i="1"/>
  <c r="G2078" i="1"/>
  <c r="C2078" i="1"/>
  <c r="B2078" i="1"/>
  <c r="A2078" i="1"/>
  <c r="J2077" i="1"/>
  <c r="G2077" i="1"/>
  <c r="C2077" i="1"/>
  <c r="B2077" i="1"/>
  <c r="A2077" i="1"/>
  <c r="J2076" i="1"/>
  <c r="G2076" i="1"/>
  <c r="C2076" i="1"/>
  <c r="B2076" i="1"/>
  <c r="A2076" i="1"/>
  <c r="J2075" i="1"/>
  <c r="G2075" i="1"/>
  <c r="C2075" i="1"/>
  <c r="B2075" i="1"/>
  <c r="A2075" i="1"/>
  <c r="J2074" i="1"/>
  <c r="G2074" i="1"/>
  <c r="C2074" i="1"/>
  <c r="B2074" i="1"/>
  <c r="A2074" i="1"/>
  <c r="J2073" i="1"/>
  <c r="G2073" i="1"/>
  <c r="C2073" i="1"/>
  <c r="B2073" i="1"/>
  <c r="A2073" i="1"/>
  <c r="J2072" i="1"/>
  <c r="G2072" i="1"/>
  <c r="C2072" i="1"/>
  <c r="B2072" i="1"/>
  <c r="A2072" i="1"/>
  <c r="J2071" i="1"/>
  <c r="G2071" i="1"/>
  <c r="C2071" i="1"/>
  <c r="B2071" i="1"/>
  <c r="A2071" i="1"/>
  <c r="J2070" i="1"/>
  <c r="G2070" i="1"/>
  <c r="C2070" i="1"/>
  <c r="B2070" i="1"/>
  <c r="A2070" i="1"/>
  <c r="J2069" i="1"/>
  <c r="G2069" i="1"/>
  <c r="C2069" i="1"/>
  <c r="B2069" i="1"/>
  <c r="A2069" i="1"/>
  <c r="J2068" i="1"/>
  <c r="G2068" i="1"/>
  <c r="C2068" i="1"/>
  <c r="B2068" i="1"/>
  <c r="A2068" i="1"/>
  <c r="J2067" i="1"/>
  <c r="G2067" i="1"/>
  <c r="C2067" i="1"/>
  <c r="B2067" i="1"/>
  <c r="A2067" i="1"/>
  <c r="J2066" i="1"/>
  <c r="G2066" i="1"/>
  <c r="C2066" i="1"/>
  <c r="B2066" i="1"/>
  <c r="A2066" i="1"/>
  <c r="J2065" i="1"/>
  <c r="G2065" i="1"/>
  <c r="C2065" i="1"/>
  <c r="B2065" i="1"/>
  <c r="A2065" i="1"/>
  <c r="J2064" i="1"/>
  <c r="G2064" i="1"/>
  <c r="C2064" i="1"/>
  <c r="B2064" i="1"/>
  <c r="A2064" i="1"/>
  <c r="J2063" i="1"/>
  <c r="G2063" i="1"/>
  <c r="C2063" i="1"/>
  <c r="B2063" i="1"/>
  <c r="A2063" i="1"/>
  <c r="J2062" i="1"/>
  <c r="G2062" i="1"/>
  <c r="C2062" i="1"/>
  <c r="B2062" i="1"/>
  <c r="A2062" i="1"/>
  <c r="J2061" i="1"/>
  <c r="G2061" i="1"/>
  <c r="C2061" i="1"/>
  <c r="B2061" i="1"/>
  <c r="A2061" i="1"/>
  <c r="J2060" i="1"/>
  <c r="G2060" i="1"/>
  <c r="C2060" i="1"/>
  <c r="B2060" i="1"/>
  <c r="A2060" i="1"/>
  <c r="J2059" i="1"/>
  <c r="G2059" i="1"/>
  <c r="C2059" i="1"/>
  <c r="B2059" i="1"/>
  <c r="A2059" i="1"/>
  <c r="J2058" i="1"/>
  <c r="G2058" i="1"/>
  <c r="C2058" i="1"/>
  <c r="B2058" i="1"/>
  <c r="A2058" i="1"/>
  <c r="J2057" i="1"/>
  <c r="G2057" i="1"/>
  <c r="C2057" i="1"/>
  <c r="B2057" i="1"/>
  <c r="A2057" i="1"/>
  <c r="J2056" i="1"/>
  <c r="G2056" i="1"/>
  <c r="C2056" i="1"/>
  <c r="B2056" i="1"/>
  <c r="A2056" i="1"/>
  <c r="J2055" i="1"/>
  <c r="G2055" i="1"/>
  <c r="C2055" i="1"/>
  <c r="B2055" i="1"/>
  <c r="A2055" i="1"/>
  <c r="J2054" i="1"/>
  <c r="G2054" i="1"/>
  <c r="C2054" i="1"/>
  <c r="B2054" i="1"/>
  <c r="A2054" i="1"/>
  <c r="J2053" i="1"/>
  <c r="G2053" i="1"/>
  <c r="C2053" i="1"/>
  <c r="B2053" i="1"/>
  <c r="A2053" i="1"/>
  <c r="J2052" i="1"/>
  <c r="G2052" i="1"/>
  <c r="C2052" i="1"/>
  <c r="B2052" i="1"/>
  <c r="A2052" i="1"/>
  <c r="J2051" i="1"/>
  <c r="G2051" i="1"/>
  <c r="C2051" i="1"/>
  <c r="B2051" i="1"/>
  <c r="A2051" i="1"/>
  <c r="J2050" i="1"/>
  <c r="G2050" i="1"/>
  <c r="C2050" i="1"/>
  <c r="B2050" i="1"/>
  <c r="A2050" i="1"/>
  <c r="J2049" i="1"/>
  <c r="G2049" i="1"/>
  <c r="C2049" i="1"/>
  <c r="B2049" i="1"/>
  <c r="A2049" i="1"/>
  <c r="J2048" i="1"/>
  <c r="G2048" i="1"/>
  <c r="C2048" i="1"/>
  <c r="B2048" i="1"/>
  <c r="A2048" i="1"/>
  <c r="J2047" i="1"/>
  <c r="G2047" i="1"/>
  <c r="C2047" i="1"/>
  <c r="B2047" i="1"/>
  <c r="A2047" i="1"/>
  <c r="J2046" i="1"/>
  <c r="G2046" i="1"/>
  <c r="C2046" i="1"/>
  <c r="B2046" i="1"/>
  <c r="A2046" i="1"/>
  <c r="J2045" i="1"/>
  <c r="G2045" i="1"/>
  <c r="C2045" i="1"/>
  <c r="B2045" i="1"/>
  <c r="A2045" i="1"/>
  <c r="J2044" i="1"/>
  <c r="G2044" i="1"/>
  <c r="C2044" i="1"/>
  <c r="B2044" i="1"/>
  <c r="A2044" i="1"/>
  <c r="J2043" i="1"/>
  <c r="G2043" i="1"/>
  <c r="C2043" i="1"/>
  <c r="B2043" i="1"/>
  <c r="A2043" i="1"/>
  <c r="J2042" i="1"/>
  <c r="G2042" i="1"/>
  <c r="C2042" i="1"/>
  <c r="B2042" i="1"/>
  <c r="A2042" i="1"/>
  <c r="J2041" i="1"/>
  <c r="G2041" i="1"/>
  <c r="C2041" i="1"/>
  <c r="B2041" i="1"/>
  <c r="A2041" i="1"/>
  <c r="J2040" i="1"/>
  <c r="G2040" i="1"/>
  <c r="C2040" i="1"/>
  <c r="B2040" i="1"/>
  <c r="A2040" i="1"/>
  <c r="J2039" i="1"/>
  <c r="G2039" i="1"/>
  <c r="C2039" i="1"/>
  <c r="B2039" i="1"/>
  <c r="A2039" i="1"/>
  <c r="J2038" i="1"/>
  <c r="G2038" i="1"/>
  <c r="C2038" i="1"/>
  <c r="B2038" i="1"/>
  <c r="A2038" i="1"/>
  <c r="J2037" i="1"/>
  <c r="G2037" i="1"/>
  <c r="C2037" i="1"/>
  <c r="B2037" i="1"/>
  <c r="A2037" i="1"/>
  <c r="J2036" i="1"/>
  <c r="G2036" i="1"/>
  <c r="C2036" i="1"/>
  <c r="B2036" i="1"/>
  <c r="A2036" i="1"/>
  <c r="J2035" i="1"/>
  <c r="G2035" i="1"/>
  <c r="C2035" i="1"/>
  <c r="B2035" i="1"/>
  <c r="A2035" i="1"/>
  <c r="J2034" i="1"/>
  <c r="G2034" i="1"/>
  <c r="C2034" i="1"/>
  <c r="B2034" i="1"/>
  <c r="A2034" i="1"/>
  <c r="J2033" i="1"/>
  <c r="G2033" i="1"/>
  <c r="C2033" i="1"/>
  <c r="B2033" i="1"/>
  <c r="A2033" i="1"/>
  <c r="J2032" i="1"/>
  <c r="G2032" i="1"/>
  <c r="C2032" i="1"/>
  <c r="B2032" i="1"/>
  <c r="A2032" i="1"/>
  <c r="J2031" i="1"/>
  <c r="G2031" i="1"/>
  <c r="C2031" i="1"/>
  <c r="B2031" i="1"/>
  <c r="A2031" i="1"/>
  <c r="J2030" i="1"/>
  <c r="G2030" i="1"/>
  <c r="C2030" i="1"/>
  <c r="B2030" i="1"/>
  <c r="A2030" i="1"/>
  <c r="J2029" i="1"/>
  <c r="G2029" i="1"/>
  <c r="C2029" i="1"/>
  <c r="B2029" i="1"/>
  <c r="A2029" i="1"/>
  <c r="J2028" i="1"/>
  <c r="G2028" i="1"/>
  <c r="C2028" i="1"/>
  <c r="B2028" i="1"/>
  <c r="A2028" i="1"/>
  <c r="J2027" i="1"/>
  <c r="G2027" i="1"/>
  <c r="C2027" i="1"/>
  <c r="B2027" i="1"/>
  <c r="A2027" i="1"/>
  <c r="J2026" i="1"/>
  <c r="G2026" i="1"/>
  <c r="C2026" i="1"/>
  <c r="B2026" i="1"/>
  <c r="A2026" i="1"/>
  <c r="J2025" i="1"/>
  <c r="G2025" i="1"/>
  <c r="C2025" i="1"/>
  <c r="B2025" i="1"/>
  <c r="A2025" i="1"/>
  <c r="J2024" i="1"/>
  <c r="G2024" i="1"/>
  <c r="C2024" i="1"/>
  <c r="B2024" i="1"/>
  <c r="A2024" i="1"/>
  <c r="J2023" i="1"/>
  <c r="G2023" i="1"/>
  <c r="C2023" i="1"/>
  <c r="B2023" i="1"/>
  <c r="A2023" i="1"/>
  <c r="J2022" i="1"/>
  <c r="G2022" i="1"/>
  <c r="C2022" i="1"/>
  <c r="B2022" i="1"/>
  <c r="A2022" i="1"/>
  <c r="J2021" i="1"/>
  <c r="G2021" i="1"/>
  <c r="C2021" i="1"/>
  <c r="B2021" i="1"/>
  <c r="A2021" i="1"/>
  <c r="J2020" i="1"/>
  <c r="G2020" i="1"/>
  <c r="C2020" i="1"/>
  <c r="B2020" i="1"/>
  <c r="A2020" i="1"/>
  <c r="J2019" i="1"/>
  <c r="G2019" i="1"/>
  <c r="C2019" i="1"/>
  <c r="B2019" i="1"/>
  <c r="A2019" i="1"/>
  <c r="J2018" i="1"/>
  <c r="G2018" i="1"/>
  <c r="C2018" i="1"/>
  <c r="B2018" i="1"/>
  <c r="A2018" i="1"/>
  <c r="J2017" i="1"/>
  <c r="G2017" i="1"/>
  <c r="C2017" i="1"/>
  <c r="B2017" i="1"/>
  <c r="A2017" i="1"/>
  <c r="J2016" i="1"/>
  <c r="G2016" i="1"/>
  <c r="C2016" i="1"/>
  <c r="B2016" i="1"/>
  <c r="A2016" i="1"/>
  <c r="J2015" i="1"/>
  <c r="G2015" i="1"/>
  <c r="C2015" i="1"/>
  <c r="B2015" i="1"/>
  <c r="A2015" i="1"/>
  <c r="J2014" i="1"/>
  <c r="G2014" i="1"/>
  <c r="C2014" i="1"/>
  <c r="B2014" i="1"/>
  <c r="A2014" i="1"/>
  <c r="J2013" i="1"/>
  <c r="G2013" i="1"/>
  <c r="C2013" i="1"/>
  <c r="B2013" i="1"/>
  <c r="A2013" i="1"/>
  <c r="J2012" i="1"/>
  <c r="G2012" i="1"/>
  <c r="C2012" i="1"/>
  <c r="B2012" i="1"/>
  <c r="A2012" i="1"/>
  <c r="J2011" i="1"/>
  <c r="G2011" i="1"/>
  <c r="C2011" i="1"/>
  <c r="B2011" i="1"/>
  <c r="A2011" i="1"/>
  <c r="J2010" i="1"/>
  <c r="G2010" i="1"/>
  <c r="C2010" i="1"/>
  <c r="B2010" i="1"/>
  <c r="A2010" i="1"/>
  <c r="J2009" i="1"/>
  <c r="G2009" i="1"/>
  <c r="C2009" i="1"/>
  <c r="B2009" i="1"/>
  <c r="A2009" i="1"/>
  <c r="J2008" i="1"/>
  <c r="G2008" i="1"/>
  <c r="C2008" i="1"/>
  <c r="B2008" i="1"/>
  <c r="A2008" i="1"/>
  <c r="J2007" i="1"/>
  <c r="G2007" i="1"/>
  <c r="C2007" i="1"/>
  <c r="B2007" i="1"/>
  <c r="A2007" i="1"/>
  <c r="J2006" i="1"/>
  <c r="G2006" i="1"/>
  <c r="C2006" i="1"/>
  <c r="B2006" i="1"/>
  <c r="A2006" i="1"/>
  <c r="J2005" i="1"/>
  <c r="G2005" i="1"/>
  <c r="C2005" i="1"/>
  <c r="B2005" i="1"/>
  <c r="A2005" i="1"/>
  <c r="J2004" i="1"/>
  <c r="G2004" i="1"/>
  <c r="C2004" i="1"/>
  <c r="B2004" i="1"/>
  <c r="A2004" i="1"/>
  <c r="J2003" i="1"/>
  <c r="G2003" i="1"/>
  <c r="C2003" i="1"/>
  <c r="B2003" i="1"/>
  <c r="A2003" i="1"/>
  <c r="J2002" i="1"/>
  <c r="G2002" i="1"/>
  <c r="C2002" i="1"/>
  <c r="B2002" i="1"/>
  <c r="A2002" i="1"/>
  <c r="J2001" i="1"/>
  <c r="G2001" i="1"/>
  <c r="C2001" i="1"/>
  <c r="B2001" i="1"/>
  <c r="A2001" i="1"/>
  <c r="J2000" i="1"/>
  <c r="G2000" i="1"/>
  <c r="C2000" i="1"/>
  <c r="B2000" i="1"/>
  <c r="A2000" i="1"/>
  <c r="J1999" i="1"/>
  <c r="G1999" i="1"/>
  <c r="C1999" i="1"/>
  <c r="B1999" i="1"/>
  <c r="A1999" i="1"/>
  <c r="J1998" i="1"/>
  <c r="G1998" i="1"/>
  <c r="C1998" i="1"/>
  <c r="B1998" i="1"/>
  <c r="A1998" i="1"/>
  <c r="J1997" i="1"/>
  <c r="G1997" i="1"/>
  <c r="C1997" i="1"/>
  <c r="B1997" i="1"/>
  <c r="A1997" i="1"/>
  <c r="J1996" i="1"/>
  <c r="G1996" i="1"/>
  <c r="C1996" i="1"/>
  <c r="B1996" i="1"/>
  <c r="A1996" i="1"/>
  <c r="J1995" i="1"/>
  <c r="G1995" i="1"/>
  <c r="C1995" i="1"/>
  <c r="B1995" i="1"/>
  <c r="A1995" i="1"/>
  <c r="J1994" i="1"/>
  <c r="G1994" i="1"/>
  <c r="C1994" i="1"/>
  <c r="B1994" i="1"/>
  <c r="A1994" i="1"/>
  <c r="J1993" i="1"/>
  <c r="G1993" i="1"/>
  <c r="C1993" i="1"/>
  <c r="B1993" i="1"/>
  <c r="A1993" i="1"/>
  <c r="J1992" i="1"/>
  <c r="G1992" i="1"/>
  <c r="C1992" i="1"/>
  <c r="B1992" i="1"/>
  <c r="A1992" i="1"/>
  <c r="J1991" i="1"/>
  <c r="G1991" i="1"/>
  <c r="C1991" i="1"/>
  <c r="B1991" i="1"/>
  <c r="A1991" i="1"/>
  <c r="J1990" i="1"/>
  <c r="G1990" i="1"/>
  <c r="C1990" i="1"/>
  <c r="B1990" i="1"/>
  <c r="A1990" i="1"/>
  <c r="J1989" i="1"/>
  <c r="G1989" i="1"/>
  <c r="C1989" i="1"/>
  <c r="B1989" i="1"/>
  <c r="A1989" i="1"/>
  <c r="J1988" i="1"/>
  <c r="G1988" i="1"/>
  <c r="C1988" i="1"/>
  <c r="B1988" i="1"/>
  <c r="A1988" i="1"/>
  <c r="J1987" i="1"/>
  <c r="G1987" i="1"/>
  <c r="C1987" i="1"/>
  <c r="B1987" i="1"/>
  <c r="A1987" i="1"/>
  <c r="J1986" i="1"/>
  <c r="G1986" i="1"/>
  <c r="C1986" i="1"/>
  <c r="B1986" i="1"/>
  <c r="A1986" i="1"/>
  <c r="J1985" i="1"/>
  <c r="G1985" i="1"/>
  <c r="C1985" i="1"/>
  <c r="B1985" i="1"/>
  <c r="A1985" i="1"/>
  <c r="J1984" i="1"/>
  <c r="G1984" i="1"/>
  <c r="C1984" i="1"/>
  <c r="B1984" i="1"/>
  <c r="A1984" i="1"/>
  <c r="J1983" i="1"/>
  <c r="G1983" i="1"/>
  <c r="C1983" i="1"/>
  <c r="B1983" i="1"/>
  <c r="A1983" i="1"/>
  <c r="J1982" i="1"/>
  <c r="G1982" i="1"/>
  <c r="C1982" i="1"/>
  <c r="B1982" i="1"/>
  <c r="A1982" i="1"/>
  <c r="J1981" i="1"/>
  <c r="G1981" i="1"/>
  <c r="C1981" i="1"/>
  <c r="B1981" i="1"/>
  <c r="A1981" i="1"/>
  <c r="J1980" i="1"/>
  <c r="G1980" i="1"/>
  <c r="C1980" i="1"/>
  <c r="B1980" i="1"/>
  <c r="A1980" i="1"/>
  <c r="J1979" i="1"/>
  <c r="G1979" i="1"/>
  <c r="C1979" i="1"/>
  <c r="B1979" i="1"/>
  <c r="A1979" i="1"/>
  <c r="J1978" i="1"/>
  <c r="G1978" i="1"/>
  <c r="C1978" i="1"/>
  <c r="B1978" i="1"/>
  <c r="A1978" i="1"/>
  <c r="J1977" i="1"/>
  <c r="G1977" i="1"/>
  <c r="C1977" i="1"/>
  <c r="B1977" i="1"/>
  <c r="A1977" i="1"/>
  <c r="J1976" i="1"/>
  <c r="G1976" i="1"/>
  <c r="C1976" i="1"/>
  <c r="B1976" i="1"/>
  <c r="A1976" i="1"/>
  <c r="J1975" i="1"/>
  <c r="G1975" i="1"/>
  <c r="C1975" i="1"/>
  <c r="B1975" i="1"/>
  <c r="A1975" i="1"/>
  <c r="J1974" i="1"/>
  <c r="G1974" i="1"/>
  <c r="C1974" i="1"/>
  <c r="B1974" i="1"/>
  <c r="A1974" i="1"/>
  <c r="J1973" i="1"/>
  <c r="G1973" i="1"/>
  <c r="C1973" i="1"/>
  <c r="B1973" i="1"/>
  <c r="A1973" i="1"/>
  <c r="J1972" i="1"/>
  <c r="G1972" i="1"/>
  <c r="C1972" i="1"/>
  <c r="B1972" i="1"/>
  <c r="A1972" i="1"/>
  <c r="J1971" i="1"/>
  <c r="G1971" i="1"/>
  <c r="C1971" i="1"/>
  <c r="B1971" i="1"/>
  <c r="A1971" i="1"/>
  <c r="J1970" i="1"/>
  <c r="G1970" i="1"/>
  <c r="C1970" i="1"/>
  <c r="B1970" i="1"/>
  <c r="A1970" i="1"/>
  <c r="J1969" i="1"/>
  <c r="G1969" i="1"/>
  <c r="C1969" i="1"/>
  <c r="B1969" i="1"/>
  <c r="A1969" i="1"/>
  <c r="J1968" i="1"/>
  <c r="G1968" i="1"/>
  <c r="C1968" i="1"/>
  <c r="B1968" i="1"/>
  <c r="A1968" i="1"/>
  <c r="J1967" i="1"/>
  <c r="G1967" i="1"/>
  <c r="C1967" i="1"/>
  <c r="B1967" i="1"/>
  <c r="A1967" i="1"/>
  <c r="J1966" i="1"/>
  <c r="G1966" i="1"/>
  <c r="C1966" i="1"/>
  <c r="B1966" i="1"/>
  <c r="A1966" i="1"/>
  <c r="J1965" i="1"/>
  <c r="G1965" i="1"/>
  <c r="C1965" i="1"/>
  <c r="B1965" i="1"/>
  <c r="A1965" i="1"/>
  <c r="J1964" i="1"/>
  <c r="G1964" i="1"/>
  <c r="C1964" i="1"/>
  <c r="B1964" i="1"/>
  <c r="A1964" i="1"/>
  <c r="J1963" i="1"/>
  <c r="G1963" i="1"/>
  <c r="C1963" i="1"/>
  <c r="B1963" i="1"/>
  <c r="A1963" i="1"/>
  <c r="J1962" i="1"/>
  <c r="G1962" i="1"/>
  <c r="C1962" i="1"/>
  <c r="B1962" i="1"/>
  <c r="A1962" i="1"/>
  <c r="J1961" i="1"/>
  <c r="G1961" i="1"/>
  <c r="C1961" i="1"/>
  <c r="B1961" i="1"/>
  <c r="A1961" i="1"/>
  <c r="J1960" i="1"/>
  <c r="G1960" i="1"/>
  <c r="C1960" i="1"/>
  <c r="B1960" i="1"/>
  <c r="A1960" i="1"/>
  <c r="J1959" i="1"/>
  <c r="G1959" i="1"/>
  <c r="C1959" i="1"/>
  <c r="B1959" i="1"/>
  <c r="A1959" i="1"/>
  <c r="J1958" i="1"/>
  <c r="G1958" i="1"/>
  <c r="C1958" i="1"/>
  <c r="B1958" i="1"/>
  <c r="A1958" i="1"/>
  <c r="J1957" i="1"/>
  <c r="G1957" i="1"/>
  <c r="C1957" i="1"/>
  <c r="B1957" i="1"/>
  <c r="A1957" i="1"/>
  <c r="J1956" i="1"/>
  <c r="G1956" i="1"/>
  <c r="C1956" i="1"/>
  <c r="B1956" i="1"/>
  <c r="A1956" i="1"/>
  <c r="J1955" i="1"/>
  <c r="G1955" i="1"/>
  <c r="C1955" i="1"/>
  <c r="B1955" i="1"/>
  <c r="A1955" i="1"/>
  <c r="J1954" i="1"/>
  <c r="G1954" i="1"/>
  <c r="C1954" i="1"/>
  <c r="B1954" i="1"/>
  <c r="A1954" i="1"/>
  <c r="J1953" i="1"/>
  <c r="G1953" i="1"/>
  <c r="C1953" i="1"/>
  <c r="B1953" i="1"/>
  <c r="A1953" i="1"/>
  <c r="J1952" i="1"/>
  <c r="G1952" i="1"/>
  <c r="C1952" i="1"/>
  <c r="B1952" i="1"/>
  <c r="A1952" i="1"/>
  <c r="J1951" i="1"/>
  <c r="G1951" i="1"/>
  <c r="C1951" i="1"/>
  <c r="B1951" i="1"/>
  <c r="A1951" i="1"/>
  <c r="J1950" i="1"/>
  <c r="G1950" i="1"/>
  <c r="C1950" i="1"/>
  <c r="B1950" i="1"/>
  <c r="A1950" i="1"/>
  <c r="J1949" i="1"/>
  <c r="G1949" i="1"/>
  <c r="C1949" i="1"/>
  <c r="B1949" i="1"/>
  <c r="A1949" i="1"/>
  <c r="J1948" i="1"/>
  <c r="G1948" i="1"/>
  <c r="C1948" i="1"/>
  <c r="B1948" i="1"/>
  <c r="A1948" i="1"/>
  <c r="J1947" i="1"/>
  <c r="G1947" i="1"/>
  <c r="C1947" i="1"/>
  <c r="B1947" i="1"/>
  <c r="A1947" i="1"/>
  <c r="J1946" i="1"/>
  <c r="G1946" i="1"/>
  <c r="C1946" i="1"/>
  <c r="B1946" i="1"/>
  <c r="A1946" i="1"/>
  <c r="J1945" i="1"/>
  <c r="G1945" i="1"/>
  <c r="C1945" i="1"/>
  <c r="B1945" i="1"/>
  <c r="A1945" i="1"/>
  <c r="J1944" i="1"/>
  <c r="G1944" i="1"/>
  <c r="C1944" i="1"/>
  <c r="B1944" i="1"/>
  <c r="A1944" i="1"/>
  <c r="J1943" i="1"/>
  <c r="G1943" i="1"/>
  <c r="C1943" i="1"/>
  <c r="B1943" i="1"/>
  <c r="A1943" i="1"/>
  <c r="J1942" i="1"/>
  <c r="G1942" i="1"/>
  <c r="C1942" i="1"/>
  <c r="B1942" i="1"/>
  <c r="A1942" i="1"/>
  <c r="J1941" i="1"/>
  <c r="G1941" i="1"/>
  <c r="C1941" i="1"/>
  <c r="B1941" i="1"/>
  <c r="A1941" i="1"/>
  <c r="J1940" i="1"/>
  <c r="G1940" i="1"/>
  <c r="C1940" i="1"/>
  <c r="B1940" i="1"/>
  <c r="A1940" i="1"/>
  <c r="J1939" i="1"/>
  <c r="G1939" i="1"/>
  <c r="C1939" i="1"/>
  <c r="B1939" i="1"/>
  <c r="A1939" i="1"/>
  <c r="J1938" i="1"/>
  <c r="G1938" i="1"/>
  <c r="C1938" i="1"/>
  <c r="B1938" i="1"/>
  <c r="A1938" i="1"/>
  <c r="J1937" i="1"/>
  <c r="G1937" i="1"/>
  <c r="C1937" i="1"/>
  <c r="B1937" i="1"/>
  <c r="A1937" i="1"/>
  <c r="J1936" i="1"/>
  <c r="G1936" i="1"/>
  <c r="C1936" i="1"/>
  <c r="B1936" i="1"/>
  <c r="A1936" i="1"/>
  <c r="J1935" i="1"/>
  <c r="G1935" i="1"/>
  <c r="C1935" i="1"/>
  <c r="B1935" i="1"/>
  <c r="A1935" i="1"/>
  <c r="J1934" i="1"/>
  <c r="G1934" i="1"/>
  <c r="C1934" i="1"/>
  <c r="B1934" i="1"/>
  <c r="A1934" i="1"/>
  <c r="J1933" i="1"/>
  <c r="G1933" i="1"/>
  <c r="C1933" i="1"/>
  <c r="B1933" i="1"/>
  <c r="A1933" i="1"/>
  <c r="J1932" i="1"/>
  <c r="G1932" i="1"/>
  <c r="C1932" i="1"/>
  <c r="B1932" i="1"/>
  <c r="A1932" i="1"/>
  <c r="J1931" i="1"/>
  <c r="G1931" i="1"/>
  <c r="C1931" i="1"/>
  <c r="B1931" i="1"/>
  <c r="A1931" i="1"/>
  <c r="J1930" i="1"/>
  <c r="G1930" i="1"/>
  <c r="C1930" i="1"/>
  <c r="B1930" i="1"/>
  <c r="A1930" i="1"/>
  <c r="J1929" i="1"/>
  <c r="G1929" i="1"/>
  <c r="C1929" i="1"/>
  <c r="B1929" i="1"/>
  <c r="A1929" i="1"/>
  <c r="J1928" i="1"/>
  <c r="G1928" i="1"/>
  <c r="C1928" i="1"/>
  <c r="B1928" i="1"/>
  <c r="A1928" i="1"/>
  <c r="J1927" i="1"/>
  <c r="G1927" i="1"/>
  <c r="C1927" i="1"/>
  <c r="B1927" i="1"/>
  <c r="A1927" i="1"/>
  <c r="J1926" i="1"/>
  <c r="G1926" i="1"/>
  <c r="C1926" i="1"/>
  <c r="B1926" i="1"/>
  <c r="A1926" i="1"/>
  <c r="J1925" i="1"/>
  <c r="G1925" i="1"/>
  <c r="C1925" i="1"/>
  <c r="B1925" i="1"/>
  <c r="A1925" i="1"/>
  <c r="J1924" i="1"/>
  <c r="G1924" i="1"/>
  <c r="C1924" i="1"/>
  <c r="B1924" i="1"/>
  <c r="A1924" i="1"/>
  <c r="J1923" i="1"/>
  <c r="G1923" i="1"/>
  <c r="C1923" i="1"/>
  <c r="B1923" i="1"/>
  <c r="A1923" i="1"/>
  <c r="J1922" i="1"/>
  <c r="G1922" i="1"/>
  <c r="C1922" i="1"/>
  <c r="B1922" i="1"/>
  <c r="A1922" i="1"/>
  <c r="J1921" i="1"/>
  <c r="G1921" i="1"/>
  <c r="C1921" i="1"/>
  <c r="B1921" i="1"/>
  <c r="A1921" i="1"/>
  <c r="J1920" i="1"/>
  <c r="G1920" i="1"/>
  <c r="C1920" i="1"/>
  <c r="B1920" i="1"/>
  <c r="A1920" i="1"/>
  <c r="J1919" i="1"/>
  <c r="G1919" i="1"/>
  <c r="C1919" i="1"/>
  <c r="B1919" i="1"/>
  <c r="A1919" i="1"/>
  <c r="J1918" i="1"/>
  <c r="G1918" i="1"/>
  <c r="C1918" i="1"/>
  <c r="B1918" i="1"/>
  <c r="A1918" i="1"/>
  <c r="J1917" i="1"/>
  <c r="G1917" i="1"/>
  <c r="C1917" i="1"/>
  <c r="B1917" i="1"/>
  <c r="A1917" i="1"/>
  <c r="J1916" i="1"/>
  <c r="G1916" i="1"/>
  <c r="C1916" i="1"/>
  <c r="B1916" i="1"/>
  <c r="A1916" i="1"/>
  <c r="J1915" i="1"/>
  <c r="G1915" i="1"/>
  <c r="C1915" i="1"/>
  <c r="B1915" i="1"/>
  <c r="A1915" i="1"/>
  <c r="J1914" i="1"/>
  <c r="G1914" i="1"/>
  <c r="C1914" i="1"/>
  <c r="B1914" i="1"/>
  <c r="A1914" i="1"/>
  <c r="J1913" i="1"/>
  <c r="G1913" i="1"/>
  <c r="C1913" i="1"/>
  <c r="B1913" i="1"/>
  <c r="A1913" i="1"/>
  <c r="J1912" i="1"/>
  <c r="G1912" i="1"/>
  <c r="C1912" i="1"/>
  <c r="B1912" i="1"/>
  <c r="A1912" i="1"/>
  <c r="J1911" i="1"/>
  <c r="G1911" i="1"/>
  <c r="C1911" i="1"/>
  <c r="B1911" i="1"/>
  <c r="A1911" i="1"/>
  <c r="J1910" i="1"/>
  <c r="G1910" i="1"/>
  <c r="C1910" i="1"/>
  <c r="B1910" i="1"/>
  <c r="A1910" i="1"/>
  <c r="J1909" i="1"/>
  <c r="G1909" i="1"/>
  <c r="C1909" i="1"/>
  <c r="B1909" i="1"/>
  <c r="A1909" i="1"/>
  <c r="J1908" i="1"/>
  <c r="G1908" i="1"/>
  <c r="C1908" i="1"/>
  <c r="B1908" i="1"/>
  <c r="A1908" i="1"/>
  <c r="J1907" i="1"/>
  <c r="G1907" i="1"/>
  <c r="C1907" i="1"/>
  <c r="B1907" i="1"/>
  <c r="A1907" i="1"/>
  <c r="J1906" i="1"/>
  <c r="G1906" i="1"/>
  <c r="C1906" i="1"/>
  <c r="B1906" i="1"/>
  <c r="A1906" i="1"/>
  <c r="J1905" i="1"/>
  <c r="G1905" i="1"/>
  <c r="C1905" i="1"/>
  <c r="B1905" i="1"/>
  <c r="A1905" i="1"/>
  <c r="J1904" i="1"/>
  <c r="G1904" i="1"/>
  <c r="C1904" i="1"/>
  <c r="B1904" i="1"/>
  <c r="A1904" i="1"/>
  <c r="J1903" i="1"/>
  <c r="G1903" i="1"/>
  <c r="C1903" i="1"/>
  <c r="B1903" i="1"/>
  <c r="A1903" i="1"/>
  <c r="J1902" i="1"/>
  <c r="G1902" i="1"/>
  <c r="C1902" i="1"/>
  <c r="B1902" i="1"/>
  <c r="A1902" i="1"/>
  <c r="J1901" i="1"/>
  <c r="G1901" i="1"/>
  <c r="C1901" i="1"/>
  <c r="B1901" i="1"/>
  <c r="A1901" i="1"/>
  <c r="J1900" i="1"/>
  <c r="G1900" i="1"/>
  <c r="C1900" i="1"/>
  <c r="B1900" i="1"/>
  <c r="A1900" i="1"/>
  <c r="J1899" i="1"/>
  <c r="G1899" i="1"/>
  <c r="C1899" i="1"/>
  <c r="B1899" i="1"/>
  <c r="A1899" i="1"/>
  <c r="J1898" i="1"/>
  <c r="G1898" i="1"/>
  <c r="C1898" i="1"/>
  <c r="B1898" i="1"/>
  <c r="A1898" i="1"/>
  <c r="J1897" i="1"/>
  <c r="G1897" i="1"/>
  <c r="C1897" i="1"/>
  <c r="B1897" i="1"/>
  <c r="A1897" i="1"/>
  <c r="J1896" i="1"/>
  <c r="G1896" i="1"/>
  <c r="C1896" i="1"/>
  <c r="B1896" i="1"/>
  <c r="A1896" i="1"/>
  <c r="J1895" i="1"/>
  <c r="G1895" i="1"/>
  <c r="C1895" i="1"/>
  <c r="B1895" i="1"/>
  <c r="A1895" i="1"/>
  <c r="J1894" i="1"/>
  <c r="G1894" i="1"/>
  <c r="C1894" i="1"/>
  <c r="B1894" i="1"/>
  <c r="A1894" i="1"/>
  <c r="J1893" i="1"/>
  <c r="G1893" i="1"/>
  <c r="C1893" i="1"/>
  <c r="B1893" i="1"/>
  <c r="A1893" i="1"/>
  <c r="J1892" i="1"/>
  <c r="G1892" i="1"/>
  <c r="C1892" i="1"/>
  <c r="B1892" i="1"/>
  <c r="A1892" i="1"/>
  <c r="J1891" i="1"/>
  <c r="G1891" i="1"/>
  <c r="C1891" i="1"/>
  <c r="B1891" i="1"/>
  <c r="A1891" i="1"/>
  <c r="J1890" i="1"/>
  <c r="G1890" i="1"/>
  <c r="C1890" i="1"/>
  <c r="B1890" i="1"/>
  <c r="A1890" i="1"/>
  <c r="J1889" i="1"/>
  <c r="G1889" i="1"/>
  <c r="C1889" i="1"/>
  <c r="B1889" i="1"/>
  <c r="A1889" i="1"/>
  <c r="J1888" i="1"/>
  <c r="G1888" i="1"/>
  <c r="C1888" i="1"/>
  <c r="B1888" i="1"/>
  <c r="A1888" i="1"/>
  <c r="J1887" i="1"/>
  <c r="G1887" i="1"/>
  <c r="C1887" i="1"/>
  <c r="B1887" i="1"/>
  <c r="A1887" i="1"/>
  <c r="J1886" i="1"/>
  <c r="G1886" i="1"/>
  <c r="C1886" i="1"/>
  <c r="B1886" i="1"/>
  <c r="A1886" i="1"/>
  <c r="J1885" i="1"/>
  <c r="G1885" i="1"/>
  <c r="C1885" i="1"/>
  <c r="B1885" i="1"/>
  <c r="A1885" i="1"/>
  <c r="J1884" i="1"/>
  <c r="G1884" i="1"/>
  <c r="C1884" i="1"/>
  <c r="B1884" i="1"/>
  <c r="A1884" i="1"/>
  <c r="J1883" i="1"/>
  <c r="G1883" i="1"/>
  <c r="C1883" i="1"/>
  <c r="B1883" i="1"/>
  <c r="A1883" i="1"/>
  <c r="J1882" i="1"/>
  <c r="G1882" i="1"/>
  <c r="C1882" i="1"/>
  <c r="B1882" i="1"/>
  <c r="A1882" i="1"/>
  <c r="J1881" i="1"/>
  <c r="G1881" i="1"/>
  <c r="C1881" i="1"/>
  <c r="B1881" i="1"/>
  <c r="A1881" i="1"/>
  <c r="J1880" i="1"/>
  <c r="G1880" i="1"/>
  <c r="C1880" i="1"/>
  <c r="B1880" i="1"/>
  <c r="A1880" i="1"/>
  <c r="J1879" i="1"/>
  <c r="G1879" i="1"/>
  <c r="C1879" i="1"/>
  <c r="B1879" i="1"/>
  <c r="A1879" i="1"/>
  <c r="J1878" i="1"/>
  <c r="G1878" i="1"/>
  <c r="C1878" i="1"/>
  <c r="B1878" i="1"/>
  <c r="A1878" i="1"/>
  <c r="J1877" i="1"/>
  <c r="G1877" i="1"/>
  <c r="C1877" i="1"/>
  <c r="B1877" i="1"/>
  <c r="A1877" i="1"/>
  <c r="J1876" i="1"/>
  <c r="G1876" i="1"/>
  <c r="C1876" i="1"/>
  <c r="B1876" i="1"/>
  <c r="A1876" i="1"/>
  <c r="J1875" i="1"/>
  <c r="G1875" i="1"/>
  <c r="C1875" i="1"/>
  <c r="B1875" i="1"/>
  <c r="A1875" i="1"/>
  <c r="J1874" i="1"/>
  <c r="G1874" i="1"/>
  <c r="C1874" i="1"/>
  <c r="B1874" i="1"/>
  <c r="A1874" i="1"/>
  <c r="J1873" i="1"/>
  <c r="G1873" i="1"/>
  <c r="C1873" i="1"/>
  <c r="B1873" i="1"/>
  <c r="A1873" i="1"/>
  <c r="J1872" i="1"/>
  <c r="G1872" i="1"/>
  <c r="C1872" i="1"/>
  <c r="B1872" i="1"/>
  <c r="A1872" i="1"/>
  <c r="J1871" i="1"/>
  <c r="G1871" i="1"/>
  <c r="C1871" i="1"/>
  <c r="B1871" i="1"/>
  <c r="A1871" i="1"/>
  <c r="J1870" i="1"/>
  <c r="G1870" i="1"/>
  <c r="C1870" i="1"/>
  <c r="B1870" i="1"/>
  <c r="A1870" i="1"/>
  <c r="J1869" i="1"/>
  <c r="G1869" i="1"/>
  <c r="C1869" i="1"/>
  <c r="B1869" i="1"/>
  <c r="A1869" i="1"/>
  <c r="J1868" i="1"/>
  <c r="G1868" i="1"/>
  <c r="C1868" i="1"/>
  <c r="B1868" i="1"/>
  <c r="A1868" i="1"/>
  <c r="J1867" i="1"/>
  <c r="G1867" i="1"/>
  <c r="C1867" i="1"/>
  <c r="B1867" i="1"/>
  <c r="A1867" i="1"/>
  <c r="J1866" i="1"/>
  <c r="G1866" i="1"/>
  <c r="C1866" i="1"/>
  <c r="B1866" i="1"/>
  <c r="A1866" i="1"/>
  <c r="J1865" i="1"/>
  <c r="G1865" i="1"/>
  <c r="C1865" i="1"/>
  <c r="B1865" i="1"/>
  <c r="A1865" i="1"/>
  <c r="J1864" i="1"/>
  <c r="G1864" i="1"/>
  <c r="C1864" i="1"/>
  <c r="B1864" i="1"/>
  <c r="A1864" i="1"/>
  <c r="J1863" i="1"/>
  <c r="G1863" i="1"/>
  <c r="C1863" i="1"/>
  <c r="B1863" i="1"/>
  <c r="A1863" i="1"/>
  <c r="J1862" i="1"/>
  <c r="G1862" i="1"/>
  <c r="C1862" i="1"/>
  <c r="B1862" i="1"/>
  <c r="A1862" i="1"/>
  <c r="J1861" i="1"/>
  <c r="G1861" i="1"/>
  <c r="C1861" i="1"/>
  <c r="B1861" i="1"/>
  <c r="A1861" i="1"/>
  <c r="J1860" i="1"/>
  <c r="G1860" i="1"/>
  <c r="C1860" i="1"/>
  <c r="B1860" i="1"/>
  <c r="A1860" i="1"/>
  <c r="J1859" i="1"/>
  <c r="G1859" i="1"/>
  <c r="C1859" i="1"/>
  <c r="B1859" i="1"/>
  <c r="A1859" i="1"/>
  <c r="J1858" i="1"/>
  <c r="G1858" i="1"/>
  <c r="C1858" i="1"/>
  <c r="B1858" i="1"/>
  <c r="A1858" i="1"/>
  <c r="J1857" i="1"/>
  <c r="G1857" i="1"/>
  <c r="C1857" i="1"/>
  <c r="B1857" i="1"/>
  <c r="A1857" i="1"/>
  <c r="J1856" i="1"/>
  <c r="G1856" i="1"/>
  <c r="C1856" i="1"/>
  <c r="B1856" i="1"/>
  <c r="A1856" i="1"/>
  <c r="J1855" i="1"/>
  <c r="G1855" i="1"/>
  <c r="C1855" i="1"/>
  <c r="B1855" i="1"/>
  <c r="A1855" i="1"/>
  <c r="J1854" i="1"/>
  <c r="G1854" i="1"/>
  <c r="C1854" i="1"/>
  <c r="B1854" i="1"/>
  <c r="A1854" i="1"/>
  <c r="J1853" i="1"/>
  <c r="G1853" i="1"/>
  <c r="C1853" i="1"/>
  <c r="B1853" i="1"/>
  <c r="A1853" i="1"/>
  <c r="J1852" i="1"/>
  <c r="G1852" i="1"/>
  <c r="C1852" i="1"/>
  <c r="B1852" i="1"/>
  <c r="A1852" i="1"/>
  <c r="J1851" i="1"/>
  <c r="G1851" i="1"/>
  <c r="C1851" i="1"/>
  <c r="B1851" i="1"/>
  <c r="A1851" i="1"/>
  <c r="J1850" i="1"/>
  <c r="G1850" i="1"/>
  <c r="C1850" i="1"/>
  <c r="B1850" i="1"/>
  <c r="A1850" i="1"/>
  <c r="J1849" i="1"/>
  <c r="G1849" i="1"/>
  <c r="C1849" i="1"/>
  <c r="B1849" i="1"/>
  <c r="A1849" i="1"/>
  <c r="J1848" i="1"/>
  <c r="G1848" i="1"/>
  <c r="C1848" i="1"/>
  <c r="B1848" i="1"/>
  <c r="A1848" i="1"/>
  <c r="J1847" i="1"/>
  <c r="G1847" i="1"/>
  <c r="C1847" i="1"/>
  <c r="B1847" i="1"/>
  <c r="A1847" i="1"/>
  <c r="J1846" i="1"/>
  <c r="G1846" i="1"/>
  <c r="C1846" i="1"/>
  <c r="B1846" i="1"/>
  <c r="A1846" i="1"/>
  <c r="J1845" i="1"/>
  <c r="G1845" i="1"/>
  <c r="C1845" i="1"/>
  <c r="B1845" i="1"/>
  <c r="A1845" i="1"/>
  <c r="J1844" i="1"/>
  <c r="G1844" i="1"/>
  <c r="C1844" i="1"/>
  <c r="B1844" i="1"/>
  <c r="A1844" i="1"/>
  <c r="J1843" i="1"/>
  <c r="G1843" i="1"/>
  <c r="C1843" i="1"/>
  <c r="B1843" i="1"/>
  <c r="A1843" i="1"/>
  <c r="J1842" i="1"/>
  <c r="G1842" i="1"/>
  <c r="C1842" i="1"/>
  <c r="B1842" i="1"/>
  <c r="A1842" i="1"/>
  <c r="J1841" i="1"/>
  <c r="G1841" i="1"/>
  <c r="C1841" i="1"/>
  <c r="B1841" i="1"/>
  <c r="A1841" i="1"/>
  <c r="J1840" i="1"/>
  <c r="G1840" i="1"/>
  <c r="C1840" i="1"/>
  <c r="B1840" i="1"/>
  <c r="A1840" i="1"/>
  <c r="J1839" i="1"/>
  <c r="G1839" i="1"/>
  <c r="C1839" i="1"/>
  <c r="B1839" i="1"/>
  <c r="A1839" i="1"/>
  <c r="J1838" i="1"/>
  <c r="G1838" i="1"/>
  <c r="C1838" i="1"/>
  <c r="B1838" i="1"/>
  <c r="A1838" i="1"/>
  <c r="J1837" i="1"/>
  <c r="G1837" i="1"/>
  <c r="C1837" i="1"/>
  <c r="B1837" i="1"/>
  <c r="A1837" i="1"/>
  <c r="J1836" i="1"/>
  <c r="G1836" i="1"/>
  <c r="C1836" i="1"/>
  <c r="B1836" i="1"/>
  <c r="A1836" i="1"/>
  <c r="J1835" i="1"/>
  <c r="G1835" i="1"/>
  <c r="C1835" i="1"/>
  <c r="B1835" i="1"/>
  <c r="A1835" i="1"/>
  <c r="J1834" i="1"/>
  <c r="G1834" i="1"/>
  <c r="C1834" i="1"/>
  <c r="B1834" i="1"/>
  <c r="A1834" i="1"/>
  <c r="J1833" i="1"/>
  <c r="G1833" i="1"/>
  <c r="C1833" i="1"/>
  <c r="B1833" i="1"/>
  <c r="A1833" i="1"/>
  <c r="J1832" i="1"/>
  <c r="G1832" i="1"/>
  <c r="C1832" i="1"/>
  <c r="B1832" i="1"/>
  <c r="A1832" i="1"/>
  <c r="J1831" i="1"/>
  <c r="G1831" i="1"/>
  <c r="C1831" i="1"/>
  <c r="B1831" i="1"/>
  <c r="A1831" i="1"/>
  <c r="J1830" i="1"/>
  <c r="G1830" i="1"/>
  <c r="C1830" i="1"/>
  <c r="B1830" i="1"/>
  <c r="A1830" i="1"/>
  <c r="J1829" i="1"/>
  <c r="G1829" i="1"/>
  <c r="C1829" i="1"/>
  <c r="B1829" i="1"/>
  <c r="A1829" i="1"/>
  <c r="J1828" i="1"/>
  <c r="G1828" i="1"/>
  <c r="C1828" i="1"/>
  <c r="B1828" i="1"/>
  <c r="A1828" i="1"/>
  <c r="J1827" i="1"/>
  <c r="G1827" i="1"/>
  <c r="C1827" i="1"/>
  <c r="B1827" i="1"/>
  <c r="A1827" i="1"/>
  <c r="J1826" i="1"/>
  <c r="G1826" i="1"/>
  <c r="C1826" i="1"/>
  <c r="B1826" i="1"/>
  <c r="A1826" i="1"/>
  <c r="J1825" i="1"/>
  <c r="G1825" i="1"/>
  <c r="C1825" i="1"/>
  <c r="B1825" i="1"/>
  <c r="A1825" i="1"/>
  <c r="J1824" i="1"/>
  <c r="G1824" i="1"/>
  <c r="C1824" i="1"/>
  <c r="B1824" i="1"/>
  <c r="A1824" i="1"/>
  <c r="J1823" i="1"/>
  <c r="G1823" i="1"/>
  <c r="C1823" i="1"/>
  <c r="B1823" i="1"/>
  <c r="A1823" i="1"/>
  <c r="J1822" i="1"/>
  <c r="G1822" i="1"/>
  <c r="C1822" i="1"/>
  <c r="B1822" i="1"/>
  <c r="A1822" i="1"/>
  <c r="J1821" i="1"/>
  <c r="G1821" i="1"/>
  <c r="C1821" i="1"/>
  <c r="B1821" i="1"/>
  <c r="A1821" i="1"/>
  <c r="J1820" i="1"/>
  <c r="G1820" i="1"/>
  <c r="C1820" i="1"/>
  <c r="B1820" i="1"/>
  <c r="A1820" i="1"/>
  <c r="J1819" i="1"/>
  <c r="G1819" i="1"/>
  <c r="C1819" i="1"/>
  <c r="B1819" i="1"/>
  <c r="A1819" i="1"/>
  <c r="J1818" i="1"/>
  <c r="G1818" i="1"/>
  <c r="C1818" i="1"/>
  <c r="B1818" i="1"/>
  <c r="A1818" i="1"/>
  <c r="J1817" i="1"/>
  <c r="G1817" i="1"/>
  <c r="C1817" i="1"/>
  <c r="B1817" i="1"/>
  <c r="A1817" i="1"/>
  <c r="J1816" i="1"/>
  <c r="G1816" i="1"/>
  <c r="C1816" i="1"/>
  <c r="B1816" i="1"/>
  <c r="A1816" i="1"/>
  <c r="J1815" i="1"/>
  <c r="G1815" i="1"/>
  <c r="C1815" i="1"/>
  <c r="B1815" i="1"/>
  <c r="A1815" i="1"/>
  <c r="J1814" i="1"/>
  <c r="G1814" i="1"/>
  <c r="C1814" i="1"/>
  <c r="B1814" i="1"/>
  <c r="A1814" i="1"/>
  <c r="J1813" i="1"/>
  <c r="G1813" i="1"/>
  <c r="C1813" i="1"/>
  <c r="B1813" i="1"/>
  <c r="A1813" i="1"/>
  <c r="J1812" i="1"/>
  <c r="G1812" i="1"/>
  <c r="C1812" i="1"/>
  <c r="B1812" i="1"/>
  <c r="A1812" i="1"/>
  <c r="J1811" i="1"/>
  <c r="G1811" i="1"/>
  <c r="C1811" i="1"/>
  <c r="B1811" i="1"/>
  <c r="A1811" i="1"/>
  <c r="J1810" i="1"/>
  <c r="G1810" i="1"/>
  <c r="C1810" i="1"/>
  <c r="B1810" i="1"/>
  <c r="A1810" i="1"/>
  <c r="J1809" i="1"/>
  <c r="G1809" i="1"/>
  <c r="C1809" i="1"/>
  <c r="B1809" i="1"/>
  <c r="A1809" i="1"/>
  <c r="J1808" i="1"/>
  <c r="G1808" i="1"/>
  <c r="C1808" i="1"/>
  <c r="B1808" i="1"/>
  <c r="A1808" i="1"/>
  <c r="J1807" i="1"/>
  <c r="G1807" i="1"/>
  <c r="C1807" i="1"/>
  <c r="B1807" i="1"/>
  <c r="A1807" i="1"/>
  <c r="J1806" i="1"/>
  <c r="G1806" i="1"/>
  <c r="C1806" i="1"/>
  <c r="B1806" i="1"/>
  <c r="A1806" i="1"/>
  <c r="J1805" i="1"/>
  <c r="G1805" i="1"/>
  <c r="C1805" i="1"/>
  <c r="B1805" i="1"/>
  <c r="A1805" i="1"/>
  <c r="J1804" i="1"/>
  <c r="G1804" i="1"/>
  <c r="C1804" i="1"/>
  <c r="B1804" i="1"/>
  <c r="A1804" i="1"/>
  <c r="J1803" i="1"/>
  <c r="G1803" i="1"/>
  <c r="C1803" i="1"/>
  <c r="B1803" i="1"/>
  <c r="A1803" i="1"/>
  <c r="J1802" i="1"/>
  <c r="G1802" i="1"/>
  <c r="C1802" i="1"/>
  <c r="B1802" i="1"/>
  <c r="A1802" i="1"/>
  <c r="J1801" i="1"/>
  <c r="G1801" i="1"/>
  <c r="C1801" i="1"/>
  <c r="B1801" i="1"/>
  <c r="A1801" i="1"/>
  <c r="J1800" i="1"/>
  <c r="G1800" i="1"/>
  <c r="C1800" i="1"/>
  <c r="B1800" i="1"/>
  <c r="A1800" i="1"/>
  <c r="J1799" i="1"/>
  <c r="G1799" i="1"/>
  <c r="C1799" i="1"/>
  <c r="B1799" i="1"/>
  <c r="A1799" i="1"/>
  <c r="J1798" i="1"/>
  <c r="G1798" i="1"/>
  <c r="C1798" i="1"/>
  <c r="B1798" i="1"/>
  <c r="A1798" i="1"/>
  <c r="J1797" i="1"/>
  <c r="G1797" i="1"/>
  <c r="C1797" i="1"/>
  <c r="B1797" i="1"/>
  <c r="A1797" i="1"/>
  <c r="J1796" i="1"/>
  <c r="G1796" i="1"/>
  <c r="C1796" i="1"/>
  <c r="B1796" i="1"/>
  <c r="A1796" i="1"/>
  <c r="J1795" i="1"/>
  <c r="G1795" i="1"/>
  <c r="C1795" i="1"/>
  <c r="B1795" i="1"/>
  <c r="A1795" i="1"/>
  <c r="J1794" i="1"/>
  <c r="G1794" i="1"/>
  <c r="C1794" i="1"/>
  <c r="B1794" i="1"/>
  <c r="A1794" i="1"/>
  <c r="J1793" i="1"/>
  <c r="G1793" i="1"/>
  <c r="C1793" i="1"/>
  <c r="B1793" i="1"/>
  <c r="A1793" i="1"/>
  <c r="J1792" i="1"/>
  <c r="G1792" i="1"/>
  <c r="C1792" i="1"/>
  <c r="B1792" i="1"/>
  <c r="A1792" i="1"/>
  <c r="J1791" i="1"/>
  <c r="G1791" i="1"/>
  <c r="C1791" i="1"/>
  <c r="B1791" i="1"/>
  <c r="A1791" i="1"/>
  <c r="J1790" i="1"/>
  <c r="G1790" i="1"/>
  <c r="C1790" i="1"/>
  <c r="B1790" i="1"/>
  <c r="A1790" i="1"/>
  <c r="J1789" i="1"/>
  <c r="G1789" i="1"/>
  <c r="C1789" i="1"/>
  <c r="B1789" i="1"/>
  <c r="A1789" i="1"/>
  <c r="J1788" i="1"/>
  <c r="G1788" i="1"/>
  <c r="C1788" i="1"/>
  <c r="B1788" i="1"/>
  <c r="A1788" i="1"/>
  <c r="J1787" i="1"/>
  <c r="G1787" i="1"/>
  <c r="C1787" i="1"/>
  <c r="B1787" i="1"/>
  <c r="A1787" i="1"/>
  <c r="J1786" i="1"/>
  <c r="G1786" i="1"/>
  <c r="C1786" i="1"/>
  <c r="B1786" i="1"/>
  <c r="A1786" i="1"/>
  <c r="J1785" i="1"/>
  <c r="G1785" i="1"/>
  <c r="C1785" i="1"/>
  <c r="B1785" i="1"/>
  <c r="A1785" i="1"/>
  <c r="J1784" i="1"/>
  <c r="G1784" i="1"/>
  <c r="C1784" i="1"/>
  <c r="B1784" i="1"/>
  <c r="A1784" i="1"/>
  <c r="J1783" i="1"/>
  <c r="G1783" i="1"/>
  <c r="C1783" i="1"/>
  <c r="B1783" i="1"/>
  <c r="A1783" i="1"/>
  <c r="J1782" i="1"/>
  <c r="G1782" i="1"/>
  <c r="C1782" i="1"/>
  <c r="B1782" i="1"/>
  <c r="A1782" i="1"/>
  <c r="J1781" i="1"/>
  <c r="G1781" i="1"/>
  <c r="C1781" i="1"/>
  <c r="B1781" i="1"/>
  <c r="A1781" i="1"/>
  <c r="J1780" i="1"/>
  <c r="G1780" i="1"/>
  <c r="C1780" i="1"/>
  <c r="B1780" i="1"/>
  <c r="A1780" i="1"/>
  <c r="J1779" i="1"/>
  <c r="G1779" i="1"/>
  <c r="C1779" i="1"/>
  <c r="B1779" i="1"/>
  <c r="A1779" i="1"/>
  <c r="J1778" i="1"/>
  <c r="G1778" i="1"/>
  <c r="C1778" i="1"/>
  <c r="B1778" i="1"/>
  <c r="A1778" i="1"/>
  <c r="J1777" i="1"/>
  <c r="G1777" i="1"/>
  <c r="C1777" i="1"/>
  <c r="B1777" i="1"/>
  <c r="A1777" i="1"/>
  <c r="J1776" i="1"/>
  <c r="G1776" i="1"/>
  <c r="C1776" i="1"/>
  <c r="B1776" i="1"/>
  <c r="A1776" i="1"/>
  <c r="J1775" i="1"/>
  <c r="G1775" i="1"/>
  <c r="C1775" i="1"/>
  <c r="B1775" i="1"/>
  <c r="A1775" i="1"/>
  <c r="J1774" i="1"/>
  <c r="G1774" i="1"/>
  <c r="C1774" i="1"/>
  <c r="B1774" i="1"/>
  <c r="A1774" i="1"/>
  <c r="J1773" i="1"/>
  <c r="G1773" i="1"/>
  <c r="C1773" i="1"/>
  <c r="B1773" i="1"/>
  <c r="A1773" i="1"/>
  <c r="J1772" i="1"/>
  <c r="G1772" i="1"/>
  <c r="C1772" i="1"/>
  <c r="B1772" i="1"/>
  <c r="A1772" i="1"/>
  <c r="J1771" i="1"/>
  <c r="G1771" i="1"/>
  <c r="C1771" i="1"/>
  <c r="B1771" i="1"/>
  <c r="A1771" i="1"/>
  <c r="J1770" i="1"/>
  <c r="G1770" i="1"/>
  <c r="C1770" i="1"/>
  <c r="B1770" i="1"/>
  <c r="A1770" i="1"/>
  <c r="J1769" i="1"/>
  <c r="G1769" i="1"/>
  <c r="C1769" i="1"/>
  <c r="B1769" i="1"/>
  <c r="A1769" i="1"/>
  <c r="J1768" i="1"/>
  <c r="G1768" i="1"/>
  <c r="C1768" i="1"/>
  <c r="B1768" i="1"/>
  <c r="A1768" i="1"/>
  <c r="J1767" i="1"/>
  <c r="G1767" i="1"/>
  <c r="C1767" i="1"/>
  <c r="B1767" i="1"/>
  <c r="A1767" i="1"/>
  <c r="J1766" i="1"/>
  <c r="G1766" i="1"/>
  <c r="C1766" i="1"/>
  <c r="B1766" i="1"/>
  <c r="A1766" i="1"/>
  <c r="J1765" i="1"/>
  <c r="G1765" i="1"/>
  <c r="C1765" i="1"/>
  <c r="B1765" i="1"/>
  <c r="A1765" i="1"/>
  <c r="J1764" i="1"/>
  <c r="G1764" i="1"/>
  <c r="C1764" i="1"/>
  <c r="B1764" i="1"/>
  <c r="A1764" i="1"/>
  <c r="J1763" i="1"/>
  <c r="G1763" i="1"/>
  <c r="C1763" i="1"/>
  <c r="B1763" i="1"/>
  <c r="A1763" i="1"/>
  <c r="J1762" i="1"/>
  <c r="G1762" i="1"/>
  <c r="C1762" i="1"/>
  <c r="B1762" i="1"/>
  <c r="A1762" i="1"/>
  <c r="J1761" i="1"/>
  <c r="G1761" i="1"/>
  <c r="C1761" i="1"/>
  <c r="B1761" i="1"/>
  <c r="A1761" i="1"/>
  <c r="J1760" i="1"/>
  <c r="G1760" i="1"/>
  <c r="C1760" i="1"/>
  <c r="B1760" i="1"/>
  <c r="A1760" i="1"/>
  <c r="J1759" i="1"/>
  <c r="G1759" i="1"/>
  <c r="C1759" i="1"/>
  <c r="B1759" i="1"/>
  <c r="A1759" i="1"/>
  <c r="J1758" i="1"/>
  <c r="G1758" i="1"/>
  <c r="C1758" i="1"/>
  <c r="B1758" i="1"/>
  <c r="A1758" i="1"/>
  <c r="J1757" i="1"/>
  <c r="G1757" i="1"/>
  <c r="C1757" i="1"/>
  <c r="B1757" i="1"/>
  <c r="A1757" i="1"/>
  <c r="J1756" i="1"/>
  <c r="G1756" i="1"/>
  <c r="C1756" i="1"/>
  <c r="B1756" i="1"/>
  <c r="A1756" i="1"/>
  <c r="J1755" i="1"/>
  <c r="G1755" i="1"/>
  <c r="C1755" i="1"/>
  <c r="B1755" i="1"/>
  <c r="A1755" i="1"/>
  <c r="J1754" i="1"/>
  <c r="G1754" i="1"/>
  <c r="C1754" i="1"/>
  <c r="B1754" i="1"/>
  <c r="A1754" i="1"/>
  <c r="J1753" i="1"/>
  <c r="G1753" i="1"/>
  <c r="C1753" i="1"/>
  <c r="B1753" i="1"/>
  <c r="A1753" i="1"/>
  <c r="J1752" i="1"/>
  <c r="G1752" i="1"/>
  <c r="C1752" i="1"/>
  <c r="B1752" i="1"/>
  <c r="A1752" i="1"/>
  <c r="J1751" i="1"/>
  <c r="G1751" i="1"/>
  <c r="C1751" i="1"/>
  <c r="B1751" i="1"/>
  <c r="A1751" i="1"/>
  <c r="J1750" i="1"/>
  <c r="G1750" i="1"/>
  <c r="C1750" i="1"/>
  <c r="B1750" i="1"/>
  <c r="A1750" i="1"/>
  <c r="J1749" i="1"/>
  <c r="G1749" i="1"/>
  <c r="C1749" i="1"/>
  <c r="B1749" i="1"/>
  <c r="A1749" i="1"/>
  <c r="J1748" i="1"/>
  <c r="G1748" i="1"/>
  <c r="C1748" i="1"/>
  <c r="B1748" i="1"/>
  <c r="A1748" i="1"/>
  <c r="J1747" i="1"/>
  <c r="G1747" i="1"/>
  <c r="C1747" i="1"/>
  <c r="B1747" i="1"/>
  <c r="A1747" i="1"/>
  <c r="J1746" i="1"/>
  <c r="G1746" i="1"/>
  <c r="C1746" i="1"/>
  <c r="B1746" i="1"/>
  <c r="A1746" i="1"/>
  <c r="J1745" i="1"/>
  <c r="G1745" i="1"/>
  <c r="C1745" i="1"/>
  <c r="B1745" i="1"/>
  <c r="A1745" i="1"/>
  <c r="J1744" i="1"/>
  <c r="G1744" i="1"/>
  <c r="C1744" i="1"/>
  <c r="B1744" i="1"/>
  <c r="A1744" i="1"/>
  <c r="J1743" i="1"/>
  <c r="G1743" i="1"/>
  <c r="C1743" i="1"/>
  <c r="B1743" i="1"/>
  <c r="A1743" i="1"/>
  <c r="J1742" i="1"/>
  <c r="G1742" i="1"/>
  <c r="C1742" i="1"/>
  <c r="B1742" i="1"/>
  <c r="A1742" i="1"/>
  <c r="J1741" i="1"/>
  <c r="G1741" i="1"/>
  <c r="C1741" i="1"/>
  <c r="B1741" i="1"/>
  <c r="A1741" i="1"/>
  <c r="J1740" i="1"/>
  <c r="G1740" i="1"/>
  <c r="C1740" i="1"/>
  <c r="B1740" i="1"/>
  <c r="A1740" i="1"/>
  <c r="J1739" i="1"/>
  <c r="G1739" i="1"/>
  <c r="C1739" i="1"/>
  <c r="B1739" i="1"/>
  <c r="A1739" i="1"/>
  <c r="J1738" i="1"/>
  <c r="G1738" i="1"/>
  <c r="C1738" i="1"/>
  <c r="B1738" i="1"/>
  <c r="A1738" i="1"/>
  <c r="J1737" i="1"/>
  <c r="G1737" i="1"/>
  <c r="C1737" i="1"/>
  <c r="B1737" i="1"/>
  <c r="A1737" i="1"/>
  <c r="J1736" i="1"/>
  <c r="G1736" i="1"/>
  <c r="C1736" i="1"/>
  <c r="B1736" i="1"/>
  <c r="A1736" i="1"/>
  <c r="J1735" i="1"/>
  <c r="G1735" i="1"/>
  <c r="C1735" i="1"/>
  <c r="B1735" i="1"/>
  <c r="A1735" i="1"/>
  <c r="J1734" i="1"/>
  <c r="G1734" i="1"/>
  <c r="C1734" i="1"/>
  <c r="B1734" i="1"/>
  <c r="A1734" i="1"/>
  <c r="J1733" i="1"/>
  <c r="G1733" i="1"/>
  <c r="C1733" i="1"/>
  <c r="B1733" i="1"/>
  <c r="A1733" i="1"/>
  <c r="J1732" i="1"/>
  <c r="G1732" i="1"/>
  <c r="C1732" i="1"/>
  <c r="B1732" i="1"/>
  <c r="A1732" i="1"/>
  <c r="J1731" i="1"/>
  <c r="G1731" i="1"/>
  <c r="C1731" i="1"/>
  <c r="B1731" i="1"/>
  <c r="A1731" i="1"/>
  <c r="J1730" i="1"/>
  <c r="G1730" i="1"/>
  <c r="C1730" i="1"/>
  <c r="B1730" i="1"/>
  <c r="A1730" i="1"/>
  <c r="J1729" i="1"/>
  <c r="G1729" i="1"/>
  <c r="C1729" i="1"/>
  <c r="B1729" i="1"/>
  <c r="A1729" i="1"/>
  <c r="J1728" i="1"/>
  <c r="G1728" i="1"/>
  <c r="C1728" i="1"/>
  <c r="B1728" i="1"/>
  <c r="A1728" i="1"/>
  <c r="J1727" i="1"/>
  <c r="G1727" i="1"/>
  <c r="C1727" i="1"/>
  <c r="B1727" i="1"/>
  <c r="A1727" i="1"/>
  <c r="J1726" i="1"/>
  <c r="G1726" i="1"/>
  <c r="C1726" i="1"/>
  <c r="B1726" i="1"/>
  <c r="A1726" i="1"/>
  <c r="J1725" i="1"/>
  <c r="G1725" i="1"/>
  <c r="C1725" i="1"/>
  <c r="B1725" i="1"/>
  <c r="A1725" i="1"/>
  <c r="J1724" i="1"/>
  <c r="G1724" i="1"/>
  <c r="C1724" i="1"/>
  <c r="B1724" i="1"/>
  <c r="A1724" i="1"/>
  <c r="J1723" i="1"/>
  <c r="G1723" i="1"/>
  <c r="C1723" i="1"/>
  <c r="B1723" i="1"/>
  <c r="A1723" i="1"/>
  <c r="J1722" i="1"/>
  <c r="G1722" i="1"/>
  <c r="C1722" i="1"/>
  <c r="B1722" i="1"/>
  <c r="A1722" i="1"/>
  <c r="J1721" i="1"/>
  <c r="G1721" i="1"/>
  <c r="C1721" i="1"/>
  <c r="B1721" i="1"/>
  <c r="A1721" i="1"/>
  <c r="J1720" i="1"/>
  <c r="G1720" i="1"/>
  <c r="C1720" i="1"/>
  <c r="B1720" i="1"/>
  <c r="A1720" i="1"/>
  <c r="J1719" i="1"/>
  <c r="G1719" i="1"/>
  <c r="C1719" i="1"/>
  <c r="B1719" i="1"/>
  <c r="A1719" i="1"/>
  <c r="J1718" i="1"/>
  <c r="G1718" i="1"/>
  <c r="C1718" i="1"/>
  <c r="B1718" i="1"/>
  <c r="A1718" i="1"/>
  <c r="J1717" i="1"/>
  <c r="G1717" i="1"/>
  <c r="C1717" i="1"/>
  <c r="B1717" i="1"/>
  <c r="A1717" i="1"/>
  <c r="J1716" i="1"/>
  <c r="G1716" i="1"/>
  <c r="C1716" i="1"/>
  <c r="B1716" i="1"/>
  <c r="A1716" i="1"/>
  <c r="J1715" i="1"/>
  <c r="G1715" i="1"/>
  <c r="C1715" i="1"/>
  <c r="B1715" i="1"/>
  <c r="A1715" i="1"/>
  <c r="J1714" i="1"/>
  <c r="G1714" i="1"/>
  <c r="C1714" i="1"/>
  <c r="B1714" i="1"/>
  <c r="A1714" i="1"/>
  <c r="J1713" i="1"/>
  <c r="G1713" i="1"/>
  <c r="C1713" i="1"/>
  <c r="B1713" i="1"/>
  <c r="A1713" i="1"/>
  <c r="J1712" i="1"/>
  <c r="G1712" i="1"/>
  <c r="C1712" i="1"/>
  <c r="B1712" i="1"/>
  <c r="A1712" i="1"/>
  <c r="J1711" i="1"/>
  <c r="G1711" i="1"/>
  <c r="C1711" i="1"/>
  <c r="B1711" i="1"/>
  <c r="A1711" i="1"/>
  <c r="J1710" i="1"/>
  <c r="G1710" i="1"/>
  <c r="C1710" i="1"/>
  <c r="B1710" i="1"/>
  <c r="A1710" i="1"/>
  <c r="J1709" i="1"/>
  <c r="G1709" i="1"/>
  <c r="C1709" i="1"/>
  <c r="B1709" i="1"/>
  <c r="A1709" i="1"/>
  <c r="J1708" i="1"/>
  <c r="G1708" i="1"/>
  <c r="C1708" i="1"/>
  <c r="B1708" i="1"/>
  <c r="A1708" i="1"/>
  <c r="J1707" i="1"/>
  <c r="G1707" i="1"/>
  <c r="C1707" i="1"/>
  <c r="B1707" i="1"/>
  <c r="A1707" i="1"/>
  <c r="J1706" i="1"/>
  <c r="G1706" i="1"/>
  <c r="C1706" i="1"/>
  <c r="B1706" i="1"/>
  <c r="A1706" i="1"/>
  <c r="J1705" i="1"/>
  <c r="G1705" i="1"/>
  <c r="C1705" i="1"/>
  <c r="B1705" i="1"/>
  <c r="A1705" i="1"/>
  <c r="J1704" i="1"/>
  <c r="G1704" i="1"/>
  <c r="C1704" i="1"/>
  <c r="B1704" i="1"/>
  <c r="A1704" i="1"/>
  <c r="J1703" i="1"/>
  <c r="G1703" i="1"/>
  <c r="C1703" i="1"/>
  <c r="B1703" i="1"/>
  <c r="A1703" i="1"/>
  <c r="J1702" i="1"/>
  <c r="G1702" i="1"/>
  <c r="C1702" i="1"/>
  <c r="B1702" i="1"/>
  <c r="A1702" i="1"/>
  <c r="J1701" i="1"/>
  <c r="G1701" i="1"/>
  <c r="C1701" i="1"/>
  <c r="B1701" i="1"/>
  <c r="A1701" i="1"/>
  <c r="J1700" i="1"/>
  <c r="G1700" i="1"/>
  <c r="C1700" i="1"/>
  <c r="B1700" i="1"/>
  <c r="A1700" i="1"/>
  <c r="J1699" i="1"/>
  <c r="G1699" i="1"/>
  <c r="C1699" i="1"/>
  <c r="B1699" i="1"/>
  <c r="A1699" i="1"/>
  <c r="J1698" i="1"/>
  <c r="G1698" i="1"/>
  <c r="C1698" i="1"/>
  <c r="B1698" i="1"/>
  <c r="A1698" i="1"/>
  <c r="J1697" i="1"/>
  <c r="G1697" i="1"/>
  <c r="C1697" i="1"/>
  <c r="B1697" i="1"/>
  <c r="A1697" i="1"/>
  <c r="J1696" i="1"/>
  <c r="G1696" i="1"/>
  <c r="C1696" i="1"/>
  <c r="B1696" i="1"/>
  <c r="A1696" i="1"/>
  <c r="J1695" i="1"/>
  <c r="G1695" i="1"/>
  <c r="C1695" i="1"/>
  <c r="B1695" i="1"/>
  <c r="A1695" i="1"/>
  <c r="J1694" i="1"/>
  <c r="G1694" i="1"/>
  <c r="C1694" i="1"/>
  <c r="B1694" i="1"/>
  <c r="A1694" i="1"/>
  <c r="J1693" i="1"/>
  <c r="G1693" i="1"/>
  <c r="C1693" i="1"/>
  <c r="B1693" i="1"/>
  <c r="A1693" i="1"/>
  <c r="J1692" i="1"/>
  <c r="G1692" i="1"/>
  <c r="C1692" i="1"/>
  <c r="B1692" i="1"/>
  <c r="A1692" i="1"/>
  <c r="J1691" i="1"/>
  <c r="G1691" i="1"/>
  <c r="C1691" i="1"/>
  <c r="B1691" i="1"/>
  <c r="A1691" i="1"/>
  <c r="J1690" i="1"/>
  <c r="G1690" i="1"/>
  <c r="C1690" i="1"/>
  <c r="B1690" i="1"/>
  <c r="A1690" i="1"/>
  <c r="J1689" i="1"/>
  <c r="G1689" i="1"/>
  <c r="C1689" i="1"/>
  <c r="B1689" i="1"/>
  <c r="A1689" i="1"/>
  <c r="J1688" i="1"/>
  <c r="G1688" i="1"/>
  <c r="C1688" i="1"/>
  <c r="B1688" i="1"/>
  <c r="A1688" i="1"/>
  <c r="J1687" i="1"/>
  <c r="G1687" i="1"/>
  <c r="C1687" i="1"/>
  <c r="B1687" i="1"/>
  <c r="A1687" i="1"/>
  <c r="J1686" i="1"/>
  <c r="G1686" i="1"/>
  <c r="C1686" i="1"/>
  <c r="B1686" i="1"/>
  <c r="A1686" i="1"/>
  <c r="J1685" i="1"/>
  <c r="G1685" i="1"/>
  <c r="C1685" i="1"/>
  <c r="B1685" i="1"/>
  <c r="A1685" i="1"/>
  <c r="J1684" i="1"/>
  <c r="G1684" i="1"/>
  <c r="C1684" i="1"/>
  <c r="B1684" i="1"/>
  <c r="A1684" i="1"/>
  <c r="J1683" i="1"/>
  <c r="G1683" i="1"/>
  <c r="C1683" i="1"/>
  <c r="B1683" i="1"/>
  <c r="A1683" i="1"/>
  <c r="J1682" i="1"/>
  <c r="G1682" i="1"/>
  <c r="C1682" i="1"/>
  <c r="B1682" i="1"/>
  <c r="A1682" i="1"/>
  <c r="J1681" i="1"/>
  <c r="G1681" i="1"/>
  <c r="C1681" i="1"/>
  <c r="B1681" i="1"/>
  <c r="A1681" i="1"/>
  <c r="J1680" i="1"/>
  <c r="G1680" i="1"/>
  <c r="C1680" i="1"/>
  <c r="B1680" i="1"/>
  <c r="A1680" i="1"/>
  <c r="J1679" i="1"/>
  <c r="G1679" i="1"/>
  <c r="C1679" i="1"/>
  <c r="B1679" i="1"/>
  <c r="A1679" i="1"/>
  <c r="J1678" i="1"/>
  <c r="G1678" i="1"/>
  <c r="C1678" i="1"/>
  <c r="B1678" i="1"/>
  <c r="A1678" i="1"/>
  <c r="J1677" i="1"/>
  <c r="G1677" i="1"/>
  <c r="C1677" i="1"/>
  <c r="B1677" i="1"/>
  <c r="A1677" i="1"/>
  <c r="J1676" i="1"/>
  <c r="G1676" i="1"/>
  <c r="C1676" i="1"/>
  <c r="B1676" i="1"/>
  <c r="A1676" i="1"/>
  <c r="J1675" i="1"/>
  <c r="G1675" i="1"/>
  <c r="C1675" i="1"/>
  <c r="B1675" i="1"/>
  <c r="A1675" i="1"/>
  <c r="J1674" i="1"/>
  <c r="G1674" i="1"/>
  <c r="C1674" i="1"/>
  <c r="B1674" i="1"/>
  <c r="A1674" i="1"/>
  <c r="J1673" i="1"/>
  <c r="G1673" i="1"/>
  <c r="C1673" i="1"/>
  <c r="B1673" i="1"/>
  <c r="A1673" i="1"/>
  <c r="J1672" i="1"/>
  <c r="G1672" i="1"/>
  <c r="C1672" i="1"/>
  <c r="B1672" i="1"/>
  <c r="A1672" i="1"/>
  <c r="J1671" i="1"/>
  <c r="G1671" i="1"/>
  <c r="C1671" i="1"/>
  <c r="B1671" i="1"/>
  <c r="A1671" i="1"/>
  <c r="J1670" i="1"/>
  <c r="G1670" i="1"/>
  <c r="C1670" i="1"/>
  <c r="B1670" i="1"/>
  <c r="A1670" i="1"/>
  <c r="J1669" i="1"/>
  <c r="G1669" i="1"/>
  <c r="C1669" i="1"/>
  <c r="B1669" i="1"/>
  <c r="A1669" i="1"/>
  <c r="J1668" i="1"/>
  <c r="G1668" i="1"/>
  <c r="C1668" i="1"/>
  <c r="B1668" i="1"/>
  <c r="A1668" i="1"/>
  <c r="J1667" i="1"/>
  <c r="G1667" i="1"/>
  <c r="C1667" i="1"/>
  <c r="B1667" i="1"/>
  <c r="A1667" i="1"/>
  <c r="J1666" i="1"/>
  <c r="G1666" i="1"/>
  <c r="C1666" i="1"/>
  <c r="B1666" i="1"/>
  <c r="A1666" i="1"/>
  <c r="J1665" i="1"/>
  <c r="G1665" i="1"/>
  <c r="C1665" i="1"/>
  <c r="B1665" i="1"/>
  <c r="A1665" i="1"/>
  <c r="J1664" i="1"/>
  <c r="G1664" i="1"/>
  <c r="C1664" i="1"/>
  <c r="B1664" i="1"/>
  <c r="A1664" i="1"/>
  <c r="J1663" i="1"/>
  <c r="G1663" i="1"/>
  <c r="C1663" i="1"/>
  <c r="B1663" i="1"/>
  <c r="A1663" i="1"/>
  <c r="J1662" i="1"/>
  <c r="G1662" i="1"/>
  <c r="C1662" i="1"/>
  <c r="B1662" i="1"/>
  <c r="A1662" i="1"/>
  <c r="J1661" i="1"/>
  <c r="G1661" i="1"/>
  <c r="C1661" i="1"/>
  <c r="B1661" i="1"/>
  <c r="A1661" i="1"/>
  <c r="J1660" i="1"/>
  <c r="G1660" i="1"/>
  <c r="C1660" i="1"/>
  <c r="B1660" i="1"/>
  <c r="A1660" i="1"/>
  <c r="J1659" i="1"/>
  <c r="G1659" i="1"/>
  <c r="C1659" i="1"/>
  <c r="B1659" i="1"/>
  <c r="A1659" i="1"/>
  <c r="J1658" i="1"/>
  <c r="G1658" i="1"/>
  <c r="C1658" i="1"/>
  <c r="B1658" i="1"/>
  <c r="A1658" i="1"/>
  <c r="J1657" i="1"/>
  <c r="G1657" i="1"/>
  <c r="C1657" i="1"/>
  <c r="B1657" i="1"/>
  <c r="A1657" i="1"/>
  <c r="J1656" i="1"/>
  <c r="G1656" i="1"/>
  <c r="C1656" i="1"/>
  <c r="B1656" i="1"/>
  <c r="A1656" i="1"/>
  <c r="J1655" i="1"/>
  <c r="G1655" i="1"/>
  <c r="C1655" i="1"/>
  <c r="B1655" i="1"/>
  <c r="A1655" i="1"/>
  <c r="J1654" i="1"/>
  <c r="G1654" i="1"/>
  <c r="C1654" i="1"/>
  <c r="B1654" i="1"/>
  <c r="A1654" i="1"/>
  <c r="J1653" i="1"/>
  <c r="G1653" i="1"/>
  <c r="C1653" i="1"/>
  <c r="B1653" i="1"/>
  <c r="A1653" i="1"/>
  <c r="J1652" i="1"/>
  <c r="G1652" i="1"/>
  <c r="C1652" i="1"/>
  <c r="B1652" i="1"/>
  <c r="A1652" i="1"/>
  <c r="J1651" i="1"/>
  <c r="G1651" i="1"/>
  <c r="C1651" i="1"/>
  <c r="B1651" i="1"/>
  <c r="A1651" i="1"/>
  <c r="J1650" i="1"/>
  <c r="G1650" i="1"/>
  <c r="C1650" i="1"/>
  <c r="B1650" i="1"/>
  <c r="A1650" i="1"/>
  <c r="J1649" i="1"/>
  <c r="G1649" i="1"/>
  <c r="C1649" i="1"/>
  <c r="B1649" i="1"/>
  <c r="A1649" i="1"/>
  <c r="J1648" i="1"/>
  <c r="G1648" i="1"/>
  <c r="C1648" i="1"/>
  <c r="B1648" i="1"/>
  <c r="A1648" i="1"/>
  <c r="J1647" i="1"/>
  <c r="G1647" i="1"/>
  <c r="C1647" i="1"/>
  <c r="B1647" i="1"/>
  <c r="A1647" i="1"/>
  <c r="J1646" i="1"/>
  <c r="G1646" i="1"/>
  <c r="C1646" i="1"/>
  <c r="B1646" i="1"/>
  <c r="A1646" i="1"/>
  <c r="J1645" i="1"/>
  <c r="G1645" i="1"/>
  <c r="C1645" i="1"/>
  <c r="B1645" i="1"/>
  <c r="A1645" i="1"/>
  <c r="J1644" i="1"/>
  <c r="G1644" i="1"/>
  <c r="C1644" i="1"/>
  <c r="B1644" i="1"/>
  <c r="A1644" i="1"/>
  <c r="J1643" i="1"/>
  <c r="G1643" i="1"/>
  <c r="C1643" i="1"/>
  <c r="B1643" i="1"/>
  <c r="A1643" i="1"/>
  <c r="J1642" i="1"/>
  <c r="G1642" i="1"/>
  <c r="C1642" i="1"/>
  <c r="B1642" i="1"/>
  <c r="A1642" i="1"/>
  <c r="J1641" i="1"/>
  <c r="G1641" i="1"/>
  <c r="C1641" i="1"/>
  <c r="B1641" i="1"/>
  <c r="A1641" i="1"/>
  <c r="J1640" i="1"/>
  <c r="G1640" i="1"/>
  <c r="C1640" i="1"/>
  <c r="B1640" i="1"/>
  <c r="A1640" i="1"/>
  <c r="J1639" i="1"/>
  <c r="G1639" i="1"/>
  <c r="C1639" i="1"/>
  <c r="B1639" i="1"/>
  <c r="A1639" i="1"/>
  <c r="J1638" i="1"/>
  <c r="G1638" i="1"/>
  <c r="C1638" i="1"/>
  <c r="B1638" i="1"/>
  <c r="A1638" i="1"/>
  <c r="J1637" i="1"/>
  <c r="G1637" i="1"/>
  <c r="C1637" i="1"/>
  <c r="B1637" i="1"/>
  <c r="A1637" i="1"/>
  <c r="J1636" i="1"/>
  <c r="G1636" i="1"/>
  <c r="C1636" i="1"/>
  <c r="B1636" i="1"/>
  <c r="A1636" i="1"/>
  <c r="J1635" i="1"/>
  <c r="G1635" i="1"/>
  <c r="C1635" i="1"/>
  <c r="B1635" i="1"/>
  <c r="A1635" i="1"/>
  <c r="J1634" i="1"/>
  <c r="G1634" i="1"/>
  <c r="C1634" i="1"/>
  <c r="B1634" i="1"/>
  <c r="A1634" i="1"/>
  <c r="J1633" i="1"/>
  <c r="G1633" i="1"/>
  <c r="C1633" i="1"/>
  <c r="B1633" i="1"/>
  <c r="A1633" i="1"/>
  <c r="J1632" i="1"/>
  <c r="G1632" i="1"/>
  <c r="C1632" i="1"/>
  <c r="B1632" i="1"/>
  <c r="A1632" i="1"/>
  <c r="J1631" i="1"/>
  <c r="G1631" i="1"/>
  <c r="C1631" i="1"/>
  <c r="B1631" i="1"/>
  <c r="A1631" i="1"/>
  <c r="J1630" i="1"/>
  <c r="G1630" i="1"/>
  <c r="C1630" i="1"/>
  <c r="B1630" i="1"/>
  <c r="A1630" i="1"/>
  <c r="J1629" i="1"/>
  <c r="G1629" i="1"/>
  <c r="C1629" i="1"/>
  <c r="B1629" i="1"/>
  <c r="A1629" i="1"/>
  <c r="J1628" i="1"/>
  <c r="G1628" i="1"/>
  <c r="C1628" i="1"/>
  <c r="B1628" i="1"/>
  <c r="A1628" i="1"/>
  <c r="J1627" i="1"/>
  <c r="G1627" i="1"/>
  <c r="C1627" i="1"/>
  <c r="B1627" i="1"/>
  <c r="A1627" i="1"/>
  <c r="J1626" i="1"/>
  <c r="G1626" i="1"/>
  <c r="C1626" i="1"/>
  <c r="B1626" i="1"/>
  <c r="A1626" i="1"/>
  <c r="J1625" i="1"/>
  <c r="G1625" i="1"/>
  <c r="C1625" i="1"/>
  <c r="B1625" i="1"/>
  <c r="A1625" i="1"/>
  <c r="J1624" i="1"/>
  <c r="G1624" i="1"/>
  <c r="C1624" i="1"/>
  <c r="B1624" i="1"/>
  <c r="A1624" i="1"/>
  <c r="J1623" i="1"/>
  <c r="G1623" i="1"/>
  <c r="C1623" i="1"/>
  <c r="B1623" i="1"/>
  <c r="A1623" i="1"/>
  <c r="J1622" i="1"/>
  <c r="G1622" i="1"/>
  <c r="C1622" i="1"/>
  <c r="B1622" i="1"/>
  <c r="A1622" i="1"/>
  <c r="J1621" i="1"/>
  <c r="G1621" i="1"/>
  <c r="C1621" i="1"/>
  <c r="B1621" i="1"/>
  <c r="A1621" i="1"/>
  <c r="J1620" i="1"/>
  <c r="G1620" i="1"/>
  <c r="C1620" i="1"/>
  <c r="B1620" i="1"/>
  <c r="A1620" i="1"/>
  <c r="J1619" i="1"/>
  <c r="G1619" i="1"/>
  <c r="C1619" i="1"/>
  <c r="B1619" i="1"/>
  <c r="A1619" i="1"/>
  <c r="J1618" i="1"/>
  <c r="G1618" i="1"/>
  <c r="C1618" i="1"/>
  <c r="B1618" i="1"/>
  <c r="A1618" i="1"/>
  <c r="J1617" i="1"/>
  <c r="G1617" i="1"/>
  <c r="C1617" i="1"/>
  <c r="B1617" i="1"/>
  <c r="A1617" i="1"/>
  <c r="J1616" i="1"/>
  <c r="G1616" i="1"/>
  <c r="C1616" i="1"/>
  <c r="B1616" i="1"/>
  <c r="A1616" i="1"/>
  <c r="J1615" i="1"/>
  <c r="G1615" i="1"/>
  <c r="C1615" i="1"/>
  <c r="B1615" i="1"/>
  <c r="A1615" i="1"/>
  <c r="J1614" i="1"/>
  <c r="G1614" i="1"/>
  <c r="C1614" i="1"/>
  <c r="B1614" i="1"/>
  <c r="A1614" i="1"/>
  <c r="J1613" i="1"/>
  <c r="G1613" i="1"/>
  <c r="C1613" i="1"/>
  <c r="B1613" i="1"/>
  <c r="A1613" i="1"/>
  <c r="J1612" i="1"/>
  <c r="G1612" i="1"/>
  <c r="C1612" i="1"/>
  <c r="B1612" i="1"/>
  <c r="A1612" i="1"/>
  <c r="J1611" i="1"/>
  <c r="G1611" i="1"/>
  <c r="C1611" i="1"/>
  <c r="B1611" i="1"/>
  <c r="A1611" i="1"/>
  <c r="J1610" i="1"/>
  <c r="G1610" i="1"/>
  <c r="C1610" i="1"/>
  <c r="B1610" i="1"/>
  <c r="A1610" i="1"/>
  <c r="J1609" i="1"/>
  <c r="G1609" i="1"/>
  <c r="C1609" i="1"/>
  <c r="B1609" i="1"/>
  <c r="A1609" i="1"/>
  <c r="J1608" i="1"/>
  <c r="G1608" i="1"/>
  <c r="C1608" i="1"/>
  <c r="B1608" i="1"/>
  <c r="A1608" i="1"/>
  <c r="J1607" i="1"/>
  <c r="G1607" i="1"/>
  <c r="C1607" i="1"/>
  <c r="B1607" i="1"/>
  <c r="A1607" i="1"/>
  <c r="J1606" i="1"/>
  <c r="G1606" i="1"/>
  <c r="C1606" i="1"/>
  <c r="B1606" i="1"/>
  <c r="A1606" i="1"/>
  <c r="J1605" i="1"/>
  <c r="G1605" i="1"/>
  <c r="C1605" i="1"/>
  <c r="B1605" i="1"/>
  <c r="A1605" i="1"/>
  <c r="J1604" i="1"/>
  <c r="G1604" i="1"/>
  <c r="C1604" i="1"/>
  <c r="B1604" i="1"/>
  <c r="A1604" i="1"/>
  <c r="J1603" i="1"/>
  <c r="G1603" i="1"/>
  <c r="C1603" i="1"/>
  <c r="B1603" i="1"/>
  <c r="A1603" i="1"/>
  <c r="J1602" i="1"/>
  <c r="G1602" i="1"/>
  <c r="C1602" i="1"/>
  <c r="B1602" i="1"/>
  <c r="A1602" i="1"/>
  <c r="J1601" i="1"/>
  <c r="G1601" i="1"/>
  <c r="C1601" i="1"/>
  <c r="B1601" i="1"/>
  <c r="A1601" i="1"/>
  <c r="J1600" i="1"/>
  <c r="G1600" i="1"/>
  <c r="C1600" i="1"/>
  <c r="B1600" i="1"/>
  <c r="A1600" i="1"/>
  <c r="J1599" i="1"/>
  <c r="G1599" i="1"/>
  <c r="C1599" i="1"/>
  <c r="B1599" i="1"/>
  <c r="A1599" i="1"/>
  <c r="J1598" i="1"/>
  <c r="G1598" i="1"/>
  <c r="C1598" i="1"/>
  <c r="B1598" i="1"/>
  <c r="A1598" i="1"/>
  <c r="J1597" i="1"/>
  <c r="G1597" i="1"/>
  <c r="C1597" i="1"/>
  <c r="B1597" i="1"/>
  <c r="A1597" i="1"/>
  <c r="J1596" i="1"/>
  <c r="G1596" i="1"/>
  <c r="C1596" i="1"/>
  <c r="B1596" i="1"/>
  <c r="A1596" i="1"/>
  <c r="J1595" i="1"/>
  <c r="G1595" i="1"/>
  <c r="C1595" i="1"/>
  <c r="B1595" i="1"/>
  <c r="A1595" i="1"/>
  <c r="J1594" i="1"/>
  <c r="G1594" i="1"/>
  <c r="C1594" i="1"/>
  <c r="B1594" i="1"/>
  <c r="A1594" i="1"/>
  <c r="J1593" i="1"/>
  <c r="G1593" i="1"/>
  <c r="C1593" i="1"/>
  <c r="B1593" i="1"/>
  <c r="A1593" i="1"/>
  <c r="J1592" i="1"/>
  <c r="G1592" i="1"/>
  <c r="C1592" i="1"/>
  <c r="B1592" i="1"/>
  <c r="A1592" i="1"/>
  <c r="J1591" i="1"/>
  <c r="G1591" i="1"/>
  <c r="C1591" i="1"/>
  <c r="B1591" i="1"/>
  <c r="A1591" i="1"/>
  <c r="J1590" i="1"/>
  <c r="G1590" i="1"/>
  <c r="C1590" i="1"/>
  <c r="B1590" i="1"/>
  <c r="A1590" i="1"/>
  <c r="J1589" i="1"/>
  <c r="G1589" i="1"/>
  <c r="C1589" i="1"/>
  <c r="B1589" i="1"/>
  <c r="A1589" i="1"/>
  <c r="J1588" i="1"/>
  <c r="G1588" i="1"/>
  <c r="C1588" i="1"/>
  <c r="B1588" i="1"/>
  <c r="A1588" i="1"/>
  <c r="J1587" i="1"/>
  <c r="G1587" i="1"/>
  <c r="C1587" i="1"/>
  <c r="B1587" i="1"/>
  <c r="A1587" i="1"/>
  <c r="J1586" i="1"/>
  <c r="G1586" i="1"/>
  <c r="C1586" i="1"/>
  <c r="B1586" i="1"/>
  <c r="A1586" i="1"/>
  <c r="J1585" i="1"/>
  <c r="G1585" i="1"/>
  <c r="C1585" i="1"/>
  <c r="B1585" i="1"/>
  <c r="A1585" i="1"/>
  <c r="J1584" i="1"/>
  <c r="G1584" i="1"/>
  <c r="C1584" i="1"/>
  <c r="B1584" i="1"/>
  <c r="A1584" i="1"/>
  <c r="J1583" i="1"/>
  <c r="G1583" i="1"/>
  <c r="C1583" i="1"/>
  <c r="B1583" i="1"/>
  <c r="A1583" i="1"/>
  <c r="J1582" i="1"/>
  <c r="G1582" i="1"/>
  <c r="C1582" i="1"/>
  <c r="B1582" i="1"/>
  <c r="A1582" i="1"/>
  <c r="J1581" i="1"/>
  <c r="G1581" i="1"/>
  <c r="C1581" i="1"/>
  <c r="B1581" i="1"/>
  <c r="A1581" i="1"/>
  <c r="J1580" i="1"/>
  <c r="G1580" i="1"/>
  <c r="C1580" i="1"/>
  <c r="B1580" i="1"/>
  <c r="A1580" i="1"/>
  <c r="J1579" i="1"/>
  <c r="G1579" i="1"/>
  <c r="C1579" i="1"/>
  <c r="B1579" i="1"/>
  <c r="A1579" i="1"/>
  <c r="J1578" i="1"/>
  <c r="G1578" i="1"/>
  <c r="C1578" i="1"/>
  <c r="B1578" i="1"/>
  <c r="A1578" i="1"/>
  <c r="J1577" i="1"/>
  <c r="G1577" i="1"/>
  <c r="C1577" i="1"/>
  <c r="B1577" i="1"/>
  <c r="A1577" i="1"/>
  <c r="J1576" i="1"/>
  <c r="G1576" i="1"/>
  <c r="C1576" i="1"/>
  <c r="B1576" i="1"/>
  <c r="A1576" i="1"/>
  <c r="J1575" i="1"/>
  <c r="G1575" i="1"/>
  <c r="C1575" i="1"/>
  <c r="B1575" i="1"/>
  <c r="A1575" i="1"/>
  <c r="J1574" i="1"/>
  <c r="G1574" i="1"/>
  <c r="C1574" i="1"/>
  <c r="B1574" i="1"/>
  <c r="A1574" i="1"/>
  <c r="J1573" i="1"/>
  <c r="G1573" i="1"/>
  <c r="C1573" i="1"/>
  <c r="B1573" i="1"/>
  <c r="A1573" i="1"/>
  <c r="J1572" i="1"/>
  <c r="G1572" i="1"/>
  <c r="C1572" i="1"/>
  <c r="B1572" i="1"/>
  <c r="A1572" i="1"/>
  <c r="J1571" i="1"/>
  <c r="G1571" i="1"/>
  <c r="C1571" i="1"/>
  <c r="B1571" i="1"/>
  <c r="A1571" i="1"/>
  <c r="J1570" i="1"/>
  <c r="G1570" i="1"/>
  <c r="C1570" i="1"/>
  <c r="B1570" i="1"/>
  <c r="A1570" i="1"/>
  <c r="J1569" i="1"/>
  <c r="G1569" i="1"/>
  <c r="C1569" i="1"/>
  <c r="B1569" i="1"/>
  <c r="A1569" i="1"/>
  <c r="J1568" i="1"/>
  <c r="G1568" i="1"/>
  <c r="C1568" i="1"/>
  <c r="B1568" i="1"/>
  <c r="A1568" i="1"/>
  <c r="J1567" i="1"/>
  <c r="G1567" i="1"/>
  <c r="C1567" i="1"/>
  <c r="B1567" i="1"/>
  <c r="A1567" i="1"/>
  <c r="J1566" i="1"/>
  <c r="G1566" i="1"/>
  <c r="C1566" i="1"/>
  <c r="B1566" i="1"/>
  <c r="A1566" i="1"/>
  <c r="J1565" i="1"/>
  <c r="G1565" i="1"/>
  <c r="C1565" i="1"/>
  <c r="B1565" i="1"/>
  <c r="A1565" i="1"/>
  <c r="J1564" i="1"/>
  <c r="G1564" i="1"/>
  <c r="C1564" i="1"/>
  <c r="B1564" i="1"/>
  <c r="A1564" i="1"/>
  <c r="J1563" i="1"/>
  <c r="G1563" i="1"/>
  <c r="C1563" i="1"/>
  <c r="B1563" i="1"/>
  <c r="A1563" i="1"/>
  <c r="J1562" i="1"/>
  <c r="G1562" i="1"/>
  <c r="C1562" i="1"/>
  <c r="B1562" i="1"/>
  <c r="A1562" i="1"/>
  <c r="J1561" i="1"/>
  <c r="G1561" i="1"/>
  <c r="C1561" i="1"/>
  <c r="B1561" i="1"/>
  <c r="A1561" i="1"/>
  <c r="J1560" i="1"/>
  <c r="G1560" i="1"/>
  <c r="C1560" i="1"/>
  <c r="B1560" i="1"/>
  <c r="A1560" i="1"/>
  <c r="J1559" i="1"/>
  <c r="G1559" i="1"/>
  <c r="C1559" i="1"/>
  <c r="B1559" i="1"/>
  <c r="A1559" i="1"/>
  <c r="J1558" i="1"/>
  <c r="G1558" i="1"/>
  <c r="C1558" i="1"/>
  <c r="B1558" i="1"/>
  <c r="A1558" i="1"/>
  <c r="J1557" i="1"/>
  <c r="G1557" i="1"/>
  <c r="C1557" i="1"/>
  <c r="B1557" i="1"/>
  <c r="A1557" i="1"/>
  <c r="J1556" i="1"/>
  <c r="G1556" i="1"/>
  <c r="C1556" i="1"/>
  <c r="B1556" i="1"/>
  <c r="A1556" i="1"/>
  <c r="J1555" i="1"/>
  <c r="G1555" i="1"/>
  <c r="C1555" i="1"/>
  <c r="B1555" i="1"/>
  <c r="A1555" i="1"/>
  <c r="J1554" i="1"/>
  <c r="G1554" i="1"/>
  <c r="C1554" i="1"/>
  <c r="B1554" i="1"/>
  <c r="A1554" i="1"/>
  <c r="J1553" i="1"/>
  <c r="G1553" i="1"/>
  <c r="C1553" i="1"/>
  <c r="B1553" i="1"/>
  <c r="A1553" i="1"/>
  <c r="J1552" i="1"/>
  <c r="G1552" i="1"/>
  <c r="C1552" i="1"/>
  <c r="B1552" i="1"/>
  <c r="A1552" i="1"/>
  <c r="J1551" i="1"/>
  <c r="G1551" i="1"/>
  <c r="C1551" i="1"/>
  <c r="B1551" i="1"/>
  <c r="A1551" i="1"/>
  <c r="J1550" i="1"/>
  <c r="G1550" i="1"/>
  <c r="C1550" i="1"/>
  <c r="B1550" i="1"/>
  <c r="A1550" i="1"/>
  <c r="J1549" i="1"/>
  <c r="G1549" i="1"/>
  <c r="C1549" i="1"/>
  <c r="B1549" i="1"/>
  <c r="A1549" i="1"/>
  <c r="J1548" i="1"/>
  <c r="G1548" i="1"/>
  <c r="C1548" i="1"/>
  <c r="B1548" i="1"/>
  <c r="A1548" i="1"/>
  <c r="J1547" i="1"/>
  <c r="G1547" i="1"/>
  <c r="C1547" i="1"/>
  <c r="B1547" i="1"/>
  <c r="A1547" i="1"/>
  <c r="J1546" i="1"/>
  <c r="G1546" i="1"/>
  <c r="C1546" i="1"/>
  <c r="B1546" i="1"/>
  <c r="A1546" i="1"/>
  <c r="J1545" i="1"/>
  <c r="G1545" i="1"/>
  <c r="C1545" i="1"/>
  <c r="B1545" i="1"/>
  <c r="A1545" i="1"/>
  <c r="J1544" i="1"/>
  <c r="G1544" i="1"/>
  <c r="C1544" i="1"/>
  <c r="B1544" i="1"/>
  <c r="A1544" i="1"/>
  <c r="J1543" i="1"/>
  <c r="G1543" i="1"/>
  <c r="C1543" i="1"/>
  <c r="B1543" i="1"/>
  <c r="A1543" i="1"/>
  <c r="J1542" i="1"/>
  <c r="G1542" i="1"/>
  <c r="C1542" i="1"/>
  <c r="B1542" i="1"/>
  <c r="A1542" i="1"/>
  <c r="J1541" i="1"/>
  <c r="G1541" i="1"/>
  <c r="C1541" i="1"/>
  <c r="B1541" i="1"/>
  <c r="A1541" i="1"/>
  <c r="J1540" i="1"/>
  <c r="G1540" i="1"/>
  <c r="C1540" i="1"/>
  <c r="B1540" i="1"/>
  <c r="A1540" i="1"/>
  <c r="J1539" i="1"/>
  <c r="G1539" i="1"/>
  <c r="C1539" i="1"/>
  <c r="B1539" i="1"/>
  <c r="A1539" i="1"/>
  <c r="J1538" i="1"/>
  <c r="G1538" i="1"/>
  <c r="C1538" i="1"/>
  <c r="B1538" i="1"/>
  <c r="A1538" i="1"/>
  <c r="J1537" i="1"/>
  <c r="G1537" i="1"/>
  <c r="C1537" i="1"/>
  <c r="B1537" i="1"/>
  <c r="A1537" i="1"/>
  <c r="J1536" i="1"/>
  <c r="G1536" i="1"/>
  <c r="C1536" i="1"/>
  <c r="B1536" i="1"/>
  <c r="A1536" i="1"/>
  <c r="J1535" i="1"/>
  <c r="G1535" i="1"/>
  <c r="C1535" i="1"/>
  <c r="B1535" i="1"/>
  <c r="A1535" i="1"/>
  <c r="J1534" i="1"/>
  <c r="G1534" i="1"/>
  <c r="C1534" i="1"/>
  <c r="B1534" i="1"/>
  <c r="A1534" i="1"/>
  <c r="J1533" i="1"/>
  <c r="G1533" i="1"/>
  <c r="C1533" i="1"/>
  <c r="B1533" i="1"/>
  <c r="A1533" i="1"/>
  <c r="J1532" i="1"/>
  <c r="G1532" i="1"/>
  <c r="C1532" i="1"/>
  <c r="B1532" i="1"/>
  <c r="A1532" i="1"/>
  <c r="J1531" i="1"/>
  <c r="G1531" i="1"/>
  <c r="C1531" i="1"/>
  <c r="B1531" i="1"/>
  <c r="A1531" i="1"/>
  <c r="J1530" i="1"/>
  <c r="G1530" i="1"/>
  <c r="C1530" i="1"/>
  <c r="B1530" i="1"/>
  <c r="A1530" i="1"/>
  <c r="J1529" i="1"/>
  <c r="G1529" i="1"/>
  <c r="C1529" i="1"/>
  <c r="B1529" i="1"/>
  <c r="A1529" i="1"/>
  <c r="J1528" i="1"/>
  <c r="G1528" i="1"/>
  <c r="C1528" i="1"/>
  <c r="B1528" i="1"/>
  <c r="A1528" i="1"/>
  <c r="J1527" i="1"/>
  <c r="G1527" i="1"/>
  <c r="C1527" i="1"/>
  <c r="B1527" i="1"/>
  <c r="A1527" i="1"/>
  <c r="J1526" i="1"/>
  <c r="G1526" i="1"/>
  <c r="C1526" i="1"/>
  <c r="B1526" i="1"/>
  <c r="A1526" i="1"/>
  <c r="J1525" i="1"/>
  <c r="G1525" i="1"/>
  <c r="C1525" i="1"/>
  <c r="B1525" i="1"/>
  <c r="A1525" i="1"/>
  <c r="J1524" i="1"/>
  <c r="G1524" i="1"/>
  <c r="C1524" i="1"/>
  <c r="B1524" i="1"/>
  <c r="A1524" i="1"/>
  <c r="J1523" i="1"/>
  <c r="G1523" i="1"/>
  <c r="C1523" i="1"/>
  <c r="B1523" i="1"/>
  <c r="A1523" i="1"/>
  <c r="J1522" i="1"/>
  <c r="G1522" i="1"/>
  <c r="C1522" i="1"/>
  <c r="B1522" i="1"/>
  <c r="A1522" i="1"/>
  <c r="J1521" i="1"/>
  <c r="G1521" i="1"/>
  <c r="C1521" i="1"/>
  <c r="B1521" i="1"/>
  <c r="A1521" i="1"/>
  <c r="J1520" i="1"/>
  <c r="G1520" i="1"/>
  <c r="C1520" i="1"/>
  <c r="B1520" i="1"/>
  <c r="A1520" i="1"/>
  <c r="J1519" i="1"/>
  <c r="G1519" i="1"/>
  <c r="C1519" i="1"/>
  <c r="B1519" i="1"/>
  <c r="A1519" i="1"/>
  <c r="J1518" i="1"/>
  <c r="G1518" i="1"/>
  <c r="C1518" i="1"/>
  <c r="B1518" i="1"/>
  <c r="A1518" i="1"/>
  <c r="J1517" i="1"/>
  <c r="G1517" i="1"/>
  <c r="C1517" i="1"/>
  <c r="B1517" i="1"/>
  <c r="A1517" i="1"/>
  <c r="J1516" i="1"/>
  <c r="G1516" i="1"/>
  <c r="C1516" i="1"/>
  <c r="B1516" i="1"/>
  <c r="A1516" i="1"/>
  <c r="J1515" i="1"/>
  <c r="G1515" i="1"/>
  <c r="C1515" i="1"/>
  <c r="B1515" i="1"/>
  <c r="A1515" i="1"/>
  <c r="J1514" i="1"/>
  <c r="G1514" i="1"/>
  <c r="C1514" i="1"/>
  <c r="B1514" i="1"/>
  <c r="A1514" i="1"/>
  <c r="J1513" i="1"/>
  <c r="G1513" i="1"/>
  <c r="C1513" i="1"/>
  <c r="B1513" i="1"/>
  <c r="A1513" i="1"/>
  <c r="J1512" i="1"/>
  <c r="G1512" i="1"/>
  <c r="C1512" i="1"/>
  <c r="B1512" i="1"/>
  <c r="A1512" i="1"/>
  <c r="J1511" i="1"/>
  <c r="G1511" i="1"/>
  <c r="C1511" i="1"/>
  <c r="B1511" i="1"/>
  <c r="A1511" i="1"/>
  <c r="J1510" i="1"/>
  <c r="G1510" i="1"/>
  <c r="C1510" i="1"/>
  <c r="B1510" i="1"/>
  <c r="A1510" i="1"/>
  <c r="J1509" i="1"/>
  <c r="G1509" i="1"/>
  <c r="C1509" i="1"/>
  <c r="B1509" i="1"/>
  <c r="A1509" i="1"/>
  <c r="J1508" i="1"/>
  <c r="G1508" i="1"/>
  <c r="C1508" i="1"/>
  <c r="B1508" i="1"/>
  <c r="A1508" i="1"/>
  <c r="J1507" i="1"/>
  <c r="G1507" i="1"/>
  <c r="C1507" i="1"/>
  <c r="B1507" i="1"/>
  <c r="A1507" i="1"/>
  <c r="J1506" i="1"/>
  <c r="G1506" i="1"/>
  <c r="C1506" i="1"/>
  <c r="B1506" i="1"/>
  <c r="A1506" i="1"/>
  <c r="J1505" i="1"/>
  <c r="G1505" i="1"/>
  <c r="C1505" i="1"/>
  <c r="B1505" i="1"/>
  <c r="A1505" i="1"/>
  <c r="J1504" i="1"/>
  <c r="G1504" i="1"/>
  <c r="C1504" i="1"/>
  <c r="B1504" i="1"/>
  <c r="A1504" i="1"/>
  <c r="J1503" i="1"/>
  <c r="G1503" i="1"/>
  <c r="C1503" i="1"/>
  <c r="B1503" i="1"/>
  <c r="A1503" i="1"/>
  <c r="J1502" i="1"/>
  <c r="G1502" i="1"/>
  <c r="C1502" i="1"/>
  <c r="B1502" i="1"/>
  <c r="A1502" i="1"/>
  <c r="J1501" i="1"/>
  <c r="G1501" i="1"/>
  <c r="C1501" i="1"/>
  <c r="B1501" i="1"/>
  <c r="A1501" i="1"/>
  <c r="J1500" i="1"/>
  <c r="G1500" i="1"/>
  <c r="C1500" i="1"/>
  <c r="B1500" i="1"/>
  <c r="A1500" i="1"/>
  <c r="J1499" i="1"/>
  <c r="G1499" i="1"/>
  <c r="C1499" i="1"/>
  <c r="B1499" i="1"/>
  <c r="A1499" i="1"/>
  <c r="J1498" i="1"/>
  <c r="G1498" i="1"/>
  <c r="C1498" i="1"/>
  <c r="B1498" i="1"/>
  <c r="A1498" i="1"/>
  <c r="J1497" i="1"/>
  <c r="G1497" i="1"/>
  <c r="C1497" i="1"/>
  <c r="B1497" i="1"/>
  <c r="A1497" i="1"/>
  <c r="J1496" i="1"/>
  <c r="G1496" i="1"/>
  <c r="C1496" i="1"/>
  <c r="B1496" i="1"/>
  <c r="A1496" i="1"/>
  <c r="J1495" i="1"/>
  <c r="G1495" i="1"/>
  <c r="C1495" i="1"/>
  <c r="B1495" i="1"/>
  <c r="A1495" i="1"/>
  <c r="J1494" i="1"/>
  <c r="G1494" i="1"/>
  <c r="C1494" i="1"/>
  <c r="B1494" i="1"/>
  <c r="A1494" i="1"/>
  <c r="J1493" i="1"/>
  <c r="G1493" i="1"/>
  <c r="C1493" i="1"/>
  <c r="B1493" i="1"/>
  <c r="A1493" i="1"/>
  <c r="J1492" i="1"/>
  <c r="G1492" i="1"/>
  <c r="C1492" i="1"/>
  <c r="B1492" i="1"/>
  <c r="A1492" i="1"/>
  <c r="J1491" i="1"/>
  <c r="G1491" i="1"/>
  <c r="C1491" i="1"/>
  <c r="B1491" i="1"/>
  <c r="A1491" i="1"/>
  <c r="J1490" i="1"/>
  <c r="G1490" i="1"/>
  <c r="C1490" i="1"/>
  <c r="B1490" i="1"/>
  <c r="A1490" i="1"/>
  <c r="J1489" i="1"/>
  <c r="G1489" i="1"/>
  <c r="C1489" i="1"/>
  <c r="B1489" i="1"/>
  <c r="A1489" i="1"/>
  <c r="J1488" i="1"/>
  <c r="G1488" i="1"/>
  <c r="C1488" i="1"/>
  <c r="B1488" i="1"/>
  <c r="A1488" i="1"/>
  <c r="J1487" i="1"/>
  <c r="G1487" i="1"/>
  <c r="C1487" i="1"/>
  <c r="B1487" i="1"/>
  <c r="A1487" i="1"/>
  <c r="J1486" i="1"/>
  <c r="G1486" i="1"/>
  <c r="C1486" i="1"/>
  <c r="B1486" i="1"/>
  <c r="A1486" i="1"/>
  <c r="J1485" i="1"/>
  <c r="G1485" i="1"/>
  <c r="C1485" i="1"/>
  <c r="B1485" i="1"/>
  <c r="A1485" i="1"/>
  <c r="J1484" i="1"/>
  <c r="G1484" i="1"/>
  <c r="C1484" i="1"/>
  <c r="B1484" i="1"/>
  <c r="A1484" i="1"/>
  <c r="J1483" i="1"/>
  <c r="G1483" i="1"/>
  <c r="C1483" i="1"/>
  <c r="B1483" i="1"/>
  <c r="A1483" i="1"/>
  <c r="J1482" i="1"/>
  <c r="G1482" i="1"/>
  <c r="C1482" i="1"/>
  <c r="B1482" i="1"/>
  <c r="A1482" i="1"/>
  <c r="J1481" i="1"/>
  <c r="G1481" i="1"/>
  <c r="C1481" i="1"/>
  <c r="B1481" i="1"/>
  <c r="A1481" i="1"/>
  <c r="J1480" i="1"/>
  <c r="G1480" i="1"/>
  <c r="C1480" i="1"/>
  <c r="B1480" i="1"/>
  <c r="A1480" i="1"/>
  <c r="J1479" i="1"/>
  <c r="G1479" i="1"/>
  <c r="C1479" i="1"/>
  <c r="B1479" i="1"/>
  <c r="A1479" i="1"/>
  <c r="J1478" i="1"/>
  <c r="G1478" i="1"/>
  <c r="C1478" i="1"/>
  <c r="B1478" i="1"/>
  <c r="A1478" i="1"/>
  <c r="J1477" i="1"/>
  <c r="G1477" i="1"/>
  <c r="C1477" i="1"/>
  <c r="B1477" i="1"/>
  <c r="A1477" i="1"/>
  <c r="J1476" i="1"/>
  <c r="G1476" i="1"/>
  <c r="C1476" i="1"/>
  <c r="B1476" i="1"/>
  <c r="A1476" i="1"/>
  <c r="J1475" i="1"/>
  <c r="G1475" i="1"/>
  <c r="C1475" i="1"/>
  <c r="B1475" i="1"/>
  <c r="A1475" i="1"/>
  <c r="J1474" i="1"/>
  <c r="G1474" i="1"/>
  <c r="C1474" i="1"/>
  <c r="B1474" i="1"/>
  <c r="A1474" i="1"/>
  <c r="J1473" i="1"/>
  <c r="G1473" i="1"/>
  <c r="C1473" i="1"/>
  <c r="B1473" i="1"/>
  <c r="A1473" i="1"/>
  <c r="J1472" i="1"/>
  <c r="G1472" i="1"/>
  <c r="C1472" i="1"/>
  <c r="B1472" i="1"/>
  <c r="A1472" i="1"/>
  <c r="J1471" i="1"/>
  <c r="G1471" i="1"/>
  <c r="C1471" i="1"/>
  <c r="B1471" i="1"/>
  <c r="A1471" i="1"/>
  <c r="J1470" i="1"/>
  <c r="G1470" i="1"/>
  <c r="C1470" i="1"/>
  <c r="B1470" i="1"/>
  <c r="A1470" i="1"/>
  <c r="J1469" i="1"/>
  <c r="G1469" i="1"/>
  <c r="C1469" i="1"/>
  <c r="B1469" i="1"/>
  <c r="A1469" i="1"/>
  <c r="J1468" i="1"/>
  <c r="G1468" i="1"/>
  <c r="C1468" i="1"/>
  <c r="B1468" i="1"/>
  <c r="A1468" i="1"/>
  <c r="J1467" i="1"/>
  <c r="G1467" i="1"/>
  <c r="C1467" i="1"/>
  <c r="B1467" i="1"/>
  <c r="A1467" i="1"/>
  <c r="J1466" i="1"/>
  <c r="G1466" i="1"/>
  <c r="C1466" i="1"/>
  <c r="B1466" i="1"/>
  <c r="A1466" i="1"/>
  <c r="J1465" i="1"/>
  <c r="G1465" i="1"/>
  <c r="C1465" i="1"/>
  <c r="B1465" i="1"/>
  <c r="A1465" i="1"/>
  <c r="J1464" i="1"/>
  <c r="G1464" i="1"/>
  <c r="C1464" i="1"/>
  <c r="B1464" i="1"/>
  <c r="A1464" i="1"/>
  <c r="J1463" i="1"/>
  <c r="G1463" i="1"/>
  <c r="C1463" i="1"/>
  <c r="B1463" i="1"/>
  <c r="A1463" i="1"/>
  <c r="J1462" i="1"/>
  <c r="G1462" i="1"/>
  <c r="C1462" i="1"/>
  <c r="B1462" i="1"/>
  <c r="A1462" i="1"/>
  <c r="J1461" i="1"/>
  <c r="G1461" i="1"/>
  <c r="C1461" i="1"/>
  <c r="B1461" i="1"/>
  <c r="A1461" i="1"/>
  <c r="J1460" i="1"/>
  <c r="G1460" i="1"/>
  <c r="C1460" i="1"/>
  <c r="B1460" i="1"/>
  <c r="A1460" i="1"/>
  <c r="J1459" i="1"/>
  <c r="G1459" i="1"/>
  <c r="C1459" i="1"/>
  <c r="B1459" i="1"/>
  <c r="A1459" i="1"/>
  <c r="J1458" i="1"/>
  <c r="G1458" i="1"/>
  <c r="C1458" i="1"/>
  <c r="B1458" i="1"/>
  <c r="A1458" i="1"/>
  <c r="J1457" i="1"/>
  <c r="G1457" i="1"/>
  <c r="C1457" i="1"/>
  <c r="B1457" i="1"/>
  <c r="A1457" i="1"/>
  <c r="J1456" i="1"/>
  <c r="G1456" i="1"/>
  <c r="C1456" i="1"/>
  <c r="B1456" i="1"/>
  <c r="A1456" i="1"/>
  <c r="J1455" i="1"/>
  <c r="G1455" i="1"/>
  <c r="C1455" i="1"/>
  <c r="B1455" i="1"/>
  <c r="A1455" i="1"/>
  <c r="J1454" i="1"/>
  <c r="G1454" i="1"/>
  <c r="C1454" i="1"/>
  <c r="B1454" i="1"/>
  <c r="A1454" i="1"/>
  <c r="J1453" i="1"/>
  <c r="G1453" i="1"/>
  <c r="C1453" i="1"/>
  <c r="B1453" i="1"/>
  <c r="A1453" i="1"/>
  <c r="J1452" i="1"/>
  <c r="G1452" i="1"/>
  <c r="C1452" i="1"/>
  <c r="B1452" i="1"/>
  <c r="A1452" i="1"/>
  <c r="J1451" i="1"/>
  <c r="G1451" i="1"/>
  <c r="C1451" i="1"/>
  <c r="B1451" i="1"/>
  <c r="A1451" i="1"/>
  <c r="J1450" i="1"/>
  <c r="G1450" i="1"/>
  <c r="C1450" i="1"/>
  <c r="B1450" i="1"/>
  <c r="A1450" i="1"/>
  <c r="J1449" i="1"/>
  <c r="G1449" i="1"/>
  <c r="C1449" i="1"/>
  <c r="B1449" i="1"/>
  <c r="A1449" i="1"/>
  <c r="J1448" i="1"/>
  <c r="G1448" i="1"/>
  <c r="C1448" i="1"/>
  <c r="B1448" i="1"/>
  <c r="A1448" i="1"/>
  <c r="J1447" i="1"/>
  <c r="G1447" i="1"/>
  <c r="C1447" i="1"/>
  <c r="B1447" i="1"/>
  <c r="A1447" i="1"/>
  <c r="J1446" i="1"/>
  <c r="G1446" i="1"/>
  <c r="C1446" i="1"/>
  <c r="B1446" i="1"/>
  <c r="A1446" i="1"/>
  <c r="J1445" i="1"/>
  <c r="G1445" i="1"/>
  <c r="C1445" i="1"/>
  <c r="B1445" i="1"/>
  <c r="A1445" i="1"/>
  <c r="J1444" i="1"/>
  <c r="G1444" i="1"/>
  <c r="C1444" i="1"/>
  <c r="B1444" i="1"/>
  <c r="A1444" i="1"/>
  <c r="J1443" i="1"/>
  <c r="G1443" i="1"/>
  <c r="C1443" i="1"/>
  <c r="B1443" i="1"/>
  <c r="A1443" i="1"/>
  <c r="J1442" i="1"/>
  <c r="G1442" i="1"/>
  <c r="C1442" i="1"/>
  <c r="B1442" i="1"/>
  <c r="A1442" i="1"/>
  <c r="J1441" i="1"/>
  <c r="G1441" i="1"/>
  <c r="C1441" i="1"/>
  <c r="B1441" i="1"/>
  <c r="A1441" i="1"/>
  <c r="J1440" i="1"/>
  <c r="G1440" i="1"/>
  <c r="C1440" i="1"/>
  <c r="B1440" i="1"/>
  <c r="A1440" i="1"/>
  <c r="J1439" i="1"/>
  <c r="G1439" i="1"/>
  <c r="C1439" i="1"/>
  <c r="B1439" i="1"/>
  <c r="A1439" i="1"/>
  <c r="J1438" i="1"/>
  <c r="G1438" i="1"/>
  <c r="C1438" i="1"/>
  <c r="B1438" i="1"/>
  <c r="A1438" i="1"/>
  <c r="J1437" i="1"/>
  <c r="G1437" i="1"/>
  <c r="C1437" i="1"/>
  <c r="B1437" i="1"/>
  <c r="A1437" i="1"/>
  <c r="J1436" i="1"/>
  <c r="G1436" i="1"/>
  <c r="C1436" i="1"/>
  <c r="B1436" i="1"/>
  <c r="A1436" i="1"/>
  <c r="J1435" i="1"/>
  <c r="G1435" i="1"/>
  <c r="C1435" i="1"/>
  <c r="B1435" i="1"/>
  <c r="A1435" i="1"/>
  <c r="J1434" i="1"/>
  <c r="G1434" i="1"/>
  <c r="C1434" i="1"/>
  <c r="B1434" i="1"/>
  <c r="A1434" i="1"/>
  <c r="J1433" i="1"/>
  <c r="G1433" i="1"/>
  <c r="C1433" i="1"/>
  <c r="B1433" i="1"/>
  <c r="A1433" i="1"/>
  <c r="J1432" i="1"/>
  <c r="G1432" i="1"/>
  <c r="C1432" i="1"/>
  <c r="B1432" i="1"/>
  <c r="A1432" i="1"/>
  <c r="J1431" i="1"/>
  <c r="G1431" i="1"/>
  <c r="C1431" i="1"/>
  <c r="B1431" i="1"/>
  <c r="A1431" i="1"/>
  <c r="J1430" i="1"/>
  <c r="G1430" i="1"/>
  <c r="C1430" i="1"/>
  <c r="B1430" i="1"/>
  <c r="A1430" i="1"/>
  <c r="J1429" i="1"/>
  <c r="G1429" i="1"/>
  <c r="C1429" i="1"/>
  <c r="B1429" i="1"/>
  <c r="A1429" i="1"/>
  <c r="J1428" i="1"/>
  <c r="G1428" i="1"/>
  <c r="C1428" i="1"/>
  <c r="B1428" i="1"/>
  <c r="A1428" i="1"/>
  <c r="J1427" i="1"/>
  <c r="G1427" i="1"/>
  <c r="C1427" i="1"/>
  <c r="B1427" i="1"/>
  <c r="A1427" i="1"/>
  <c r="J1426" i="1"/>
  <c r="G1426" i="1"/>
  <c r="C1426" i="1"/>
  <c r="B1426" i="1"/>
  <c r="A1426" i="1"/>
  <c r="J1425" i="1"/>
  <c r="G1425" i="1"/>
  <c r="C1425" i="1"/>
  <c r="B1425" i="1"/>
  <c r="A1425" i="1"/>
  <c r="J1424" i="1"/>
  <c r="G1424" i="1"/>
  <c r="C1424" i="1"/>
  <c r="B1424" i="1"/>
  <c r="A1424" i="1"/>
  <c r="J1423" i="1"/>
  <c r="G1423" i="1"/>
  <c r="C1423" i="1"/>
  <c r="B1423" i="1"/>
  <c r="A1423" i="1"/>
  <c r="J1422" i="1"/>
  <c r="G1422" i="1"/>
  <c r="C1422" i="1"/>
  <c r="B1422" i="1"/>
  <c r="A1422" i="1"/>
  <c r="J1421" i="1"/>
  <c r="G1421" i="1"/>
  <c r="C1421" i="1"/>
  <c r="B1421" i="1"/>
  <c r="A1421" i="1"/>
  <c r="J1420" i="1"/>
  <c r="G1420" i="1"/>
  <c r="C1420" i="1"/>
  <c r="B1420" i="1"/>
  <c r="A1420" i="1"/>
  <c r="J1419" i="1"/>
  <c r="G1419" i="1"/>
  <c r="C1419" i="1"/>
  <c r="B1419" i="1"/>
  <c r="A1419" i="1"/>
  <c r="J1418" i="1"/>
  <c r="G1418" i="1"/>
  <c r="C1418" i="1"/>
  <c r="B1418" i="1"/>
  <c r="A1418" i="1"/>
  <c r="J1417" i="1"/>
  <c r="G1417" i="1"/>
  <c r="C1417" i="1"/>
  <c r="B1417" i="1"/>
  <c r="A1417" i="1"/>
  <c r="J1416" i="1"/>
  <c r="G1416" i="1"/>
  <c r="C1416" i="1"/>
  <c r="B1416" i="1"/>
  <c r="A1416" i="1"/>
  <c r="J1415" i="1"/>
  <c r="G1415" i="1"/>
  <c r="C1415" i="1"/>
  <c r="B1415" i="1"/>
  <c r="A1415" i="1"/>
  <c r="J1414" i="1"/>
  <c r="G1414" i="1"/>
  <c r="C1414" i="1"/>
  <c r="B1414" i="1"/>
  <c r="A1414" i="1"/>
  <c r="J1413" i="1"/>
  <c r="G1413" i="1"/>
  <c r="C1413" i="1"/>
  <c r="B1413" i="1"/>
  <c r="A1413" i="1"/>
  <c r="J1412" i="1"/>
  <c r="G1412" i="1"/>
  <c r="C1412" i="1"/>
  <c r="B1412" i="1"/>
  <c r="A1412" i="1"/>
  <c r="J1411" i="1"/>
  <c r="G1411" i="1"/>
  <c r="C1411" i="1"/>
  <c r="B1411" i="1"/>
  <c r="A1411" i="1"/>
  <c r="J1410" i="1"/>
  <c r="G1410" i="1"/>
  <c r="C1410" i="1"/>
  <c r="B1410" i="1"/>
  <c r="A1410" i="1"/>
  <c r="J1409" i="1"/>
  <c r="G1409" i="1"/>
  <c r="C1409" i="1"/>
  <c r="B1409" i="1"/>
  <c r="A1409" i="1"/>
  <c r="J1408" i="1"/>
  <c r="G1408" i="1"/>
  <c r="C1408" i="1"/>
  <c r="B1408" i="1"/>
  <c r="A1408" i="1"/>
  <c r="J1407" i="1"/>
  <c r="G1407" i="1"/>
  <c r="C1407" i="1"/>
  <c r="B1407" i="1"/>
  <c r="A1407" i="1"/>
  <c r="J1406" i="1"/>
  <c r="G1406" i="1"/>
  <c r="C1406" i="1"/>
  <c r="B1406" i="1"/>
  <c r="A1406" i="1"/>
  <c r="J1405" i="1"/>
  <c r="G1405" i="1"/>
  <c r="C1405" i="1"/>
  <c r="B1405" i="1"/>
  <c r="A1405" i="1"/>
  <c r="J1404" i="1"/>
  <c r="G1404" i="1"/>
  <c r="C1404" i="1"/>
  <c r="B1404" i="1"/>
  <c r="A1404" i="1"/>
  <c r="J1403" i="1"/>
  <c r="G1403" i="1"/>
  <c r="C1403" i="1"/>
  <c r="B1403" i="1"/>
  <c r="A1403" i="1"/>
  <c r="J1402" i="1"/>
  <c r="G1402" i="1"/>
  <c r="C1402" i="1"/>
  <c r="B1402" i="1"/>
  <c r="A1402" i="1"/>
  <c r="J1401" i="1"/>
  <c r="G1401" i="1"/>
  <c r="C1401" i="1"/>
  <c r="B1401" i="1"/>
  <c r="A1401" i="1"/>
  <c r="J1400" i="1"/>
  <c r="G1400" i="1"/>
  <c r="C1400" i="1"/>
  <c r="B1400" i="1"/>
  <c r="A1400" i="1"/>
  <c r="J1399" i="1"/>
  <c r="G1399" i="1"/>
  <c r="C1399" i="1"/>
  <c r="B1399" i="1"/>
  <c r="A1399" i="1"/>
  <c r="J1398" i="1"/>
  <c r="G1398" i="1"/>
  <c r="C1398" i="1"/>
  <c r="B1398" i="1"/>
  <c r="A1398" i="1"/>
  <c r="J1397" i="1"/>
  <c r="G1397" i="1"/>
  <c r="C1397" i="1"/>
  <c r="B1397" i="1"/>
  <c r="A1397" i="1"/>
  <c r="J1396" i="1"/>
  <c r="G1396" i="1"/>
  <c r="C1396" i="1"/>
  <c r="B1396" i="1"/>
  <c r="A1396" i="1"/>
  <c r="J1395" i="1"/>
  <c r="G1395" i="1"/>
  <c r="C1395" i="1"/>
  <c r="B1395" i="1"/>
  <c r="A1395" i="1"/>
  <c r="J1394" i="1"/>
  <c r="G1394" i="1"/>
  <c r="C1394" i="1"/>
  <c r="B1394" i="1"/>
  <c r="A1394" i="1"/>
  <c r="J1393" i="1"/>
  <c r="G1393" i="1"/>
  <c r="C1393" i="1"/>
  <c r="B1393" i="1"/>
  <c r="A1393" i="1"/>
  <c r="J1392" i="1"/>
  <c r="G1392" i="1"/>
  <c r="C1392" i="1"/>
  <c r="B1392" i="1"/>
  <c r="A1392" i="1"/>
  <c r="J1391" i="1"/>
  <c r="G1391" i="1"/>
  <c r="C1391" i="1"/>
  <c r="B1391" i="1"/>
  <c r="A1391" i="1"/>
  <c r="J1390" i="1"/>
  <c r="G1390" i="1"/>
  <c r="C1390" i="1"/>
  <c r="B1390" i="1"/>
  <c r="A1390" i="1"/>
  <c r="J1389" i="1"/>
  <c r="G1389" i="1"/>
  <c r="C1389" i="1"/>
  <c r="B1389" i="1"/>
  <c r="A1389" i="1"/>
  <c r="J1388" i="1"/>
  <c r="G1388" i="1"/>
  <c r="C1388" i="1"/>
  <c r="B1388" i="1"/>
  <c r="A1388" i="1"/>
  <c r="J1387" i="1"/>
  <c r="G1387" i="1"/>
  <c r="C1387" i="1"/>
  <c r="B1387" i="1"/>
  <c r="A1387" i="1"/>
  <c r="J1386" i="1"/>
  <c r="G1386" i="1"/>
  <c r="C1386" i="1"/>
  <c r="B1386" i="1"/>
  <c r="A1386" i="1"/>
  <c r="J1385" i="1"/>
  <c r="G1385" i="1"/>
  <c r="C1385" i="1"/>
  <c r="B1385" i="1"/>
  <c r="A1385" i="1"/>
  <c r="J1384" i="1"/>
  <c r="G1384" i="1"/>
  <c r="C1384" i="1"/>
  <c r="B1384" i="1"/>
  <c r="A1384" i="1"/>
  <c r="J1383" i="1"/>
  <c r="G1383" i="1"/>
  <c r="C1383" i="1"/>
  <c r="B1383" i="1"/>
  <c r="A1383" i="1"/>
  <c r="J1382" i="1"/>
  <c r="G1382" i="1"/>
  <c r="C1382" i="1"/>
  <c r="B1382" i="1"/>
  <c r="A1382" i="1"/>
  <c r="J1381" i="1"/>
  <c r="G1381" i="1"/>
  <c r="C1381" i="1"/>
  <c r="B1381" i="1"/>
  <c r="A1381" i="1"/>
  <c r="J1380" i="1"/>
  <c r="G1380" i="1"/>
  <c r="C1380" i="1"/>
  <c r="B1380" i="1"/>
  <c r="A1380" i="1"/>
  <c r="J1379" i="1"/>
  <c r="G1379" i="1"/>
  <c r="C1379" i="1"/>
  <c r="B1379" i="1"/>
  <c r="A1379" i="1"/>
  <c r="J1378" i="1"/>
  <c r="G1378" i="1"/>
  <c r="C1378" i="1"/>
  <c r="B1378" i="1"/>
  <c r="A1378" i="1"/>
  <c r="J1377" i="1"/>
  <c r="G1377" i="1"/>
  <c r="C1377" i="1"/>
  <c r="B1377" i="1"/>
  <c r="A1377" i="1"/>
  <c r="J1376" i="1"/>
  <c r="G1376" i="1"/>
  <c r="C1376" i="1"/>
  <c r="B1376" i="1"/>
  <c r="A1376" i="1"/>
  <c r="J1375" i="1"/>
  <c r="G1375" i="1"/>
  <c r="C1375" i="1"/>
  <c r="B1375" i="1"/>
  <c r="A1375" i="1"/>
  <c r="J1374" i="1"/>
  <c r="G1374" i="1"/>
  <c r="C1374" i="1"/>
  <c r="B1374" i="1"/>
  <c r="A1374" i="1"/>
  <c r="J1373" i="1"/>
  <c r="G1373" i="1"/>
  <c r="C1373" i="1"/>
  <c r="B1373" i="1"/>
  <c r="A1373" i="1"/>
  <c r="J1372" i="1"/>
  <c r="G1372" i="1"/>
  <c r="C1372" i="1"/>
  <c r="B1372" i="1"/>
  <c r="A1372" i="1"/>
  <c r="J1371" i="1"/>
  <c r="G1371" i="1"/>
  <c r="C1371" i="1"/>
  <c r="B1371" i="1"/>
  <c r="A1371" i="1"/>
  <c r="J1370" i="1"/>
  <c r="G1370" i="1"/>
  <c r="C1370" i="1"/>
  <c r="B1370" i="1"/>
  <c r="A1370" i="1"/>
  <c r="J1369" i="1"/>
  <c r="G1369" i="1"/>
  <c r="C1369" i="1"/>
  <c r="B1369" i="1"/>
  <c r="A1369" i="1"/>
  <c r="J1368" i="1"/>
  <c r="G1368" i="1"/>
  <c r="C1368" i="1"/>
  <c r="B1368" i="1"/>
  <c r="A1368" i="1"/>
  <c r="J1367" i="1"/>
  <c r="G1367" i="1"/>
  <c r="C1367" i="1"/>
  <c r="B1367" i="1"/>
  <c r="A1367" i="1"/>
  <c r="J1366" i="1"/>
  <c r="G1366" i="1"/>
  <c r="C1366" i="1"/>
  <c r="B1366" i="1"/>
  <c r="A1366" i="1"/>
  <c r="J1365" i="1"/>
  <c r="G1365" i="1"/>
  <c r="C1365" i="1"/>
  <c r="B1365" i="1"/>
  <c r="A1365" i="1"/>
  <c r="J1364" i="1"/>
  <c r="G1364" i="1"/>
  <c r="C1364" i="1"/>
  <c r="B1364" i="1"/>
  <c r="A1364" i="1"/>
  <c r="J1363" i="1"/>
  <c r="G1363" i="1"/>
  <c r="C1363" i="1"/>
  <c r="B1363" i="1"/>
  <c r="A1363" i="1"/>
  <c r="J1362" i="1"/>
  <c r="G1362" i="1"/>
  <c r="C1362" i="1"/>
  <c r="B1362" i="1"/>
  <c r="A1362" i="1"/>
  <c r="J1361" i="1"/>
  <c r="G1361" i="1"/>
  <c r="C1361" i="1"/>
  <c r="B1361" i="1"/>
  <c r="A1361" i="1"/>
  <c r="J1360" i="1"/>
  <c r="G1360" i="1"/>
  <c r="C1360" i="1"/>
  <c r="B1360" i="1"/>
  <c r="A1360" i="1"/>
  <c r="J1359" i="1"/>
  <c r="G1359" i="1"/>
  <c r="C1359" i="1"/>
  <c r="B1359" i="1"/>
  <c r="A1359" i="1"/>
  <c r="J1358" i="1"/>
  <c r="G1358" i="1"/>
  <c r="C1358" i="1"/>
  <c r="B1358" i="1"/>
  <c r="A1358" i="1"/>
  <c r="J1357" i="1"/>
  <c r="G1357" i="1"/>
  <c r="C1357" i="1"/>
  <c r="B1357" i="1"/>
  <c r="A1357" i="1"/>
  <c r="J1356" i="1"/>
  <c r="G1356" i="1"/>
  <c r="C1356" i="1"/>
  <c r="B1356" i="1"/>
  <c r="A1356" i="1"/>
  <c r="J1355" i="1"/>
  <c r="G1355" i="1"/>
  <c r="C1355" i="1"/>
  <c r="B1355" i="1"/>
  <c r="A1355" i="1"/>
  <c r="J1354" i="1"/>
  <c r="G1354" i="1"/>
  <c r="C1354" i="1"/>
  <c r="B1354" i="1"/>
  <c r="A1354" i="1"/>
  <c r="J1353" i="1"/>
  <c r="G1353" i="1"/>
  <c r="C1353" i="1"/>
  <c r="B1353" i="1"/>
  <c r="A1353" i="1"/>
  <c r="J1352" i="1"/>
  <c r="G1352" i="1"/>
  <c r="C1352" i="1"/>
  <c r="B1352" i="1"/>
  <c r="A1352" i="1"/>
  <c r="J1351" i="1"/>
  <c r="G1351" i="1"/>
  <c r="C1351" i="1"/>
  <c r="B1351" i="1"/>
  <c r="A1351" i="1"/>
  <c r="J1350" i="1"/>
  <c r="G1350" i="1"/>
  <c r="C1350" i="1"/>
  <c r="B1350" i="1"/>
  <c r="A1350" i="1"/>
  <c r="J1349" i="1"/>
  <c r="G1349" i="1"/>
  <c r="C1349" i="1"/>
  <c r="B1349" i="1"/>
  <c r="A1349" i="1"/>
  <c r="J1348" i="1"/>
  <c r="G1348" i="1"/>
  <c r="C1348" i="1"/>
  <c r="B1348" i="1"/>
  <c r="A1348" i="1"/>
  <c r="J1347" i="1"/>
  <c r="G1347" i="1"/>
  <c r="C1347" i="1"/>
  <c r="B1347" i="1"/>
  <c r="A1347" i="1"/>
  <c r="J1346" i="1"/>
  <c r="G1346" i="1"/>
  <c r="C1346" i="1"/>
  <c r="B1346" i="1"/>
  <c r="A1346" i="1"/>
  <c r="J1345" i="1"/>
  <c r="G1345" i="1"/>
  <c r="C1345" i="1"/>
  <c r="B1345" i="1"/>
  <c r="A1345" i="1"/>
  <c r="J1344" i="1"/>
  <c r="G1344" i="1"/>
  <c r="C1344" i="1"/>
  <c r="B1344" i="1"/>
  <c r="A1344" i="1"/>
  <c r="J1343" i="1"/>
  <c r="G1343" i="1"/>
  <c r="C1343" i="1"/>
  <c r="B1343" i="1"/>
  <c r="A1343" i="1"/>
  <c r="J1342" i="1"/>
  <c r="G1342" i="1"/>
  <c r="C1342" i="1"/>
  <c r="B1342" i="1"/>
  <c r="A1342" i="1"/>
  <c r="J1341" i="1"/>
  <c r="G1341" i="1"/>
  <c r="C1341" i="1"/>
  <c r="B1341" i="1"/>
  <c r="A1341" i="1"/>
  <c r="J1340" i="1"/>
  <c r="G1340" i="1"/>
  <c r="C1340" i="1"/>
  <c r="B1340" i="1"/>
  <c r="A1340" i="1"/>
  <c r="J1339" i="1"/>
  <c r="G1339" i="1"/>
  <c r="C1339" i="1"/>
  <c r="B1339" i="1"/>
  <c r="A1339" i="1"/>
  <c r="J1338" i="1"/>
  <c r="G1338" i="1"/>
  <c r="C1338" i="1"/>
  <c r="B1338" i="1"/>
  <c r="A1338" i="1"/>
  <c r="J1337" i="1"/>
  <c r="G1337" i="1"/>
  <c r="C1337" i="1"/>
  <c r="B1337" i="1"/>
  <c r="A1337" i="1"/>
  <c r="J1336" i="1"/>
  <c r="G1336" i="1"/>
  <c r="C1336" i="1"/>
  <c r="B1336" i="1"/>
  <c r="A1336" i="1"/>
  <c r="J1335" i="1"/>
  <c r="G1335" i="1"/>
  <c r="C1335" i="1"/>
  <c r="B1335" i="1"/>
  <c r="A1335" i="1"/>
  <c r="J1334" i="1"/>
  <c r="G1334" i="1"/>
  <c r="C1334" i="1"/>
  <c r="B1334" i="1"/>
  <c r="A1334" i="1"/>
  <c r="J1333" i="1"/>
  <c r="G1333" i="1"/>
  <c r="C1333" i="1"/>
  <c r="B1333" i="1"/>
  <c r="A1333" i="1"/>
  <c r="J1332" i="1"/>
  <c r="G1332" i="1"/>
  <c r="C1332" i="1"/>
  <c r="B1332" i="1"/>
  <c r="A1332" i="1"/>
  <c r="J1331" i="1"/>
  <c r="G1331" i="1"/>
  <c r="C1331" i="1"/>
  <c r="B1331" i="1"/>
  <c r="A1331" i="1"/>
  <c r="J1330" i="1"/>
  <c r="G1330" i="1"/>
  <c r="C1330" i="1"/>
  <c r="B1330" i="1"/>
  <c r="A1330" i="1"/>
  <c r="J1329" i="1"/>
  <c r="G1329" i="1"/>
  <c r="C1329" i="1"/>
  <c r="B1329" i="1"/>
  <c r="A1329" i="1"/>
  <c r="J1328" i="1"/>
  <c r="G1328" i="1"/>
  <c r="C1328" i="1"/>
  <c r="B1328" i="1"/>
  <c r="A1328" i="1"/>
  <c r="J1327" i="1"/>
  <c r="G1327" i="1"/>
  <c r="C1327" i="1"/>
  <c r="B1327" i="1"/>
  <c r="A1327" i="1"/>
  <c r="J1326" i="1"/>
  <c r="G1326" i="1"/>
  <c r="C1326" i="1"/>
  <c r="B1326" i="1"/>
  <c r="A1326" i="1"/>
  <c r="J1325" i="1"/>
  <c r="G1325" i="1"/>
  <c r="C1325" i="1"/>
  <c r="B1325" i="1"/>
  <c r="A1325" i="1"/>
  <c r="J1324" i="1"/>
  <c r="G1324" i="1"/>
  <c r="C1324" i="1"/>
  <c r="B1324" i="1"/>
  <c r="A1324" i="1"/>
  <c r="J1323" i="1"/>
  <c r="G1323" i="1"/>
  <c r="C1323" i="1"/>
  <c r="B1323" i="1"/>
  <c r="A1323" i="1"/>
  <c r="J1322" i="1"/>
  <c r="G1322" i="1"/>
  <c r="C1322" i="1"/>
  <c r="B1322" i="1"/>
  <c r="A1322" i="1"/>
  <c r="J1321" i="1"/>
  <c r="G1321" i="1"/>
  <c r="C1321" i="1"/>
  <c r="B1321" i="1"/>
  <c r="A1321" i="1"/>
  <c r="J1320" i="1"/>
  <c r="G1320" i="1"/>
  <c r="C1320" i="1"/>
  <c r="B1320" i="1"/>
  <c r="A1320" i="1"/>
  <c r="J1319" i="1"/>
  <c r="G1319" i="1"/>
  <c r="C1319" i="1"/>
  <c r="B1319" i="1"/>
  <c r="A1319" i="1"/>
  <c r="J1318" i="1"/>
  <c r="G1318" i="1"/>
  <c r="C1318" i="1"/>
  <c r="B1318" i="1"/>
  <c r="A1318" i="1"/>
  <c r="J1317" i="1"/>
  <c r="G1317" i="1"/>
  <c r="C1317" i="1"/>
  <c r="B1317" i="1"/>
  <c r="A1317" i="1"/>
  <c r="J1316" i="1"/>
  <c r="G1316" i="1"/>
  <c r="C1316" i="1"/>
  <c r="B1316" i="1"/>
  <c r="A1316" i="1"/>
  <c r="J1315" i="1"/>
  <c r="G1315" i="1"/>
  <c r="C1315" i="1"/>
  <c r="B1315" i="1"/>
  <c r="A1315" i="1"/>
  <c r="J1314" i="1"/>
  <c r="G1314" i="1"/>
  <c r="C1314" i="1"/>
  <c r="B1314" i="1"/>
  <c r="A1314" i="1"/>
  <c r="J1313" i="1"/>
  <c r="G1313" i="1"/>
  <c r="C1313" i="1"/>
  <c r="B1313" i="1"/>
  <c r="A1313" i="1"/>
  <c r="J1312" i="1"/>
  <c r="G1312" i="1"/>
  <c r="C1312" i="1"/>
  <c r="B1312" i="1"/>
  <c r="A1312" i="1"/>
  <c r="J1311" i="1"/>
  <c r="G1311" i="1"/>
  <c r="C1311" i="1"/>
  <c r="B1311" i="1"/>
  <c r="A1311" i="1"/>
  <c r="J1310" i="1"/>
  <c r="G1310" i="1"/>
  <c r="C1310" i="1"/>
  <c r="B1310" i="1"/>
  <c r="A1310" i="1"/>
  <c r="J1309" i="1"/>
  <c r="G1309" i="1"/>
  <c r="C1309" i="1"/>
  <c r="B1309" i="1"/>
  <c r="A1309" i="1"/>
  <c r="J1308" i="1"/>
  <c r="G1308" i="1"/>
  <c r="C1308" i="1"/>
  <c r="B1308" i="1"/>
  <c r="A1308" i="1"/>
  <c r="J1307" i="1"/>
  <c r="G1307" i="1"/>
  <c r="C1307" i="1"/>
  <c r="B1307" i="1"/>
  <c r="A1307" i="1"/>
  <c r="J1306" i="1"/>
  <c r="G1306" i="1"/>
  <c r="C1306" i="1"/>
  <c r="B1306" i="1"/>
  <c r="A1306" i="1"/>
  <c r="J1305" i="1"/>
  <c r="G1305" i="1"/>
  <c r="C1305" i="1"/>
  <c r="B1305" i="1"/>
  <c r="A1305" i="1"/>
  <c r="J1304" i="1"/>
  <c r="G1304" i="1"/>
  <c r="C1304" i="1"/>
  <c r="B1304" i="1"/>
  <c r="A1304" i="1"/>
  <c r="J1303" i="1"/>
  <c r="G1303" i="1"/>
  <c r="C1303" i="1"/>
  <c r="B1303" i="1"/>
  <c r="A1303" i="1"/>
  <c r="J1302" i="1"/>
  <c r="G1302" i="1"/>
  <c r="C1302" i="1"/>
  <c r="B1302" i="1"/>
  <c r="A1302" i="1"/>
  <c r="J1301" i="1"/>
  <c r="G1301" i="1"/>
  <c r="C1301" i="1"/>
  <c r="B1301" i="1"/>
  <c r="A1301" i="1"/>
  <c r="J1300" i="1"/>
  <c r="G1300" i="1"/>
  <c r="C1300" i="1"/>
  <c r="B1300" i="1"/>
  <c r="A1300" i="1"/>
  <c r="J1299" i="1"/>
  <c r="G1299" i="1"/>
  <c r="C1299" i="1"/>
  <c r="B1299" i="1"/>
  <c r="A1299" i="1"/>
  <c r="J1298" i="1"/>
  <c r="G1298" i="1"/>
  <c r="C1298" i="1"/>
  <c r="B1298" i="1"/>
  <c r="A1298" i="1"/>
  <c r="J1297" i="1"/>
  <c r="G1297" i="1"/>
  <c r="C1297" i="1"/>
  <c r="B1297" i="1"/>
  <c r="A1297" i="1"/>
  <c r="J1296" i="1"/>
  <c r="G1296" i="1"/>
  <c r="C1296" i="1"/>
  <c r="B1296" i="1"/>
  <c r="A1296" i="1"/>
  <c r="J1295" i="1"/>
  <c r="G1295" i="1"/>
  <c r="C1295" i="1"/>
  <c r="B1295" i="1"/>
  <c r="A1295" i="1"/>
  <c r="J1294" i="1"/>
  <c r="G1294" i="1"/>
  <c r="C1294" i="1"/>
  <c r="B1294" i="1"/>
  <c r="A1294" i="1"/>
  <c r="J1293" i="1"/>
  <c r="G1293" i="1"/>
  <c r="C1293" i="1"/>
  <c r="B1293" i="1"/>
  <c r="A1293" i="1"/>
  <c r="J1292" i="1"/>
  <c r="G1292" i="1"/>
  <c r="C1292" i="1"/>
  <c r="B1292" i="1"/>
  <c r="A1292" i="1"/>
  <c r="J1291" i="1"/>
  <c r="G1291" i="1"/>
  <c r="C1291" i="1"/>
  <c r="B1291" i="1"/>
  <c r="A1291" i="1"/>
  <c r="J1290" i="1"/>
  <c r="G1290" i="1"/>
  <c r="C1290" i="1"/>
  <c r="B1290" i="1"/>
  <c r="A1290" i="1"/>
  <c r="J1289" i="1"/>
  <c r="G1289" i="1"/>
  <c r="C1289" i="1"/>
  <c r="B1289" i="1"/>
  <c r="A1289" i="1"/>
  <c r="J1288" i="1"/>
  <c r="G1288" i="1"/>
  <c r="C1288" i="1"/>
  <c r="B1288" i="1"/>
  <c r="A1288" i="1"/>
  <c r="J1287" i="1"/>
  <c r="G1287" i="1"/>
  <c r="C1287" i="1"/>
  <c r="B1287" i="1"/>
  <c r="A1287" i="1"/>
  <c r="J1286" i="1"/>
  <c r="G1286" i="1"/>
  <c r="C1286" i="1"/>
  <c r="B1286" i="1"/>
  <c r="A1286" i="1"/>
  <c r="J1285" i="1"/>
  <c r="G1285" i="1"/>
  <c r="C1285" i="1"/>
  <c r="B1285" i="1"/>
  <c r="A1285" i="1"/>
  <c r="J1284" i="1"/>
  <c r="G1284" i="1"/>
  <c r="C1284" i="1"/>
  <c r="B1284" i="1"/>
  <c r="A1284" i="1"/>
  <c r="J1283" i="1"/>
  <c r="G1283" i="1"/>
  <c r="C1283" i="1"/>
  <c r="B1283" i="1"/>
  <c r="A1283" i="1"/>
  <c r="J1282" i="1"/>
  <c r="G1282" i="1"/>
  <c r="C1282" i="1"/>
  <c r="B1282" i="1"/>
  <c r="A1282" i="1"/>
  <c r="J1281" i="1"/>
  <c r="G1281" i="1"/>
  <c r="C1281" i="1"/>
  <c r="B1281" i="1"/>
  <c r="A1281" i="1"/>
  <c r="J1280" i="1"/>
  <c r="G1280" i="1"/>
  <c r="C1280" i="1"/>
  <c r="B1280" i="1"/>
  <c r="A1280" i="1"/>
  <c r="J1279" i="1"/>
  <c r="G1279" i="1"/>
  <c r="C1279" i="1"/>
  <c r="B1279" i="1"/>
  <c r="A1279" i="1"/>
  <c r="J1278" i="1"/>
  <c r="G1278" i="1"/>
  <c r="C1278" i="1"/>
  <c r="B1278" i="1"/>
  <c r="A1278" i="1"/>
  <c r="J1277" i="1"/>
  <c r="G1277" i="1"/>
  <c r="C1277" i="1"/>
  <c r="B1277" i="1"/>
  <c r="A1277" i="1"/>
  <c r="J1276" i="1"/>
  <c r="G1276" i="1"/>
  <c r="C1276" i="1"/>
  <c r="B1276" i="1"/>
  <c r="A1276" i="1"/>
  <c r="J1275" i="1"/>
  <c r="G1275" i="1"/>
  <c r="C1275" i="1"/>
  <c r="B1275" i="1"/>
  <c r="A1275" i="1"/>
  <c r="J1274" i="1"/>
  <c r="G1274" i="1"/>
  <c r="C1274" i="1"/>
  <c r="B1274" i="1"/>
  <c r="A1274" i="1"/>
  <c r="J1273" i="1"/>
  <c r="G1273" i="1"/>
  <c r="C1273" i="1"/>
  <c r="B1273" i="1"/>
  <c r="A1273" i="1"/>
  <c r="J1272" i="1"/>
  <c r="G1272" i="1"/>
  <c r="C1272" i="1"/>
  <c r="B1272" i="1"/>
  <c r="A1272" i="1"/>
  <c r="J1271" i="1"/>
  <c r="G1271" i="1"/>
  <c r="C1271" i="1"/>
  <c r="B1271" i="1"/>
  <c r="A1271" i="1"/>
  <c r="J1270" i="1"/>
  <c r="G1270" i="1"/>
  <c r="C1270" i="1"/>
  <c r="B1270" i="1"/>
  <c r="A1270" i="1"/>
  <c r="J1269" i="1"/>
  <c r="G1269" i="1"/>
  <c r="C1269" i="1"/>
  <c r="B1269" i="1"/>
  <c r="A1269" i="1"/>
  <c r="J1268" i="1"/>
  <c r="G1268" i="1"/>
  <c r="C1268" i="1"/>
  <c r="B1268" i="1"/>
  <c r="A1268" i="1"/>
  <c r="J1267" i="1"/>
  <c r="G1267" i="1"/>
  <c r="C1267" i="1"/>
  <c r="B1267" i="1"/>
  <c r="A1267" i="1"/>
  <c r="J1266" i="1"/>
  <c r="G1266" i="1"/>
  <c r="C1266" i="1"/>
  <c r="B1266" i="1"/>
  <c r="A1266" i="1"/>
  <c r="J1265" i="1"/>
  <c r="G1265" i="1"/>
  <c r="C1265" i="1"/>
  <c r="B1265" i="1"/>
  <c r="A1265" i="1"/>
  <c r="J1264" i="1"/>
  <c r="G1264" i="1"/>
  <c r="C1264" i="1"/>
  <c r="B1264" i="1"/>
  <c r="A1264" i="1"/>
  <c r="J1263" i="1"/>
  <c r="G1263" i="1"/>
  <c r="C1263" i="1"/>
  <c r="B1263" i="1"/>
  <c r="A1263" i="1"/>
  <c r="J1262" i="1"/>
  <c r="G1262" i="1"/>
  <c r="C1262" i="1"/>
  <c r="B1262" i="1"/>
  <c r="A1262" i="1"/>
  <c r="J1261" i="1"/>
  <c r="G1261" i="1"/>
  <c r="C1261" i="1"/>
  <c r="B1261" i="1"/>
  <c r="A1261" i="1"/>
  <c r="J1260" i="1"/>
  <c r="G1260" i="1"/>
  <c r="C1260" i="1"/>
  <c r="B1260" i="1"/>
  <c r="A1260" i="1"/>
  <c r="J1259" i="1"/>
  <c r="G1259" i="1"/>
  <c r="C1259" i="1"/>
  <c r="B1259" i="1"/>
  <c r="A1259" i="1"/>
  <c r="J1258" i="1"/>
  <c r="G1258" i="1"/>
  <c r="C1258" i="1"/>
  <c r="B1258" i="1"/>
  <c r="A1258" i="1"/>
  <c r="J1257" i="1"/>
  <c r="G1257" i="1"/>
  <c r="C1257" i="1"/>
  <c r="B1257" i="1"/>
  <c r="A1257" i="1"/>
  <c r="J1256" i="1"/>
  <c r="G1256" i="1"/>
  <c r="C1256" i="1"/>
  <c r="B1256" i="1"/>
  <c r="A1256" i="1"/>
  <c r="J1255" i="1"/>
  <c r="G1255" i="1"/>
  <c r="C1255" i="1"/>
  <c r="B1255" i="1"/>
  <c r="A1255" i="1"/>
  <c r="J1254" i="1"/>
  <c r="G1254" i="1"/>
  <c r="C1254" i="1"/>
  <c r="B1254" i="1"/>
  <c r="A1254" i="1"/>
  <c r="J1253" i="1"/>
  <c r="G1253" i="1"/>
  <c r="C1253" i="1"/>
  <c r="B1253" i="1"/>
  <c r="A1253" i="1"/>
  <c r="J1252" i="1"/>
  <c r="G1252" i="1"/>
  <c r="C1252" i="1"/>
  <c r="B1252" i="1"/>
  <c r="A1252" i="1"/>
  <c r="J1251" i="1"/>
  <c r="G1251" i="1"/>
  <c r="C1251" i="1"/>
  <c r="B1251" i="1"/>
  <c r="A1251" i="1"/>
  <c r="J1250" i="1"/>
  <c r="G1250" i="1"/>
  <c r="C1250" i="1"/>
  <c r="B1250" i="1"/>
  <c r="A1250" i="1"/>
  <c r="J1249" i="1"/>
  <c r="G1249" i="1"/>
  <c r="C1249" i="1"/>
  <c r="B1249" i="1"/>
  <c r="A1249" i="1"/>
  <c r="J1248" i="1"/>
  <c r="G1248" i="1"/>
  <c r="C1248" i="1"/>
  <c r="B1248" i="1"/>
  <c r="A1248" i="1"/>
  <c r="J1247" i="1"/>
  <c r="G1247" i="1"/>
  <c r="C1247" i="1"/>
  <c r="B1247" i="1"/>
  <c r="A1247" i="1"/>
  <c r="J1246" i="1"/>
  <c r="G1246" i="1"/>
  <c r="C1246" i="1"/>
  <c r="B1246" i="1"/>
  <c r="A1246" i="1"/>
  <c r="J1245" i="1"/>
  <c r="G1245" i="1"/>
  <c r="C1245" i="1"/>
  <c r="B1245" i="1"/>
  <c r="A1245" i="1"/>
  <c r="J1244" i="1"/>
  <c r="G1244" i="1"/>
  <c r="C1244" i="1"/>
  <c r="B1244" i="1"/>
  <c r="A1244" i="1"/>
  <c r="J1243" i="1"/>
  <c r="G1243" i="1"/>
  <c r="C1243" i="1"/>
  <c r="B1243" i="1"/>
  <c r="A1243" i="1"/>
  <c r="J1242" i="1"/>
  <c r="G1242" i="1"/>
  <c r="C1242" i="1"/>
  <c r="B1242" i="1"/>
  <c r="A1242" i="1"/>
  <c r="J1241" i="1"/>
  <c r="G1241" i="1"/>
  <c r="C1241" i="1"/>
  <c r="B1241" i="1"/>
  <c r="A1241" i="1"/>
  <c r="J1240" i="1"/>
  <c r="G1240" i="1"/>
  <c r="C1240" i="1"/>
  <c r="B1240" i="1"/>
  <c r="A1240" i="1"/>
  <c r="J1239" i="1"/>
  <c r="G1239" i="1"/>
  <c r="C1239" i="1"/>
  <c r="B1239" i="1"/>
  <c r="A1239" i="1"/>
  <c r="J1238" i="1"/>
  <c r="G1238" i="1"/>
  <c r="C1238" i="1"/>
  <c r="B1238" i="1"/>
  <c r="A1238" i="1"/>
  <c r="J1237" i="1"/>
  <c r="G1237" i="1"/>
  <c r="C1237" i="1"/>
  <c r="B1237" i="1"/>
  <c r="A1237" i="1"/>
  <c r="J1236" i="1"/>
  <c r="G1236" i="1"/>
  <c r="C1236" i="1"/>
  <c r="B1236" i="1"/>
  <c r="A1236" i="1"/>
  <c r="J1235" i="1"/>
  <c r="G1235" i="1"/>
  <c r="C1235" i="1"/>
  <c r="B1235" i="1"/>
  <c r="A1235" i="1"/>
  <c r="J1234" i="1"/>
  <c r="G1234" i="1"/>
  <c r="C1234" i="1"/>
  <c r="B1234" i="1"/>
  <c r="A1234" i="1"/>
  <c r="J1233" i="1"/>
  <c r="G1233" i="1"/>
  <c r="C1233" i="1"/>
  <c r="B1233" i="1"/>
  <c r="A1233" i="1"/>
  <c r="J1232" i="1"/>
  <c r="G1232" i="1"/>
  <c r="C1232" i="1"/>
  <c r="B1232" i="1"/>
  <c r="A1232" i="1"/>
  <c r="J1231" i="1"/>
  <c r="G1231" i="1"/>
  <c r="C1231" i="1"/>
  <c r="B1231" i="1"/>
  <c r="A1231" i="1"/>
  <c r="J1230" i="1"/>
  <c r="G1230" i="1"/>
  <c r="C1230" i="1"/>
  <c r="B1230" i="1"/>
  <c r="A1230" i="1"/>
  <c r="J1229" i="1"/>
  <c r="G1229" i="1"/>
  <c r="C1229" i="1"/>
  <c r="B1229" i="1"/>
  <c r="A1229" i="1"/>
  <c r="J1228" i="1"/>
  <c r="G1228" i="1"/>
  <c r="C1228" i="1"/>
  <c r="B1228" i="1"/>
  <c r="A1228" i="1"/>
  <c r="J1227" i="1"/>
  <c r="G1227" i="1"/>
  <c r="C1227" i="1"/>
  <c r="B1227" i="1"/>
  <c r="A1227" i="1"/>
  <c r="J1226" i="1"/>
  <c r="G1226" i="1"/>
  <c r="C1226" i="1"/>
  <c r="B1226" i="1"/>
  <c r="A1226" i="1"/>
  <c r="J1225" i="1"/>
  <c r="G1225" i="1"/>
  <c r="C1225" i="1"/>
  <c r="B1225" i="1"/>
  <c r="A1225" i="1"/>
  <c r="J1224" i="1"/>
  <c r="G1224" i="1"/>
  <c r="C1224" i="1"/>
  <c r="B1224" i="1"/>
  <c r="A1224" i="1"/>
  <c r="J1223" i="1"/>
  <c r="G1223" i="1"/>
  <c r="C1223" i="1"/>
  <c r="B1223" i="1"/>
  <c r="A1223" i="1"/>
  <c r="J1222" i="1"/>
  <c r="G1222" i="1"/>
  <c r="C1222" i="1"/>
  <c r="B1222" i="1"/>
  <c r="A1222" i="1"/>
  <c r="J1221" i="1"/>
  <c r="G1221" i="1"/>
  <c r="C1221" i="1"/>
  <c r="B1221" i="1"/>
  <c r="A1221" i="1"/>
  <c r="J1220" i="1"/>
  <c r="G1220" i="1"/>
  <c r="C1220" i="1"/>
  <c r="B1220" i="1"/>
  <c r="A1220" i="1"/>
  <c r="J1219" i="1"/>
  <c r="G1219" i="1"/>
  <c r="C1219" i="1"/>
  <c r="B1219" i="1"/>
  <c r="A1219" i="1"/>
  <c r="J1218" i="1"/>
  <c r="G1218" i="1"/>
  <c r="C1218" i="1"/>
  <c r="B1218" i="1"/>
  <c r="A1218" i="1"/>
  <c r="J1217" i="1"/>
  <c r="G1217" i="1"/>
  <c r="C1217" i="1"/>
  <c r="B1217" i="1"/>
  <c r="A1217" i="1"/>
  <c r="J1216" i="1"/>
  <c r="G1216" i="1"/>
  <c r="C1216" i="1"/>
  <c r="B1216" i="1"/>
  <c r="A1216" i="1"/>
  <c r="J1215" i="1"/>
  <c r="G1215" i="1"/>
  <c r="C1215" i="1"/>
  <c r="B1215" i="1"/>
  <c r="A1215" i="1"/>
  <c r="J1214" i="1"/>
  <c r="G1214" i="1"/>
  <c r="C1214" i="1"/>
  <c r="B1214" i="1"/>
  <c r="A1214" i="1"/>
  <c r="J1213" i="1"/>
  <c r="G1213" i="1"/>
  <c r="C1213" i="1"/>
  <c r="B1213" i="1"/>
  <c r="A1213" i="1"/>
  <c r="J1212" i="1"/>
  <c r="G1212" i="1"/>
  <c r="C1212" i="1"/>
  <c r="B1212" i="1"/>
  <c r="A1212" i="1"/>
  <c r="J1211" i="1"/>
  <c r="G1211" i="1"/>
  <c r="C1211" i="1"/>
  <c r="B1211" i="1"/>
  <c r="A1211" i="1"/>
  <c r="J1210" i="1"/>
  <c r="G1210" i="1"/>
  <c r="C1210" i="1"/>
  <c r="B1210" i="1"/>
  <c r="A1210" i="1"/>
  <c r="J1209" i="1"/>
  <c r="G1209" i="1"/>
  <c r="C1209" i="1"/>
  <c r="B1209" i="1"/>
  <c r="A1209" i="1"/>
  <c r="J1208" i="1"/>
  <c r="G1208" i="1"/>
  <c r="C1208" i="1"/>
  <c r="B1208" i="1"/>
  <c r="A1208" i="1"/>
  <c r="J1207" i="1"/>
  <c r="G1207" i="1"/>
  <c r="C1207" i="1"/>
  <c r="B1207" i="1"/>
  <c r="A1207" i="1"/>
  <c r="J1206" i="1"/>
  <c r="G1206" i="1"/>
  <c r="C1206" i="1"/>
  <c r="B1206" i="1"/>
  <c r="A1206" i="1"/>
  <c r="J1205" i="1"/>
  <c r="G1205" i="1"/>
  <c r="C1205" i="1"/>
  <c r="B1205" i="1"/>
  <c r="A1205" i="1"/>
  <c r="J1204" i="1"/>
  <c r="G1204" i="1"/>
  <c r="C1204" i="1"/>
  <c r="B1204" i="1"/>
  <c r="A1204" i="1"/>
  <c r="J1203" i="1"/>
  <c r="G1203" i="1"/>
  <c r="C1203" i="1"/>
  <c r="B1203" i="1"/>
  <c r="A1203" i="1"/>
  <c r="J1202" i="1"/>
  <c r="G1202" i="1"/>
  <c r="C1202" i="1"/>
  <c r="B1202" i="1"/>
  <c r="A1202" i="1"/>
  <c r="J1201" i="1"/>
  <c r="G1201" i="1"/>
  <c r="C1201" i="1"/>
  <c r="B1201" i="1"/>
  <c r="A1201" i="1"/>
  <c r="J1200" i="1"/>
  <c r="G1200" i="1"/>
  <c r="C1200" i="1"/>
  <c r="B1200" i="1"/>
  <c r="A1200" i="1"/>
  <c r="J1199" i="1"/>
  <c r="G1199" i="1"/>
  <c r="C1199" i="1"/>
  <c r="B1199" i="1"/>
  <c r="A1199" i="1"/>
  <c r="J1198" i="1"/>
  <c r="G1198" i="1"/>
  <c r="C1198" i="1"/>
  <c r="B1198" i="1"/>
  <c r="A1198" i="1"/>
  <c r="J1197" i="1"/>
  <c r="G1197" i="1"/>
  <c r="C1197" i="1"/>
  <c r="B1197" i="1"/>
  <c r="A1197" i="1"/>
  <c r="J1196" i="1"/>
  <c r="G1196" i="1"/>
  <c r="C1196" i="1"/>
  <c r="B1196" i="1"/>
  <c r="A1196" i="1"/>
  <c r="J1195" i="1"/>
  <c r="G1195" i="1"/>
  <c r="C1195" i="1"/>
  <c r="B1195" i="1"/>
  <c r="A1195" i="1"/>
  <c r="J1194" i="1"/>
  <c r="G1194" i="1"/>
  <c r="C1194" i="1"/>
  <c r="B1194" i="1"/>
  <c r="A1194" i="1"/>
  <c r="J1193" i="1"/>
  <c r="G1193" i="1"/>
  <c r="C1193" i="1"/>
  <c r="B1193" i="1"/>
  <c r="A1193" i="1"/>
  <c r="J1192" i="1"/>
  <c r="G1192" i="1"/>
  <c r="C1192" i="1"/>
  <c r="B1192" i="1"/>
  <c r="A1192" i="1"/>
  <c r="J1191" i="1"/>
  <c r="G1191" i="1"/>
  <c r="C1191" i="1"/>
  <c r="B1191" i="1"/>
  <c r="A1191" i="1"/>
  <c r="J1190" i="1"/>
  <c r="G1190" i="1"/>
  <c r="C1190" i="1"/>
  <c r="B1190" i="1"/>
  <c r="A1190" i="1"/>
  <c r="J1189" i="1"/>
  <c r="G1189" i="1"/>
  <c r="C1189" i="1"/>
  <c r="B1189" i="1"/>
  <c r="A1189" i="1"/>
  <c r="J1188" i="1"/>
  <c r="G1188" i="1"/>
  <c r="C1188" i="1"/>
  <c r="B1188" i="1"/>
  <c r="A1188" i="1"/>
  <c r="J1187" i="1"/>
  <c r="G1187" i="1"/>
  <c r="C1187" i="1"/>
  <c r="B1187" i="1"/>
  <c r="A1187" i="1"/>
  <c r="J1186" i="1"/>
  <c r="G1186" i="1"/>
  <c r="C1186" i="1"/>
  <c r="B1186" i="1"/>
  <c r="A1186" i="1"/>
  <c r="J1185" i="1"/>
  <c r="G1185" i="1"/>
  <c r="C1185" i="1"/>
  <c r="B1185" i="1"/>
  <c r="A1185" i="1"/>
  <c r="J1184" i="1"/>
  <c r="G1184" i="1"/>
  <c r="C1184" i="1"/>
  <c r="B1184" i="1"/>
  <c r="A1184" i="1"/>
  <c r="J1183" i="1"/>
  <c r="G1183" i="1"/>
  <c r="C1183" i="1"/>
  <c r="B1183" i="1"/>
  <c r="A1183" i="1"/>
  <c r="J1182" i="1"/>
  <c r="G1182" i="1"/>
  <c r="C1182" i="1"/>
  <c r="B1182" i="1"/>
  <c r="A1182" i="1"/>
  <c r="J1181" i="1"/>
  <c r="G1181" i="1"/>
  <c r="C1181" i="1"/>
  <c r="B1181" i="1"/>
  <c r="A1181" i="1"/>
  <c r="J1180" i="1"/>
  <c r="G1180" i="1"/>
  <c r="C1180" i="1"/>
  <c r="B1180" i="1"/>
  <c r="A1180" i="1"/>
  <c r="J1179" i="1"/>
  <c r="G1179" i="1"/>
  <c r="C1179" i="1"/>
  <c r="B1179" i="1"/>
  <c r="A1179" i="1"/>
  <c r="J1178" i="1"/>
  <c r="G1178" i="1"/>
  <c r="C1178" i="1"/>
  <c r="B1178" i="1"/>
  <c r="A1178" i="1"/>
  <c r="J1177" i="1"/>
  <c r="G1177" i="1"/>
  <c r="C1177" i="1"/>
  <c r="B1177" i="1"/>
  <c r="A1177" i="1"/>
  <c r="J1176" i="1"/>
  <c r="G1176" i="1"/>
  <c r="C1176" i="1"/>
  <c r="B1176" i="1"/>
  <c r="A1176" i="1"/>
  <c r="J1175" i="1"/>
  <c r="G1175" i="1"/>
  <c r="C1175" i="1"/>
  <c r="B1175" i="1"/>
  <c r="A1175" i="1"/>
  <c r="J1174" i="1"/>
  <c r="G1174" i="1"/>
  <c r="C1174" i="1"/>
  <c r="B1174" i="1"/>
  <c r="A1174" i="1"/>
  <c r="J1173" i="1"/>
  <c r="G1173" i="1"/>
  <c r="C1173" i="1"/>
  <c r="B1173" i="1"/>
  <c r="A1173" i="1"/>
  <c r="J1172" i="1"/>
  <c r="G1172" i="1"/>
  <c r="C1172" i="1"/>
  <c r="B1172" i="1"/>
  <c r="A1172" i="1"/>
  <c r="J1171" i="1"/>
  <c r="G1171" i="1"/>
  <c r="C1171" i="1"/>
  <c r="B1171" i="1"/>
  <c r="A1171" i="1"/>
  <c r="J1170" i="1"/>
  <c r="G1170" i="1"/>
  <c r="C1170" i="1"/>
  <c r="B1170" i="1"/>
  <c r="A1170" i="1"/>
  <c r="J1169" i="1"/>
  <c r="G1169" i="1"/>
  <c r="C1169" i="1"/>
  <c r="B1169" i="1"/>
  <c r="A1169" i="1"/>
  <c r="J1168" i="1"/>
  <c r="G1168" i="1"/>
  <c r="C1168" i="1"/>
  <c r="B1168" i="1"/>
  <c r="A1168" i="1"/>
  <c r="J1167" i="1"/>
  <c r="G1167" i="1"/>
  <c r="C1167" i="1"/>
  <c r="B1167" i="1"/>
  <c r="A1167" i="1"/>
  <c r="J1166" i="1"/>
  <c r="G1166" i="1"/>
  <c r="C1166" i="1"/>
  <c r="B1166" i="1"/>
  <c r="A1166" i="1"/>
  <c r="J1165" i="1"/>
  <c r="G1165" i="1"/>
  <c r="C1165" i="1"/>
  <c r="B1165" i="1"/>
  <c r="A1165" i="1"/>
  <c r="J1164" i="1"/>
  <c r="G1164" i="1"/>
  <c r="C1164" i="1"/>
  <c r="B1164" i="1"/>
  <c r="A1164" i="1"/>
  <c r="J1163" i="1"/>
  <c r="G1163" i="1"/>
  <c r="C1163" i="1"/>
  <c r="B1163" i="1"/>
  <c r="A1163" i="1"/>
  <c r="J1162" i="1"/>
  <c r="G1162" i="1"/>
  <c r="C1162" i="1"/>
  <c r="B1162" i="1"/>
  <c r="A1162" i="1"/>
  <c r="J1161" i="1"/>
  <c r="G1161" i="1"/>
  <c r="C1161" i="1"/>
  <c r="B1161" i="1"/>
  <c r="A1161" i="1"/>
  <c r="J1160" i="1"/>
  <c r="G1160" i="1"/>
  <c r="C1160" i="1"/>
  <c r="B1160" i="1"/>
  <c r="A1160" i="1"/>
  <c r="J1159" i="1"/>
  <c r="G1159" i="1"/>
  <c r="C1159" i="1"/>
  <c r="B1159" i="1"/>
  <c r="A1159" i="1"/>
  <c r="J1158" i="1"/>
  <c r="G1158" i="1"/>
  <c r="C1158" i="1"/>
  <c r="B1158" i="1"/>
  <c r="A1158" i="1"/>
  <c r="J1157" i="1"/>
  <c r="G1157" i="1"/>
  <c r="C1157" i="1"/>
  <c r="B1157" i="1"/>
  <c r="A1157" i="1"/>
  <c r="J1156" i="1"/>
  <c r="G1156" i="1"/>
  <c r="C1156" i="1"/>
  <c r="B1156" i="1"/>
  <c r="A1156" i="1"/>
  <c r="J1155" i="1"/>
  <c r="G1155" i="1"/>
  <c r="C1155" i="1"/>
  <c r="B1155" i="1"/>
  <c r="A1155" i="1"/>
  <c r="J1154" i="1"/>
  <c r="G1154" i="1"/>
  <c r="C1154" i="1"/>
  <c r="B1154" i="1"/>
  <c r="A1154" i="1"/>
  <c r="J1153" i="1"/>
  <c r="G1153" i="1"/>
  <c r="C1153" i="1"/>
  <c r="B1153" i="1"/>
  <c r="A1153" i="1"/>
  <c r="J1152" i="1"/>
  <c r="G1152" i="1"/>
  <c r="C1152" i="1"/>
  <c r="B1152" i="1"/>
  <c r="A1152" i="1"/>
  <c r="J1151" i="1"/>
  <c r="G1151" i="1"/>
  <c r="C1151" i="1"/>
  <c r="B1151" i="1"/>
  <c r="A1151" i="1"/>
  <c r="J1150" i="1"/>
  <c r="G1150" i="1"/>
  <c r="C1150" i="1"/>
  <c r="B1150" i="1"/>
  <c r="A1150" i="1"/>
  <c r="J1149" i="1"/>
  <c r="G1149" i="1"/>
  <c r="C1149" i="1"/>
  <c r="B1149" i="1"/>
  <c r="A1149" i="1"/>
  <c r="J1148" i="1"/>
  <c r="G1148" i="1"/>
  <c r="C1148" i="1"/>
  <c r="B1148" i="1"/>
  <c r="A1148" i="1"/>
  <c r="J1147" i="1"/>
  <c r="G1147" i="1"/>
  <c r="C1147" i="1"/>
  <c r="B1147" i="1"/>
  <c r="A1147" i="1"/>
  <c r="J1146" i="1"/>
  <c r="G1146" i="1"/>
  <c r="C1146" i="1"/>
  <c r="B1146" i="1"/>
  <c r="A1146" i="1"/>
  <c r="J1145" i="1"/>
  <c r="G1145" i="1"/>
  <c r="C1145" i="1"/>
  <c r="B1145" i="1"/>
  <c r="A1145" i="1"/>
  <c r="J1144" i="1"/>
  <c r="G1144" i="1"/>
  <c r="C1144" i="1"/>
  <c r="B1144" i="1"/>
  <c r="A1144" i="1"/>
  <c r="J1143" i="1"/>
  <c r="G1143" i="1"/>
  <c r="C1143" i="1"/>
  <c r="B1143" i="1"/>
  <c r="A1143" i="1"/>
  <c r="J1142" i="1"/>
  <c r="G1142" i="1"/>
  <c r="C1142" i="1"/>
  <c r="B1142" i="1"/>
  <c r="A1142" i="1"/>
  <c r="J1141" i="1"/>
  <c r="G1141" i="1"/>
  <c r="C1141" i="1"/>
  <c r="B1141" i="1"/>
  <c r="A1141" i="1"/>
  <c r="J1140" i="1"/>
  <c r="G1140" i="1"/>
  <c r="C1140" i="1"/>
  <c r="B1140" i="1"/>
  <c r="A1140" i="1"/>
  <c r="J1139" i="1"/>
  <c r="G1139" i="1"/>
  <c r="C1139" i="1"/>
  <c r="B1139" i="1"/>
  <c r="A1139" i="1"/>
  <c r="J1138" i="1"/>
  <c r="G1138" i="1"/>
  <c r="C1138" i="1"/>
  <c r="B1138" i="1"/>
  <c r="A1138" i="1"/>
  <c r="J1137" i="1"/>
  <c r="G1137" i="1"/>
  <c r="C1137" i="1"/>
  <c r="B1137" i="1"/>
  <c r="A1137" i="1"/>
  <c r="J1136" i="1"/>
  <c r="G1136" i="1"/>
  <c r="C1136" i="1"/>
  <c r="B1136" i="1"/>
  <c r="A1136" i="1"/>
  <c r="J1135" i="1"/>
  <c r="G1135" i="1"/>
  <c r="C1135" i="1"/>
  <c r="B1135" i="1"/>
  <c r="A1135" i="1"/>
  <c r="J1134" i="1"/>
  <c r="G1134" i="1"/>
  <c r="C1134" i="1"/>
  <c r="B1134" i="1"/>
  <c r="A1134" i="1"/>
  <c r="J1133" i="1"/>
  <c r="G1133" i="1"/>
  <c r="C1133" i="1"/>
  <c r="B1133" i="1"/>
  <c r="A1133" i="1"/>
  <c r="J1132" i="1"/>
  <c r="G1132" i="1"/>
  <c r="C1132" i="1"/>
  <c r="B1132" i="1"/>
  <c r="A1132" i="1"/>
  <c r="J1131" i="1"/>
  <c r="G1131" i="1"/>
  <c r="C1131" i="1"/>
  <c r="B1131" i="1"/>
  <c r="A1131" i="1"/>
  <c r="J1130" i="1"/>
  <c r="G1130" i="1"/>
  <c r="C1130" i="1"/>
  <c r="B1130" i="1"/>
  <c r="A1130" i="1"/>
  <c r="J1129" i="1"/>
  <c r="G1129" i="1"/>
  <c r="C1129" i="1"/>
  <c r="B1129" i="1"/>
  <c r="A1129" i="1"/>
  <c r="J1128" i="1"/>
  <c r="G1128" i="1"/>
  <c r="C1128" i="1"/>
  <c r="B1128" i="1"/>
  <c r="A1128" i="1"/>
  <c r="J1127" i="1"/>
  <c r="G1127" i="1"/>
  <c r="C1127" i="1"/>
  <c r="B1127" i="1"/>
  <c r="A1127" i="1"/>
  <c r="J1126" i="1"/>
  <c r="G1126" i="1"/>
  <c r="C1126" i="1"/>
  <c r="B1126" i="1"/>
  <c r="A1126" i="1"/>
  <c r="J1125" i="1"/>
  <c r="G1125" i="1"/>
  <c r="C1125" i="1"/>
  <c r="B1125" i="1"/>
  <c r="A1125" i="1"/>
  <c r="J1124" i="1"/>
  <c r="G1124" i="1"/>
  <c r="C1124" i="1"/>
  <c r="B1124" i="1"/>
  <c r="A1124" i="1"/>
  <c r="J1123" i="1"/>
  <c r="G1123" i="1"/>
  <c r="C1123" i="1"/>
  <c r="B1123" i="1"/>
  <c r="A1123" i="1"/>
  <c r="J1122" i="1"/>
  <c r="G1122" i="1"/>
  <c r="C1122" i="1"/>
  <c r="B1122" i="1"/>
  <c r="A1122" i="1"/>
  <c r="J1121" i="1"/>
  <c r="G1121" i="1"/>
  <c r="C1121" i="1"/>
  <c r="B1121" i="1"/>
  <c r="A1121" i="1"/>
  <c r="J1120" i="1"/>
  <c r="G1120" i="1"/>
  <c r="C1120" i="1"/>
  <c r="B1120" i="1"/>
  <c r="A1120" i="1"/>
  <c r="J1119" i="1"/>
  <c r="G1119" i="1"/>
  <c r="C1119" i="1"/>
  <c r="B1119" i="1"/>
  <c r="A1119" i="1"/>
  <c r="J1118" i="1"/>
  <c r="G1118" i="1"/>
  <c r="C1118" i="1"/>
  <c r="B1118" i="1"/>
  <c r="A1118" i="1"/>
  <c r="J1117" i="1"/>
  <c r="G1117" i="1"/>
  <c r="C1117" i="1"/>
  <c r="B1117" i="1"/>
  <c r="A1117" i="1"/>
  <c r="J1116" i="1"/>
  <c r="G1116" i="1"/>
  <c r="C1116" i="1"/>
  <c r="B1116" i="1"/>
  <c r="A1116" i="1"/>
  <c r="J1115" i="1"/>
  <c r="G1115" i="1"/>
  <c r="C1115" i="1"/>
  <c r="B1115" i="1"/>
  <c r="A1115" i="1"/>
  <c r="J1114" i="1"/>
  <c r="G1114" i="1"/>
  <c r="C1114" i="1"/>
  <c r="B1114" i="1"/>
  <c r="A1114" i="1"/>
  <c r="J1113" i="1"/>
  <c r="G1113" i="1"/>
  <c r="C1113" i="1"/>
  <c r="B1113" i="1"/>
  <c r="A1113" i="1"/>
  <c r="J1112" i="1"/>
  <c r="G1112" i="1"/>
  <c r="C1112" i="1"/>
  <c r="B1112" i="1"/>
  <c r="A1112" i="1"/>
  <c r="J1111" i="1"/>
  <c r="G1111" i="1"/>
  <c r="C1111" i="1"/>
  <c r="B1111" i="1"/>
  <c r="A1111" i="1"/>
  <c r="J1110" i="1"/>
  <c r="G1110" i="1"/>
  <c r="C1110" i="1"/>
  <c r="B1110" i="1"/>
  <c r="A1110" i="1"/>
  <c r="J1109" i="1"/>
  <c r="G1109" i="1"/>
  <c r="C1109" i="1"/>
  <c r="B1109" i="1"/>
  <c r="A1109" i="1"/>
  <c r="J1108" i="1"/>
  <c r="G1108" i="1"/>
  <c r="C1108" i="1"/>
  <c r="B1108" i="1"/>
  <c r="A1108" i="1"/>
  <c r="J1107" i="1"/>
  <c r="G1107" i="1"/>
  <c r="C1107" i="1"/>
  <c r="B1107" i="1"/>
  <c r="A1107" i="1"/>
  <c r="J1106" i="1"/>
  <c r="G1106" i="1"/>
  <c r="C1106" i="1"/>
  <c r="B1106" i="1"/>
  <c r="A1106" i="1"/>
  <c r="J1105" i="1"/>
  <c r="G1105" i="1"/>
  <c r="C1105" i="1"/>
  <c r="B1105" i="1"/>
  <c r="A1105" i="1"/>
  <c r="J1104" i="1"/>
  <c r="G1104" i="1"/>
  <c r="C1104" i="1"/>
  <c r="B1104" i="1"/>
  <c r="A1104" i="1"/>
  <c r="J1103" i="1"/>
  <c r="G1103" i="1"/>
  <c r="C1103" i="1"/>
  <c r="B1103" i="1"/>
  <c r="A1103" i="1"/>
  <c r="J1102" i="1"/>
  <c r="G1102" i="1"/>
  <c r="C1102" i="1"/>
  <c r="B1102" i="1"/>
  <c r="A1102" i="1"/>
  <c r="J1101" i="1"/>
  <c r="G1101" i="1"/>
  <c r="C1101" i="1"/>
  <c r="B1101" i="1"/>
  <c r="A1101" i="1"/>
  <c r="J1100" i="1"/>
  <c r="G1100" i="1"/>
  <c r="C1100" i="1"/>
  <c r="B1100" i="1"/>
  <c r="A1100" i="1"/>
  <c r="J1099" i="1"/>
  <c r="G1099" i="1"/>
  <c r="C1099" i="1"/>
  <c r="B1099" i="1"/>
  <c r="A1099" i="1"/>
  <c r="J1098" i="1"/>
  <c r="G1098" i="1"/>
  <c r="C1098" i="1"/>
  <c r="B1098" i="1"/>
  <c r="A1098" i="1"/>
  <c r="J1097" i="1"/>
  <c r="G1097" i="1"/>
  <c r="C1097" i="1"/>
  <c r="B1097" i="1"/>
  <c r="A1097" i="1"/>
  <c r="J1096" i="1"/>
  <c r="G1096" i="1"/>
  <c r="C1096" i="1"/>
  <c r="B1096" i="1"/>
  <c r="A1096" i="1"/>
  <c r="J1095" i="1"/>
  <c r="G1095" i="1"/>
  <c r="C1095" i="1"/>
  <c r="B1095" i="1"/>
  <c r="A1095" i="1"/>
  <c r="J1094" i="1"/>
  <c r="G1094" i="1"/>
  <c r="C1094" i="1"/>
  <c r="B1094" i="1"/>
  <c r="A1094" i="1"/>
  <c r="J1093" i="1"/>
  <c r="G1093" i="1"/>
  <c r="C1093" i="1"/>
  <c r="B1093" i="1"/>
  <c r="A1093" i="1"/>
  <c r="J1092" i="1"/>
  <c r="G1092" i="1"/>
  <c r="C1092" i="1"/>
  <c r="B1092" i="1"/>
  <c r="A1092" i="1"/>
  <c r="J1091" i="1"/>
  <c r="G1091" i="1"/>
  <c r="C1091" i="1"/>
  <c r="B1091" i="1"/>
  <c r="A1091" i="1"/>
  <c r="J1090" i="1"/>
  <c r="G1090" i="1"/>
  <c r="C1090" i="1"/>
  <c r="B1090" i="1"/>
  <c r="A1090" i="1"/>
  <c r="J1089" i="1"/>
  <c r="G1089" i="1"/>
  <c r="C1089" i="1"/>
  <c r="B1089" i="1"/>
  <c r="A1089" i="1"/>
  <c r="J1088" i="1"/>
  <c r="G1088" i="1"/>
  <c r="C1088" i="1"/>
  <c r="B1088" i="1"/>
  <c r="A1088" i="1"/>
  <c r="J1087" i="1"/>
  <c r="G1087" i="1"/>
  <c r="C1087" i="1"/>
  <c r="B1087" i="1"/>
  <c r="A1087" i="1"/>
  <c r="J1086" i="1"/>
  <c r="G1086" i="1"/>
  <c r="C1086" i="1"/>
  <c r="B1086" i="1"/>
  <c r="A1086" i="1"/>
  <c r="J1085" i="1"/>
  <c r="G1085" i="1"/>
  <c r="C1085" i="1"/>
  <c r="B1085" i="1"/>
  <c r="A1085" i="1"/>
  <c r="J1084" i="1"/>
  <c r="G1084" i="1"/>
  <c r="C1084" i="1"/>
  <c r="B1084" i="1"/>
  <c r="A1084" i="1"/>
  <c r="J1083" i="1"/>
  <c r="G1083" i="1"/>
  <c r="C1083" i="1"/>
  <c r="B1083" i="1"/>
  <c r="A1083" i="1"/>
  <c r="J1082" i="1"/>
  <c r="G1082" i="1"/>
  <c r="C1082" i="1"/>
  <c r="B1082" i="1"/>
  <c r="A1082" i="1"/>
  <c r="J1081" i="1"/>
  <c r="G1081" i="1"/>
  <c r="C1081" i="1"/>
  <c r="B1081" i="1"/>
  <c r="A1081" i="1"/>
  <c r="J1080" i="1"/>
  <c r="G1080" i="1"/>
  <c r="C1080" i="1"/>
  <c r="B1080" i="1"/>
  <c r="A1080" i="1"/>
  <c r="J1079" i="1"/>
  <c r="G1079" i="1"/>
  <c r="C1079" i="1"/>
  <c r="B1079" i="1"/>
  <c r="A1079" i="1"/>
  <c r="J1078" i="1"/>
  <c r="G1078" i="1"/>
  <c r="C1078" i="1"/>
  <c r="B1078" i="1"/>
  <c r="A1078" i="1"/>
  <c r="J1077" i="1"/>
  <c r="G1077" i="1"/>
  <c r="C1077" i="1"/>
  <c r="B1077" i="1"/>
  <c r="A1077" i="1"/>
  <c r="J1076" i="1"/>
  <c r="G1076" i="1"/>
  <c r="C1076" i="1"/>
  <c r="B1076" i="1"/>
  <c r="A1076" i="1"/>
  <c r="J1075" i="1"/>
  <c r="G1075" i="1"/>
  <c r="C1075" i="1"/>
  <c r="B1075" i="1"/>
  <c r="A1075" i="1"/>
  <c r="J1074" i="1"/>
  <c r="G1074" i="1"/>
  <c r="C1074" i="1"/>
  <c r="B1074" i="1"/>
  <c r="A1074" i="1"/>
  <c r="J1073" i="1"/>
  <c r="G1073" i="1"/>
  <c r="C1073" i="1"/>
  <c r="B1073" i="1"/>
  <c r="A1073" i="1"/>
  <c r="J1072" i="1"/>
  <c r="G1072" i="1"/>
  <c r="C1072" i="1"/>
  <c r="B1072" i="1"/>
  <c r="A1072" i="1"/>
  <c r="J1071" i="1"/>
  <c r="G1071" i="1"/>
  <c r="C1071" i="1"/>
  <c r="B1071" i="1"/>
  <c r="A1071" i="1"/>
  <c r="J1070" i="1"/>
  <c r="G1070" i="1"/>
  <c r="C1070" i="1"/>
  <c r="B1070" i="1"/>
  <c r="A1070" i="1"/>
  <c r="J1069" i="1"/>
  <c r="G1069" i="1"/>
  <c r="C1069" i="1"/>
  <c r="B1069" i="1"/>
  <c r="A1069" i="1"/>
  <c r="J1068" i="1"/>
  <c r="G1068" i="1"/>
  <c r="C1068" i="1"/>
  <c r="B1068" i="1"/>
  <c r="A1068" i="1"/>
  <c r="J1067" i="1"/>
  <c r="G1067" i="1"/>
  <c r="C1067" i="1"/>
  <c r="B1067" i="1"/>
  <c r="A1067" i="1"/>
  <c r="J1066" i="1"/>
  <c r="G1066" i="1"/>
  <c r="C1066" i="1"/>
  <c r="B1066" i="1"/>
  <c r="A1066" i="1"/>
  <c r="J1065" i="1"/>
  <c r="G1065" i="1"/>
  <c r="C1065" i="1"/>
  <c r="B1065" i="1"/>
  <c r="A1065" i="1"/>
  <c r="J1064" i="1"/>
  <c r="G1064" i="1"/>
  <c r="C1064" i="1"/>
  <c r="B1064" i="1"/>
  <c r="A1064" i="1"/>
  <c r="J1063" i="1"/>
  <c r="G1063" i="1"/>
  <c r="C1063" i="1"/>
  <c r="B1063" i="1"/>
  <c r="A1063" i="1"/>
  <c r="J1062" i="1"/>
  <c r="G1062" i="1"/>
  <c r="C1062" i="1"/>
  <c r="B1062" i="1"/>
  <c r="A1062" i="1"/>
  <c r="J1061" i="1"/>
  <c r="G1061" i="1"/>
  <c r="C1061" i="1"/>
  <c r="B1061" i="1"/>
  <c r="A1061" i="1"/>
  <c r="J1060" i="1"/>
  <c r="G1060" i="1"/>
  <c r="C1060" i="1"/>
  <c r="B1060" i="1"/>
  <c r="A1060" i="1"/>
  <c r="J1059" i="1"/>
  <c r="G1059" i="1"/>
  <c r="C1059" i="1"/>
  <c r="B1059" i="1"/>
  <c r="A1059" i="1"/>
  <c r="J1058" i="1"/>
  <c r="G1058" i="1"/>
  <c r="C1058" i="1"/>
  <c r="B1058" i="1"/>
  <c r="A1058" i="1"/>
  <c r="J1057" i="1"/>
  <c r="G1057" i="1"/>
  <c r="C1057" i="1"/>
  <c r="B1057" i="1"/>
  <c r="A1057" i="1"/>
  <c r="J1056" i="1"/>
  <c r="G1056" i="1"/>
  <c r="C1056" i="1"/>
  <c r="B1056" i="1"/>
  <c r="A1056" i="1"/>
  <c r="J1055" i="1"/>
  <c r="G1055" i="1"/>
  <c r="C1055" i="1"/>
  <c r="B1055" i="1"/>
  <c r="A1055" i="1"/>
  <c r="J1054" i="1"/>
  <c r="G1054" i="1"/>
  <c r="C1054" i="1"/>
  <c r="B1054" i="1"/>
  <c r="A1054" i="1"/>
  <c r="J1053" i="1"/>
  <c r="G1053" i="1"/>
  <c r="C1053" i="1"/>
  <c r="B1053" i="1"/>
  <c r="A1053" i="1"/>
  <c r="J1052" i="1"/>
  <c r="G1052" i="1"/>
  <c r="C1052" i="1"/>
  <c r="B1052" i="1"/>
  <c r="A1052" i="1"/>
  <c r="J1051" i="1"/>
  <c r="G1051" i="1"/>
  <c r="C1051" i="1"/>
  <c r="B1051" i="1"/>
  <c r="A1051" i="1"/>
  <c r="J1050" i="1"/>
  <c r="G1050" i="1"/>
  <c r="C1050" i="1"/>
  <c r="B1050" i="1"/>
  <c r="A1050" i="1"/>
  <c r="J1049" i="1"/>
  <c r="G1049" i="1"/>
  <c r="C1049" i="1"/>
  <c r="B1049" i="1"/>
  <c r="A1049" i="1"/>
  <c r="J1048" i="1"/>
  <c r="G1048" i="1"/>
  <c r="C1048" i="1"/>
  <c r="B1048" i="1"/>
  <c r="A1048" i="1"/>
  <c r="J1047" i="1"/>
  <c r="G1047" i="1"/>
  <c r="C1047" i="1"/>
  <c r="B1047" i="1"/>
  <c r="A1047" i="1"/>
  <c r="J1046" i="1"/>
  <c r="G1046" i="1"/>
  <c r="C1046" i="1"/>
  <c r="B1046" i="1"/>
  <c r="A1046" i="1"/>
  <c r="J1045" i="1"/>
  <c r="G1045" i="1"/>
  <c r="C1045" i="1"/>
  <c r="B1045" i="1"/>
  <c r="A1045" i="1"/>
  <c r="J1044" i="1"/>
  <c r="G1044" i="1"/>
  <c r="C1044" i="1"/>
  <c r="B1044" i="1"/>
  <c r="A1044" i="1"/>
  <c r="J1043" i="1"/>
  <c r="G1043" i="1"/>
  <c r="C1043" i="1"/>
  <c r="B1043" i="1"/>
  <c r="A1043" i="1"/>
  <c r="J1042" i="1"/>
  <c r="G1042" i="1"/>
  <c r="C1042" i="1"/>
  <c r="B1042" i="1"/>
  <c r="A1042" i="1"/>
  <c r="J1041" i="1"/>
  <c r="G1041" i="1"/>
  <c r="C1041" i="1"/>
  <c r="B1041" i="1"/>
  <c r="A1041" i="1"/>
  <c r="J1040" i="1"/>
  <c r="G1040" i="1"/>
  <c r="C1040" i="1"/>
  <c r="B1040" i="1"/>
  <c r="A1040" i="1"/>
  <c r="J1039" i="1"/>
  <c r="G1039" i="1"/>
  <c r="C1039" i="1"/>
  <c r="B1039" i="1"/>
  <c r="A1039" i="1"/>
  <c r="J1038" i="1"/>
  <c r="G1038" i="1"/>
  <c r="C1038" i="1"/>
  <c r="B1038" i="1"/>
  <c r="A1038" i="1"/>
  <c r="J1037" i="1"/>
  <c r="G1037" i="1"/>
  <c r="C1037" i="1"/>
  <c r="B1037" i="1"/>
  <c r="A1037" i="1"/>
  <c r="J1036" i="1"/>
  <c r="G1036" i="1"/>
  <c r="C1036" i="1"/>
  <c r="B1036" i="1"/>
  <c r="A1036" i="1"/>
  <c r="J1035" i="1"/>
  <c r="G1035" i="1"/>
  <c r="C1035" i="1"/>
  <c r="B1035" i="1"/>
  <c r="A1035" i="1"/>
  <c r="J1034" i="1"/>
  <c r="G1034" i="1"/>
  <c r="C1034" i="1"/>
  <c r="B1034" i="1"/>
  <c r="A1034" i="1"/>
  <c r="J1033" i="1"/>
  <c r="G1033" i="1"/>
  <c r="C1033" i="1"/>
  <c r="B1033" i="1"/>
  <c r="A1033" i="1"/>
  <c r="J1032" i="1"/>
  <c r="G1032" i="1"/>
  <c r="C1032" i="1"/>
  <c r="B1032" i="1"/>
  <c r="A1032" i="1"/>
  <c r="J1031" i="1"/>
  <c r="G1031" i="1"/>
  <c r="C1031" i="1"/>
  <c r="B1031" i="1"/>
  <c r="A1031" i="1"/>
  <c r="J1030" i="1"/>
  <c r="G1030" i="1"/>
  <c r="C1030" i="1"/>
  <c r="B1030" i="1"/>
  <c r="A1030" i="1"/>
  <c r="J1029" i="1"/>
  <c r="G1029" i="1"/>
  <c r="C1029" i="1"/>
  <c r="B1029" i="1"/>
  <c r="A1029" i="1"/>
  <c r="J1028" i="1"/>
  <c r="G1028" i="1"/>
  <c r="C1028" i="1"/>
  <c r="B1028" i="1"/>
  <c r="A1028" i="1"/>
  <c r="J1027" i="1"/>
  <c r="G1027" i="1"/>
  <c r="C1027" i="1"/>
  <c r="B1027" i="1"/>
  <c r="A1027" i="1"/>
  <c r="J1026" i="1"/>
  <c r="G1026" i="1"/>
  <c r="C1026" i="1"/>
  <c r="B1026" i="1"/>
  <c r="A1026" i="1"/>
  <c r="J1025" i="1"/>
  <c r="G1025" i="1"/>
  <c r="C1025" i="1"/>
  <c r="B1025" i="1"/>
  <c r="A1025" i="1"/>
  <c r="J1024" i="1"/>
  <c r="G1024" i="1"/>
  <c r="C1024" i="1"/>
  <c r="B1024" i="1"/>
  <c r="A1024" i="1"/>
  <c r="J1023" i="1"/>
  <c r="G1023" i="1"/>
  <c r="C1023" i="1"/>
  <c r="B1023" i="1"/>
  <c r="A1023" i="1"/>
  <c r="J1022" i="1"/>
  <c r="G1022" i="1"/>
  <c r="C1022" i="1"/>
  <c r="B1022" i="1"/>
  <c r="A1022" i="1"/>
  <c r="J1021" i="1"/>
  <c r="G1021" i="1"/>
  <c r="C1021" i="1"/>
  <c r="B1021" i="1"/>
  <c r="A1021" i="1"/>
  <c r="J1020" i="1"/>
  <c r="G1020" i="1"/>
  <c r="C1020" i="1"/>
  <c r="B1020" i="1"/>
  <c r="A1020" i="1"/>
  <c r="J1019" i="1"/>
  <c r="G1019" i="1"/>
  <c r="C1019" i="1"/>
  <c r="B1019" i="1"/>
  <c r="A1019" i="1"/>
  <c r="J1018" i="1"/>
  <c r="G1018" i="1"/>
  <c r="C1018" i="1"/>
  <c r="B1018" i="1"/>
  <c r="A1018" i="1"/>
  <c r="J1017" i="1"/>
  <c r="G1017" i="1"/>
  <c r="C1017" i="1"/>
  <c r="B1017" i="1"/>
  <c r="A1017" i="1"/>
  <c r="J1016" i="1"/>
  <c r="G1016" i="1"/>
  <c r="C1016" i="1"/>
  <c r="B1016" i="1"/>
  <c r="A1016" i="1"/>
  <c r="J1015" i="1"/>
  <c r="G1015" i="1"/>
  <c r="C1015" i="1"/>
  <c r="B1015" i="1"/>
  <c r="A1015" i="1"/>
  <c r="J1014" i="1"/>
  <c r="G1014" i="1"/>
  <c r="C1014" i="1"/>
  <c r="B1014" i="1"/>
  <c r="A1014" i="1"/>
  <c r="J1013" i="1"/>
  <c r="G1013" i="1"/>
  <c r="C1013" i="1"/>
  <c r="B1013" i="1"/>
  <c r="A1013" i="1"/>
  <c r="J1012" i="1"/>
  <c r="G1012" i="1"/>
  <c r="C1012" i="1"/>
  <c r="B1012" i="1"/>
  <c r="A1012" i="1"/>
  <c r="J1011" i="1"/>
  <c r="G1011" i="1"/>
  <c r="C1011" i="1"/>
  <c r="B1011" i="1"/>
  <c r="A1011" i="1"/>
  <c r="J1010" i="1"/>
  <c r="G1010" i="1"/>
  <c r="C1010" i="1"/>
  <c r="B1010" i="1"/>
  <c r="A1010" i="1"/>
  <c r="J1009" i="1"/>
  <c r="G1009" i="1"/>
  <c r="C1009" i="1"/>
  <c r="B1009" i="1"/>
  <c r="A1009" i="1"/>
  <c r="J1008" i="1"/>
  <c r="G1008" i="1"/>
  <c r="C1008" i="1"/>
  <c r="B1008" i="1"/>
  <c r="A1008" i="1"/>
  <c r="J1007" i="1"/>
  <c r="G1007" i="1"/>
  <c r="C1007" i="1"/>
  <c r="B1007" i="1"/>
  <c r="A1007" i="1"/>
  <c r="J1006" i="1"/>
  <c r="G1006" i="1"/>
  <c r="C1006" i="1"/>
  <c r="B1006" i="1"/>
  <c r="A1006" i="1"/>
  <c r="J1005" i="1"/>
  <c r="G1005" i="1"/>
  <c r="C1005" i="1"/>
  <c r="B1005" i="1"/>
  <c r="A1005" i="1"/>
  <c r="J1004" i="1"/>
  <c r="G1004" i="1"/>
  <c r="C1004" i="1"/>
  <c r="B1004" i="1"/>
  <c r="A1004" i="1"/>
  <c r="J1003" i="1"/>
  <c r="G1003" i="1"/>
  <c r="C1003" i="1"/>
  <c r="B1003" i="1"/>
  <c r="A1003" i="1"/>
  <c r="J1002" i="1"/>
  <c r="G1002" i="1"/>
  <c r="C1002" i="1"/>
  <c r="B1002" i="1"/>
  <c r="A1002" i="1"/>
  <c r="J1001" i="1"/>
  <c r="G1001" i="1"/>
  <c r="C1001" i="1"/>
  <c r="B1001" i="1"/>
  <c r="A1001" i="1"/>
  <c r="J1000" i="1"/>
  <c r="G1000" i="1"/>
  <c r="C1000" i="1"/>
  <c r="B1000" i="1"/>
  <c r="A1000" i="1"/>
  <c r="J999" i="1"/>
  <c r="G999" i="1"/>
  <c r="C999" i="1"/>
  <c r="B999" i="1"/>
  <c r="A999" i="1"/>
  <c r="J998" i="1"/>
  <c r="G998" i="1"/>
  <c r="C998" i="1"/>
  <c r="B998" i="1"/>
  <c r="A998" i="1"/>
  <c r="J997" i="1"/>
  <c r="G997" i="1"/>
  <c r="C997" i="1"/>
  <c r="B997" i="1"/>
  <c r="A997" i="1"/>
  <c r="J996" i="1"/>
  <c r="G996" i="1"/>
  <c r="C996" i="1"/>
  <c r="B996" i="1"/>
  <c r="A996" i="1"/>
  <c r="J995" i="1"/>
  <c r="G995" i="1"/>
  <c r="C995" i="1"/>
  <c r="B995" i="1"/>
  <c r="A995" i="1"/>
  <c r="J994" i="1"/>
  <c r="G994" i="1"/>
  <c r="C994" i="1"/>
  <c r="B994" i="1"/>
  <c r="A994" i="1"/>
  <c r="J993" i="1"/>
  <c r="G993" i="1"/>
  <c r="C993" i="1"/>
  <c r="B993" i="1"/>
  <c r="A993" i="1"/>
  <c r="J992" i="1"/>
  <c r="G992" i="1"/>
  <c r="C992" i="1"/>
  <c r="B992" i="1"/>
  <c r="A992" i="1"/>
  <c r="J991" i="1"/>
  <c r="G991" i="1"/>
  <c r="C991" i="1"/>
  <c r="B991" i="1"/>
  <c r="A991" i="1"/>
  <c r="J990" i="1"/>
  <c r="G990" i="1"/>
  <c r="C990" i="1"/>
  <c r="B990" i="1"/>
  <c r="A990" i="1"/>
  <c r="J989" i="1"/>
  <c r="G989" i="1"/>
  <c r="C989" i="1"/>
  <c r="B989" i="1"/>
  <c r="A989" i="1"/>
  <c r="J988" i="1"/>
  <c r="G988" i="1"/>
  <c r="C988" i="1"/>
  <c r="B988" i="1"/>
  <c r="A988" i="1"/>
  <c r="J987" i="1"/>
  <c r="G987" i="1"/>
  <c r="C987" i="1"/>
  <c r="B987" i="1"/>
  <c r="A987" i="1"/>
  <c r="J986" i="1"/>
  <c r="G986" i="1"/>
  <c r="C986" i="1"/>
  <c r="B986" i="1"/>
  <c r="A986" i="1"/>
  <c r="J985" i="1"/>
  <c r="G985" i="1"/>
  <c r="C985" i="1"/>
  <c r="B985" i="1"/>
  <c r="A985" i="1"/>
  <c r="J984" i="1"/>
  <c r="G984" i="1"/>
  <c r="C984" i="1"/>
  <c r="B984" i="1"/>
  <c r="A984" i="1"/>
  <c r="J983" i="1"/>
  <c r="G983" i="1"/>
  <c r="C983" i="1"/>
  <c r="B983" i="1"/>
  <c r="A983" i="1"/>
  <c r="J982" i="1"/>
  <c r="G982" i="1"/>
  <c r="C982" i="1"/>
  <c r="B982" i="1"/>
  <c r="A982" i="1"/>
  <c r="J981" i="1"/>
  <c r="G981" i="1"/>
  <c r="C981" i="1"/>
  <c r="B981" i="1"/>
  <c r="A981" i="1"/>
  <c r="J980" i="1"/>
  <c r="G980" i="1"/>
  <c r="C980" i="1"/>
  <c r="B980" i="1"/>
  <c r="A980" i="1"/>
  <c r="J979" i="1"/>
  <c r="G979" i="1"/>
  <c r="C979" i="1"/>
  <c r="B979" i="1"/>
  <c r="A979" i="1"/>
  <c r="J978" i="1"/>
  <c r="G978" i="1"/>
  <c r="C978" i="1"/>
  <c r="B978" i="1"/>
  <c r="A978" i="1"/>
  <c r="J977" i="1"/>
  <c r="G977" i="1"/>
  <c r="C977" i="1"/>
  <c r="B977" i="1"/>
  <c r="A977" i="1"/>
  <c r="J976" i="1"/>
  <c r="G976" i="1"/>
  <c r="C976" i="1"/>
  <c r="B976" i="1"/>
  <c r="A976" i="1"/>
  <c r="J975" i="1"/>
  <c r="G975" i="1"/>
  <c r="C975" i="1"/>
  <c r="B975" i="1"/>
  <c r="A975" i="1"/>
  <c r="J974" i="1"/>
  <c r="G974" i="1"/>
  <c r="C974" i="1"/>
  <c r="B974" i="1"/>
  <c r="A974" i="1"/>
  <c r="J973" i="1"/>
  <c r="G973" i="1"/>
  <c r="C973" i="1"/>
  <c r="B973" i="1"/>
  <c r="A973" i="1"/>
  <c r="J972" i="1"/>
  <c r="G972" i="1"/>
  <c r="C972" i="1"/>
  <c r="B972" i="1"/>
  <c r="A972" i="1"/>
  <c r="J971" i="1"/>
  <c r="G971" i="1"/>
  <c r="C971" i="1"/>
  <c r="B971" i="1"/>
  <c r="A971" i="1"/>
  <c r="J970" i="1"/>
  <c r="G970" i="1"/>
  <c r="C970" i="1"/>
  <c r="B970" i="1"/>
  <c r="A970" i="1"/>
  <c r="J969" i="1"/>
  <c r="G969" i="1"/>
  <c r="C969" i="1"/>
  <c r="B969" i="1"/>
  <c r="A969" i="1"/>
  <c r="J968" i="1"/>
  <c r="G968" i="1"/>
  <c r="C968" i="1"/>
  <c r="B968" i="1"/>
  <c r="A968" i="1"/>
  <c r="J967" i="1"/>
  <c r="G967" i="1"/>
  <c r="C967" i="1"/>
  <c r="B967" i="1"/>
  <c r="A967" i="1"/>
  <c r="J966" i="1"/>
  <c r="G966" i="1"/>
  <c r="C966" i="1"/>
  <c r="B966" i="1"/>
  <c r="A966" i="1"/>
  <c r="J965" i="1"/>
  <c r="G965" i="1"/>
  <c r="C965" i="1"/>
  <c r="B965" i="1"/>
  <c r="A965" i="1"/>
  <c r="J964" i="1"/>
  <c r="G964" i="1"/>
  <c r="C964" i="1"/>
  <c r="B964" i="1"/>
  <c r="A964" i="1"/>
  <c r="J963" i="1"/>
  <c r="G963" i="1"/>
  <c r="C963" i="1"/>
  <c r="B963" i="1"/>
  <c r="A963" i="1"/>
  <c r="J962" i="1"/>
  <c r="G962" i="1"/>
  <c r="C962" i="1"/>
  <c r="B962" i="1"/>
  <c r="A962" i="1"/>
  <c r="J961" i="1"/>
  <c r="G961" i="1"/>
  <c r="C961" i="1"/>
  <c r="B961" i="1"/>
  <c r="A961" i="1"/>
  <c r="J960" i="1"/>
  <c r="G960" i="1"/>
  <c r="C960" i="1"/>
  <c r="B960" i="1"/>
  <c r="A960" i="1"/>
  <c r="J959" i="1"/>
  <c r="G959" i="1"/>
  <c r="C959" i="1"/>
  <c r="B959" i="1"/>
  <c r="A959" i="1"/>
  <c r="J958" i="1"/>
  <c r="G958" i="1"/>
  <c r="C958" i="1"/>
  <c r="B958" i="1"/>
  <c r="A958" i="1"/>
  <c r="J957" i="1"/>
  <c r="G957" i="1"/>
  <c r="C957" i="1"/>
  <c r="B957" i="1"/>
  <c r="A957" i="1"/>
  <c r="J956" i="1"/>
  <c r="G956" i="1"/>
  <c r="C956" i="1"/>
  <c r="B956" i="1"/>
  <c r="A956" i="1"/>
  <c r="J955" i="1"/>
  <c r="G955" i="1"/>
  <c r="C955" i="1"/>
  <c r="B955" i="1"/>
  <c r="A955" i="1"/>
  <c r="J954" i="1"/>
  <c r="G954" i="1"/>
  <c r="C954" i="1"/>
  <c r="B954" i="1"/>
  <c r="A954" i="1"/>
  <c r="J953" i="1"/>
  <c r="G953" i="1"/>
  <c r="C953" i="1"/>
  <c r="B953" i="1"/>
  <c r="A953" i="1"/>
  <c r="J952" i="1"/>
  <c r="G952" i="1"/>
  <c r="C952" i="1"/>
  <c r="B952" i="1"/>
  <c r="A952" i="1"/>
  <c r="J951" i="1"/>
  <c r="G951" i="1"/>
  <c r="C951" i="1"/>
  <c r="B951" i="1"/>
  <c r="A951" i="1"/>
  <c r="J950" i="1"/>
  <c r="G950" i="1"/>
  <c r="C950" i="1"/>
  <c r="B950" i="1"/>
  <c r="A950" i="1"/>
  <c r="J949" i="1"/>
  <c r="G949" i="1"/>
  <c r="C949" i="1"/>
  <c r="B949" i="1"/>
  <c r="A949" i="1"/>
  <c r="J948" i="1"/>
  <c r="G948" i="1"/>
  <c r="C948" i="1"/>
  <c r="B948" i="1"/>
  <c r="A948" i="1"/>
  <c r="J947" i="1"/>
  <c r="G947" i="1"/>
  <c r="C947" i="1"/>
  <c r="B947" i="1"/>
  <c r="A947" i="1"/>
  <c r="J946" i="1"/>
  <c r="G946" i="1"/>
  <c r="C946" i="1"/>
  <c r="B946" i="1"/>
  <c r="A946" i="1"/>
  <c r="J945" i="1"/>
  <c r="G945" i="1"/>
  <c r="C945" i="1"/>
  <c r="B945" i="1"/>
  <c r="A945" i="1"/>
  <c r="J944" i="1"/>
  <c r="G944" i="1"/>
  <c r="C944" i="1"/>
  <c r="B944" i="1"/>
  <c r="A944" i="1"/>
  <c r="J943" i="1"/>
  <c r="G943" i="1"/>
  <c r="C943" i="1"/>
  <c r="B943" i="1"/>
  <c r="A943" i="1"/>
  <c r="J942" i="1"/>
  <c r="G942" i="1"/>
  <c r="C942" i="1"/>
  <c r="B942" i="1"/>
  <c r="A942" i="1"/>
  <c r="J941" i="1"/>
  <c r="G941" i="1"/>
  <c r="C941" i="1"/>
  <c r="B941" i="1"/>
  <c r="A941" i="1"/>
  <c r="J940" i="1"/>
  <c r="G940" i="1"/>
  <c r="C940" i="1"/>
  <c r="B940" i="1"/>
  <c r="A940" i="1"/>
  <c r="J939" i="1"/>
  <c r="G939" i="1"/>
  <c r="C939" i="1"/>
  <c r="B939" i="1"/>
  <c r="A939" i="1"/>
  <c r="J938" i="1"/>
  <c r="G938" i="1"/>
  <c r="C938" i="1"/>
  <c r="B938" i="1"/>
  <c r="A938" i="1"/>
  <c r="J937" i="1"/>
  <c r="G937" i="1"/>
  <c r="C937" i="1"/>
  <c r="B937" i="1"/>
  <c r="A937" i="1"/>
  <c r="J936" i="1"/>
  <c r="G936" i="1"/>
  <c r="C936" i="1"/>
  <c r="B936" i="1"/>
  <c r="A936" i="1"/>
  <c r="J935" i="1"/>
  <c r="G935" i="1"/>
  <c r="C935" i="1"/>
  <c r="B935" i="1"/>
  <c r="A935" i="1"/>
  <c r="J934" i="1"/>
  <c r="G934" i="1"/>
  <c r="C934" i="1"/>
  <c r="B934" i="1"/>
  <c r="A934" i="1"/>
  <c r="J933" i="1"/>
  <c r="G933" i="1"/>
  <c r="C933" i="1"/>
  <c r="B933" i="1"/>
  <c r="A933" i="1"/>
  <c r="J932" i="1"/>
  <c r="G932" i="1"/>
  <c r="C932" i="1"/>
  <c r="B932" i="1"/>
  <c r="A932" i="1"/>
  <c r="J931" i="1"/>
  <c r="G931" i="1"/>
  <c r="C931" i="1"/>
  <c r="B931" i="1"/>
  <c r="A931" i="1"/>
  <c r="J930" i="1"/>
  <c r="G930" i="1"/>
  <c r="C930" i="1"/>
  <c r="B930" i="1"/>
  <c r="A930" i="1"/>
  <c r="J929" i="1"/>
  <c r="G929" i="1"/>
  <c r="C929" i="1"/>
  <c r="B929" i="1"/>
  <c r="A929" i="1"/>
  <c r="J928" i="1"/>
  <c r="G928" i="1"/>
  <c r="C928" i="1"/>
  <c r="B928" i="1"/>
  <c r="A928" i="1"/>
  <c r="J927" i="1"/>
  <c r="G927" i="1"/>
  <c r="C927" i="1"/>
  <c r="B927" i="1"/>
  <c r="A927" i="1"/>
  <c r="J926" i="1"/>
  <c r="G926" i="1"/>
  <c r="C926" i="1"/>
  <c r="B926" i="1"/>
  <c r="A926" i="1"/>
  <c r="J925" i="1"/>
  <c r="G925" i="1"/>
  <c r="C925" i="1"/>
  <c r="B925" i="1"/>
  <c r="A925" i="1"/>
  <c r="J924" i="1"/>
  <c r="G924" i="1"/>
  <c r="C924" i="1"/>
  <c r="B924" i="1"/>
  <c r="A924" i="1"/>
  <c r="J923" i="1"/>
  <c r="G923" i="1"/>
  <c r="C923" i="1"/>
  <c r="B923" i="1"/>
  <c r="A923" i="1"/>
  <c r="J922" i="1"/>
  <c r="G922" i="1"/>
  <c r="C922" i="1"/>
  <c r="B922" i="1"/>
  <c r="A922" i="1"/>
  <c r="J921" i="1"/>
  <c r="G921" i="1"/>
  <c r="C921" i="1"/>
  <c r="B921" i="1"/>
  <c r="A921" i="1"/>
  <c r="J920" i="1"/>
  <c r="G920" i="1"/>
  <c r="C920" i="1"/>
  <c r="B920" i="1"/>
  <c r="A920" i="1"/>
  <c r="J919" i="1"/>
  <c r="G919" i="1"/>
  <c r="C919" i="1"/>
  <c r="B919" i="1"/>
  <c r="A919" i="1"/>
  <c r="J918" i="1"/>
  <c r="G918" i="1"/>
  <c r="C918" i="1"/>
  <c r="B918" i="1"/>
  <c r="A918" i="1"/>
  <c r="J917" i="1"/>
  <c r="G917" i="1"/>
  <c r="C917" i="1"/>
  <c r="B917" i="1"/>
  <c r="A917" i="1"/>
  <c r="J916" i="1"/>
  <c r="G916" i="1"/>
  <c r="C916" i="1"/>
  <c r="B916" i="1"/>
  <c r="A916" i="1"/>
  <c r="J915" i="1"/>
  <c r="G915" i="1"/>
  <c r="C915" i="1"/>
  <c r="B915" i="1"/>
  <c r="A915" i="1"/>
  <c r="J914" i="1"/>
  <c r="G914" i="1"/>
  <c r="C914" i="1"/>
  <c r="B914" i="1"/>
  <c r="A914" i="1"/>
  <c r="J913" i="1"/>
  <c r="G913" i="1"/>
  <c r="C913" i="1"/>
  <c r="B913" i="1"/>
  <c r="A913" i="1"/>
  <c r="J912" i="1"/>
  <c r="G912" i="1"/>
  <c r="C912" i="1"/>
  <c r="B912" i="1"/>
  <c r="A912" i="1"/>
  <c r="J911" i="1"/>
  <c r="G911" i="1"/>
  <c r="C911" i="1"/>
  <c r="B911" i="1"/>
  <c r="A911" i="1"/>
  <c r="J910" i="1"/>
  <c r="G910" i="1"/>
  <c r="C910" i="1"/>
  <c r="B910" i="1"/>
  <c r="A910" i="1"/>
  <c r="J909" i="1"/>
  <c r="G909" i="1"/>
  <c r="C909" i="1"/>
  <c r="B909" i="1"/>
  <c r="A909" i="1"/>
  <c r="J908" i="1"/>
  <c r="G908" i="1"/>
  <c r="C908" i="1"/>
  <c r="B908" i="1"/>
  <c r="A908" i="1"/>
  <c r="J907" i="1"/>
  <c r="G907" i="1"/>
  <c r="C907" i="1"/>
  <c r="B907" i="1"/>
  <c r="A907" i="1"/>
  <c r="J906" i="1"/>
  <c r="G906" i="1"/>
  <c r="C906" i="1"/>
  <c r="B906" i="1"/>
  <c r="A906" i="1"/>
  <c r="J905" i="1"/>
  <c r="G905" i="1"/>
  <c r="C905" i="1"/>
  <c r="B905" i="1"/>
  <c r="A905" i="1"/>
  <c r="J904" i="1"/>
  <c r="G904" i="1"/>
  <c r="C904" i="1"/>
  <c r="B904" i="1"/>
  <c r="A904" i="1"/>
  <c r="J903" i="1"/>
  <c r="G903" i="1"/>
  <c r="C903" i="1"/>
  <c r="B903" i="1"/>
  <c r="A903" i="1"/>
  <c r="J902" i="1"/>
  <c r="G902" i="1"/>
  <c r="C902" i="1"/>
  <c r="B902" i="1"/>
  <c r="A902" i="1"/>
  <c r="J901" i="1"/>
  <c r="G901" i="1"/>
  <c r="C901" i="1"/>
  <c r="B901" i="1"/>
  <c r="A901" i="1"/>
  <c r="J900" i="1"/>
  <c r="G900" i="1"/>
  <c r="C900" i="1"/>
  <c r="B900" i="1"/>
  <c r="A900" i="1"/>
  <c r="J899" i="1"/>
  <c r="G899" i="1"/>
  <c r="C899" i="1"/>
  <c r="B899" i="1"/>
  <c r="A899" i="1"/>
  <c r="J898" i="1"/>
  <c r="G898" i="1"/>
  <c r="C898" i="1"/>
  <c r="B898" i="1"/>
  <c r="A898" i="1"/>
  <c r="J897" i="1"/>
  <c r="G897" i="1"/>
  <c r="C897" i="1"/>
  <c r="B897" i="1"/>
  <c r="A897" i="1"/>
  <c r="J896" i="1"/>
  <c r="G896" i="1"/>
  <c r="C896" i="1"/>
  <c r="B896" i="1"/>
  <c r="A896" i="1"/>
  <c r="J895" i="1"/>
  <c r="G895" i="1"/>
  <c r="C895" i="1"/>
  <c r="B895" i="1"/>
  <c r="A895" i="1"/>
  <c r="J894" i="1"/>
  <c r="G894" i="1"/>
  <c r="C894" i="1"/>
  <c r="B894" i="1"/>
  <c r="A894" i="1"/>
  <c r="J893" i="1"/>
  <c r="G893" i="1"/>
  <c r="C893" i="1"/>
  <c r="B893" i="1"/>
  <c r="A893" i="1"/>
  <c r="J892" i="1"/>
  <c r="G892" i="1"/>
  <c r="C892" i="1"/>
  <c r="B892" i="1"/>
  <c r="A892" i="1"/>
  <c r="J891" i="1"/>
  <c r="G891" i="1"/>
  <c r="C891" i="1"/>
  <c r="B891" i="1"/>
  <c r="A891" i="1"/>
  <c r="J890" i="1"/>
  <c r="G890" i="1"/>
  <c r="C890" i="1"/>
  <c r="B890" i="1"/>
  <c r="A890" i="1"/>
  <c r="J889" i="1"/>
  <c r="G889" i="1"/>
  <c r="C889" i="1"/>
  <c r="B889" i="1"/>
  <c r="A889" i="1"/>
  <c r="J888" i="1"/>
  <c r="G888" i="1"/>
  <c r="C888" i="1"/>
  <c r="B888" i="1"/>
  <c r="A888" i="1"/>
  <c r="J887" i="1"/>
  <c r="G887" i="1"/>
  <c r="C887" i="1"/>
  <c r="B887" i="1"/>
  <c r="A887" i="1"/>
  <c r="J886" i="1"/>
  <c r="G886" i="1"/>
  <c r="C886" i="1"/>
  <c r="B886" i="1"/>
  <c r="A886" i="1"/>
  <c r="J885" i="1"/>
  <c r="G885" i="1"/>
  <c r="C885" i="1"/>
  <c r="B885" i="1"/>
  <c r="A885" i="1"/>
  <c r="J884" i="1"/>
  <c r="G884" i="1"/>
  <c r="C884" i="1"/>
  <c r="B884" i="1"/>
  <c r="A884" i="1"/>
  <c r="J883" i="1"/>
  <c r="G883" i="1"/>
  <c r="C883" i="1"/>
  <c r="B883" i="1"/>
  <c r="A883" i="1"/>
  <c r="J882" i="1"/>
  <c r="G882" i="1"/>
  <c r="C882" i="1"/>
  <c r="B882" i="1"/>
  <c r="A882" i="1"/>
  <c r="J881" i="1"/>
  <c r="G881" i="1"/>
  <c r="C881" i="1"/>
  <c r="B881" i="1"/>
  <c r="A881" i="1"/>
  <c r="J880" i="1"/>
  <c r="G880" i="1"/>
  <c r="C880" i="1"/>
  <c r="B880" i="1"/>
  <c r="A880" i="1"/>
  <c r="J879" i="1"/>
  <c r="G879" i="1"/>
  <c r="C879" i="1"/>
  <c r="B879" i="1"/>
  <c r="A879" i="1"/>
  <c r="J878" i="1"/>
  <c r="G878" i="1"/>
  <c r="C878" i="1"/>
  <c r="B878" i="1"/>
  <c r="A878" i="1"/>
  <c r="J877" i="1"/>
  <c r="G877" i="1"/>
  <c r="C877" i="1"/>
  <c r="B877" i="1"/>
  <c r="A877" i="1"/>
  <c r="J876" i="1"/>
  <c r="G876" i="1"/>
  <c r="C876" i="1"/>
  <c r="B876" i="1"/>
  <c r="A876" i="1"/>
  <c r="J875" i="1"/>
  <c r="G875" i="1"/>
  <c r="C875" i="1"/>
  <c r="B875" i="1"/>
  <c r="A875" i="1"/>
  <c r="J874" i="1"/>
  <c r="G874" i="1"/>
  <c r="C874" i="1"/>
  <c r="B874" i="1"/>
  <c r="A874" i="1"/>
  <c r="J873" i="1"/>
  <c r="G873" i="1"/>
  <c r="C873" i="1"/>
  <c r="B873" i="1"/>
  <c r="A873" i="1"/>
  <c r="J872" i="1"/>
  <c r="G872" i="1"/>
  <c r="C872" i="1"/>
  <c r="B872" i="1"/>
  <c r="A872" i="1"/>
  <c r="J871" i="1"/>
  <c r="G871" i="1"/>
  <c r="C871" i="1"/>
  <c r="B871" i="1"/>
  <c r="A871" i="1"/>
  <c r="J870" i="1"/>
  <c r="G870" i="1"/>
  <c r="C870" i="1"/>
  <c r="B870" i="1"/>
  <c r="A870" i="1"/>
  <c r="J869" i="1"/>
  <c r="G869" i="1"/>
  <c r="C869" i="1"/>
  <c r="B869" i="1"/>
  <c r="A869" i="1"/>
  <c r="J868" i="1"/>
  <c r="G868" i="1"/>
  <c r="C868" i="1"/>
  <c r="B868" i="1"/>
  <c r="A868" i="1"/>
  <c r="J867" i="1"/>
  <c r="G867" i="1"/>
  <c r="C867" i="1"/>
  <c r="B867" i="1"/>
  <c r="A867" i="1"/>
  <c r="J866" i="1"/>
  <c r="G866" i="1"/>
  <c r="C866" i="1"/>
  <c r="B866" i="1"/>
  <c r="A866" i="1"/>
  <c r="J865" i="1"/>
  <c r="G865" i="1"/>
  <c r="C865" i="1"/>
  <c r="B865" i="1"/>
  <c r="A865" i="1"/>
  <c r="J864" i="1"/>
  <c r="G864" i="1"/>
  <c r="C864" i="1"/>
  <c r="B864" i="1"/>
  <c r="A864" i="1"/>
  <c r="J863" i="1"/>
  <c r="G863" i="1"/>
  <c r="C863" i="1"/>
  <c r="B863" i="1"/>
  <c r="A863" i="1"/>
  <c r="J862" i="1"/>
  <c r="G862" i="1"/>
  <c r="C862" i="1"/>
  <c r="B862" i="1"/>
  <c r="A862" i="1"/>
  <c r="J861" i="1"/>
  <c r="G861" i="1"/>
  <c r="C861" i="1"/>
  <c r="B861" i="1"/>
  <c r="A861" i="1"/>
  <c r="J860" i="1"/>
  <c r="G860" i="1"/>
  <c r="C860" i="1"/>
  <c r="B860" i="1"/>
  <c r="A860" i="1"/>
  <c r="J859" i="1"/>
  <c r="G859" i="1"/>
  <c r="C859" i="1"/>
  <c r="B859" i="1"/>
  <c r="A859" i="1"/>
  <c r="J858" i="1"/>
  <c r="G858" i="1"/>
  <c r="C858" i="1"/>
  <c r="B858" i="1"/>
  <c r="A858" i="1"/>
  <c r="J857" i="1"/>
  <c r="G857" i="1"/>
  <c r="C857" i="1"/>
  <c r="B857" i="1"/>
  <c r="A857" i="1"/>
  <c r="J856" i="1"/>
  <c r="G856" i="1"/>
  <c r="C856" i="1"/>
  <c r="B856" i="1"/>
  <c r="A856" i="1"/>
  <c r="J855" i="1"/>
  <c r="G855" i="1"/>
  <c r="C855" i="1"/>
  <c r="B855" i="1"/>
  <c r="A855" i="1"/>
  <c r="J854" i="1"/>
  <c r="G854" i="1"/>
  <c r="C854" i="1"/>
  <c r="B854" i="1"/>
  <c r="A854" i="1"/>
  <c r="J853" i="1"/>
  <c r="G853" i="1"/>
  <c r="C853" i="1"/>
  <c r="B853" i="1"/>
  <c r="A853" i="1"/>
  <c r="J852" i="1"/>
  <c r="G852" i="1"/>
  <c r="C852" i="1"/>
  <c r="B852" i="1"/>
  <c r="A852" i="1"/>
  <c r="J851" i="1"/>
  <c r="G851" i="1"/>
  <c r="C851" i="1"/>
  <c r="B851" i="1"/>
  <c r="A851" i="1"/>
  <c r="J850" i="1"/>
  <c r="G850" i="1"/>
  <c r="C850" i="1"/>
  <c r="B850" i="1"/>
  <c r="A850" i="1"/>
  <c r="J849" i="1"/>
  <c r="G849" i="1"/>
  <c r="C849" i="1"/>
  <c r="B849" i="1"/>
  <c r="A849" i="1"/>
  <c r="J848" i="1"/>
  <c r="G848" i="1"/>
  <c r="C848" i="1"/>
  <c r="B848" i="1"/>
  <c r="A848" i="1"/>
  <c r="J847" i="1"/>
  <c r="G847" i="1"/>
  <c r="C847" i="1"/>
  <c r="B847" i="1"/>
  <c r="A847" i="1"/>
  <c r="J846" i="1"/>
  <c r="G846" i="1"/>
  <c r="C846" i="1"/>
  <c r="B846" i="1"/>
  <c r="A846" i="1"/>
  <c r="J845" i="1"/>
  <c r="G845" i="1"/>
  <c r="C845" i="1"/>
  <c r="B845" i="1"/>
  <c r="A845" i="1"/>
  <c r="J844" i="1"/>
  <c r="G844" i="1"/>
  <c r="C844" i="1"/>
  <c r="B844" i="1"/>
  <c r="A844" i="1"/>
  <c r="J843" i="1"/>
  <c r="G843" i="1"/>
  <c r="C843" i="1"/>
  <c r="B843" i="1"/>
  <c r="A843" i="1"/>
  <c r="J842" i="1"/>
  <c r="G842" i="1"/>
  <c r="C842" i="1"/>
  <c r="B842" i="1"/>
  <c r="A842" i="1"/>
  <c r="J841" i="1"/>
  <c r="G841" i="1"/>
  <c r="C841" i="1"/>
  <c r="B841" i="1"/>
  <c r="A841" i="1"/>
  <c r="J840" i="1"/>
  <c r="G840" i="1"/>
  <c r="C840" i="1"/>
  <c r="B840" i="1"/>
  <c r="A840" i="1"/>
  <c r="J839" i="1"/>
  <c r="G839" i="1"/>
  <c r="C839" i="1"/>
  <c r="B839" i="1"/>
  <c r="A839" i="1"/>
  <c r="J838" i="1"/>
  <c r="G838" i="1"/>
  <c r="C838" i="1"/>
  <c r="B838" i="1"/>
  <c r="A838" i="1"/>
  <c r="J837" i="1"/>
  <c r="G837" i="1"/>
  <c r="C837" i="1"/>
  <c r="B837" i="1"/>
  <c r="A837" i="1"/>
  <c r="J836" i="1"/>
  <c r="G836" i="1"/>
  <c r="C836" i="1"/>
  <c r="B836" i="1"/>
  <c r="A836" i="1"/>
  <c r="J835" i="1"/>
  <c r="G835" i="1"/>
  <c r="C835" i="1"/>
  <c r="B835" i="1"/>
  <c r="A835" i="1"/>
  <c r="J834" i="1"/>
  <c r="G834" i="1"/>
  <c r="C834" i="1"/>
  <c r="B834" i="1"/>
  <c r="A834" i="1"/>
  <c r="J833" i="1"/>
  <c r="G833" i="1"/>
  <c r="C833" i="1"/>
  <c r="B833" i="1"/>
  <c r="A833" i="1"/>
  <c r="J832" i="1"/>
  <c r="G832" i="1"/>
  <c r="C832" i="1"/>
  <c r="B832" i="1"/>
  <c r="A832" i="1"/>
  <c r="J831" i="1"/>
  <c r="G831" i="1"/>
  <c r="C831" i="1"/>
  <c r="B831" i="1"/>
  <c r="A831" i="1"/>
  <c r="J830" i="1"/>
  <c r="G830" i="1"/>
  <c r="C830" i="1"/>
  <c r="B830" i="1"/>
  <c r="A830" i="1"/>
  <c r="J829" i="1"/>
  <c r="G829" i="1"/>
  <c r="C829" i="1"/>
  <c r="B829" i="1"/>
  <c r="A829" i="1"/>
  <c r="J828" i="1"/>
  <c r="G828" i="1"/>
  <c r="C828" i="1"/>
  <c r="B828" i="1"/>
  <c r="A828" i="1"/>
  <c r="J827" i="1"/>
  <c r="G827" i="1"/>
  <c r="C827" i="1"/>
  <c r="B827" i="1"/>
  <c r="A827" i="1"/>
  <c r="J826" i="1"/>
  <c r="G826" i="1"/>
  <c r="C826" i="1"/>
  <c r="B826" i="1"/>
  <c r="A826" i="1"/>
  <c r="J825" i="1"/>
  <c r="G825" i="1"/>
  <c r="C825" i="1"/>
  <c r="B825" i="1"/>
  <c r="A825" i="1"/>
  <c r="J824" i="1"/>
  <c r="G824" i="1"/>
  <c r="C824" i="1"/>
  <c r="B824" i="1"/>
  <c r="A824" i="1"/>
  <c r="J823" i="1"/>
  <c r="G823" i="1"/>
  <c r="C823" i="1"/>
  <c r="B823" i="1"/>
  <c r="A823" i="1"/>
  <c r="J822" i="1"/>
  <c r="G822" i="1"/>
  <c r="C822" i="1"/>
  <c r="B822" i="1"/>
  <c r="A822" i="1"/>
  <c r="J821" i="1"/>
  <c r="G821" i="1"/>
  <c r="C821" i="1"/>
  <c r="B821" i="1"/>
  <c r="A821" i="1"/>
  <c r="J820" i="1"/>
  <c r="G820" i="1"/>
  <c r="C820" i="1"/>
  <c r="B820" i="1"/>
  <c r="A820" i="1"/>
  <c r="J819" i="1"/>
  <c r="G819" i="1"/>
  <c r="C819" i="1"/>
  <c r="B819" i="1"/>
  <c r="A819" i="1"/>
  <c r="J818" i="1"/>
  <c r="G818" i="1"/>
  <c r="C818" i="1"/>
  <c r="B818" i="1"/>
  <c r="A818" i="1"/>
  <c r="J817" i="1"/>
  <c r="G817" i="1"/>
  <c r="C817" i="1"/>
  <c r="B817" i="1"/>
  <c r="A817" i="1"/>
  <c r="J816" i="1"/>
  <c r="G816" i="1"/>
  <c r="C816" i="1"/>
  <c r="B816" i="1"/>
  <c r="A816" i="1"/>
  <c r="J815" i="1"/>
  <c r="G815" i="1"/>
  <c r="C815" i="1"/>
  <c r="B815" i="1"/>
  <c r="A815" i="1"/>
  <c r="J814" i="1"/>
  <c r="G814" i="1"/>
  <c r="C814" i="1"/>
  <c r="B814" i="1"/>
  <c r="A814" i="1"/>
  <c r="J813" i="1"/>
  <c r="G813" i="1"/>
  <c r="C813" i="1"/>
  <c r="B813" i="1"/>
  <c r="A813" i="1"/>
  <c r="J812" i="1"/>
  <c r="G812" i="1"/>
  <c r="C812" i="1"/>
  <c r="B812" i="1"/>
  <c r="A812" i="1"/>
  <c r="J811" i="1"/>
  <c r="G811" i="1"/>
  <c r="C811" i="1"/>
  <c r="B811" i="1"/>
  <c r="A811" i="1"/>
  <c r="J810" i="1"/>
  <c r="G810" i="1"/>
  <c r="C810" i="1"/>
  <c r="B810" i="1"/>
  <c r="A810" i="1"/>
  <c r="J809" i="1"/>
  <c r="G809" i="1"/>
  <c r="C809" i="1"/>
  <c r="B809" i="1"/>
  <c r="A809" i="1"/>
  <c r="J808" i="1"/>
  <c r="G808" i="1"/>
  <c r="C808" i="1"/>
  <c r="B808" i="1"/>
  <c r="A808" i="1"/>
  <c r="J807" i="1"/>
  <c r="G807" i="1"/>
  <c r="C807" i="1"/>
  <c r="B807" i="1"/>
  <c r="A807" i="1"/>
  <c r="J806" i="1"/>
  <c r="G806" i="1"/>
  <c r="C806" i="1"/>
  <c r="B806" i="1"/>
  <c r="A806" i="1"/>
  <c r="J805" i="1"/>
  <c r="G805" i="1"/>
  <c r="C805" i="1"/>
  <c r="B805" i="1"/>
  <c r="A805" i="1"/>
  <c r="J804" i="1"/>
  <c r="G804" i="1"/>
  <c r="C804" i="1"/>
  <c r="B804" i="1"/>
  <c r="A804" i="1"/>
  <c r="J803" i="1"/>
  <c r="G803" i="1"/>
  <c r="C803" i="1"/>
  <c r="B803" i="1"/>
  <c r="A803" i="1"/>
  <c r="J802" i="1"/>
  <c r="G802" i="1"/>
  <c r="C802" i="1"/>
  <c r="B802" i="1"/>
  <c r="A802" i="1"/>
  <c r="J801" i="1"/>
  <c r="G801" i="1"/>
  <c r="C801" i="1"/>
  <c r="B801" i="1"/>
  <c r="A801" i="1"/>
  <c r="J800" i="1"/>
  <c r="G800" i="1"/>
  <c r="C800" i="1"/>
  <c r="B800" i="1"/>
  <c r="A800" i="1"/>
  <c r="J799" i="1"/>
  <c r="G799" i="1"/>
  <c r="C799" i="1"/>
  <c r="B799" i="1"/>
  <c r="A799" i="1"/>
  <c r="J798" i="1"/>
  <c r="G798" i="1"/>
  <c r="C798" i="1"/>
  <c r="B798" i="1"/>
  <c r="A798" i="1"/>
  <c r="J797" i="1"/>
  <c r="G797" i="1"/>
  <c r="C797" i="1"/>
  <c r="B797" i="1"/>
  <c r="A797" i="1"/>
  <c r="J796" i="1"/>
  <c r="G796" i="1"/>
  <c r="C796" i="1"/>
  <c r="B796" i="1"/>
  <c r="A796" i="1"/>
  <c r="J795" i="1"/>
  <c r="G795" i="1"/>
  <c r="C795" i="1"/>
  <c r="B795" i="1"/>
  <c r="A795" i="1"/>
  <c r="J794" i="1"/>
  <c r="G794" i="1"/>
  <c r="C794" i="1"/>
  <c r="B794" i="1"/>
  <c r="A794" i="1"/>
  <c r="J793" i="1"/>
  <c r="G793" i="1"/>
  <c r="C793" i="1"/>
  <c r="B793" i="1"/>
  <c r="A793" i="1"/>
  <c r="J792" i="1"/>
  <c r="G792" i="1"/>
  <c r="C792" i="1"/>
  <c r="B792" i="1"/>
  <c r="A792" i="1"/>
  <c r="J791" i="1"/>
  <c r="G791" i="1"/>
  <c r="C791" i="1"/>
  <c r="B791" i="1"/>
  <c r="A791" i="1"/>
  <c r="J790" i="1"/>
  <c r="G790" i="1"/>
  <c r="C790" i="1"/>
  <c r="B790" i="1"/>
  <c r="A790" i="1"/>
  <c r="J789" i="1"/>
  <c r="G789" i="1"/>
  <c r="C789" i="1"/>
  <c r="B789" i="1"/>
  <c r="A789" i="1"/>
  <c r="J788" i="1"/>
  <c r="G788" i="1"/>
  <c r="C788" i="1"/>
  <c r="B788" i="1"/>
  <c r="A788" i="1"/>
  <c r="J787" i="1"/>
  <c r="G787" i="1"/>
  <c r="C787" i="1"/>
  <c r="B787" i="1"/>
  <c r="A787" i="1"/>
  <c r="J786" i="1"/>
  <c r="G786" i="1"/>
  <c r="C786" i="1"/>
  <c r="B786" i="1"/>
  <c r="A786" i="1"/>
  <c r="J785" i="1"/>
  <c r="G785" i="1"/>
  <c r="C785" i="1"/>
  <c r="B785" i="1"/>
  <c r="A785" i="1"/>
  <c r="J784" i="1"/>
  <c r="G784" i="1"/>
  <c r="C784" i="1"/>
  <c r="B784" i="1"/>
  <c r="A784" i="1"/>
  <c r="J783" i="1"/>
  <c r="G783" i="1"/>
  <c r="C783" i="1"/>
  <c r="B783" i="1"/>
  <c r="A783" i="1"/>
  <c r="J782" i="1"/>
  <c r="G782" i="1"/>
  <c r="C782" i="1"/>
  <c r="B782" i="1"/>
  <c r="A782" i="1"/>
  <c r="J781" i="1"/>
  <c r="G781" i="1"/>
  <c r="C781" i="1"/>
  <c r="B781" i="1"/>
  <c r="A781" i="1"/>
  <c r="J780" i="1"/>
  <c r="G780" i="1"/>
  <c r="C780" i="1"/>
  <c r="B780" i="1"/>
  <c r="A780" i="1"/>
  <c r="J779" i="1"/>
  <c r="G779" i="1"/>
  <c r="C779" i="1"/>
  <c r="B779" i="1"/>
  <c r="A779" i="1"/>
  <c r="J778" i="1"/>
  <c r="G778" i="1"/>
  <c r="C778" i="1"/>
  <c r="B778" i="1"/>
  <c r="A778" i="1"/>
  <c r="J777" i="1"/>
  <c r="G777" i="1"/>
  <c r="C777" i="1"/>
  <c r="B777" i="1"/>
  <c r="A777" i="1"/>
  <c r="J776" i="1"/>
  <c r="G776" i="1"/>
  <c r="C776" i="1"/>
  <c r="B776" i="1"/>
  <c r="A776" i="1"/>
  <c r="J775" i="1"/>
  <c r="G775" i="1"/>
  <c r="C775" i="1"/>
  <c r="B775" i="1"/>
  <c r="A775" i="1"/>
  <c r="J774" i="1"/>
  <c r="G774" i="1"/>
  <c r="C774" i="1"/>
  <c r="B774" i="1"/>
  <c r="A774" i="1"/>
  <c r="J773" i="1"/>
  <c r="G773" i="1"/>
  <c r="C773" i="1"/>
  <c r="B773" i="1"/>
  <c r="A773" i="1"/>
  <c r="J772" i="1"/>
  <c r="G772" i="1"/>
  <c r="C772" i="1"/>
  <c r="B772" i="1"/>
  <c r="A772" i="1"/>
  <c r="J771" i="1"/>
  <c r="G771" i="1"/>
  <c r="C771" i="1"/>
  <c r="B771" i="1"/>
  <c r="A771" i="1"/>
  <c r="J770" i="1"/>
  <c r="G770" i="1"/>
  <c r="C770" i="1"/>
  <c r="B770" i="1"/>
  <c r="A770" i="1"/>
  <c r="J769" i="1"/>
  <c r="G769" i="1"/>
  <c r="C769" i="1"/>
  <c r="B769" i="1"/>
  <c r="A769" i="1"/>
  <c r="J768" i="1"/>
  <c r="G768" i="1"/>
  <c r="C768" i="1"/>
  <c r="B768" i="1"/>
  <c r="A768" i="1"/>
  <c r="J767" i="1"/>
  <c r="G767" i="1"/>
  <c r="C767" i="1"/>
  <c r="B767" i="1"/>
  <c r="A767" i="1"/>
  <c r="J766" i="1"/>
  <c r="G766" i="1"/>
  <c r="C766" i="1"/>
  <c r="B766" i="1"/>
  <c r="A766" i="1"/>
  <c r="J765" i="1"/>
  <c r="G765" i="1"/>
  <c r="C765" i="1"/>
  <c r="B765" i="1"/>
  <c r="A765" i="1"/>
  <c r="J764" i="1"/>
  <c r="G764" i="1"/>
  <c r="C764" i="1"/>
  <c r="B764" i="1"/>
  <c r="A764" i="1"/>
  <c r="J763" i="1"/>
  <c r="G763" i="1"/>
  <c r="C763" i="1"/>
  <c r="B763" i="1"/>
  <c r="A763" i="1"/>
  <c r="J762" i="1"/>
  <c r="G762" i="1"/>
  <c r="C762" i="1"/>
  <c r="B762" i="1"/>
  <c r="A762" i="1"/>
  <c r="J761" i="1"/>
  <c r="G761" i="1"/>
  <c r="C761" i="1"/>
  <c r="B761" i="1"/>
  <c r="A761" i="1"/>
  <c r="J760" i="1"/>
  <c r="G760" i="1"/>
  <c r="C760" i="1"/>
  <c r="B760" i="1"/>
  <c r="A760" i="1"/>
  <c r="J759" i="1"/>
  <c r="G759" i="1"/>
  <c r="C759" i="1"/>
  <c r="B759" i="1"/>
  <c r="A759" i="1"/>
  <c r="J758" i="1"/>
  <c r="G758" i="1"/>
  <c r="C758" i="1"/>
  <c r="B758" i="1"/>
  <c r="A758" i="1"/>
  <c r="J757" i="1"/>
  <c r="G757" i="1"/>
  <c r="C757" i="1"/>
  <c r="B757" i="1"/>
  <c r="A757" i="1"/>
  <c r="J756" i="1"/>
  <c r="G756" i="1"/>
  <c r="C756" i="1"/>
  <c r="B756" i="1"/>
  <c r="A756" i="1"/>
  <c r="J755" i="1"/>
  <c r="G755" i="1"/>
  <c r="C755" i="1"/>
  <c r="B755" i="1"/>
  <c r="A755" i="1"/>
  <c r="J754" i="1"/>
  <c r="G754" i="1"/>
  <c r="C754" i="1"/>
  <c r="B754" i="1"/>
  <c r="A754" i="1"/>
  <c r="J753" i="1"/>
  <c r="G753" i="1"/>
  <c r="C753" i="1"/>
  <c r="B753" i="1"/>
  <c r="A753" i="1"/>
  <c r="J752" i="1"/>
  <c r="G752" i="1"/>
  <c r="C752" i="1"/>
  <c r="B752" i="1"/>
  <c r="A752" i="1"/>
  <c r="J751" i="1"/>
  <c r="G751" i="1"/>
  <c r="C751" i="1"/>
  <c r="B751" i="1"/>
  <c r="A751" i="1"/>
  <c r="J750" i="1"/>
  <c r="G750" i="1"/>
  <c r="C750" i="1"/>
  <c r="B750" i="1"/>
  <c r="A750" i="1"/>
  <c r="J749" i="1"/>
  <c r="G749" i="1"/>
  <c r="C749" i="1"/>
  <c r="B749" i="1"/>
  <c r="A749" i="1"/>
  <c r="J748" i="1"/>
  <c r="G748" i="1"/>
  <c r="C748" i="1"/>
  <c r="B748" i="1"/>
  <c r="A748" i="1"/>
  <c r="J747" i="1"/>
  <c r="G747" i="1"/>
  <c r="C747" i="1"/>
  <c r="B747" i="1"/>
  <c r="A747" i="1"/>
  <c r="J746" i="1"/>
  <c r="G746" i="1"/>
  <c r="C746" i="1"/>
  <c r="B746" i="1"/>
  <c r="A746" i="1"/>
  <c r="J745" i="1"/>
  <c r="G745" i="1"/>
  <c r="C745" i="1"/>
  <c r="B745" i="1"/>
  <c r="A745" i="1"/>
  <c r="J744" i="1"/>
  <c r="G744" i="1"/>
  <c r="C744" i="1"/>
  <c r="B744" i="1"/>
  <c r="A744" i="1"/>
  <c r="J743" i="1"/>
  <c r="G743" i="1"/>
  <c r="C743" i="1"/>
  <c r="B743" i="1"/>
  <c r="A743" i="1"/>
  <c r="J742" i="1"/>
  <c r="G742" i="1"/>
  <c r="C742" i="1"/>
  <c r="B742" i="1"/>
  <c r="A742" i="1"/>
  <c r="J741" i="1"/>
  <c r="G741" i="1"/>
  <c r="C741" i="1"/>
  <c r="B741" i="1"/>
  <c r="A741" i="1"/>
  <c r="J740" i="1"/>
  <c r="G740" i="1"/>
  <c r="C740" i="1"/>
  <c r="B740" i="1"/>
  <c r="A740" i="1"/>
  <c r="J739" i="1"/>
  <c r="G739" i="1"/>
  <c r="C739" i="1"/>
  <c r="B739" i="1"/>
  <c r="A739" i="1"/>
  <c r="J738" i="1"/>
  <c r="G738" i="1"/>
  <c r="C738" i="1"/>
  <c r="B738" i="1"/>
  <c r="A738" i="1"/>
  <c r="J737" i="1"/>
  <c r="G737" i="1"/>
  <c r="C737" i="1"/>
  <c r="B737" i="1"/>
  <c r="A737" i="1"/>
  <c r="J736" i="1"/>
  <c r="G736" i="1"/>
  <c r="C736" i="1"/>
  <c r="B736" i="1"/>
  <c r="A736" i="1"/>
  <c r="J735" i="1"/>
  <c r="G735" i="1"/>
  <c r="C735" i="1"/>
  <c r="B735" i="1"/>
  <c r="A735" i="1"/>
  <c r="J734" i="1"/>
  <c r="G734" i="1"/>
  <c r="C734" i="1"/>
  <c r="B734" i="1"/>
  <c r="A734" i="1"/>
  <c r="J733" i="1"/>
  <c r="G733" i="1"/>
  <c r="C733" i="1"/>
  <c r="B733" i="1"/>
  <c r="A733" i="1"/>
  <c r="J732" i="1"/>
  <c r="G732" i="1"/>
  <c r="C732" i="1"/>
  <c r="B732" i="1"/>
  <c r="A732" i="1"/>
  <c r="J731" i="1"/>
  <c r="G731" i="1"/>
  <c r="C731" i="1"/>
  <c r="B731" i="1"/>
  <c r="A731" i="1"/>
  <c r="J730" i="1"/>
  <c r="G730" i="1"/>
  <c r="C730" i="1"/>
  <c r="B730" i="1"/>
  <c r="A730" i="1"/>
  <c r="J729" i="1"/>
  <c r="G729" i="1"/>
  <c r="C729" i="1"/>
  <c r="B729" i="1"/>
  <c r="A729" i="1"/>
  <c r="J728" i="1"/>
  <c r="G728" i="1"/>
  <c r="C728" i="1"/>
  <c r="B728" i="1"/>
  <c r="A728" i="1"/>
  <c r="J727" i="1"/>
  <c r="G727" i="1"/>
  <c r="C727" i="1"/>
  <c r="B727" i="1"/>
  <c r="A727" i="1"/>
  <c r="J726" i="1"/>
  <c r="G726" i="1"/>
  <c r="C726" i="1"/>
  <c r="B726" i="1"/>
  <c r="A726" i="1"/>
  <c r="J725" i="1"/>
  <c r="G725" i="1"/>
  <c r="C725" i="1"/>
  <c r="B725" i="1"/>
  <c r="A725" i="1"/>
  <c r="J724" i="1"/>
  <c r="G724" i="1"/>
  <c r="C724" i="1"/>
  <c r="B724" i="1"/>
  <c r="A724" i="1"/>
  <c r="J723" i="1"/>
  <c r="G723" i="1"/>
  <c r="C723" i="1"/>
  <c r="B723" i="1"/>
  <c r="A723" i="1"/>
  <c r="J722" i="1"/>
  <c r="G722" i="1"/>
  <c r="C722" i="1"/>
  <c r="B722" i="1"/>
  <c r="A722" i="1"/>
  <c r="J721" i="1"/>
  <c r="G721" i="1"/>
  <c r="C721" i="1"/>
  <c r="B721" i="1"/>
  <c r="A721" i="1"/>
  <c r="J720" i="1"/>
  <c r="G720" i="1"/>
  <c r="C720" i="1"/>
  <c r="B720" i="1"/>
  <c r="A720" i="1"/>
  <c r="J719" i="1"/>
  <c r="G719" i="1"/>
  <c r="C719" i="1"/>
  <c r="B719" i="1"/>
  <c r="A719" i="1"/>
  <c r="J718" i="1"/>
  <c r="G718" i="1"/>
  <c r="C718" i="1"/>
  <c r="B718" i="1"/>
  <c r="A718" i="1"/>
  <c r="J717" i="1"/>
  <c r="G717" i="1"/>
  <c r="C717" i="1"/>
  <c r="B717" i="1"/>
  <c r="A717" i="1"/>
  <c r="J716" i="1"/>
  <c r="G716" i="1"/>
  <c r="C716" i="1"/>
  <c r="B716" i="1"/>
  <c r="A716" i="1"/>
  <c r="J715" i="1"/>
  <c r="G715" i="1"/>
  <c r="C715" i="1"/>
  <c r="B715" i="1"/>
  <c r="A715" i="1"/>
  <c r="J714" i="1"/>
  <c r="G714" i="1"/>
  <c r="C714" i="1"/>
  <c r="B714" i="1"/>
  <c r="A714" i="1"/>
  <c r="J713" i="1"/>
  <c r="G713" i="1"/>
  <c r="C713" i="1"/>
  <c r="B713" i="1"/>
  <c r="A713" i="1"/>
  <c r="J712" i="1"/>
  <c r="G712" i="1"/>
  <c r="C712" i="1"/>
  <c r="B712" i="1"/>
  <c r="A712" i="1"/>
  <c r="J711" i="1"/>
  <c r="G711" i="1"/>
  <c r="C711" i="1"/>
  <c r="B711" i="1"/>
  <c r="A711" i="1"/>
  <c r="J710" i="1"/>
  <c r="G710" i="1"/>
  <c r="C710" i="1"/>
  <c r="B710" i="1"/>
  <c r="A710" i="1"/>
  <c r="J709" i="1"/>
  <c r="G709" i="1"/>
  <c r="C709" i="1"/>
  <c r="B709" i="1"/>
  <c r="A709" i="1"/>
  <c r="J708" i="1"/>
  <c r="G708" i="1"/>
  <c r="C708" i="1"/>
  <c r="B708" i="1"/>
  <c r="A708" i="1"/>
  <c r="J707" i="1"/>
  <c r="G707" i="1"/>
  <c r="C707" i="1"/>
  <c r="B707" i="1"/>
  <c r="A707" i="1"/>
  <c r="J706" i="1"/>
  <c r="G706" i="1"/>
  <c r="C706" i="1"/>
  <c r="B706" i="1"/>
  <c r="A706" i="1"/>
  <c r="J705" i="1"/>
  <c r="G705" i="1"/>
  <c r="C705" i="1"/>
  <c r="B705" i="1"/>
  <c r="A705" i="1"/>
  <c r="J704" i="1"/>
  <c r="G704" i="1"/>
  <c r="C704" i="1"/>
  <c r="B704" i="1"/>
  <c r="A704" i="1"/>
  <c r="J703" i="1"/>
  <c r="G703" i="1"/>
  <c r="C703" i="1"/>
  <c r="B703" i="1"/>
  <c r="A703" i="1"/>
  <c r="J702" i="1"/>
  <c r="G702" i="1"/>
  <c r="C702" i="1"/>
  <c r="B702" i="1"/>
  <c r="A702" i="1"/>
  <c r="J701" i="1"/>
  <c r="G701" i="1"/>
  <c r="C701" i="1"/>
  <c r="B701" i="1"/>
  <c r="A701" i="1"/>
  <c r="J700" i="1"/>
  <c r="G700" i="1"/>
  <c r="C700" i="1"/>
  <c r="B700" i="1"/>
  <c r="A700" i="1"/>
  <c r="J699" i="1"/>
  <c r="G699" i="1"/>
  <c r="C699" i="1"/>
  <c r="B699" i="1"/>
  <c r="A699" i="1"/>
  <c r="J698" i="1"/>
  <c r="G698" i="1"/>
  <c r="C698" i="1"/>
  <c r="B698" i="1"/>
  <c r="A698" i="1"/>
  <c r="J697" i="1"/>
  <c r="G697" i="1"/>
  <c r="C697" i="1"/>
  <c r="B697" i="1"/>
  <c r="A697" i="1"/>
  <c r="J696" i="1"/>
  <c r="G696" i="1"/>
  <c r="C696" i="1"/>
  <c r="B696" i="1"/>
  <c r="A696" i="1"/>
  <c r="J695" i="1"/>
  <c r="G695" i="1"/>
  <c r="C695" i="1"/>
  <c r="B695" i="1"/>
  <c r="A695" i="1"/>
  <c r="J694" i="1"/>
  <c r="G694" i="1"/>
  <c r="C694" i="1"/>
  <c r="B694" i="1"/>
  <c r="A694" i="1"/>
  <c r="J693" i="1"/>
  <c r="G693" i="1"/>
  <c r="C693" i="1"/>
  <c r="B693" i="1"/>
  <c r="A693" i="1"/>
  <c r="J692" i="1"/>
  <c r="G692" i="1"/>
  <c r="C692" i="1"/>
  <c r="B692" i="1"/>
  <c r="A692" i="1"/>
  <c r="J691" i="1"/>
  <c r="G691" i="1"/>
  <c r="C691" i="1"/>
  <c r="B691" i="1"/>
  <c r="A691" i="1"/>
  <c r="J690" i="1"/>
  <c r="G690" i="1"/>
  <c r="C690" i="1"/>
  <c r="B690" i="1"/>
  <c r="A690" i="1"/>
  <c r="J689" i="1"/>
  <c r="G689" i="1"/>
  <c r="C689" i="1"/>
  <c r="B689" i="1"/>
  <c r="A689" i="1"/>
  <c r="J688" i="1"/>
  <c r="G688" i="1"/>
  <c r="C688" i="1"/>
  <c r="B688" i="1"/>
  <c r="A688" i="1"/>
  <c r="J687" i="1"/>
  <c r="G687" i="1"/>
  <c r="C687" i="1"/>
  <c r="B687" i="1"/>
  <c r="A687" i="1"/>
  <c r="J686" i="1"/>
  <c r="G686" i="1"/>
  <c r="C686" i="1"/>
  <c r="B686" i="1"/>
  <c r="A686" i="1"/>
  <c r="J685" i="1"/>
  <c r="G685" i="1"/>
  <c r="C685" i="1"/>
  <c r="B685" i="1"/>
  <c r="A685" i="1"/>
  <c r="J684" i="1"/>
  <c r="G684" i="1"/>
  <c r="C684" i="1"/>
  <c r="B684" i="1"/>
  <c r="A684" i="1"/>
  <c r="J683" i="1"/>
  <c r="G683" i="1"/>
  <c r="C683" i="1"/>
  <c r="B683" i="1"/>
  <c r="A683" i="1"/>
  <c r="J682" i="1"/>
  <c r="G682" i="1"/>
  <c r="C682" i="1"/>
  <c r="B682" i="1"/>
  <c r="A682" i="1"/>
  <c r="J681" i="1"/>
  <c r="G681" i="1"/>
  <c r="C681" i="1"/>
  <c r="B681" i="1"/>
  <c r="A681" i="1"/>
  <c r="J680" i="1"/>
  <c r="G680" i="1"/>
  <c r="C680" i="1"/>
  <c r="B680" i="1"/>
  <c r="A680" i="1"/>
  <c r="J679" i="1"/>
  <c r="G679" i="1"/>
  <c r="C679" i="1"/>
  <c r="B679" i="1"/>
  <c r="A679" i="1"/>
  <c r="J678" i="1"/>
  <c r="G678" i="1"/>
  <c r="C678" i="1"/>
  <c r="B678" i="1"/>
  <c r="A678" i="1"/>
  <c r="J677" i="1"/>
  <c r="G677" i="1"/>
  <c r="C677" i="1"/>
  <c r="B677" i="1"/>
  <c r="A677" i="1"/>
  <c r="J676" i="1"/>
  <c r="G676" i="1"/>
  <c r="C676" i="1"/>
  <c r="B676" i="1"/>
  <c r="A676" i="1"/>
  <c r="J675" i="1"/>
  <c r="G675" i="1"/>
  <c r="C675" i="1"/>
  <c r="B675" i="1"/>
  <c r="A675" i="1"/>
  <c r="J674" i="1"/>
  <c r="G674" i="1"/>
  <c r="C674" i="1"/>
  <c r="B674" i="1"/>
  <c r="A674" i="1"/>
  <c r="J673" i="1"/>
  <c r="G673" i="1"/>
  <c r="C673" i="1"/>
  <c r="B673" i="1"/>
  <c r="A673" i="1"/>
  <c r="J672" i="1"/>
  <c r="G672" i="1"/>
  <c r="C672" i="1"/>
  <c r="B672" i="1"/>
  <c r="A672" i="1"/>
  <c r="J671" i="1"/>
  <c r="G671" i="1"/>
  <c r="C671" i="1"/>
  <c r="B671" i="1"/>
  <c r="A671" i="1"/>
  <c r="J670" i="1"/>
  <c r="G670" i="1"/>
  <c r="C670" i="1"/>
  <c r="B670" i="1"/>
  <c r="A670" i="1"/>
  <c r="J669" i="1"/>
  <c r="G669" i="1"/>
  <c r="C669" i="1"/>
  <c r="B669" i="1"/>
  <c r="A669" i="1"/>
  <c r="J668" i="1"/>
  <c r="G668" i="1"/>
  <c r="C668" i="1"/>
  <c r="B668" i="1"/>
  <c r="A668" i="1"/>
  <c r="J667" i="1"/>
  <c r="G667" i="1"/>
  <c r="C667" i="1"/>
  <c r="B667" i="1"/>
  <c r="A667" i="1"/>
  <c r="J666" i="1"/>
  <c r="G666" i="1"/>
  <c r="C666" i="1"/>
  <c r="B666" i="1"/>
  <c r="A666" i="1"/>
  <c r="J665" i="1"/>
  <c r="G665" i="1"/>
  <c r="C665" i="1"/>
  <c r="B665" i="1"/>
  <c r="A665" i="1"/>
  <c r="J664" i="1"/>
  <c r="G664" i="1"/>
  <c r="C664" i="1"/>
  <c r="B664" i="1"/>
  <c r="A664" i="1"/>
  <c r="J663" i="1"/>
  <c r="G663" i="1"/>
  <c r="C663" i="1"/>
  <c r="B663" i="1"/>
  <c r="A663" i="1"/>
  <c r="J662" i="1"/>
  <c r="G662" i="1"/>
  <c r="C662" i="1"/>
  <c r="B662" i="1"/>
  <c r="A662" i="1"/>
  <c r="J661" i="1"/>
  <c r="G661" i="1"/>
  <c r="C661" i="1"/>
  <c r="B661" i="1"/>
  <c r="A661" i="1"/>
  <c r="J660" i="1"/>
  <c r="G660" i="1"/>
  <c r="C660" i="1"/>
  <c r="B660" i="1"/>
  <c r="A660" i="1"/>
  <c r="J659" i="1"/>
  <c r="G659" i="1"/>
  <c r="C659" i="1"/>
  <c r="B659" i="1"/>
  <c r="A659" i="1"/>
  <c r="J658" i="1"/>
  <c r="G658" i="1"/>
  <c r="C658" i="1"/>
  <c r="B658" i="1"/>
  <c r="A658" i="1"/>
  <c r="J657" i="1"/>
  <c r="G657" i="1"/>
  <c r="C657" i="1"/>
  <c r="B657" i="1"/>
  <c r="A657" i="1"/>
  <c r="J656" i="1"/>
  <c r="G656" i="1"/>
  <c r="C656" i="1"/>
  <c r="B656" i="1"/>
  <c r="A656" i="1"/>
  <c r="J655" i="1"/>
  <c r="G655" i="1"/>
  <c r="C655" i="1"/>
  <c r="B655" i="1"/>
  <c r="A655" i="1"/>
  <c r="J654" i="1"/>
  <c r="G654" i="1"/>
  <c r="C654" i="1"/>
  <c r="B654" i="1"/>
  <c r="A654" i="1"/>
  <c r="J653" i="1"/>
  <c r="G653" i="1"/>
  <c r="C653" i="1"/>
  <c r="B653" i="1"/>
  <c r="A653" i="1"/>
  <c r="J652" i="1"/>
  <c r="G652" i="1"/>
  <c r="C652" i="1"/>
  <c r="B652" i="1"/>
  <c r="A652" i="1"/>
  <c r="J651" i="1"/>
  <c r="G651" i="1"/>
  <c r="C651" i="1"/>
  <c r="B651" i="1"/>
  <c r="A651" i="1"/>
  <c r="J650" i="1"/>
  <c r="G650" i="1"/>
  <c r="C650" i="1"/>
  <c r="B650" i="1"/>
  <c r="A650" i="1"/>
  <c r="J649" i="1"/>
  <c r="G649" i="1"/>
  <c r="C649" i="1"/>
  <c r="B649" i="1"/>
  <c r="A649" i="1"/>
  <c r="J648" i="1"/>
  <c r="G648" i="1"/>
  <c r="C648" i="1"/>
  <c r="B648" i="1"/>
  <c r="A648" i="1"/>
  <c r="J647" i="1"/>
  <c r="G647" i="1"/>
  <c r="C647" i="1"/>
  <c r="B647" i="1"/>
  <c r="A647" i="1"/>
  <c r="J646" i="1"/>
  <c r="G646" i="1"/>
  <c r="C646" i="1"/>
  <c r="B646" i="1"/>
  <c r="A646" i="1"/>
  <c r="J645" i="1"/>
  <c r="G645" i="1"/>
  <c r="C645" i="1"/>
  <c r="B645" i="1"/>
  <c r="A645" i="1"/>
  <c r="J644" i="1"/>
  <c r="G644" i="1"/>
  <c r="C644" i="1"/>
  <c r="B644" i="1"/>
  <c r="A644" i="1"/>
  <c r="J643" i="1"/>
  <c r="G643" i="1"/>
  <c r="C643" i="1"/>
  <c r="B643" i="1"/>
  <c r="A643" i="1"/>
  <c r="J642" i="1"/>
  <c r="G642" i="1"/>
  <c r="C642" i="1"/>
  <c r="B642" i="1"/>
  <c r="A642" i="1"/>
  <c r="J641" i="1"/>
  <c r="G641" i="1"/>
  <c r="C641" i="1"/>
  <c r="B641" i="1"/>
  <c r="A641" i="1"/>
  <c r="J640" i="1"/>
  <c r="G640" i="1"/>
  <c r="C640" i="1"/>
  <c r="B640" i="1"/>
  <c r="A640" i="1"/>
  <c r="J639" i="1"/>
  <c r="G639" i="1"/>
  <c r="C639" i="1"/>
  <c r="B639" i="1"/>
  <c r="A639" i="1"/>
  <c r="J638" i="1"/>
  <c r="G638" i="1"/>
  <c r="C638" i="1"/>
  <c r="B638" i="1"/>
  <c r="A638" i="1"/>
  <c r="J637" i="1"/>
  <c r="G637" i="1"/>
  <c r="C637" i="1"/>
  <c r="B637" i="1"/>
  <c r="A637" i="1"/>
  <c r="J636" i="1"/>
  <c r="G636" i="1"/>
  <c r="C636" i="1"/>
  <c r="B636" i="1"/>
  <c r="A636" i="1"/>
  <c r="J635" i="1"/>
  <c r="G635" i="1"/>
  <c r="C635" i="1"/>
  <c r="B635" i="1"/>
  <c r="A635" i="1"/>
  <c r="J634" i="1"/>
  <c r="G634" i="1"/>
  <c r="C634" i="1"/>
  <c r="B634" i="1"/>
  <c r="A634" i="1"/>
  <c r="J633" i="1"/>
  <c r="G633" i="1"/>
  <c r="C633" i="1"/>
  <c r="B633" i="1"/>
  <c r="A633" i="1"/>
  <c r="J632" i="1"/>
  <c r="G632" i="1"/>
  <c r="C632" i="1"/>
  <c r="B632" i="1"/>
  <c r="A632" i="1"/>
  <c r="J631" i="1"/>
  <c r="G631" i="1"/>
  <c r="C631" i="1"/>
  <c r="B631" i="1"/>
  <c r="A631" i="1"/>
  <c r="J630" i="1"/>
  <c r="G630" i="1"/>
  <c r="C630" i="1"/>
  <c r="B630" i="1"/>
  <c r="A630" i="1"/>
  <c r="J629" i="1"/>
  <c r="G629" i="1"/>
  <c r="C629" i="1"/>
  <c r="B629" i="1"/>
  <c r="A629" i="1"/>
  <c r="J628" i="1"/>
  <c r="G628" i="1"/>
  <c r="C628" i="1"/>
  <c r="B628" i="1"/>
  <c r="A628" i="1"/>
  <c r="J627" i="1"/>
  <c r="G627" i="1"/>
  <c r="C627" i="1"/>
  <c r="B627" i="1"/>
  <c r="A627" i="1"/>
  <c r="J626" i="1"/>
  <c r="G626" i="1"/>
  <c r="C626" i="1"/>
  <c r="B626" i="1"/>
  <c r="A626" i="1"/>
  <c r="J625" i="1"/>
  <c r="G625" i="1"/>
  <c r="C625" i="1"/>
  <c r="B625" i="1"/>
  <c r="A625" i="1"/>
  <c r="J624" i="1"/>
  <c r="G624" i="1"/>
  <c r="C624" i="1"/>
  <c r="B624" i="1"/>
  <c r="A624" i="1"/>
  <c r="J623" i="1"/>
  <c r="G623" i="1"/>
  <c r="C623" i="1"/>
  <c r="B623" i="1"/>
  <c r="A623" i="1"/>
  <c r="J622" i="1"/>
  <c r="G622" i="1"/>
  <c r="C622" i="1"/>
  <c r="B622" i="1"/>
  <c r="A622" i="1"/>
  <c r="J621" i="1"/>
  <c r="G621" i="1"/>
  <c r="C621" i="1"/>
  <c r="B621" i="1"/>
  <c r="A621" i="1"/>
  <c r="J620" i="1"/>
  <c r="G620" i="1"/>
  <c r="C620" i="1"/>
  <c r="B620" i="1"/>
  <c r="A620" i="1"/>
  <c r="J619" i="1"/>
  <c r="G619" i="1"/>
  <c r="C619" i="1"/>
  <c r="B619" i="1"/>
  <c r="A619" i="1"/>
  <c r="J618" i="1"/>
  <c r="G618" i="1"/>
  <c r="C618" i="1"/>
  <c r="B618" i="1"/>
  <c r="A618" i="1"/>
  <c r="J617" i="1"/>
  <c r="G617" i="1"/>
  <c r="C617" i="1"/>
  <c r="B617" i="1"/>
  <c r="A617" i="1"/>
  <c r="J616" i="1"/>
  <c r="G616" i="1"/>
  <c r="C616" i="1"/>
  <c r="B616" i="1"/>
  <c r="A616" i="1"/>
  <c r="J615" i="1"/>
  <c r="G615" i="1"/>
  <c r="C615" i="1"/>
  <c r="B615" i="1"/>
  <c r="A615" i="1"/>
  <c r="J614" i="1"/>
  <c r="G614" i="1"/>
  <c r="C614" i="1"/>
  <c r="B614" i="1"/>
  <c r="A614" i="1"/>
  <c r="J613" i="1"/>
  <c r="G613" i="1"/>
  <c r="C613" i="1"/>
  <c r="B613" i="1"/>
  <c r="A613" i="1"/>
  <c r="J612" i="1"/>
  <c r="G612" i="1"/>
  <c r="C612" i="1"/>
  <c r="B612" i="1"/>
  <c r="A612" i="1"/>
  <c r="J611" i="1"/>
  <c r="G611" i="1"/>
  <c r="C611" i="1"/>
  <c r="B611" i="1"/>
  <c r="A611" i="1"/>
  <c r="J610" i="1"/>
  <c r="G610" i="1"/>
  <c r="C610" i="1"/>
  <c r="B610" i="1"/>
  <c r="A610" i="1"/>
  <c r="J609" i="1"/>
  <c r="G609" i="1"/>
  <c r="C609" i="1"/>
  <c r="B609" i="1"/>
  <c r="A609" i="1"/>
  <c r="J608" i="1"/>
  <c r="G608" i="1"/>
  <c r="C608" i="1"/>
  <c r="B608" i="1"/>
  <c r="A608" i="1"/>
  <c r="J607" i="1"/>
  <c r="G607" i="1"/>
  <c r="C607" i="1"/>
  <c r="B607" i="1"/>
  <c r="A607" i="1"/>
  <c r="J606" i="1"/>
  <c r="G606" i="1"/>
  <c r="C606" i="1"/>
  <c r="B606" i="1"/>
  <c r="A606" i="1"/>
  <c r="J605" i="1"/>
  <c r="G605" i="1"/>
  <c r="C605" i="1"/>
  <c r="B605" i="1"/>
  <c r="A605" i="1"/>
  <c r="J604" i="1"/>
  <c r="G604" i="1"/>
  <c r="C604" i="1"/>
  <c r="B604" i="1"/>
  <c r="A604" i="1"/>
  <c r="J603" i="1"/>
  <c r="G603" i="1"/>
  <c r="C603" i="1"/>
  <c r="B603" i="1"/>
  <c r="A603" i="1"/>
  <c r="J602" i="1"/>
  <c r="G602" i="1"/>
  <c r="C602" i="1"/>
  <c r="B602" i="1"/>
  <c r="A602" i="1"/>
  <c r="J601" i="1"/>
  <c r="G601" i="1"/>
  <c r="C601" i="1"/>
  <c r="B601" i="1"/>
  <c r="A601" i="1"/>
  <c r="J600" i="1"/>
  <c r="G600" i="1"/>
  <c r="C600" i="1"/>
  <c r="B600" i="1"/>
  <c r="A600" i="1"/>
  <c r="J599" i="1"/>
  <c r="G599" i="1"/>
  <c r="C599" i="1"/>
  <c r="B599" i="1"/>
  <c r="A599" i="1"/>
  <c r="J598" i="1"/>
  <c r="G598" i="1"/>
  <c r="C598" i="1"/>
  <c r="B598" i="1"/>
  <c r="A598" i="1"/>
  <c r="J597" i="1"/>
  <c r="G597" i="1"/>
  <c r="C597" i="1"/>
  <c r="B597" i="1"/>
  <c r="A597" i="1"/>
  <c r="J596" i="1"/>
  <c r="G596" i="1"/>
  <c r="C596" i="1"/>
  <c r="B596" i="1"/>
  <c r="A596" i="1"/>
  <c r="J595" i="1"/>
  <c r="G595" i="1"/>
  <c r="C595" i="1"/>
  <c r="B595" i="1"/>
  <c r="A595" i="1"/>
  <c r="J594" i="1"/>
  <c r="G594" i="1"/>
  <c r="C594" i="1"/>
  <c r="B594" i="1"/>
  <c r="A594" i="1"/>
  <c r="J593" i="1"/>
  <c r="G593" i="1"/>
  <c r="C593" i="1"/>
  <c r="B593" i="1"/>
  <c r="A593" i="1"/>
  <c r="J592" i="1"/>
  <c r="G592" i="1"/>
  <c r="C592" i="1"/>
  <c r="B592" i="1"/>
  <c r="A592" i="1"/>
  <c r="J591" i="1"/>
  <c r="G591" i="1"/>
  <c r="C591" i="1"/>
  <c r="B591" i="1"/>
  <c r="A591" i="1"/>
  <c r="J590" i="1"/>
  <c r="G590" i="1"/>
  <c r="C590" i="1"/>
  <c r="B590" i="1"/>
  <c r="A590" i="1"/>
  <c r="J589" i="1"/>
  <c r="G589" i="1"/>
  <c r="C589" i="1"/>
  <c r="B589" i="1"/>
  <c r="A589" i="1"/>
  <c r="J588" i="1"/>
  <c r="G588" i="1"/>
  <c r="C588" i="1"/>
  <c r="B588" i="1"/>
  <c r="A588" i="1"/>
  <c r="J587" i="1"/>
  <c r="G587" i="1"/>
  <c r="C587" i="1"/>
  <c r="B587" i="1"/>
  <c r="A587" i="1"/>
  <c r="J586" i="1"/>
  <c r="G586" i="1"/>
  <c r="C586" i="1"/>
  <c r="B586" i="1"/>
  <c r="A586" i="1"/>
  <c r="J585" i="1"/>
  <c r="G585" i="1"/>
  <c r="C585" i="1"/>
  <c r="B585" i="1"/>
  <c r="A585" i="1"/>
  <c r="J584" i="1"/>
  <c r="G584" i="1"/>
  <c r="C584" i="1"/>
  <c r="B584" i="1"/>
  <c r="A584" i="1"/>
  <c r="J583" i="1"/>
  <c r="G583" i="1"/>
  <c r="C583" i="1"/>
  <c r="B583" i="1"/>
  <c r="A583" i="1"/>
  <c r="J582" i="1"/>
  <c r="G582" i="1"/>
  <c r="C582" i="1"/>
  <c r="B582" i="1"/>
  <c r="A582" i="1"/>
  <c r="J581" i="1"/>
  <c r="G581" i="1"/>
  <c r="C581" i="1"/>
  <c r="B581" i="1"/>
  <c r="A581" i="1"/>
  <c r="J580" i="1"/>
  <c r="G580" i="1"/>
  <c r="C580" i="1"/>
  <c r="B580" i="1"/>
  <c r="A580" i="1"/>
  <c r="J579" i="1"/>
  <c r="G579" i="1"/>
  <c r="C579" i="1"/>
  <c r="B579" i="1"/>
  <c r="A579" i="1"/>
  <c r="J578" i="1"/>
  <c r="G578" i="1"/>
  <c r="C578" i="1"/>
  <c r="B578" i="1"/>
  <c r="A578" i="1"/>
  <c r="J577" i="1"/>
  <c r="G577" i="1"/>
  <c r="C577" i="1"/>
  <c r="B577" i="1"/>
  <c r="A577" i="1"/>
  <c r="J576" i="1"/>
  <c r="G576" i="1"/>
  <c r="C576" i="1"/>
  <c r="B576" i="1"/>
  <c r="A576" i="1"/>
  <c r="J575" i="1"/>
  <c r="G575" i="1"/>
  <c r="C575" i="1"/>
  <c r="B575" i="1"/>
  <c r="A575" i="1"/>
  <c r="J574" i="1"/>
  <c r="G574" i="1"/>
  <c r="C574" i="1"/>
  <c r="B574" i="1"/>
  <c r="A574" i="1"/>
  <c r="J573" i="1"/>
  <c r="G573" i="1"/>
  <c r="C573" i="1"/>
  <c r="B573" i="1"/>
  <c r="A573" i="1"/>
  <c r="J572" i="1"/>
  <c r="G572" i="1"/>
  <c r="C572" i="1"/>
  <c r="B572" i="1"/>
  <c r="A572" i="1"/>
  <c r="J571" i="1"/>
  <c r="G571" i="1"/>
  <c r="C571" i="1"/>
  <c r="B571" i="1"/>
  <c r="A571" i="1"/>
  <c r="J570" i="1"/>
  <c r="G570" i="1"/>
  <c r="C570" i="1"/>
  <c r="B570" i="1"/>
  <c r="A570" i="1"/>
  <c r="J569" i="1"/>
  <c r="G569" i="1"/>
  <c r="C569" i="1"/>
  <c r="B569" i="1"/>
  <c r="A569" i="1"/>
  <c r="J568" i="1"/>
  <c r="G568" i="1"/>
  <c r="C568" i="1"/>
  <c r="B568" i="1"/>
  <c r="A568" i="1"/>
  <c r="J567" i="1"/>
  <c r="G567" i="1"/>
  <c r="C567" i="1"/>
  <c r="B567" i="1"/>
  <c r="A567" i="1"/>
  <c r="J566" i="1"/>
  <c r="G566" i="1"/>
  <c r="C566" i="1"/>
  <c r="B566" i="1"/>
  <c r="A566" i="1"/>
  <c r="J565" i="1"/>
  <c r="G565" i="1"/>
  <c r="C565" i="1"/>
  <c r="B565" i="1"/>
  <c r="A565" i="1"/>
  <c r="J564" i="1"/>
  <c r="G564" i="1"/>
  <c r="C564" i="1"/>
  <c r="B564" i="1"/>
  <c r="A564" i="1"/>
  <c r="J563" i="1"/>
  <c r="G563" i="1"/>
  <c r="C563" i="1"/>
  <c r="B563" i="1"/>
  <c r="A563" i="1"/>
  <c r="J562" i="1"/>
  <c r="G562" i="1"/>
  <c r="C562" i="1"/>
  <c r="B562" i="1"/>
  <c r="A562" i="1"/>
  <c r="J561" i="1"/>
  <c r="G561" i="1"/>
  <c r="C561" i="1"/>
  <c r="B561" i="1"/>
  <c r="A561" i="1"/>
  <c r="J560" i="1"/>
  <c r="G560" i="1"/>
  <c r="C560" i="1"/>
  <c r="B560" i="1"/>
  <c r="A560" i="1"/>
  <c r="J559" i="1"/>
  <c r="G559" i="1"/>
  <c r="C559" i="1"/>
  <c r="B559" i="1"/>
  <c r="A559" i="1"/>
  <c r="J558" i="1"/>
  <c r="G558" i="1"/>
  <c r="C558" i="1"/>
  <c r="B558" i="1"/>
  <c r="A558" i="1"/>
  <c r="J557" i="1"/>
  <c r="G557" i="1"/>
  <c r="C557" i="1"/>
  <c r="B557" i="1"/>
  <c r="A557" i="1"/>
  <c r="J556" i="1"/>
  <c r="G556" i="1"/>
  <c r="C556" i="1"/>
  <c r="B556" i="1"/>
  <c r="A556" i="1"/>
  <c r="J555" i="1"/>
  <c r="G555" i="1"/>
  <c r="C555" i="1"/>
  <c r="B555" i="1"/>
  <c r="A555" i="1"/>
  <c r="J554" i="1"/>
  <c r="G554" i="1"/>
  <c r="C554" i="1"/>
  <c r="B554" i="1"/>
  <c r="A554" i="1"/>
  <c r="J553" i="1"/>
  <c r="G553" i="1"/>
  <c r="C553" i="1"/>
  <c r="B553" i="1"/>
  <c r="A553" i="1"/>
  <c r="J552" i="1"/>
  <c r="G552" i="1"/>
  <c r="C552" i="1"/>
  <c r="B552" i="1"/>
  <c r="A552" i="1"/>
  <c r="J551" i="1"/>
  <c r="G551" i="1"/>
  <c r="C551" i="1"/>
  <c r="B551" i="1"/>
  <c r="A551" i="1"/>
  <c r="J550" i="1"/>
  <c r="G550" i="1"/>
  <c r="C550" i="1"/>
  <c r="B550" i="1"/>
  <c r="A550" i="1"/>
  <c r="J549" i="1"/>
  <c r="G549" i="1"/>
  <c r="C549" i="1"/>
  <c r="B549" i="1"/>
  <c r="A549" i="1"/>
  <c r="J548" i="1"/>
  <c r="G548" i="1"/>
  <c r="C548" i="1"/>
  <c r="B548" i="1"/>
  <c r="A548" i="1"/>
  <c r="J547" i="1"/>
  <c r="G547" i="1"/>
  <c r="C547" i="1"/>
  <c r="B547" i="1"/>
  <c r="A547" i="1"/>
  <c r="J546" i="1"/>
  <c r="G546" i="1"/>
  <c r="C546" i="1"/>
  <c r="B546" i="1"/>
  <c r="A546" i="1"/>
  <c r="J545" i="1"/>
  <c r="G545" i="1"/>
  <c r="C545" i="1"/>
  <c r="B545" i="1"/>
  <c r="A545" i="1"/>
  <c r="J544" i="1"/>
  <c r="G544" i="1"/>
  <c r="C544" i="1"/>
  <c r="B544" i="1"/>
  <c r="A544" i="1"/>
  <c r="J543" i="1"/>
  <c r="G543" i="1"/>
  <c r="C543" i="1"/>
  <c r="B543" i="1"/>
  <c r="A543" i="1"/>
  <c r="J542" i="1"/>
  <c r="G542" i="1"/>
  <c r="C542" i="1"/>
  <c r="B542" i="1"/>
  <c r="A542" i="1"/>
  <c r="J541" i="1"/>
  <c r="G541" i="1"/>
  <c r="C541" i="1"/>
  <c r="B541" i="1"/>
  <c r="A541" i="1"/>
  <c r="J540" i="1"/>
  <c r="G540" i="1"/>
  <c r="C540" i="1"/>
  <c r="B540" i="1"/>
  <c r="A540" i="1"/>
  <c r="J539" i="1"/>
  <c r="G539" i="1"/>
  <c r="C539" i="1"/>
  <c r="B539" i="1"/>
  <c r="A539" i="1"/>
  <c r="J538" i="1"/>
  <c r="G538" i="1"/>
  <c r="C538" i="1"/>
  <c r="B538" i="1"/>
  <c r="A538" i="1"/>
  <c r="J537" i="1"/>
  <c r="G537" i="1"/>
  <c r="C537" i="1"/>
  <c r="B537" i="1"/>
  <c r="A537" i="1"/>
  <c r="J536" i="1"/>
  <c r="G536" i="1"/>
  <c r="C536" i="1"/>
  <c r="B536" i="1"/>
  <c r="A536" i="1"/>
  <c r="J535" i="1"/>
  <c r="G535" i="1"/>
  <c r="C535" i="1"/>
  <c r="B535" i="1"/>
  <c r="A535" i="1"/>
  <c r="J534" i="1"/>
  <c r="G534" i="1"/>
  <c r="C534" i="1"/>
  <c r="B534" i="1"/>
  <c r="A534" i="1"/>
  <c r="J533" i="1"/>
  <c r="G533" i="1"/>
  <c r="C533" i="1"/>
  <c r="B533" i="1"/>
  <c r="A533" i="1"/>
  <c r="J532" i="1"/>
  <c r="G532" i="1"/>
  <c r="C532" i="1"/>
  <c r="B532" i="1"/>
  <c r="A532" i="1"/>
  <c r="J531" i="1"/>
  <c r="G531" i="1"/>
  <c r="C531" i="1"/>
  <c r="B531" i="1"/>
  <c r="A531" i="1"/>
  <c r="J530" i="1"/>
  <c r="G530" i="1"/>
  <c r="C530" i="1"/>
  <c r="B530" i="1"/>
  <c r="A530" i="1"/>
  <c r="J529" i="1"/>
  <c r="G529" i="1"/>
  <c r="C529" i="1"/>
  <c r="B529" i="1"/>
  <c r="A529" i="1"/>
  <c r="J528" i="1"/>
  <c r="G528" i="1"/>
  <c r="C528" i="1"/>
  <c r="B528" i="1"/>
  <c r="A528" i="1"/>
  <c r="J527" i="1"/>
  <c r="G527" i="1"/>
  <c r="C527" i="1"/>
  <c r="B527" i="1"/>
  <c r="A527" i="1"/>
  <c r="J526" i="1"/>
  <c r="G526" i="1"/>
  <c r="C526" i="1"/>
  <c r="B526" i="1"/>
  <c r="A526" i="1"/>
  <c r="J525" i="1"/>
  <c r="G525" i="1"/>
  <c r="C525" i="1"/>
  <c r="B525" i="1"/>
  <c r="A525" i="1"/>
  <c r="J524" i="1"/>
  <c r="G524" i="1"/>
  <c r="C524" i="1"/>
  <c r="B524" i="1"/>
  <c r="A524" i="1"/>
  <c r="J523" i="1"/>
  <c r="G523" i="1"/>
  <c r="C523" i="1"/>
  <c r="B523" i="1"/>
  <c r="A523" i="1"/>
  <c r="J522" i="1"/>
  <c r="G522" i="1"/>
  <c r="C522" i="1"/>
  <c r="B522" i="1"/>
  <c r="A522" i="1"/>
  <c r="J521" i="1"/>
  <c r="G521" i="1"/>
  <c r="C521" i="1"/>
  <c r="B521" i="1"/>
  <c r="A521" i="1"/>
  <c r="J520" i="1"/>
  <c r="G520" i="1"/>
  <c r="C520" i="1"/>
  <c r="B520" i="1"/>
  <c r="A520" i="1"/>
  <c r="J519" i="1"/>
  <c r="G519" i="1"/>
  <c r="C519" i="1"/>
  <c r="B519" i="1"/>
  <c r="A519" i="1"/>
  <c r="J518" i="1"/>
  <c r="G518" i="1"/>
  <c r="C518" i="1"/>
  <c r="B518" i="1"/>
  <c r="A518" i="1"/>
  <c r="J517" i="1"/>
  <c r="G517" i="1"/>
  <c r="C517" i="1"/>
  <c r="B517" i="1"/>
  <c r="A517" i="1"/>
  <c r="J516" i="1"/>
  <c r="G516" i="1"/>
  <c r="C516" i="1"/>
  <c r="B516" i="1"/>
  <c r="A516" i="1"/>
  <c r="J515" i="1"/>
  <c r="G515" i="1"/>
  <c r="C515" i="1"/>
  <c r="B515" i="1"/>
  <c r="A515" i="1"/>
  <c r="J514" i="1"/>
  <c r="G514" i="1"/>
  <c r="C514" i="1"/>
  <c r="B514" i="1"/>
  <c r="A514" i="1"/>
  <c r="J513" i="1"/>
  <c r="G513" i="1"/>
  <c r="C513" i="1"/>
  <c r="B513" i="1"/>
  <c r="A513" i="1"/>
  <c r="J512" i="1"/>
  <c r="G512" i="1"/>
  <c r="C512" i="1"/>
  <c r="B512" i="1"/>
  <c r="A512" i="1"/>
  <c r="J511" i="1"/>
  <c r="G511" i="1"/>
  <c r="C511" i="1"/>
  <c r="B511" i="1"/>
  <c r="A511" i="1"/>
  <c r="J510" i="1"/>
  <c r="G510" i="1"/>
  <c r="C510" i="1"/>
  <c r="B510" i="1"/>
  <c r="A510" i="1"/>
  <c r="J509" i="1"/>
  <c r="G509" i="1"/>
  <c r="C509" i="1"/>
  <c r="B509" i="1"/>
  <c r="A509" i="1"/>
  <c r="J508" i="1"/>
  <c r="G508" i="1"/>
  <c r="C508" i="1"/>
  <c r="B508" i="1"/>
  <c r="A508" i="1"/>
  <c r="J507" i="1"/>
  <c r="G507" i="1"/>
  <c r="C507" i="1"/>
  <c r="B507" i="1"/>
  <c r="A507" i="1"/>
  <c r="J506" i="1"/>
  <c r="G506" i="1"/>
  <c r="C506" i="1"/>
  <c r="B506" i="1"/>
  <c r="A506" i="1"/>
  <c r="J505" i="1"/>
  <c r="G505" i="1"/>
  <c r="C505" i="1"/>
  <c r="B505" i="1"/>
  <c r="A505" i="1"/>
  <c r="J504" i="1"/>
  <c r="G504" i="1"/>
  <c r="C504" i="1"/>
  <c r="B504" i="1"/>
  <c r="A504" i="1"/>
  <c r="J503" i="1"/>
  <c r="G503" i="1"/>
  <c r="C503" i="1"/>
  <c r="B503" i="1"/>
  <c r="A503" i="1"/>
  <c r="J502" i="1"/>
  <c r="G502" i="1"/>
  <c r="C502" i="1"/>
  <c r="B502" i="1"/>
  <c r="A502" i="1"/>
  <c r="J501" i="1"/>
  <c r="G501" i="1"/>
  <c r="C501" i="1"/>
  <c r="B501" i="1"/>
  <c r="A501" i="1"/>
  <c r="J500" i="1"/>
  <c r="G500" i="1"/>
  <c r="C500" i="1"/>
  <c r="B500" i="1"/>
  <c r="A500" i="1"/>
  <c r="J499" i="1"/>
  <c r="G499" i="1"/>
  <c r="C499" i="1"/>
  <c r="B499" i="1"/>
  <c r="A499" i="1"/>
  <c r="J498" i="1"/>
  <c r="G498" i="1"/>
  <c r="C498" i="1"/>
  <c r="B498" i="1"/>
  <c r="A498" i="1"/>
  <c r="J497" i="1"/>
  <c r="G497" i="1"/>
  <c r="C497" i="1"/>
  <c r="B497" i="1"/>
  <c r="A497" i="1"/>
  <c r="J496" i="1"/>
  <c r="G496" i="1"/>
  <c r="C496" i="1"/>
  <c r="B496" i="1"/>
  <c r="A496" i="1"/>
  <c r="J495" i="1"/>
  <c r="G495" i="1"/>
  <c r="C495" i="1"/>
  <c r="B495" i="1"/>
  <c r="A495" i="1"/>
  <c r="J494" i="1"/>
  <c r="G494" i="1"/>
  <c r="C494" i="1"/>
  <c r="B494" i="1"/>
  <c r="A494" i="1"/>
  <c r="J493" i="1"/>
  <c r="G493" i="1"/>
  <c r="C493" i="1"/>
  <c r="B493" i="1"/>
  <c r="A493" i="1"/>
  <c r="J492" i="1"/>
  <c r="G492" i="1"/>
  <c r="C492" i="1"/>
  <c r="B492" i="1"/>
  <c r="A492" i="1"/>
  <c r="J491" i="1"/>
  <c r="G491" i="1"/>
  <c r="C491" i="1"/>
  <c r="B491" i="1"/>
  <c r="A491" i="1"/>
  <c r="J490" i="1"/>
  <c r="G490" i="1"/>
  <c r="C490" i="1"/>
  <c r="B490" i="1"/>
  <c r="A490" i="1"/>
  <c r="J489" i="1"/>
  <c r="G489" i="1"/>
  <c r="C489" i="1"/>
  <c r="B489" i="1"/>
  <c r="A489" i="1"/>
  <c r="J488" i="1"/>
  <c r="G488" i="1"/>
  <c r="C488" i="1"/>
  <c r="B488" i="1"/>
  <c r="A488" i="1"/>
  <c r="J487" i="1"/>
  <c r="G487" i="1"/>
  <c r="C487" i="1"/>
  <c r="B487" i="1"/>
  <c r="A487" i="1"/>
  <c r="J486" i="1"/>
  <c r="G486" i="1"/>
  <c r="C486" i="1"/>
  <c r="B486" i="1"/>
  <c r="A486" i="1"/>
  <c r="J485" i="1"/>
  <c r="G485" i="1"/>
  <c r="C485" i="1"/>
  <c r="B485" i="1"/>
  <c r="A485" i="1"/>
  <c r="J484" i="1"/>
  <c r="G484" i="1"/>
  <c r="C484" i="1"/>
  <c r="B484" i="1"/>
  <c r="A484" i="1"/>
  <c r="J483" i="1"/>
  <c r="G483" i="1"/>
  <c r="C483" i="1"/>
  <c r="B483" i="1"/>
  <c r="A483" i="1"/>
  <c r="J482" i="1"/>
  <c r="G482" i="1"/>
  <c r="C482" i="1"/>
  <c r="B482" i="1"/>
  <c r="A482" i="1"/>
  <c r="J481" i="1"/>
  <c r="G481" i="1"/>
  <c r="C481" i="1"/>
  <c r="B481" i="1"/>
  <c r="A481" i="1"/>
  <c r="J480" i="1"/>
  <c r="G480" i="1"/>
  <c r="C480" i="1"/>
  <c r="B480" i="1"/>
  <c r="A480" i="1"/>
  <c r="J479" i="1"/>
  <c r="G479" i="1"/>
  <c r="C479" i="1"/>
  <c r="B479" i="1"/>
  <c r="A479" i="1"/>
  <c r="J478" i="1"/>
  <c r="G478" i="1"/>
  <c r="C478" i="1"/>
  <c r="B478" i="1"/>
  <c r="A478" i="1"/>
  <c r="J477" i="1"/>
  <c r="G477" i="1"/>
  <c r="C477" i="1"/>
  <c r="B477" i="1"/>
  <c r="A477" i="1"/>
  <c r="J476" i="1"/>
  <c r="G476" i="1"/>
  <c r="C476" i="1"/>
  <c r="B476" i="1"/>
  <c r="A476" i="1"/>
  <c r="J475" i="1"/>
  <c r="G475" i="1"/>
  <c r="C475" i="1"/>
  <c r="B475" i="1"/>
  <c r="A475" i="1"/>
  <c r="J474" i="1"/>
  <c r="G474" i="1"/>
  <c r="C474" i="1"/>
  <c r="B474" i="1"/>
  <c r="A474" i="1"/>
  <c r="J473" i="1"/>
  <c r="G473" i="1"/>
  <c r="C473" i="1"/>
  <c r="B473" i="1"/>
  <c r="A473" i="1"/>
  <c r="J472" i="1"/>
  <c r="G472" i="1"/>
  <c r="C472" i="1"/>
  <c r="B472" i="1"/>
  <c r="A472" i="1"/>
  <c r="J471" i="1"/>
  <c r="G471" i="1"/>
  <c r="C471" i="1"/>
  <c r="B471" i="1"/>
  <c r="A471" i="1"/>
  <c r="J470" i="1"/>
  <c r="G470" i="1"/>
  <c r="C470" i="1"/>
  <c r="B470" i="1"/>
  <c r="A470" i="1"/>
  <c r="J469" i="1"/>
  <c r="G469" i="1"/>
  <c r="C469" i="1"/>
  <c r="B469" i="1"/>
  <c r="A469" i="1"/>
  <c r="J468" i="1"/>
  <c r="G468" i="1"/>
  <c r="C468" i="1"/>
  <c r="B468" i="1"/>
  <c r="A468" i="1"/>
  <c r="J467" i="1"/>
  <c r="G467" i="1"/>
  <c r="C467" i="1"/>
  <c r="B467" i="1"/>
  <c r="A467" i="1"/>
  <c r="J466" i="1"/>
  <c r="G466" i="1"/>
  <c r="C466" i="1"/>
  <c r="B466" i="1"/>
  <c r="A466" i="1"/>
  <c r="J465" i="1"/>
  <c r="G465" i="1"/>
  <c r="C465" i="1"/>
  <c r="B465" i="1"/>
  <c r="A465" i="1"/>
  <c r="J464" i="1"/>
  <c r="G464" i="1"/>
  <c r="C464" i="1"/>
  <c r="B464" i="1"/>
  <c r="A464" i="1"/>
  <c r="J463" i="1"/>
  <c r="G463" i="1"/>
  <c r="C463" i="1"/>
  <c r="B463" i="1"/>
  <c r="A463" i="1"/>
  <c r="J462" i="1"/>
  <c r="G462" i="1"/>
  <c r="C462" i="1"/>
  <c r="B462" i="1"/>
  <c r="A462" i="1"/>
  <c r="J461" i="1"/>
  <c r="G461" i="1"/>
  <c r="C461" i="1"/>
  <c r="B461" i="1"/>
  <c r="A461" i="1"/>
  <c r="J460" i="1"/>
  <c r="G460" i="1"/>
  <c r="C460" i="1"/>
  <c r="B460" i="1"/>
  <c r="A460" i="1"/>
  <c r="J459" i="1"/>
  <c r="G459" i="1"/>
  <c r="C459" i="1"/>
  <c r="B459" i="1"/>
  <c r="A459" i="1"/>
  <c r="J458" i="1"/>
  <c r="G458" i="1"/>
  <c r="C458" i="1"/>
  <c r="B458" i="1"/>
  <c r="A458" i="1"/>
  <c r="J457" i="1"/>
  <c r="G457" i="1"/>
  <c r="C457" i="1"/>
  <c r="B457" i="1"/>
  <c r="A457" i="1"/>
  <c r="J456" i="1"/>
  <c r="G456" i="1"/>
  <c r="C456" i="1"/>
  <c r="B456" i="1"/>
  <c r="A456" i="1"/>
  <c r="J455" i="1"/>
  <c r="G455" i="1"/>
  <c r="C455" i="1"/>
  <c r="B455" i="1"/>
  <c r="A455" i="1"/>
  <c r="J454" i="1"/>
  <c r="G454" i="1"/>
  <c r="C454" i="1"/>
  <c r="B454" i="1"/>
  <c r="A454" i="1"/>
  <c r="J453" i="1"/>
  <c r="G453" i="1"/>
  <c r="C453" i="1"/>
  <c r="B453" i="1"/>
  <c r="A453" i="1"/>
  <c r="J452" i="1"/>
  <c r="G452" i="1"/>
  <c r="C452" i="1"/>
  <c r="B452" i="1"/>
  <c r="A452" i="1"/>
  <c r="J451" i="1"/>
  <c r="G451" i="1"/>
  <c r="C451" i="1"/>
  <c r="B451" i="1"/>
  <c r="A451" i="1"/>
  <c r="J450" i="1"/>
  <c r="G450" i="1"/>
  <c r="C450" i="1"/>
  <c r="B450" i="1"/>
  <c r="A450" i="1"/>
  <c r="J449" i="1"/>
  <c r="G449" i="1"/>
  <c r="C449" i="1"/>
  <c r="B449" i="1"/>
  <c r="A449" i="1"/>
  <c r="J448" i="1"/>
  <c r="G448" i="1"/>
  <c r="C448" i="1"/>
  <c r="B448" i="1"/>
  <c r="A448" i="1"/>
  <c r="J447" i="1"/>
  <c r="G447" i="1"/>
  <c r="C447" i="1"/>
  <c r="B447" i="1"/>
  <c r="A447" i="1"/>
  <c r="J446" i="1"/>
  <c r="G446" i="1"/>
  <c r="C446" i="1"/>
  <c r="B446" i="1"/>
  <c r="A446" i="1"/>
  <c r="J445" i="1"/>
  <c r="G445" i="1"/>
  <c r="C445" i="1"/>
  <c r="B445" i="1"/>
  <c r="A445" i="1"/>
  <c r="J444" i="1"/>
  <c r="G444" i="1"/>
  <c r="C444" i="1"/>
  <c r="B444" i="1"/>
  <c r="A444" i="1"/>
  <c r="J443" i="1"/>
  <c r="G443" i="1"/>
  <c r="C443" i="1"/>
  <c r="B443" i="1"/>
  <c r="A443" i="1"/>
  <c r="J442" i="1"/>
  <c r="G442" i="1"/>
  <c r="C442" i="1"/>
  <c r="B442" i="1"/>
  <c r="A442" i="1"/>
  <c r="J441" i="1"/>
  <c r="G441" i="1"/>
  <c r="C441" i="1"/>
  <c r="B441" i="1"/>
  <c r="A441" i="1"/>
  <c r="J440" i="1"/>
  <c r="G440" i="1"/>
  <c r="C440" i="1"/>
  <c r="B440" i="1"/>
  <c r="A440" i="1"/>
  <c r="J439" i="1"/>
  <c r="G439" i="1"/>
  <c r="C439" i="1"/>
  <c r="B439" i="1"/>
  <c r="A439" i="1"/>
  <c r="J438" i="1"/>
  <c r="G438" i="1"/>
  <c r="C438" i="1"/>
  <c r="B438" i="1"/>
  <c r="A438" i="1"/>
  <c r="J437" i="1"/>
  <c r="G437" i="1"/>
  <c r="C437" i="1"/>
  <c r="B437" i="1"/>
  <c r="A437" i="1"/>
  <c r="J436" i="1"/>
  <c r="G436" i="1"/>
  <c r="C436" i="1"/>
  <c r="B436" i="1"/>
  <c r="A436" i="1"/>
  <c r="J435" i="1"/>
  <c r="G435" i="1"/>
  <c r="C435" i="1"/>
  <c r="B435" i="1"/>
  <c r="A435" i="1"/>
  <c r="J434" i="1"/>
  <c r="G434" i="1"/>
  <c r="C434" i="1"/>
  <c r="B434" i="1"/>
  <c r="A434" i="1"/>
  <c r="J433" i="1"/>
  <c r="G433" i="1"/>
  <c r="C433" i="1"/>
  <c r="B433" i="1"/>
  <c r="A433" i="1"/>
  <c r="J432" i="1"/>
  <c r="G432" i="1"/>
  <c r="C432" i="1"/>
  <c r="B432" i="1"/>
  <c r="A432" i="1"/>
  <c r="J431" i="1"/>
  <c r="G431" i="1"/>
  <c r="C431" i="1"/>
  <c r="B431" i="1"/>
  <c r="A431" i="1"/>
  <c r="J430" i="1"/>
  <c r="G430" i="1"/>
  <c r="C430" i="1"/>
  <c r="B430" i="1"/>
  <c r="A430" i="1"/>
  <c r="J429" i="1"/>
  <c r="G429" i="1"/>
  <c r="C429" i="1"/>
  <c r="B429" i="1"/>
  <c r="A429" i="1"/>
  <c r="J428" i="1"/>
  <c r="G428" i="1"/>
  <c r="C428" i="1"/>
  <c r="B428" i="1"/>
  <c r="A428" i="1"/>
  <c r="J427" i="1"/>
  <c r="G427" i="1"/>
  <c r="C427" i="1"/>
  <c r="B427" i="1"/>
  <c r="A427" i="1"/>
  <c r="J426" i="1"/>
  <c r="G426" i="1"/>
  <c r="C426" i="1"/>
  <c r="B426" i="1"/>
  <c r="A426" i="1"/>
  <c r="J425" i="1"/>
  <c r="G425" i="1"/>
  <c r="C425" i="1"/>
  <c r="B425" i="1"/>
  <c r="A425" i="1"/>
  <c r="J424" i="1"/>
  <c r="G424" i="1"/>
  <c r="C424" i="1"/>
  <c r="B424" i="1"/>
  <c r="A424" i="1"/>
  <c r="J423" i="1"/>
  <c r="G423" i="1"/>
  <c r="C423" i="1"/>
  <c r="B423" i="1"/>
  <c r="A423" i="1"/>
  <c r="J422" i="1"/>
  <c r="G422" i="1"/>
  <c r="C422" i="1"/>
  <c r="B422" i="1"/>
  <c r="A422" i="1"/>
  <c r="J421" i="1"/>
  <c r="G421" i="1"/>
  <c r="C421" i="1"/>
  <c r="B421" i="1"/>
  <c r="A421" i="1"/>
  <c r="J420" i="1"/>
  <c r="G420" i="1"/>
  <c r="C420" i="1"/>
  <c r="B420" i="1"/>
  <c r="A420" i="1"/>
  <c r="J419" i="1"/>
  <c r="G419" i="1"/>
  <c r="C419" i="1"/>
  <c r="B419" i="1"/>
  <c r="A419" i="1"/>
  <c r="J418" i="1"/>
  <c r="G418" i="1"/>
  <c r="C418" i="1"/>
  <c r="B418" i="1"/>
  <c r="A418" i="1"/>
  <c r="J417" i="1"/>
  <c r="G417" i="1"/>
  <c r="C417" i="1"/>
  <c r="B417" i="1"/>
  <c r="A417" i="1"/>
  <c r="J416" i="1"/>
  <c r="G416" i="1"/>
  <c r="C416" i="1"/>
  <c r="B416" i="1"/>
  <c r="A416" i="1"/>
  <c r="J415" i="1"/>
  <c r="G415" i="1"/>
  <c r="C415" i="1"/>
  <c r="B415" i="1"/>
  <c r="A415" i="1"/>
  <c r="J414" i="1"/>
  <c r="G414" i="1"/>
  <c r="C414" i="1"/>
  <c r="B414" i="1"/>
  <c r="A414" i="1"/>
  <c r="J413" i="1"/>
  <c r="G413" i="1"/>
  <c r="C413" i="1"/>
  <c r="B413" i="1"/>
  <c r="A413" i="1"/>
  <c r="J412" i="1"/>
  <c r="G412" i="1"/>
  <c r="C412" i="1"/>
  <c r="B412" i="1"/>
  <c r="A412" i="1"/>
  <c r="J411" i="1"/>
  <c r="G411" i="1"/>
  <c r="C411" i="1"/>
  <c r="B411" i="1"/>
  <c r="A411" i="1"/>
  <c r="J410" i="1"/>
  <c r="G410" i="1"/>
  <c r="C410" i="1"/>
  <c r="B410" i="1"/>
  <c r="A410" i="1"/>
  <c r="J409" i="1"/>
  <c r="G409" i="1"/>
  <c r="C409" i="1"/>
  <c r="B409" i="1"/>
  <c r="A409" i="1"/>
  <c r="J408" i="1"/>
  <c r="G408" i="1"/>
  <c r="C408" i="1"/>
  <c r="B408" i="1"/>
  <c r="A408" i="1"/>
  <c r="J407" i="1"/>
  <c r="G407" i="1"/>
  <c r="C407" i="1"/>
  <c r="B407" i="1"/>
  <c r="A407" i="1"/>
  <c r="J406" i="1"/>
  <c r="G406" i="1"/>
  <c r="C406" i="1"/>
  <c r="B406" i="1"/>
  <c r="A406" i="1"/>
  <c r="J405" i="1"/>
  <c r="G405" i="1"/>
  <c r="C405" i="1"/>
  <c r="B405" i="1"/>
  <c r="A405" i="1"/>
  <c r="J404" i="1"/>
  <c r="G404" i="1"/>
  <c r="C404" i="1"/>
  <c r="B404" i="1"/>
  <c r="A404" i="1"/>
  <c r="J403" i="1"/>
  <c r="G403" i="1"/>
  <c r="C403" i="1"/>
  <c r="B403" i="1"/>
  <c r="A403" i="1"/>
  <c r="J402" i="1"/>
  <c r="G402" i="1"/>
  <c r="C402" i="1"/>
  <c r="B402" i="1"/>
  <c r="A402" i="1"/>
  <c r="J401" i="1"/>
  <c r="G401" i="1"/>
  <c r="C401" i="1"/>
  <c r="B401" i="1"/>
  <c r="A401" i="1"/>
  <c r="J400" i="1"/>
  <c r="G400" i="1"/>
  <c r="C400" i="1"/>
  <c r="B400" i="1"/>
  <c r="A400" i="1"/>
  <c r="J399" i="1"/>
  <c r="G399" i="1"/>
  <c r="C399" i="1"/>
  <c r="B399" i="1"/>
  <c r="A399" i="1"/>
  <c r="J398" i="1"/>
  <c r="G398" i="1"/>
  <c r="C398" i="1"/>
  <c r="B398" i="1"/>
  <c r="A398" i="1"/>
  <c r="J397" i="1"/>
  <c r="G397" i="1"/>
  <c r="C397" i="1"/>
  <c r="B397" i="1"/>
  <c r="A397" i="1"/>
  <c r="J396" i="1"/>
  <c r="G396" i="1"/>
  <c r="C396" i="1"/>
  <c r="B396" i="1"/>
  <c r="A396" i="1"/>
  <c r="J395" i="1"/>
  <c r="G395" i="1"/>
  <c r="C395" i="1"/>
  <c r="B395" i="1"/>
  <c r="A395" i="1"/>
  <c r="J394" i="1"/>
  <c r="G394" i="1"/>
  <c r="C394" i="1"/>
  <c r="B394" i="1"/>
  <c r="A394" i="1"/>
  <c r="J393" i="1"/>
  <c r="G393" i="1"/>
  <c r="C393" i="1"/>
  <c r="B393" i="1"/>
  <c r="A393" i="1"/>
  <c r="J392" i="1"/>
  <c r="G392" i="1"/>
  <c r="C392" i="1"/>
  <c r="B392" i="1"/>
  <c r="A392" i="1"/>
  <c r="J391" i="1"/>
  <c r="G391" i="1"/>
  <c r="C391" i="1"/>
  <c r="B391" i="1"/>
  <c r="A391" i="1"/>
  <c r="J390" i="1"/>
  <c r="G390" i="1"/>
  <c r="C390" i="1"/>
  <c r="B390" i="1"/>
  <c r="A390" i="1"/>
  <c r="J389" i="1"/>
  <c r="G389" i="1"/>
  <c r="C389" i="1"/>
  <c r="B389" i="1"/>
  <c r="A389" i="1"/>
  <c r="J388" i="1"/>
  <c r="G388" i="1"/>
  <c r="C388" i="1"/>
  <c r="B388" i="1"/>
  <c r="A388" i="1"/>
  <c r="J387" i="1"/>
  <c r="G387" i="1"/>
  <c r="C387" i="1"/>
  <c r="B387" i="1"/>
  <c r="A387" i="1"/>
  <c r="J386" i="1"/>
  <c r="G386" i="1"/>
  <c r="C386" i="1"/>
  <c r="B386" i="1"/>
  <c r="A386" i="1"/>
  <c r="J385" i="1"/>
  <c r="G385" i="1"/>
  <c r="C385" i="1"/>
  <c r="B385" i="1"/>
  <c r="A385" i="1"/>
  <c r="J384" i="1"/>
  <c r="G384" i="1"/>
  <c r="C384" i="1"/>
  <c r="B384" i="1"/>
  <c r="A384" i="1"/>
  <c r="J383" i="1"/>
  <c r="G383" i="1"/>
  <c r="C383" i="1"/>
  <c r="B383" i="1"/>
  <c r="A383" i="1"/>
  <c r="J382" i="1"/>
  <c r="G382" i="1"/>
  <c r="C382" i="1"/>
  <c r="B382" i="1"/>
  <c r="A382" i="1"/>
  <c r="J381" i="1"/>
  <c r="G381" i="1"/>
  <c r="C381" i="1"/>
  <c r="B381" i="1"/>
  <c r="A381" i="1"/>
  <c r="J380" i="1"/>
  <c r="G380" i="1"/>
  <c r="C380" i="1"/>
  <c r="B380" i="1"/>
  <c r="A380" i="1"/>
  <c r="J379" i="1"/>
  <c r="G379" i="1"/>
  <c r="C379" i="1"/>
  <c r="B379" i="1"/>
  <c r="A379" i="1"/>
  <c r="J378" i="1"/>
  <c r="G378" i="1"/>
  <c r="C378" i="1"/>
  <c r="B378" i="1"/>
  <c r="A378" i="1"/>
  <c r="J377" i="1"/>
  <c r="G377" i="1"/>
  <c r="C377" i="1"/>
  <c r="B377" i="1"/>
  <c r="A377" i="1"/>
  <c r="J376" i="1"/>
  <c r="G376" i="1"/>
  <c r="C376" i="1"/>
  <c r="B376" i="1"/>
  <c r="A376" i="1"/>
  <c r="J375" i="1"/>
  <c r="G375" i="1"/>
  <c r="C375" i="1"/>
  <c r="B375" i="1"/>
  <c r="A375" i="1"/>
  <c r="J374" i="1"/>
  <c r="G374" i="1"/>
  <c r="C374" i="1"/>
  <c r="B374" i="1"/>
  <c r="A374" i="1"/>
  <c r="J373" i="1"/>
  <c r="G373" i="1"/>
  <c r="C373" i="1"/>
  <c r="B373" i="1"/>
  <c r="A373" i="1"/>
  <c r="J372" i="1"/>
  <c r="G372" i="1"/>
  <c r="C372" i="1"/>
  <c r="B372" i="1"/>
  <c r="A372" i="1"/>
  <c r="J371" i="1"/>
  <c r="G371" i="1"/>
  <c r="C371" i="1"/>
  <c r="B371" i="1"/>
  <c r="A371" i="1"/>
  <c r="J370" i="1"/>
  <c r="G370" i="1"/>
  <c r="C370" i="1"/>
  <c r="B370" i="1"/>
  <c r="A370" i="1"/>
  <c r="J369" i="1"/>
  <c r="G369" i="1"/>
  <c r="C369" i="1"/>
  <c r="B369" i="1"/>
  <c r="A369" i="1"/>
  <c r="J368" i="1"/>
  <c r="G368" i="1"/>
  <c r="C368" i="1"/>
  <c r="B368" i="1"/>
  <c r="A368" i="1"/>
  <c r="J367" i="1"/>
  <c r="G367" i="1"/>
  <c r="C367" i="1"/>
  <c r="B367" i="1"/>
  <c r="A367" i="1"/>
  <c r="J366" i="1"/>
  <c r="G366" i="1"/>
  <c r="C366" i="1"/>
  <c r="B366" i="1"/>
  <c r="A366" i="1"/>
  <c r="J365" i="1"/>
  <c r="G365" i="1"/>
  <c r="C365" i="1"/>
  <c r="B365" i="1"/>
  <c r="A365" i="1"/>
  <c r="J364" i="1"/>
  <c r="G364" i="1"/>
  <c r="C364" i="1"/>
  <c r="B364" i="1"/>
  <c r="A364" i="1"/>
  <c r="J363" i="1"/>
  <c r="G363" i="1"/>
  <c r="C363" i="1"/>
  <c r="B363" i="1"/>
  <c r="A363" i="1"/>
  <c r="J362" i="1"/>
  <c r="G362" i="1"/>
  <c r="C362" i="1"/>
  <c r="B362" i="1"/>
  <c r="A362" i="1"/>
  <c r="J361" i="1"/>
  <c r="G361" i="1"/>
  <c r="C361" i="1"/>
  <c r="B361" i="1"/>
  <c r="A361" i="1"/>
  <c r="J360" i="1"/>
  <c r="G360" i="1"/>
  <c r="C360" i="1"/>
  <c r="B360" i="1"/>
  <c r="A360" i="1"/>
  <c r="J359" i="1"/>
  <c r="G359" i="1"/>
  <c r="C359" i="1"/>
  <c r="B359" i="1"/>
  <c r="A359" i="1"/>
  <c r="J358" i="1"/>
  <c r="G358" i="1"/>
  <c r="C358" i="1"/>
  <c r="B358" i="1"/>
  <c r="A358" i="1"/>
  <c r="J357" i="1"/>
  <c r="G357" i="1"/>
  <c r="C357" i="1"/>
  <c r="B357" i="1"/>
  <c r="A357" i="1"/>
  <c r="J356" i="1"/>
  <c r="G356" i="1"/>
  <c r="C356" i="1"/>
  <c r="B356" i="1"/>
  <c r="A356" i="1"/>
  <c r="J355" i="1"/>
  <c r="G355" i="1"/>
  <c r="C355" i="1"/>
  <c r="B355" i="1"/>
  <c r="A355" i="1"/>
  <c r="J354" i="1"/>
  <c r="G354" i="1"/>
  <c r="C354" i="1"/>
  <c r="B354" i="1"/>
  <c r="A354" i="1"/>
  <c r="J353" i="1"/>
  <c r="G353" i="1"/>
  <c r="C353" i="1"/>
  <c r="B353" i="1"/>
  <c r="A353" i="1"/>
  <c r="J352" i="1"/>
  <c r="G352" i="1"/>
  <c r="C352" i="1"/>
  <c r="B352" i="1"/>
  <c r="A352" i="1"/>
  <c r="J351" i="1"/>
  <c r="G351" i="1"/>
  <c r="C351" i="1"/>
  <c r="B351" i="1"/>
  <c r="A351" i="1"/>
  <c r="J350" i="1"/>
  <c r="G350" i="1"/>
  <c r="C350" i="1"/>
  <c r="B350" i="1"/>
  <c r="A350" i="1"/>
  <c r="J349" i="1"/>
  <c r="G349" i="1"/>
  <c r="C349" i="1"/>
  <c r="B349" i="1"/>
  <c r="A349" i="1"/>
  <c r="J348" i="1"/>
  <c r="G348" i="1"/>
  <c r="C348" i="1"/>
  <c r="B348" i="1"/>
  <c r="A348" i="1"/>
  <c r="J347" i="1"/>
  <c r="G347" i="1"/>
  <c r="C347" i="1"/>
  <c r="B347" i="1"/>
  <c r="A347" i="1"/>
  <c r="J346" i="1"/>
  <c r="G346" i="1"/>
  <c r="C346" i="1"/>
  <c r="B346" i="1"/>
  <c r="A346" i="1"/>
  <c r="J345" i="1"/>
  <c r="G345" i="1"/>
  <c r="C345" i="1"/>
  <c r="B345" i="1"/>
  <c r="A345" i="1"/>
  <c r="J344" i="1"/>
  <c r="G344" i="1"/>
  <c r="C344" i="1"/>
  <c r="B344" i="1"/>
  <c r="A344" i="1"/>
  <c r="J343" i="1"/>
  <c r="G343" i="1"/>
  <c r="C343" i="1"/>
  <c r="B343" i="1"/>
  <c r="A343" i="1"/>
  <c r="J342" i="1"/>
  <c r="G342" i="1"/>
  <c r="C342" i="1"/>
  <c r="B342" i="1"/>
  <c r="A342" i="1"/>
  <c r="J341" i="1"/>
  <c r="G341" i="1"/>
  <c r="C341" i="1"/>
  <c r="B341" i="1"/>
  <c r="A341" i="1"/>
  <c r="J340" i="1"/>
  <c r="G340" i="1"/>
  <c r="C340" i="1"/>
  <c r="B340" i="1"/>
  <c r="A340" i="1"/>
  <c r="J339" i="1"/>
  <c r="G339" i="1"/>
  <c r="C339" i="1"/>
  <c r="B339" i="1"/>
  <c r="A339" i="1"/>
  <c r="J338" i="1"/>
  <c r="G338" i="1"/>
  <c r="C338" i="1"/>
  <c r="B338" i="1"/>
  <c r="A338" i="1"/>
  <c r="J337" i="1"/>
  <c r="G337" i="1"/>
  <c r="C337" i="1"/>
  <c r="B337" i="1"/>
  <c r="A337" i="1"/>
  <c r="J336" i="1"/>
  <c r="G336" i="1"/>
  <c r="C336" i="1"/>
  <c r="B336" i="1"/>
  <c r="A336" i="1"/>
  <c r="J335" i="1"/>
  <c r="G335" i="1"/>
  <c r="C335" i="1"/>
  <c r="B335" i="1"/>
  <c r="A335" i="1"/>
  <c r="J334" i="1"/>
  <c r="G334" i="1"/>
  <c r="C334" i="1"/>
  <c r="B334" i="1"/>
  <c r="A334" i="1"/>
  <c r="J333" i="1"/>
  <c r="G333" i="1"/>
  <c r="C333" i="1"/>
  <c r="B333" i="1"/>
  <c r="A333" i="1"/>
  <c r="J332" i="1"/>
  <c r="G332" i="1"/>
  <c r="C332" i="1"/>
  <c r="B332" i="1"/>
  <c r="A332" i="1"/>
  <c r="J331" i="1"/>
  <c r="G331" i="1"/>
  <c r="C331" i="1"/>
  <c r="B331" i="1"/>
  <c r="A331" i="1"/>
  <c r="J330" i="1"/>
  <c r="G330" i="1"/>
  <c r="C330" i="1"/>
  <c r="B330" i="1"/>
  <c r="A330" i="1"/>
  <c r="J329" i="1"/>
  <c r="G329" i="1"/>
  <c r="C329" i="1"/>
  <c r="B329" i="1"/>
  <c r="A329" i="1"/>
  <c r="J328" i="1"/>
  <c r="G328" i="1"/>
  <c r="C328" i="1"/>
  <c r="B328" i="1"/>
  <c r="A328" i="1"/>
  <c r="J327" i="1"/>
  <c r="G327" i="1"/>
  <c r="C327" i="1"/>
  <c r="B327" i="1"/>
  <c r="A327" i="1"/>
  <c r="J326" i="1"/>
  <c r="G326" i="1"/>
  <c r="C326" i="1"/>
  <c r="B326" i="1"/>
  <c r="A326" i="1"/>
  <c r="J325" i="1"/>
  <c r="G325" i="1"/>
  <c r="C325" i="1"/>
  <c r="B325" i="1"/>
  <c r="A325" i="1"/>
  <c r="J324" i="1"/>
  <c r="G324" i="1"/>
  <c r="C324" i="1"/>
  <c r="B324" i="1"/>
  <c r="A324" i="1"/>
  <c r="J323" i="1"/>
  <c r="G323" i="1"/>
  <c r="C323" i="1"/>
  <c r="B323" i="1"/>
  <c r="A323" i="1"/>
  <c r="J322" i="1"/>
  <c r="G322" i="1"/>
  <c r="C322" i="1"/>
  <c r="B322" i="1"/>
  <c r="A322" i="1"/>
  <c r="J321" i="1"/>
  <c r="G321" i="1"/>
  <c r="C321" i="1"/>
  <c r="B321" i="1"/>
  <c r="A321" i="1"/>
  <c r="J320" i="1"/>
  <c r="G320" i="1"/>
  <c r="C320" i="1"/>
  <c r="B320" i="1"/>
  <c r="A320" i="1"/>
  <c r="J319" i="1"/>
  <c r="G319" i="1"/>
  <c r="C319" i="1"/>
  <c r="B319" i="1"/>
  <c r="A319" i="1"/>
  <c r="J318" i="1"/>
  <c r="G318" i="1"/>
  <c r="C318" i="1"/>
  <c r="B318" i="1"/>
  <c r="A318" i="1"/>
  <c r="J317" i="1"/>
  <c r="G317" i="1"/>
  <c r="C317" i="1"/>
  <c r="B317" i="1"/>
  <c r="A317" i="1"/>
  <c r="J316" i="1"/>
  <c r="G316" i="1"/>
  <c r="C316" i="1"/>
  <c r="B316" i="1"/>
  <c r="A316" i="1"/>
  <c r="J315" i="1"/>
  <c r="G315" i="1"/>
  <c r="C315" i="1"/>
  <c r="B315" i="1"/>
  <c r="A315" i="1"/>
  <c r="J314" i="1"/>
  <c r="G314" i="1"/>
  <c r="C314" i="1"/>
  <c r="B314" i="1"/>
  <c r="A314" i="1"/>
  <c r="J313" i="1"/>
  <c r="G313" i="1"/>
  <c r="C313" i="1"/>
  <c r="B313" i="1"/>
  <c r="A313" i="1"/>
  <c r="J312" i="1"/>
  <c r="G312" i="1"/>
  <c r="C312" i="1"/>
  <c r="B312" i="1"/>
  <c r="A312" i="1"/>
  <c r="J311" i="1"/>
  <c r="G311" i="1"/>
  <c r="C311" i="1"/>
  <c r="B311" i="1"/>
  <c r="A311" i="1"/>
  <c r="J310" i="1"/>
  <c r="G310" i="1"/>
  <c r="C310" i="1"/>
  <c r="B310" i="1"/>
  <c r="A310" i="1"/>
  <c r="J309" i="1"/>
  <c r="G309" i="1"/>
  <c r="C309" i="1"/>
  <c r="B309" i="1"/>
  <c r="A309" i="1"/>
  <c r="J308" i="1"/>
  <c r="G308" i="1"/>
  <c r="C308" i="1"/>
  <c r="B308" i="1"/>
  <c r="A308" i="1"/>
  <c r="J307" i="1"/>
  <c r="G307" i="1"/>
  <c r="C307" i="1"/>
  <c r="B307" i="1"/>
  <c r="A307" i="1"/>
  <c r="J306" i="1"/>
  <c r="G306" i="1"/>
  <c r="C306" i="1"/>
  <c r="B306" i="1"/>
  <c r="A306" i="1"/>
  <c r="J305" i="1"/>
  <c r="G305" i="1"/>
  <c r="C305" i="1"/>
  <c r="B305" i="1"/>
  <c r="A305" i="1"/>
  <c r="J304" i="1"/>
  <c r="G304" i="1"/>
  <c r="C304" i="1"/>
  <c r="B304" i="1"/>
  <c r="A304" i="1"/>
  <c r="J303" i="1"/>
  <c r="G303" i="1"/>
  <c r="C303" i="1"/>
  <c r="B303" i="1"/>
  <c r="A303" i="1"/>
  <c r="J302" i="1"/>
  <c r="G302" i="1"/>
  <c r="C302" i="1"/>
  <c r="B302" i="1"/>
  <c r="A302" i="1"/>
  <c r="J301" i="1"/>
  <c r="G301" i="1"/>
  <c r="C301" i="1"/>
  <c r="B301" i="1"/>
  <c r="A301" i="1"/>
  <c r="J300" i="1"/>
  <c r="G300" i="1"/>
  <c r="C300" i="1"/>
  <c r="B300" i="1"/>
  <c r="A300" i="1"/>
  <c r="J299" i="1"/>
  <c r="G299" i="1"/>
  <c r="C299" i="1"/>
  <c r="B299" i="1"/>
  <c r="A299" i="1"/>
  <c r="J298" i="1"/>
  <c r="G298" i="1"/>
  <c r="C298" i="1"/>
  <c r="B298" i="1"/>
  <c r="A298" i="1"/>
  <c r="J297" i="1"/>
  <c r="G297" i="1"/>
  <c r="C297" i="1"/>
  <c r="B297" i="1"/>
  <c r="A297" i="1"/>
  <c r="J296" i="1"/>
  <c r="G296" i="1"/>
  <c r="C296" i="1"/>
  <c r="B296" i="1"/>
  <c r="A296" i="1"/>
  <c r="J295" i="1"/>
  <c r="G295" i="1"/>
  <c r="C295" i="1"/>
  <c r="B295" i="1"/>
  <c r="A295" i="1"/>
  <c r="J294" i="1"/>
  <c r="G294" i="1"/>
  <c r="C294" i="1"/>
  <c r="B294" i="1"/>
  <c r="A294" i="1"/>
  <c r="J293" i="1"/>
  <c r="G293" i="1"/>
  <c r="C293" i="1"/>
  <c r="B293" i="1"/>
  <c r="A293" i="1"/>
  <c r="J292" i="1"/>
  <c r="G292" i="1"/>
  <c r="C292" i="1"/>
  <c r="B292" i="1"/>
  <c r="A292" i="1"/>
  <c r="J291" i="1"/>
  <c r="G291" i="1"/>
  <c r="C291" i="1"/>
  <c r="B291" i="1"/>
  <c r="A291" i="1"/>
  <c r="J290" i="1"/>
  <c r="G290" i="1"/>
  <c r="C290" i="1"/>
  <c r="B290" i="1"/>
  <c r="A290" i="1"/>
  <c r="J289" i="1"/>
  <c r="G289" i="1"/>
  <c r="C289" i="1"/>
  <c r="B289" i="1"/>
  <c r="A289" i="1"/>
  <c r="J288" i="1"/>
  <c r="G288" i="1"/>
  <c r="C288" i="1"/>
  <c r="B288" i="1"/>
  <c r="A288" i="1"/>
  <c r="J287" i="1"/>
  <c r="G287" i="1"/>
  <c r="C287" i="1"/>
  <c r="B287" i="1"/>
  <c r="A287" i="1"/>
  <c r="J286" i="1"/>
  <c r="G286" i="1"/>
  <c r="C286" i="1"/>
  <c r="B286" i="1"/>
  <c r="A286" i="1"/>
  <c r="J285" i="1"/>
  <c r="G285" i="1"/>
  <c r="C285" i="1"/>
  <c r="B285" i="1"/>
  <c r="A285" i="1"/>
  <c r="J284" i="1"/>
  <c r="G284" i="1"/>
  <c r="C284" i="1"/>
  <c r="B284" i="1"/>
  <c r="A284" i="1"/>
  <c r="J283" i="1"/>
  <c r="G283" i="1"/>
  <c r="C283" i="1"/>
  <c r="B283" i="1"/>
  <c r="A283" i="1"/>
  <c r="J282" i="1"/>
  <c r="G282" i="1"/>
  <c r="C282" i="1"/>
  <c r="B282" i="1"/>
  <c r="A282" i="1"/>
  <c r="J281" i="1"/>
  <c r="G281" i="1"/>
  <c r="C281" i="1"/>
  <c r="B281" i="1"/>
  <c r="A281" i="1"/>
  <c r="J280" i="1"/>
  <c r="G280" i="1"/>
  <c r="C280" i="1"/>
  <c r="B280" i="1"/>
  <c r="A280" i="1"/>
  <c r="J279" i="1"/>
  <c r="G279" i="1"/>
  <c r="C279" i="1"/>
  <c r="B279" i="1"/>
  <c r="A279" i="1"/>
  <c r="J278" i="1"/>
  <c r="G278" i="1"/>
  <c r="C278" i="1"/>
  <c r="B278" i="1"/>
  <c r="A278" i="1"/>
  <c r="J277" i="1"/>
  <c r="G277" i="1"/>
  <c r="C277" i="1"/>
  <c r="B277" i="1"/>
  <c r="A277" i="1"/>
  <c r="J276" i="1"/>
  <c r="G276" i="1"/>
  <c r="C276" i="1"/>
  <c r="B276" i="1"/>
  <c r="A276" i="1"/>
  <c r="J275" i="1"/>
  <c r="G275" i="1"/>
  <c r="C275" i="1"/>
  <c r="B275" i="1"/>
  <c r="A275" i="1"/>
  <c r="J274" i="1"/>
  <c r="G274" i="1"/>
  <c r="C274" i="1"/>
  <c r="B274" i="1"/>
  <c r="A274" i="1"/>
  <c r="J273" i="1"/>
  <c r="G273" i="1"/>
  <c r="C273" i="1"/>
  <c r="B273" i="1"/>
  <c r="A273" i="1"/>
  <c r="J272" i="1"/>
  <c r="G272" i="1"/>
  <c r="C272" i="1"/>
  <c r="B272" i="1"/>
  <c r="A272" i="1"/>
  <c r="J271" i="1"/>
  <c r="G271" i="1"/>
  <c r="C271" i="1"/>
  <c r="B271" i="1"/>
  <c r="A271" i="1"/>
  <c r="J270" i="1"/>
  <c r="G270" i="1"/>
  <c r="C270" i="1"/>
  <c r="B270" i="1"/>
  <c r="A270" i="1"/>
  <c r="J269" i="1"/>
  <c r="G269" i="1"/>
  <c r="C269" i="1"/>
  <c r="B269" i="1"/>
  <c r="A269" i="1"/>
  <c r="J268" i="1"/>
  <c r="G268" i="1"/>
  <c r="C268" i="1"/>
  <c r="B268" i="1"/>
  <c r="A268" i="1"/>
  <c r="J267" i="1"/>
  <c r="G267" i="1"/>
  <c r="C267" i="1"/>
  <c r="B267" i="1"/>
  <c r="A267" i="1"/>
  <c r="J266" i="1"/>
  <c r="G266" i="1"/>
  <c r="C266" i="1"/>
  <c r="B266" i="1"/>
  <c r="A266" i="1"/>
  <c r="J265" i="1"/>
  <c r="G265" i="1"/>
  <c r="C265" i="1"/>
  <c r="B265" i="1"/>
  <c r="A265" i="1"/>
  <c r="J264" i="1"/>
  <c r="G264" i="1"/>
  <c r="C264" i="1"/>
  <c r="B264" i="1"/>
  <c r="A264" i="1"/>
  <c r="J263" i="1"/>
  <c r="G263" i="1"/>
  <c r="C263" i="1"/>
  <c r="B263" i="1"/>
  <c r="A263" i="1"/>
  <c r="J262" i="1"/>
  <c r="G262" i="1"/>
  <c r="C262" i="1"/>
  <c r="B262" i="1"/>
  <c r="A262" i="1"/>
  <c r="J261" i="1"/>
  <c r="G261" i="1"/>
  <c r="C261" i="1"/>
  <c r="B261" i="1"/>
  <c r="A261" i="1"/>
  <c r="J260" i="1"/>
  <c r="G260" i="1"/>
  <c r="C260" i="1"/>
  <c r="B260" i="1"/>
  <c r="A260" i="1"/>
  <c r="J259" i="1"/>
  <c r="G259" i="1"/>
  <c r="C259" i="1"/>
  <c r="B259" i="1"/>
  <c r="A259" i="1"/>
  <c r="J258" i="1"/>
  <c r="G258" i="1"/>
  <c r="C258" i="1"/>
  <c r="B258" i="1"/>
  <c r="A258" i="1"/>
  <c r="J257" i="1"/>
  <c r="G257" i="1"/>
  <c r="C257" i="1"/>
  <c r="B257" i="1"/>
  <c r="A257" i="1"/>
  <c r="J256" i="1"/>
  <c r="G256" i="1"/>
  <c r="C256" i="1"/>
  <c r="B256" i="1"/>
  <c r="A256" i="1"/>
  <c r="J255" i="1"/>
  <c r="G255" i="1"/>
  <c r="C255" i="1"/>
  <c r="B255" i="1"/>
  <c r="A255" i="1"/>
  <c r="J254" i="1"/>
  <c r="G254" i="1"/>
  <c r="C254" i="1"/>
  <c r="B254" i="1"/>
  <c r="A254" i="1"/>
  <c r="J253" i="1"/>
  <c r="G253" i="1"/>
  <c r="C253" i="1"/>
  <c r="B253" i="1"/>
  <c r="A253" i="1"/>
  <c r="J252" i="1"/>
  <c r="G252" i="1"/>
  <c r="C252" i="1"/>
  <c r="B252" i="1"/>
  <c r="A252" i="1"/>
  <c r="J251" i="1"/>
  <c r="G251" i="1"/>
  <c r="C251" i="1"/>
  <c r="B251" i="1"/>
  <c r="A251" i="1"/>
  <c r="J250" i="1"/>
  <c r="G250" i="1"/>
  <c r="C250" i="1"/>
  <c r="B250" i="1"/>
  <c r="A250" i="1"/>
  <c r="J249" i="1"/>
  <c r="G249" i="1"/>
  <c r="C249" i="1"/>
  <c r="B249" i="1"/>
  <c r="A249" i="1"/>
  <c r="J248" i="1"/>
  <c r="G248" i="1"/>
  <c r="C248" i="1"/>
  <c r="B248" i="1"/>
  <c r="A248" i="1"/>
  <c r="J247" i="1"/>
  <c r="G247" i="1"/>
  <c r="C247" i="1"/>
  <c r="B247" i="1"/>
  <c r="A247" i="1"/>
  <c r="J246" i="1"/>
  <c r="G246" i="1"/>
  <c r="C246" i="1"/>
  <c r="B246" i="1"/>
  <c r="A246" i="1"/>
  <c r="J245" i="1"/>
  <c r="G245" i="1"/>
  <c r="C245" i="1"/>
  <c r="B245" i="1"/>
  <c r="A245" i="1"/>
  <c r="J244" i="1"/>
  <c r="G244" i="1"/>
  <c r="C244" i="1"/>
  <c r="B244" i="1"/>
  <c r="A244" i="1"/>
  <c r="J243" i="1"/>
  <c r="G243" i="1"/>
  <c r="C243" i="1"/>
  <c r="B243" i="1"/>
  <c r="A243" i="1"/>
  <c r="J242" i="1"/>
  <c r="G242" i="1"/>
  <c r="C242" i="1"/>
  <c r="B242" i="1"/>
  <c r="A242" i="1"/>
  <c r="J241" i="1"/>
  <c r="G241" i="1"/>
  <c r="C241" i="1"/>
  <c r="B241" i="1"/>
  <c r="A241" i="1"/>
  <c r="J240" i="1"/>
  <c r="G240" i="1"/>
  <c r="C240" i="1"/>
  <c r="B240" i="1"/>
  <c r="A240" i="1"/>
  <c r="J239" i="1"/>
  <c r="G239" i="1"/>
  <c r="C239" i="1"/>
  <c r="B239" i="1"/>
  <c r="A239" i="1"/>
  <c r="J238" i="1"/>
  <c r="G238" i="1"/>
  <c r="C238" i="1"/>
  <c r="B238" i="1"/>
  <c r="A238" i="1"/>
  <c r="J237" i="1"/>
  <c r="G237" i="1"/>
  <c r="C237" i="1"/>
  <c r="B237" i="1"/>
  <c r="A237" i="1"/>
  <c r="J236" i="1"/>
  <c r="G236" i="1"/>
  <c r="C236" i="1"/>
  <c r="B236" i="1"/>
  <c r="A236" i="1"/>
  <c r="J235" i="1"/>
  <c r="G235" i="1"/>
  <c r="C235" i="1"/>
  <c r="B235" i="1"/>
  <c r="A235" i="1"/>
  <c r="J234" i="1"/>
  <c r="G234" i="1"/>
  <c r="C234" i="1"/>
  <c r="B234" i="1"/>
  <c r="A234" i="1"/>
  <c r="J233" i="1"/>
  <c r="G233" i="1"/>
  <c r="C233" i="1"/>
  <c r="B233" i="1"/>
  <c r="A233" i="1"/>
  <c r="J232" i="1"/>
  <c r="G232" i="1"/>
  <c r="C232" i="1"/>
  <c r="B232" i="1"/>
  <c r="A232" i="1"/>
  <c r="J231" i="1"/>
  <c r="G231" i="1"/>
  <c r="C231" i="1"/>
  <c r="B231" i="1"/>
  <c r="A231" i="1"/>
  <c r="J230" i="1"/>
  <c r="G230" i="1"/>
  <c r="C230" i="1"/>
  <c r="B230" i="1"/>
  <c r="A230" i="1"/>
  <c r="J229" i="1"/>
  <c r="G229" i="1"/>
  <c r="C229" i="1"/>
  <c r="B229" i="1"/>
  <c r="A229" i="1"/>
  <c r="J228" i="1"/>
  <c r="G228" i="1"/>
  <c r="C228" i="1"/>
  <c r="B228" i="1"/>
  <c r="A228" i="1"/>
  <c r="J227" i="1"/>
  <c r="G227" i="1"/>
  <c r="C227" i="1"/>
  <c r="B227" i="1"/>
  <c r="A227" i="1"/>
  <c r="J226" i="1"/>
  <c r="G226" i="1"/>
  <c r="C226" i="1"/>
  <c r="B226" i="1"/>
  <c r="A226" i="1"/>
  <c r="J225" i="1"/>
  <c r="G225" i="1"/>
  <c r="C225" i="1"/>
  <c r="B225" i="1"/>
  <c r="A225" i="1"/>
  <c r="J224" i="1"/>
  <c r="G224" i="1"/>
  <c r="C224" i="1"/>
  <c r="B224" i="1"/>
  <c r="A224" i="1"/>
  <c r="J223" i="1"/>
  <c r="G223" i="1"/>
  <c r="C223" i="1"/>
  <c r="B223" i="1"/>
  <c r="A223" i="1"/>
  <c r="J222" i="1"/>
  <c r="G222" i="1"/>
  <c r="C222" i="1"/>
  <c r="B222" i="1"/>
  <c r="A222" i="1"/>
  <c r="J221" i="1"/>
  <c r="G221" i="1"/>
  <c r="C221" i="1"/>
  <c r="B221" i="1"/>
  <c r="A221" i="1"/>
  <c r="J220" i="1"/>
  <c r="G220" i="1"/>
  <c r="C220" i="1"/>
  <c r="B220" i="1"/>
  <c r="A220" i="1"/>
  <c r="J219" i="1"/>
  <c r="G219" i="1"/>
  <c r="C219" i="1"/>
  <c r="B219" i="1"/>
  <c r="A219" i="1"/>
  <c r="J218" i="1"/>
  <c r="G218" i="1"/>
  <c r="C218" i="1"/>
  <c r="B218" i="1"/>
  <c r="A218" i="1"/>
  <c r="J217" i="1"/>
  <c r="G217" i="1"/>
  <c r="C217" i="1"/>
  <c r="B217" i="1"/>
  <c r="A217" i="1"/>
  <c r="J216" i="1"/>
  <c r="G216" i="1"/>
  <c r="C216" i="1"/>
  <c r="B216" i="1"/>
  <c r="A216" i="1"/>
  <c r="J215" i="1"/>
  <c r="G215" i="1"/>
  <c r="C215" i="1"/>
  <c r="B215" i="1"/>
  <c r="A215" i="1"/>
  <c r="J214" i="1"/>
  <c r="G214" i="1"/>
  <c r="C214" i="1"/>
  <c r="B214" i="1"/>
  <c r="A214" i="1"/>
  <c r="J213" i="1"/>
  <c r="G213" i="1"/>
  <c r="C213" i="1"/>
  <c r="B213" i="1"/>
  <c r="A213" i="1"/>
  <c r="J212" i="1"/>
  <c r="G212" i="1"/>
  <c r="C212" i="1"/>
  <c r="B212" i="1"/>
  <c r="A212" i="1"/>
  <c r="J211" i="1"/>
  <c r="G211" i="1"/>
  <c r="C211" i="1"/>
  <c r="B211" i="1"/>
  <c r="A211" i="1"/>
  <c r="J210" i="1"/>
  <c r="G210" i="1"/>
  <c r="C210" i="1"/>
  <c r="B210" i="1"/>
  <c r="A210" i="1"/>
  <c r="J209" i="1"/>
  <c r="G209" i="1"/>
  <c r="C209" i="1"/>
  <c r="B209" i="1"/>
  <c r="A209" i="1"/>
  <c r="J208" i="1"/>
  <c r="G208" i="1"/>
  <c r="C208" i="1"/>
  <c r="B208" i="1"/>
  <c r="A208" i="1"/>
  <c r="J207" i="1"/>
  <c r="G207" i="1"/>
  <c r="C207" i="1"/>
  <c r="B207" i="1"/>
  <c r="A207" i="1"/>
  <c r="J206" i="1"/>
  <c r="G206" i="1"/>
  <c r="C206" i="1"/>
  <c r="B206" i="1"/>
  <c r="A206" i="1"/>
  <c r="J205" i="1"/>
  <c r="G205" i="1"/>
  <c r="C205" i="1"/>
  <c r="B205" i="1"/>
  <c r="A205" i="1"/>
  <c r="J204" i="1"/>
  <c r="G204" i="1"/>
  <c r="C204" i="1"/>
  <c r="B204" i="1"/>
  <c r="A204" i="1"/>
  <c r="J203" i="1"/>
  <c r="G203" i="1"/>
  <c r="C203" i="1"/>
  <c r="B203" i="1"/>
  <c r="A203" i="1"/>
  <c r="J202" i="1"/>
  <c r="G202" i="1"/>
  <c r="C202" i="1"/>
  <c r="B202" i="1"/>
  <c r="A202" i="1"/>
  <c r="J201" i="1"/>
  <c r="G201" i="1"/>
  <c r="C201" i="1"/>
  <c r="B201" i="1"/>
  <c r="A201" i="1"/>
  <c r="J200" i="1"/>
  <c r="G200" i="1"/>
  <c r="C200" i="1"/>
  <c r="B200" i="1"/>
  <c r="A200" i="1"/>
  <c r="J199" i="1"/>
  <c r="G199" i="1"/>
  <c r="C199" i="1"/>
  <c r="B199" i="1"/>
  <c r="A199" i="1"/>
  <c r="J198" i="1"/>
  <c r="G198" i="1"/>
  <c r="C198" i="1"/>
  <c r="B198" i="1"/>
  <c r="A198" i="1"/>
  <c r="J197" i="1"/>
  <c r="G197" i="1"/>
  <c r="C197" i="1"/>
  <c r="B197" i="1"/>
  <c r="A197" i="1"/>
  <c r="J196" i="1"/>
  <c r="G196" i="1"/>
  <c r="C196" i="1"/>
  <c r="B196" i="1"/>
  <c r="A196" i="1"/>
  <c r="J195" i="1"/>
  <c r="G195" i="1"/>
  <c r="C195" i="1"/>
  <c r="B195" i="1"/>
  <c r="A195" i="1"/>
  <c r="J194" i="1"/>
  <c r="G194" i="1"/>
  <c r="C194" i="1"/>
  <c r="B194" i="1"/>
  <c r="A194" i="1"/>
  <c r="J193" i="1"/>
  <c r="G193" i="1"/>
  <c r="C193" i="1"/>
  <c r="B193" i="1"/>
  <c r="A193" i="1"/>
  <c r="J192" i="1"/>
  <c r="G192" i="1"/>
  <c r="C192" i="1"/>
  <c r="B192" i="1"/>
  <c r="A192" i="1"/>
  <c r="J191" i="1"/>
  <c r="G191" i="1"/>
  <c r="C191" i="1"/>
  <c r="B191" i="1"/>
  <c r="A191" i="1"/>
  <c r="J190" i="1"/>
  <c r="G190" i="1"/>
  <c r="C190" i="1"/>
  <c r="B190" i="1"/>
  <c r="A190" i="1"/>
  <c r="J189" i="1"/>
  <c r="G189" i="1"/>
  <c r="C189" i="1"/>
  <c r="B189" i="1"/>
  <c r="A189" i="1"/>
  <c r="J188" i="1"/>
  <c r="G188" i="1"/>
  <c r="C188" i="1"/>
  <c r="B188" i="1"/>
  <c r="A188" i="1"/>
  <c r="J187" i="1"/>
  <c r="G187" i="1"/>
  <c r="C187" i="1"/>
  <c r="B187" i="1"/>
  <c r="A187" i="1"/>
  <c r="J186" i="1"/>
  <c r="G186" i="1"/>
  <c r="C186" i="1"/>
  <c r="B186" i="1"/>
  <c r="A186" i="1"/>
  <c r="J185" i="1"/>
  <c r="G185" i="1"/>
  <c r="C185" i="1"/>
  <c r="B185" i="1"/>
  <c r="A185" i="1"/>
  <c r="J184" i="1"/>
  <c r="G184" i="1"/>
  <c r="C184" i="1"/>
  <c r="B184" i="1"/>
  <c r="A184" i="1"/>
  <c r="J183" i="1"/>
  <c r="G183" i="1"/>
  <c r="C183" i="1"/>
  <c r="B183" i="1"/>
  <c r="A183" i="1"/>
  <c r="J182" i="1"/>
  <c r="G182" i="1"/>
  <c r="C182" i="1"/>
  <c r="B182" i="1"/>
  <c r="A182" i="1"/>
  <c r="J181" i="1"/>
  <c r="G181" i="1"/>
  <c r="C181" i="1"/>
  <c r="B181" i="1"/>
  <c r="A181" i="1"/>
  <c r="J180" i="1"/>
  <c r="G180" i="1"/>
  <c r="C180" i="1"/>
  <c r="B180" i="1"/>
  <c r="A180" i="1"/>
  <c r="J179" i="1"/>
  <c r="G179" i="1"/>
  <c r="C179" i="1"/>
  <c r="B179" i="1"/>
  <c r="A179" i="1"/>
  <c r="J178" i="1"/>
  <c r="G178" i="1"/>
  <c r="C178" i="1"/>
  <c r="B178" i="1"/>
  <c r="A178" i="1"/>
  <c r="J177" i="1"/>
  <c r="G177" i="1"/>
  <c r="C177" i="1"/>
  <c r="B177" i="1"/>
  <c r="A177" i="1"/>
  <c r="J176" i="1"/>
  <c r="G176" i="1"/>
  <c r="C176" i="1"/>
  <c r="B176" i="1"/>
  <c r="A176" i="1"/>
  <c r="J175" i="1"/>
  <c r="G175" i="1"/>
  <c r="C175" i="1"/>
  <c r="B175" i="1"/>
  <c r="A175" i="1"/>
  <c r="J174" i="1"/>
  <c r="G174" i="1"/>
  <c r="C174" i="1"/>
  <c r="B174" i="1"/>
  <c r="A174" i="1"/>
  <c r="J173" i="1"/>
  <c r="G173" i="1"/>
  <c r="C173" i="1"/>
  <c r="B173" i="1"/>
  <c r="A173" i="1"/>
  <c r="J172" i="1"/>
  <c r="G172" i="1"/>
  <c r="C172" i="1"/>
  <c r="B172" i="1"/>
  <c r="A172" i="1"/>
  <c r="J171" i="1"/>
  <c r="G171" i="1"/>
  <c r="C171" i="1"/>
  <c r="B171" i="1"/>
  <c r="A171" i="1"/>
  <c r="J170" i="1"/>
  <c r="G170" i="1"/>
  <c r="C170" i="1"/>
  <c r="B170" i="1"/>
  <c r="A170" i="1"/>
  <c r="J169" i="1"/>
  <c r="G169" i="1"/>
  <c r="C169" i="1"/>
  <c r="B169" i="1"/>
  <c r="A169" i="1"/>
  <c r="J168" i="1"/>
  <c r="G168" i="1"/>
  <c r="C168" i="1"/>
  <c r="B168" i="1"/>
  <c r="A168" i="1"/>
  <c r="J167" i="1"/>
  <c r="G167" i="1"/>
  <c r="C167" i="1"/>
  <c r="B167" i="1"/>
  <c r="A167" i="1"/>
  <c r="J166" i="1"/>
  <c r="G166" i="1"/>
  <c r="C166" i="1"/>
  <c r="B166" i="1"/>
  <c r="A166" i="1"/>
  <c r="J165" i="1"/>
  <c r="G165" i="1"/>
  <c r="C165" i="1"/>
  <c r="B165" i="1"/>
  <c r="A165" i="1"/>
  <c r="J164" i="1"/>
  <c r="G164" i="1"/>
  <c r="C164" i="1"/>
  <c r="B164" i="1"/>
  <c r="A164" i="1"/>
  <c r="J163" i="1"/>
  <c r="G163" i="1"/>
  <c r="C163" i="1"/>
  <c r="B163" i="1"/>
  <c r="A163" i="1"/>
  <c r="J162" i="1"/>
  <c r="G162" i="1"/>
  <c r="C162" i="1"/>
  <c r="B162" i="1"/>
  <c r="A162" i="1"/>
  <c r="J161" i="1"/>
  <c r="G161" i="1"/>
  <c r="C161" i="1"/>
  <c r="B161" i="1"/>
  <c r="A161" i="1"/>
  <c r="J160" i="1"/>
  <c r="G160" i="1"/>
  <c r="C160" i="1"/>
  <c r="B160" i="1"/>
  <c r="A160" i="1"/>
  <c r="J159" i="1"/>
  <c r="G159" i="1"/>
  <c r="C159" i="1"/>
  <c r="B159" i="1"/>
  <c r="A159" i="1"/>
  <c r="J158" i="1"/>
  <c r="G158" i="1"/>
  <c r="C158" i="1"/>
  <c r="B158" i="1"/>
  <c r="A158" i="1"/>
  <c r="J157" i="1"/>
  <c r="G157" i="1"/>
  <c r="C157" i="1"/>
  <c r="B157" i="1"/>
  <c r="A157" i="1"/>
  <c r="J156" i="1"/>
  <c r="G156" i="1"/>
  <c r="C156" i="1"/>
  <c r="B156" i="1"/>
  <c r="A156" i="1"/>
  <c r="J155" i="1"/>
  <c r="G155" i="1"/>
  <c r="C155" i="1"/>
  <c r="B155" i="1"/>
  <c r="A155" i="1"/>
  <c r="J154" i="1"/>
  <c r="G154" i="1"/>
  <c r="C154" i="1"/>
  <c r="B154" i="1"/>
  <c r="A154" i="1"/>
  <c r="J153" i="1"/>
  <c r="G153" i="1"/>
  <c r="C153" i="1"/>
  <c r="B153" i="1"/>
  <c r="A153" i="1"/>
  <c r="J152" i="1"/>
  <c r="G152" i="1"/>
  <c r="C152" i="1"/>
  <c r="B152" i="1"/>
  <c r="A152" i="1"/>
  <c r="J151" i="1"/>
  <c r="G151" i="1"/>
  <c r="C151" i="1"/>
  <c r="B151" i="1"/>
  <c r="A151" i="1"/>
  <c r="J150" i="1"/>
  <c r="G150" i="1"/>
  <c r="C150" i="1"/>
  <c r="B150" i="1"/>
  <c r="A150" i="1"/>
  <c r="J149" i="1"/>
  <c r="G149" i="1"/>
  <c r="C149" i="1"/>
  <c r="B149" i="1"/>
  <c r="A149" i="1"/>
  <c r="J148" i="1"/>
  <c r="G148" i="1"/>
  <c r="C148" i="1"/>
  <c r="B148" i="1"/>
  <c r="A148" i="1"/>
  <c r="J147" i="1"/>
  <c r="G147" i="1"/>
  <c r="C147" i="1"/>
  <c r="B147" i="1"/>
  <c r="A147" i="1"/>
  <c r="J146" i="1"/>
  <c r="G146" i="1"/>
  <c r="C146" i="1"/>
  <c r="B146" i="1"/>
  <c r="A146" i="1"/>
  <c r="J145" i="1"/>
  <c r="G145" i="1"/>
  <c r="C145" i="1"/>
  <c r="B145" i="1"/>
  <c r="A145" i="1"/>
  <c r="J144" i="1"/>
  <c r="G144" i="1"/>
  <c r="C144" i="1"/>
  <c r="B144" i="1"/>
  <c r="A144" i="1"/>
  <c r="J143" i="1"/>
  <c r="G143" i="1"/>
  <c r="C143" i="1"/>
  <c r="B143" i="1"/>
  <c r="A143" i="1"/>
  <c r="J142" i="1"/>
  <c r="G142" i="1"/>
  <c r="C142" i="1"/>
  <c r="B142" i="1"/>
  <c r="A142" i="1"/>
  <c r="J141" i="1"/>
  <c r="G141" i="1"/>
  <c r="C141" i="1"/>
  <c r="B141" i="1"/>
  <c r="A141" i="1"/>
  <c r="J140" i="1"/>
  <c r="G140" i="1"/>
  <c r="C140" i="1"/>
  <c r="B140" i="1"/>
  <c r="A140" i="1"/>
  <c r="J139" i="1"/>
  <c r="G139" i="1"/>
  <c r="C139" i="1"/>
  <c r="B139" i="1"/>
  <c r="A139" i="1"/>
  <c r="J138" i="1"/>
  <c r="G138" i="1"/>
  <c r="C138" i="1"/>
  <c r="B138" i="1"/>
  <c r="A138" i="1"/>
  <c r="J137" i="1"/>
  <c r="G137" i="1"/>
  <c r="C137" i="1"/>
  <c r="B137" i="1"/>
  <c r="A137" i="1"/>
  <c r="J136" i="1"/>
  <c r="G136" i="1"/>
  <c r="C136" i="1"/>
  <c r="B136" i="1"/>
  <c r="A136" i="1"/>
  <c r="J135" i="1"/>
  <c r="G135" i="1"/>
  <c r="C135" i="1"/>
  <c r="B135" i="1"/>
  <c r="A135" i="1"/>
  <c r="J134" i="1"/>
  <c r="G134" i="1"/>
  <c r="C134" i="1"/>
  <c r="B134" i="1"/>
  <c r="A134" i="1"/>
  <c r="J133" i="1"/>
  <c r="G133" i="1"/>
  <c r="C133" i="1"/>
  <c r="B133" i="1"/>
  <c r="A133" i="1"/>
  <c r="J132" i="1"/>
  <c r="G132" i="1"/>
  <c r="C132" i="1"/>
  <c r="B132" i="1"/>
  <c r="A132" i="1"/>
  <c r="J131" i="1"/>
  <c r="G131" i="1"/>
  <c r="C131" i="1"/>
  <c r="B131" i="1"/>
  <c r="A131" i="1"/>
  <c r="J130" i="1"/>
  <c r="G130" i="1"/>
  <c r="C130" i="1"/>
  <c r="B130" i="1"/>
  <c r="A130" i="1"/>
  <c r="J129" i="1"/>
  <c r="G129" i="1"/>
  <c r="C129" i="1"/>
  <c r="B129" i="1"/>
  <c r="A129" i="1"/>
  <c r="J128" i="1"/>
  <c r="G128" i="1"/>
  <c r="C128" i="1"/>
  <c r="B128" i="1"/>
  <c r="A128" i="1"/>
  <c r="J127" i="1"/>
  <c r="G127" i="1"/>
  <c r="C127" i="1"/>
  <c r="B127" i="1"/>
  <c r="A127" i="1"/>
  <c r="J126" i="1"/>
  <c r="G126" i="1"/>
  <c r="C126" i="1"/>
  <c r="B126" i="1"/>
  <c r="A126" i="1"/>
  <c r="J125" i="1"/>
  <c r="G125" i="1"/>
  <c r="C125" i="1"/>
  <c r="B125" i="1"/>
  <c r="A125" i="1"/>
  <c r="J124" i="1"/>
  <c r="G124" i="1"/>
  <c r="C124" i="1"/>
  <c r="B124" i="1"/>
  <c r="A124" i="1"/>
  <c r="J123" i="1"/>
  <c r="G123" i="1"/>
  <c r="C123" i="1"/>
  <c r="B123" i="1"/>
  <c r="A123" i="1"/>
  <c r="J122" i="1"/>
  <c r="G122" i="1"/>
  <c r="C122" i="1"/>
  <c r="B122" i="1"/>
  <c r="A122" i="1"/>
  <c r="J121" i="1"/>
  <c r="G121" i="1"/>
  <c r="C121" i="1"/>
  <c r="B121" i="1"/>
  <c r="A121" i="1"/>
  <c r="J120" i="1"/>
  <c r="G120" i="1"/>
  <c r="C120" i="1"/>
  <c r="B120" i="1"/>
  <c r="A120" i="1"/>
  <c r="J119" i="1"/>
  <c r="G119" i="1"/>
  <c r="C119" i="1"/>
  <c r="B119" i="1"/>
  <c r="A119" i="1"/>
  <c r="J118" i="1"/>
  <c r="G118" i="1"/>
  <c r="C118" i="1"/>
  <c r="B118" i="1"/>
  <c r="A118" i="1"/>
  <c r="J117" i="1"/>
  <c r="G117" i="1"/>
  <c r="C117" i="1"/>
  <c r="B117" i="1"/>
  <c r="A117" i="1"/>
  <c r="J116" i="1"/>
  <c r="G116" i="1"/>
  <c r="C116" i="1"/>
  <c r="B116" i="1"/>
  <c r="A116" i="1"/>
  <c r="J115" i="1"/>
  <c r="G115" i="1"/>
  <c r="C115" i="1"/>
  <c r="B115" i="1"/>
  <c r="A115" i="1"/>
  <c r="J114" i="1"/>
  <c r="G114" i="1"/>
  <c r="C114" i="1"/>
  <c r="B114" i="1"/>
  <c r="A114" i="1"/>
  <c r="J113" i="1"/>
  <c r="G113" i="1"/>
  <c r="C113" i="1"/>
  <c r="B113" i="1"/>
  <c r="A113" i="1"/>
  <c r="J112" i="1"/>
  <c r="G112" i="1"/>
  <c r="C112" i="1"/>
  <c r="B112" i="1"/>
  <c r="A112" i="1"/>
  <c r="J111" i="1"/>
  <c r="G111" i="1"/>
  <c r="C111" i="1"/>
  <c r="B111" i="1"/>
  <c r="A111" i="1"/>
  <c r="J110" i="1"/>
  <c r="G110" i="1"/>
  <c r="C110" i="1"/>
  <c r="B110" i="1"/>
  <c r="A110" i="1"/>
  <c r="J109" i="1"/>
  <c r="G109" i="1"/>
  <c r="C109" i="1"/>
  <c r="B109" i="1"/>
  <c r="A109" i="1"/>
  <c r="J108" i="1"/>
  <c r="G108" i="1"/>
  <c r="C108" i="1"/>
  <c r="B108" i="1"/>
  <c r="A108" i="1"/>
  <c r="J107" i="1"/>
  <c r="G107" i="1"/>
  <c r="C107" i="1"/>
  <c r="B107" i="1"/>
  <c r="A107" i="1"/>
  <c r="J106" i="1"/>
  <c r="G106" i="1"/>
  <c r="C106" i="1"/>
  <c r="B106" i="1"/>
  <c r="A106" i="1"/>
  <c r="J105" i="1"/>
  <c r="G105" i="1"/>
  <c r="C105" i="1"/>
  <c r="B105" i="1"/>
  <c r="A105" i="1"/>
  <c r="J104" i="1"/>
  <c r="G104" i="1"/>
  <c r="C104" i="1"/>
  <c r="B104" i="1"/>
  <c r="A104" i="1"/>
  <c r="J103" i="1"/>
  <c r="G103" i="1"/>
  <c r="C103" i="1"/>
  <c r="B103" i="1"/>
  <c r="A103" i="1"/>
  <c r="J102" i="1"/>
  <c r="G102" i="1"/>
  <c r="C102" i="1"/>
  <c r="B102" i="1"/>
  <c r="A102" i="1"/>
  <c r="J101" i="1"/>
  <c r="G101" i="1"/>
  <c r="C101" i="1"/>
  <c r="B101" i="1"/>
  <c r="A101" i="1"/>
  <c r="J100" i="1"/>
  <c r="G100" i="1"/>
  <c r="C100" i="1"/>
  <c r="B100" i="1"/>
  <c r="A100" i="1"/>
  <c r="J99" i="1"/>
  <c r="G99" i="1"/>
  <c r="C99" i="1"/>
  <c r="B99" i="1"/>
  <c r="A99" i="1"/>
  <c r="J98" i="1"/>
  <c r="G98" i="1"/>
  <c r="C98" i="1"/>
  <c r="B98" i="1"/>
  <c r="A98" i="1"/>
  <c r="J97" i="1"/>
  <c r="G97" i="1"/>
  <c r="C97" i="1"/>
  <c r="B97" i="1"/>
  <c r="A97" i="1"/>
  <c r="J96" i="1"/>
  <c r="G96" i="1"/>
  <c r="C96" i="1"/>
  <c r="B96" i="1"/>
  <c r="A96" i="1"/>
  <c r="J95" i="1"/>
  <c r="G95" i="1"/>
  <c r="C95" i="1"/>
  <c r="B95" i="1"/>
  <c r="A95" i="1"/>
  <c r="J94" i="1"/>
  <c r="G94" i="1"/>
  <c r="C94" i="1"/>
  <c r="B94" i="1"/>
  <c r="A94" i="1"/>
  <c r="J93" i="1"/>
  <c r="G93" i="1"/>
  <c r="C93" i="1"/>
  <c r="B93" i="1"/>
  <c r="A93" i="1"/>
  <c r="J92" i="1"/>
  <c r="G92" i="1"/>
  <c r="C92" i="1"/>
  <c r="B92" i="1"/>
  <c r="A92" i="1"/>
  <c r="J91" i="1"/>
  <c r="G91" i="1"/>
  <c r="C91" i="1"/>
  <c r="B91" i="1"/>
  <c r="A91" i="1"/>
  <c r="J90" i="1"/>
  <c r="G90" i="1"/>
  <c r="C90" i="1"/>
  <c r="B90" i="1"/>
  <c r="A90" i="1"/>
  <c r="J89" i="1"/>
  <c r="G89" i="1"/>
  <c r="C89" i="1"/>
  <c r="B89" i="1"/>
  <c r="A89" i="1"/>
  <c r="J88" i="1"/>
  <c r="G88" i="1"/>
  <c r="C88" i="1"/>
  <c r="B88" i="1"/>
  <c r="A88" i="1"/>
  <c r="J87" i="1"/>
  <c r="G87" i="1"/>
  <c r="C87" i="1"/>
  <c r="B87" i="1"/>
  <c r="A87" i="1"/>
  <c r="J86" i="1"/>
  <c r="G86" i="1"/>
  <c r="C86" i="1"/>
  <c r="B86" i="1"/>
  <c r="A86" i="1"/>
  <c r="J85" i="1"/>
  <c r="G85" i="1"/>
  <c r="C85" i="1"/>
  <c r="B85" i="1"/>
  <c r="A85" i="1"/>
  <c r="J84" i="1"/>
  <c r="G84" i="1"/>
  <c r="C84" i="1"/>
  <c r="B84" i="1"/>
  <c r="A84" i="1"/>
  <c r="J83" i="1"/>
  <c r="G83" i="1"/>
  <c r="C83" i="1"/>
  <c r="B83" i="1"/>
  <c r="A83" i="1"/>
  <c r="J82" i="1"/>
  <c r="G82" i="1"/>
  <c r="C82" i="1"/>
  <c r="B82" i="1"/>
  <c r="A82" i="1"/>
  <c r="J81" i="1"/>
  <c r="G81" i="1"/>
  <c r="C81" i="1"/>
  <c r="B81" i="1"/>
  <c r="A81" i="1"/>
  <c r="J80" i="1"/>
  <c r="G80" i="1"/>
  <c r="C80" i="1"/>
  <c r="B80" i="1"/>
  <c r="A80" i="1"/>
  <c r="J79" i="1"/>
  <c r="G79" i="1"/>
  <c r="C79" i="1"/>
  <c r="B79" i="1"/>
  <c r="A79" i="1"/>
  <c r="J78" i="1"/>
  <c r="G78" i="1"/>
  <c r="C78" i="1"/>
  <c r="B78" i="1"/>
  <c r="A78" i="1"/>
  <c r="J77" i="1"/>
  <c r="G77" i="1"/>
  <c r="C77" i="1"/>
  <c r="B77" i="1"/>
  <c r="A77" i="1"/>
  <c r="J76" i="1"/>
  <c r="G76" i="1"/>
  <c r="C76" i="1"/>
  <c r="B76" i="1"/>
  <c r="A76" i="1"/>
  <c r="J75" i="1"/>
  <c r="G75" i="1"/>
  <c r="C75" i="1"/>
  <c r="B75" i="1"/>
  <c r="A75" i="1"/>
  <c r="J74" i="1"/>
  <c r="G74" i="1"/>
  <c r="C74" i="1"/>
  <c r="B74" i="1"/>
  <c r="A74" i="1"/>
  <c r="J73" i="1"/>
  <c r="G73" i="1"/>
  <c r="C73" i="1"/>
  <c r="B73" i="1"/>
  <c r="A73" i="1"/>
  <c r="J72" i="1"/>
  <c r="G72" i="1"/>
  <c r="C72" i="1"/>
  <c r="B72" i="1"/>
  <c r="A72" i="1"/>
  <c r="J71" i="1"/>
  <c r="G71" i="1"/>
  <c r="C71" i="1"/>
  <c r="B71" i="1"/>
  <c r="A71" i="1"/>
  <c r="J70" i="1"/>
  <c r="G70" i="1"/>
  <c r="C70" i="1"/>
  <c r="B70" i="1"/>
  <c r="A70" i="1"/>
  <c r="J69" i="1"/>
  <c r="G69" i="1"/>
  <c r="C69" i="1"/>
  <c r="B69" i="1"/>
  <c r="A69" i="1"/>
  <c r="J68" i="1"/>
  <c r="G68" i="1"/>
  <c r="C68" i="1"/>
  <c r="B68" i="1"/>
  <c r="A68" i="1"/>
  <c r="J67" i="1"/>
  <c r="G67" i="1"/>
  <c r="C67" i="1"/>
  <c r="B67" i="1"/>
  <c r="A67" i="1"/>
  <c r="J66" i="1"/>
  <c r="G66" i="1"/>
  <c r="C66" i="1"/>
  <c r="B66" i="1"/>
  <c r="A66" i="1"/>
  <c r="J65" i="1"/>
  <c r="G65" i="1"/>
  <c r="C65" i="1"/>
  <c r="B65" i="1"/>
  <c r="A65" i="1"/>
  <c r="J64" i="1"/>
  <c r="G64" i="1"/>
  <c r="C64" i="1"/>
  <c r="B64" i="1"/>
  <c r="A64" i="1"/>
  <c r="J63" i="1"/>
  <c r="G63" i="1"/>
  <c r="C63" i="1"/>
  <c r="B63" i="1"/>
  <c r="A63" i="1"/>
  <c r="J62" i="1"/>
  <c r="G62" i="1"/>
  <c r="C62" i="1"/>
  <c r="B62" i="1"/>
  <c r="A62" i="1"/>
  <c r="J61" i="1"/>
  <c r="G61" i="1"/>
  <c r="C61" i="1"/>
  <c r="B61" i="1"/>
  <c r="A61" i="1"/>
  <c r="J60" i="1"/>
  <c r="G60" i="1"/>
  <c r="C60" i="1"/>
  <c r="B60" i="1"/>
  <c r="A60" i="1"/>
  <c r="J59" i="1"/>
  <c r="G59" i="1"/>
  <c r="C59" i="1"/>
  <c r="B59" i="1"/>
  <c r="A59" i="1"/>
  <c r="J58" i="1"/>
  <c r="G58" i="1"/>
  <c r="C58" i="1"/>
  <c r="B58" i="1"/>
  <c r="A58" i="1"/>
  <c r="J57" i="1"/>
  <c r="G57" i="1"/>
  <c r="C57" i="1"/>
  <c r="B57" i="1"/>
  <c r="A57" i="1"/>
  <c r="J56" i="1"/>
  <c r="G56" i="1"/>
  <c r="C56" i="1"/>
  <c r="B56" i="1"/>
  <c r="A56" i="1"/>
  <c r="J55" i="1"/>
  <c r="G55" i="1"/>
  <c r="C55" i="1"/>
  <c r="B55" i="1"/>
  <c r="A55" i="1"/>
  <c r="J54" i="1"/>
  <c r="G54" i="1"/>
  <c r="C54" i="1"/>
  <c r="B54" i="1"/>
  <c r="A54" i="1"/>
  <c r="J53" i="1"/>
  <c r="G53" i="1"/>
  <c r="C53" i="1"/>
  <c r="B53" i="1"/>
  <c r="A53" i="1"/>
  <c r="J52" i="1"/>
  <c r="G52" i="1"/>
  <c r="C52" i="1"/>
  <c r="B52" i="1"/>
  <c r="A52" i="1"/>
  <c r="J51" i="1"/>
  <c r="G51" i="1"/>
  <c r="C51" i="1"/>
  <c r="B51" i="1"/>
  <c r="A51" i="1"/>
  <c r="J50" i="1"/>
  <c r="G50" i="1"/>
  <c r="C50" i="1"/>
  <c r="B50" i="1"/>
  <c r="A50" i="1"/>
  <c r="J49" i="1"/>
  <c r="G49" i="1"/>
  <c r="C49" i="1"/>
  <c r="B49" i="1"/>
  <c r="A49" i="1"/>
  <c r="J48" i="1"/>
  <c r="G48" i="1"/>
  <c r="C48" i="1"/>
  <c r="B48" i="1"/>
  <c r="A48" i="1"/>
  <c r="J47" i="1"/>
  <c r="G47" i="1"/>
  <c r="C47" i="1"/>
  <c r="B47" i="1"/>
  <c r="A47" i="1"/>
  <c r="J46" i="1"/>
  <c r="G46" i="1"/>
  <c r="C46" i="1"/>
  <c r="B46" i="1"/>
  <c r="A46" i="1"/>
  <c r="J45" i="1"/>
  <c r="G45" i="1"/>
  <c r="C45" i="1"/>
  <c r="B45" i="1"/>
  <c r="A45" i="1"/>
  <c r="J44" i="1"/>
  <c r="G44" i="1"/>
  <c r="C44" i="1"/>
  <c r="B44" i="1"/>
  <c r="A44" i="1"/>
  <c r="J43" i="1"/>
  <c r="G43" i="1"/>
  <c r="C43" i="1"/>
  <c r="B43" i="1"/>
  <c r="A43" i="1"/>
  <c r="J42" i="1"/>
  <c r="G42" i="1"/>
  <c r="C42" i="1"/>
  <c r="B42" i="1"/>
  <c r="A42" i="1"/>
  <c r="J41" i="1"/>
  <c r="G41" i="1"/>
  <c r="C41" i="1"/>
  <c r="B41" i="1"/>
  <c r="A41" i="1"/>
  <c r="J40" i="1"/>
  <c r="G40" i="1"/>
  <c r="C40" i="1"/>
  <c r="B40" i="1"/>
  <c r="A40" i="1"/>
  <c r="J39" i="1"/>
  <c r="G39" i="1"/>
  <c r="C39" i="1"/>
  <c r="B39" i="1"/>
  <c r="A39" i="1"/>
  <c r="J38" i="1"/>
  <c r="G38" i="1"/>
  <c r="C38" i="1"/>
  <c r="B38" i="1"/>
  <c r="A38" i="1"/>
  <c r="J37" i="1"/>
  <c r="G37" i="1"/>
  <c r="C37" i="1"/>
  <c r="B37" i="1"/>
  <c r="A37" i="1"/>
  <c r="J36" i="1"/>
  <c r="G36" i="1"/>
  <c r="C36" i="1"/>
  <c r="B36" i="1"/>
  <c r="A36" i="1"/>
  <c r="J35" i="1"/>
  <c r="G35" i="1"/>
  <c r="C35" i="1"/>
  <c r="B35" i="1"/>
  <c r="A35" i="1"/>
  <c r="J34" i="1"/>
  <c r="G34" i="1"/>
  <c r="C34" i="1"/>
  <c r="B34" i="1"/>
  <c r="A34" i="1"/>
  <c r="J33" i="1"/>
  <c r="G33" i="1"/>
  <c r="C33" i="1"/>
  <c r="B33" i="1"/>
  <c r="A33" i="1"/>
  <c r="J32" i="1"/>
  <c r="G32" i="1"/>
  <c r="C32" i="1"/>
  <c r="B32" i="1"/>
  <c r="A32" i="1"/>
  <c r="J31" i="1"/>
  <c r="G31" i="1"/>
  <c r="C31" i="1"/>
  <c r="B31" i="1"/>
  <c r="A31" i="1"/>
  <c r="J30" i="1"/>
  <c r="G30" i="1"/>
  <c r="C30" i="1"/>
  <c r="B30" i="1"/>
  <c r="A30" i="1"/>
  <c r="J29" i="1"/>
  <c r="G29" i="1"/>
  <c r="C29" i="1"/>
  <c r="B29" i="1"/>
  <c r="A29" i="1"/>
  <c r="J28" i="1"/>
  <c r="G28" i="1"/>
  <c r="C28" i="1"/>
  <c r="B28" i="1"/>
  <c r="A28" i="1"/>
  <c r="J27" i="1"/>
  <c r="G27" i="1"/>
  <c r="C27" i="1"/>
  <c r="B27" i="1"/>
  <c r="A27" i="1"/>
  <c r="J26" i="1"/>
  <c r="G26" i="1"/>
  <c r="C26" i="1"/>
  <c r="B26" i="1"/>
  <c r="A26" i="1"/>
  <c r="J25" i="1"/>
  <c r="G25" i="1"/>
  <c r="C25" i="1"/>
  <c r="B25" i="1"/>
  <c r="A25" i="1"/>
  <c r="J24" i="1"/>
  <c r="G24" i="1"/>
  <c r="C24" i="1"/>
  <c r="B24" i="1"/>
  <c r="A24" i="1"/>
  <c r="J23" i="1"/>
  <c r="G23" i="1"/>
  <c r="C23" i="1"/>
  <c r="B23" i="1"/>
  <c r="A23" i="1"/>
  <c r="J22" i="1"/>
  <c r="G22" i="1"/>
  <c r="C22" i="1"/>
  <c r="B22" i="1"/>
  <c r="A22" i="1"/>
  <c r="J21" i="1"/>
  <c r="G21" i="1"/>
  <c r="C21" i="1"/>
  <c r="B21" i="1"/>
  <c r="A21" i="1"/>
  <c r="J20" i="1"/>
  <c r="G20" i="1"/>
  <c r="C20" i="1"/>
  <c r="B20" i="1"/>
  <c r="A20" i="1"/>
  <c r="J19" i="1"/>
  <c r="G19" i="1"/>
  <c r="C19" i="1"/>
  <c r="B19" i="1"/>
  <c r="A19" i="1"/>
  <c r="J18" i="1"/>
  <c r="G18" i="1"/>
  <c r="C18" i="1"/>
  <c r="B18" i="1"/>
  <c r="A18" i="1"/>
  <c r="J17" i="1"/>
  <c r="G17" i="1"/>
  <c r="C17" i="1"/>
  <c r="B17" i="1"/>
  <c r="A17" i="1"/>
  <c r="J16" i="1"/>
  <c r="G16" i="1"/>
  <c r="C16" i="1"/>
  <c r="B16" i="1"/>
  <c r="A16" i="1"/>
  <c r="J15" i="1"/>
  <c r="G15" i="1"/>
  <c r="C15" i="1"/>
  <c r="B15" i="1"/>
  <c r="A15" i="1"/>
  <c r="J14" i="1"/>
  <c r="G14" i="1"/>
  <c r="C14" i="1"/>
  <c r="B14" i="1"/>
  <c r="A14" i="1"/>
  <c r="J13" i="1"/>
  <c r="G13" i="1"/>
  <c r="C13" i="1"/>
  <c r="B13" i="1"/>
  <c r="A13" i="1"/>
  <c r="J12" i="1"/>
  <c r="G12" i="1"/>
  <c r="C12" i="1"/>
  <c r="B12" i="1"/>
  <c r="A12" i="1"/>
  <c r="J11" i="1"/>
  <c r="G11" i="1"/>
  <c r="C11" i="1"/>
  <c r="B11" i="1"/>
  <c r="A11" i="1"/>
  <c r="J10" i="1"/>
  <c r="G10" i="1"/>
  <c r="C10" i="1"/>
  <c r="B10" i="1"/>
  <c r="A10" i="1"/>
  <c r="J9" i="1"/>
  <c r="G9" i="1"/>
  <c r="C9" i="1"/>
  <c r="B9" i="1"/>
  <c r="A9" i="1"/>
  <c r="J8" i="1"/>
  <c r="G8" i="1"/>
  <c r="C8" i="1"/>
  <c r="B8" i="1"/>
  <c r="A8" i="1"/>
  <c r="J7" i="1"/>
  <c r="G7" i="1"/>
  <c r="C7" i="1"/>
  <c r="B7" i="1"/>
  <c r="A7" i="1"/>
  <c r="J6" i="1"/>
  <c r="G6" i="1"/>
  <c r="C6" i="1"/>
  <c r="B6" i="1"/>
  <c r="A6" i="1"/>
  <c r="J5" i="1"/>
  <c r="G5" i="1"/>
  <c r="C5" i="1"/>
  <c r="B5" i="1"/>
  <c r="A5" i="1"/>
  <c r="J4" i="1"/>
  <c r="G4" i="1"/>
  <c r="C4" i="1"/>
  <c r="B4" i="1"/>
  <c r="A4" i="1"/>
  <c r="J3" i="1"/>
  <c r="G3" i="1"/>
  <c r="C3" i="1"/>
  <c r="B3" i="1"/>
  <c r="A3" i="1"/>
  <c r="J2" i="1"/>
  <c r="G2" i="1"/>
  <c r="C2" i="1"/>
  <c r="B2" i="1"/>
  <c r="A2" i="1"/>
</calcChain>
</file>

<file path=xl/sharedStrings.xml><?xml version="1.0" encoding="utf-8"?>
<sst xmlns="http://schemas.openxmlformats.org/spreadsheetml/2006/main" count="6234" uniqueCount="165">
  <si>
    <t>Assessment Unit #</t>
  </si>
  <si>
    <t>Assessment Unit</t>
  </si>
  <si>
    <t>Reach #</t>
  </si>
  <si>
    <t>Reach</t>
  </si>
  <si>
    <t>Attribute Level</t>
  </si>
  <si>
    <t>EDT Attribute</t>
  </si>
  <si>
    <t>RTT Habitat Attribute</t>
  </si>
  <si>
    <t>Change in NEQ</t>
  </si>
  <si>
    <t>factorWeight</t>
  </si>
  <si>
    <t>Level 2 Functional Condition</t>
  </si>
  <si>
    <t>Okanogan 16-Wells Pool</t>
  </si>
  <si>
    <t>Bed scour</t>
  </si>
  <si>
    <t>Wanacut 16-3</t>
  </si>
  <si>
    <t>Aeneas 16-1</t>
  </si>
  <si>
    <t>Benthic Richness</t>
  </si>
  <si>
    <t>Aeneas 16-2</t>
  </si>
  <si>
    <t>Antoine 16-1</t>
  </si>
  <si>
    <t>Johnson 16-2</t>
  </si>
  <si>
    <t>Johnson 16-4</t>
  </si>
  <si>
    <t>Johnson 16-5</t>
  </si>
  <si>
    <t>Johnson 16-6</t>
  </si>
  <si>
    <t>Johnson 16-9</t>
  </si>
  <si>
    <t>Ninemile 16-3</t>
  </si>
  <si>
    <t>Okanogan 16-20</t>
  </si>
  <si>
    <t>Okanogan 16-28</t>
  </si>
  <si>
    <t>Okanogan 16-29</t>
  </si>
  <si>
    <t>Okanogan 16-30</t>
  </si>
  <si>
    <t>Okanogan 16-33</t>
  </si>
  <si>
    <t>Omak 16-16</t>
  </si>
  <si>
    <t>Omak 16-3</t>
  </si>
  <si>
    <t>Salmon 16-10</t>
  </si>
  <si>
    <t>Salmon 16-12</t>
  </si>
  <si>
    <t>Salmon 16-2</t>
  </si>
  <si>
    <t>Similkameen 16-3</t>
  </si>
  <si>
    <t>Stapaloop 16-1</t>
  </si>
  <si>
    <t>Trail 16-1</t>
  </si>
  <si>
    <t>Wildhorse 16-2</t>
  </si>
  <si>
    <t>Channel length</t>
  </si>
  <si>
    <t>Tonasket 16-2</t>
  </si>
  <si>
    <t>Confinement: Artificial</t>
  </si>
  <si>
    <t>Bonaparte 16-1</t>
  </si>
  <si>
    <t>Johnson 16-1</t>
  </si>
  <si>
    <t>Johnson 16-7</t>
  </si>
  <si>
    <t>Loup Loup 16-1</t>
  </si>
  <si>
    <t>Okanogan 16-18</t>
  </si>
  <si>
    <t>Okanogan 16-19</t>
  </si>
  <si>
    <t>Okanogan 16-24</t>
  </si>
  <si>
    <t>Okanogan 16-25</t>
  </si>
  <si>
    <t>Okanogan 16-32</t>
  </si>
  <si>
    <t>Okanogan 16-35</t>
  </si>
  <si>
    <t>Okanogan 16-43</t>
  </si>
  <si>
    <t>Embeddedness</t>
  </si>
  <si>
    <t>Antoine 16-2</t>
  </si>
  <si>
    <t>Antoine 16-3</t>
  </si>
  <si>
    <t>Johnson 16-3</t>
  </si>
  <si>
    <t>Loup Loup 16-2</t>
  </si>
  <si>
    <t>Ninemile 16-2</t>
  </si>
  <si>
    <t>Ninemile 16-4</t>
  </si>
  <si>
    <t>Ninemile 16-5</t>
  </si>
  <si>
    <t>Okanogan 16-10</t>
  </si>
  <si>
    <t>Okanogan 16-14</t>
  </si>
  <si>
    <t>Okanogan 16-15</t>
  </si>
  <si>
    <t>Okanogan 16-34</t>
  </si>
  <si>
    <t>Okanogan 16-38</t>
  </si>
  <si>
    <t>Okanogan 16-39</t>
  </si>
  <si>
    <t>Okanogan 16-40</t>
  </si>
  <si>
    <t>Okanogan 16-42</t>
  </si>
  <si>
    <t>Omak 16-10</t>
  </si>
  <si>
    <t>Omak 16-11</t>
  </si>
  <si>
    <t>Omak 16-12</t>
  </si>
  <si>
    <t>Omak 16-13</t>
  </si>
  <si>
    <t>Omak 16-14</t>
  </si>
  <si>
    <t>Omak 16-15</t>
  </si>
  <si>
    <t>Omak 16-2</t>
  </si>
  <si>
    <t>Omak 16-5</t>
  </si>
  <si>
    <t>Omak 16-6</t>
  </si>
  <si>
    <t>Omak 16-7</t>
  </si>
  <si>
    <t>Omak 16-8</t>
  </si>
  <si>
    <t>Omak 16-9</t>
  </si>
  <si>
    <t>Salmon 16-11</t>
  </si>
  <si>
    <t>Salmon 16-3</t>
  </si>
  <si>
    <t>Salmon 16-4</t>
  </si>
  <si>
    <t>Salmon 16-6</t>
  </si>
  <si>
    <t>Salmon 16-7</t>
  </si>
  <si>
    <t>Salmon 16-8</t>
  </si>
  <si>
    <t>Salmon 16-9</t>
  </si>
  <si>
    <t>Similkameen 16-2</t>
  </si>
  <si>
    <t>Similkameen 16-6</t>
  </si>
  <si>
    <t>Wanacut 16-1</t>
  </si>
  <si>
    <t>Fine Sediment</t>
  </si>
  <si>
    <t>Ninemile 16-1</t>
  </si>
  <si>
    <t>Salmon 16-5</t>
  </si>
  <si>
    <t>Wildhorse 16-1</t>
  </si>
  <si>
    <t>Okanogan 16-1</t>
  </si>
  <si>
    <t>Fish Community Richness</t>
  </si>
  <si>
    <t>Okanogan 16-2</t>
  </si>
  <si>
    <t>Okanogan 16-3</t>
  </si>
  <si>
    <t>Okanogan 16-4</t>
  </si>
  <si>
    <t>Okanogan 16-5</t>
  </si>
  <si>
    <t>Okanogan 16-6</t>
  </si>
  <si>
    <t>Okanogan 16-7</t>
  </si>
  <si>
    <t>Okanogan 16-8</t>
  </si>
  <si>
    <t>Okanogan 16-9</t>
  </si>
  <si>
    <t>Fish Pathogens</t>
  </si>
  <si>
    <t>Fish Species Introductions</t>
  </si>
  <si>
    <t>Okanogan 16-11</t>
  </si>
  <si>
    <t>Okanogan 16-12</t>
  </si>
  <si>
    <t>Okanogan 16-13</t>
  </si>
  <si>
    <t>Okanogan 16-21</t>
  </si>
  <si>
    <t>Okanogan 16-22</t>
  </si>
  <si>
    <t>Okanogan 16-23</t>
  </si>
  <si>
    <t>Okanogan 16-26</t>
  </si>
  <si>
    <t>Okanogan 16-27</t>
  </si>
  <si>
    <t>Okanogan 16-31</t>
  </si>
  <si>
    <t>Okanogan 16-36</t>
  </si>
  <si>
    <t>Flow: Diel Variation</t>
  </si>
  <si>
    <t>Flow: Inter-Annual High Flow Variation</t>
  </si>
  <si>
    <t>Flow: Inter-Annual Low Flow Variation</t>
  </si>
  <si>
    <t>Salmon 16-13</t>
  </si>
  <si>
    <t>Flow: Intra-Annual Variation</t>
  </si>
  <si>
    <t>Whitestone 16-1</t>
  </si>
  <si>
    <t>Whitestone 16-2</t>
  </si>
  <si>
    <t>Gradient</t>
  </si>
  <si>
    <t>Hatchery Fish outplants</t>
  </si>
  <si>
    <t>Predation Risk</t>
  </si>
  <si>
    <t>Riparian/stream interface</t>
  </si>
  <si>
    <t>Salmon Carcasses</t>
  </si>
  <si>
    <t>Antoine 16-5</t>
  </si>
  <si>
    <t>Antoine 16-6</t>
  </si>
  <si>
    <t>Loup Loup 16-3</t>
  </si>
  <si>
    <t>Omak 16-1</t>
  </si>
  <si>
    <t>Swimptkin 16-1</t>
  </si>
  <si>
    <t>Temperature: Daily Maximum</t>
  </si>
  <si>
    <t>Okanogan 16-17</t>
  </si>
  <si>
    <t>Okanogan 16-44</t>
  </si>
  <si>
    <t>Okanogan 16-45</t>
  </si>
  <si>
    <t>Whitestone 16-3</t>
  </si>
  <si>
    <t>Temperature: Daily Minimum</t>
  </si>
  <si>
    <t>Similkameen 16-4</t>
  </si>
  <si>
    <t>Similkameen 16-5</t>
  </si>
  <si>
    <t>Stapaloop 16-2</t>
  </si>
  <si>
    <t>Tonasket 16-1</t>
  </si>
  <si>
    <t>Temperature: Food Effect</t>
  </si>
  <si>
    <t>Temperature: Spatial Variation</t>
  </si>
  <si>
    <t>Water Withdrawals</t>
  </si>
  <si>
    <t>Width</t>
  </si>
  <si>
    <t>Antoine 16-4</t>
  </si>
  <si>
    <t>Okanogan 16-46</t>
  </si>
  <si>
    <t>Okanogan Crosschannel 16-1</t>
  </si>
  <si>
    <t>Salmon 16-1</t>
  </si>
  <si>
    <t>Woody Debris</t>
  </si>
  <si>
    <t>Omak 16-4</t>
  </si>
  <si>
    <t>Similkameen 16-1</t>
  </si>
  <si>
    <t>Okanogan 16-41</t>
  </si>
  <si>
    <t>Omak 16-17</t>
  </si>
  <si>
    <t>Okanogan 16-37</t>
  </si>
  <si>
    <t>Wanacut 16-2</t>
  </si>
  <si>
    <t>Tunk 16-1</t>
  </si>
  <si>
    <t>Okanogan 16-16</t>
  </si>
  <si>
    <t>Johnson 16-8</t>
  </si>
  <si>
    <t>Okanogan 16-47</t>
  </si>
  <si>
    <t>Siwash 16-1</t>
  </si>
  <si>
    <t>Okanogan 16-49</t>
  </si>
  <si>
    <t>Okanogan 16-50</t>
  </si>
  <si>
    <t>Okanagan 16-48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</si>
</sst>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/Documents/2_Habitat_Prioritzation/Prioritization/Data/UCSRB_Okanogan%20Steelhead_EDT%20Prioritization_GM_28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LifeStageCrosswalk"/>
      <sheetName val="AttributeCrosswalk"/>
      <sheetName val="AU_Ranks"/>
      <sheetName val="Attribute Rank_Protection"/>
      <sheetName val="%HQbyReach"/>
      <sheetName val="Level3-&gt;Level2 Crosswalk"/>
      <sheetName val="HabitatAttribute_RatingsLevel3"/>
      <sheetName val="Barriers"/>
      <sheetName val="HabitatAttribute_Ratings_Level2"/>
      <sheetName val="Limiting Factors"/>
      <sheetName val="LifeStage_Ranks"/>
      <sheetName val="%HabitatQuality"/>
      <sheetName val="Extended Attribute Rankings"/>
      <sheetName val="Key Habitat_AU"/>
      <sheetName val="FunctionalCond_AU"/>
      <sheetName val="Lookups"/>
      <sheetName val="UCSRB_Okanogan Steelhead_EDT Pr"/>
    </sheetNames>
    <sheetDataSet>
      <sheetData sheetId="0">
        <row r="12">
          <cell r="W12">
            <v>0.5</v>
          </cell>
        </row>
        <row r="13">
          <cell r="W13">
            <v>0.25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6C177-E8F2-413A-9798-D7EB1FEF3C40}" name="tbl_FunctionalConditionReach" displayName="tbl_FunctionalConditionReach" ref="A1:J3113" totalsRowShown="0">
  <autoFilter ref="A1:J3113" xr:uid="{B8D8B72C-0F0C-4A07-AE31-31A8901B3F3F}">
    <filterColumn colId="6">
      <filters>
        <filter val="0"/>
      </filters>
    </filterColumn>
  </autoFilter>
  <tableColumns count="10">
    <tableColumn id="1" xr3:uid="{8C972F2D-C917-43B0-969A-9042E39900EF}" name="Assessment Unit #">
      <calculatedColumnFormula>VLOOKUP(D2,[1]!tbl_Reach2AU[#Data],4,FALSE)</calculatedColumnFormula>
    </tableColumn>
    <tableColumn id="2" xr3:uid="{1427052A-8AD5-4135-9CE0-6C3DBBF8B98E}" name="Assessment Unit">
      <calculatedColumnFormula>VLOOKUP(D2,[1]!tbl_Reach2AU[#Data],3,FALSE)</calculatedColumnFormula>
    </tableColumn>
    <tableColumn id="3" xr3:uid="{A922FF07-FB82-4A37-AC55-B753BCB0A459}" name="Reach #">
      <calculatedColumnFormula>VLOOKUP(D2,[1]!tbl_Reach2AU[#Data],2,FALSE)</calculatedColumnFormula>
    </tableColumn>
    <tableColumn id="4" xr3:uid="{DEE72C3A-CFCD-4686-90B7-BC6B4CDE9E7D}" name="Reach"/>
    <tableColumn id="5" xr3:uid="{81E6CAE2-F7BE-4CC8-AC29-1A36FF06FE2C}" name="Attribute Level"/>
    <tableColumn id="6" xr3:uid="{9DC49717-6BA0-49EF-9DE8-77BDF27A1102}" name="EDT Attribute"/>
    <tableColumn id="10" xr3:uid="{2CA8CA7D-B08A-4994-9D4E-8D3E0F475176}" name="RTT Habitat Attribute" dataDxfId="2">
      <calculatedColumnFormula>VLOOKUP(tbl_FunctionalConditionReach[[#This Row],[EDT Attribute]],[1]!HabitatAttribute[#Data],2,FALSE)</calculatedColumnFormula>
    </tableColumn>
    <tableColumn id="7" xr3:uid="{F099C998-2450-4543-97B8-144615926617}" name="Change in NEQ" dataDxfId="1"/>
    <tableColumn id="8" xr3:uid="{A0B7DEA9-7277-4208-970B-47FDE387D790}" name="factorWeight"/>
    <tableColumn id="9" xr3:uid="{98372583-0B9B-4015-9569-065490CC06B3}" name="Level 2 Functional Condition" dataDxfId="0">
      <calculatedColumnFormula>IF(tbl_FunctionalConditionReach[[#This Row],[Attribute Level]]=2,IF(tbl_FunctionalConditionReach[[#This Row],[factorWeight]]&gt;=[1]README!$W$12,"1",IF(tbl_FunctionalConditionReach[[#This Row],[factorWeight]]&gt;=[1]README!$W$13,"3","5")))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73DF-2694-4EC3-A7D2-777BB17AF8C1}">
  <dimension ref="A1:J3113"/>
  <sheetViews>
    <sheetView tabSelected="1" topLeftCell="B1" workbookViewId="0">
      <selection activeCell="L5" sqref="L5"/>
    </sheetView>
  </sheetViews>
  <sheetFormatPr defaultRowHeight="14.4" x14ac:dyDescent="0.3"/>
  <cols>
    <col min="1" max="1" width="18.44140625" customWidth="1"/>
    <col min="2" max="2" width="27.33203125" bestFit="1" customWidth="1"/>
    <col min="3" max="3" width="16.6640625" bestFit="1" customWidth="1"/>
    <col min="4" max="4" width="29.6640625" bestFit="1" customWidth="1"/>
    <col min="5" max="5" width="15.5546875" customWidth="1"/>
    <col min="6" max="6" width="29.5546875" bestFit="1" customWidth="1"/>
    <col min="7" max="7" width="29.5546875" customWidth="1"/>
    <col min="8" max="8" width="15.6640625" bestFit="1" customWidth="1"/>
    <col min="9" max="9" width="14.33203125" bestFit="1" customWidth="1"/>
    <col min="10" max="10" width="2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">
      <c r="A2">
        <f>VLOOKUP(D2,[1]!tbl_Reach2AU[#Data],4,FALSE)</f>
        <v>1</v>
      </c>
      <c r="B2" t="str">
        <f>VLOOKUP(D2,[1]!tbl_Reach2AU[#Data],3,FALSE)</f>
        <v>Okanogan-Davis Canyon</v>
      </c>
      <c r="C2">
        <f>VLOOKUP(D2,[1]!tbl_Reach2AU[#Data],2,FALSE)</f>
        <v>101</v>
      </c>
      <c r="D2" t="s">
        <v>10</v>
      </c>
      <c r="E2">
        <v>2</v>
      </c>
      <c r="F2" t="s">
        <v>11</v>
      </c>
      <c r="G2" t="str">
        <f>VLOOKUP(tbl_FunctionalConditionReach[[#This Row],[EDT Attribute]],[1]!HabitatAttribute[#Data],2,FALSE)</f>
        <v>Flow- Scour</v>
      </c>
      <c r="H2" s="1">
        <v>3.4100000000000001E-13</v>
      </c>
      <c r="I2">
        <v>1</v>
      </c>
      <c r="J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" spans="1:10" hidden="1" x14ac:dyDescent="0.3">
      <c r="A3">
        <f>VLOOKUP(D3,[1]!tbl_Reach2AU[#Data],4,FALSE)</f>
        <v>11</v>
      </c>
      <c r="B3" t="str">
        <f>VLOOKUP(D3,[1]!tbl_Reach2AU[#Data],3,FALSE)</f>
        <v>Wanacut Creek DS</v>
      </c>
      <c r="C3">
        <f>VLOOKUP(D3,[1]!tbl_Reach2AU[#Data],2,FALSE)</f>
        <v>184</v>
      </c>
      <c r="D3" t="s">
        <v>12</v>
      </c>
      <c r="E3">
        <v>2</v>
      </c>
      <c r="F3" t="s">
        <v>11</v>
      </c>
      <c r="G3" t="str">
        <f>VLOOKUP(tbl_FunctionalConditionReach[[#This Row],[EDT Attribute]],[1]!HabitatAttribute[#Data],2,FALSE)</f>
        <v>Flow- Scour</v>
      </c>
      <c r="H3" s="1">
        <v>7.1610049999999998E-3</v>
      </c>
      <c r="I3" s="3">
        <v>0.39988497660945299</v>
      </c>
      <c r="J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" spans="1:10" hidden="1" x14ac:dyDescent="0.3">
      <c r="A4">
        <f>VLOOKUP(D4,[1]!tbl_Reach2AU[#Data],4,FALSE)</f>
        <v>16</v>
      </c>
      <c r="B4" t="str">
        <f>VLOOKUP(D4,[1]!tbl_Reach2AU[#Data],3,FALSE)</f>
        <v>Aeneas Creek-DS</v>
      </c>
      <c r="C4">
        <f>VLOOKUP(D4,[1]!tbl_Reach2AU[#Data],2,FALSE)</f>
        <v>234</v>
      </c>
      <c r="D4" t="s">
        <v>13</v>
      </c>
      <c r="E4">
        <v>2</v>
      </c>
      <c r="F4" t="s">
        <v>14</v>
      </c>
      <c r="G4" t="str">
        <f>VLOOKUP(tbl_FunctionalConditionReach[[#This Row],[EDT Attribute]],[1]!HabitatAttribute[#Data],2,FALSE)</f>
        <v>Food- Food Web Resources</v>
      </c>
      <c r="H4" s="1">
        <v>9.0117519999999996E-3</v>
      </c>
      <c r="I4" s="3">
        <v>0.31010367389712401</v>
      </c>
      <c r="J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" spans="1:10" hidden="1" x14ac:dyDescent="0.3">
      <c r="A5">
        <f>VLOOKUP(D5,[1]!tbl_Reach2AU[#Data],4,FALSE)</f>
        <v>16</v>
      </c>
      <c r="B5" t="str">
        <f>VLOOKUP(D5,[1]!tbl_Reach2AU[#Data],3,FALSE)</f>
        <v>Aeneas Creek-DS</v>
      </c>
      <c r="C5">
        <f>VLOOKUP(D5,[1]!tbl_Reach2AU[#Data],2,FALSE)</f>
        <v>236</v>
      </c>
      <c r="D5" t="s">
        <v>15</v>
      </c>
      <c r="E5">
        <v>2</v>
      </c>
      <c r="F5" t="s">
        <v>14</v>
      </c>
      <c r="G5" t="str">
        <f>VLOOKUP(tbl_FunctionalConditionReach[[#This Row],[EDT Attribute]],[1]!HabitatAttribute[#Data],2,FALSE)</f>
        <v>Food- Food Web Resources</v>
      </c>
      <c r="H5" s="1">
        <v>2.4646824000000001E-2</v>
      </c>
      <c r="I5" s="3">
        <v>0.57743365117674506</v>
      </c>
      <c r="J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" spans="1:10" hidden="1" x14ac:dyDescent="0.3">
      <c r="A6">
        <f>VLOOKUP(D6,[1]!tbl_Reach2AU[#Data],4,FALSE)</f>
        <v>20</v>
      </c>
      <c r="B6" t="str">
        <f>VLOOKUP(D6,[1]!tbl_Reach2AU[#Data],3,FALSE)</f>
        <v>Antoine Creek-Lower</v>
      </c>
      <c r="C6">
        <f>VLOOKUP(D6,[1]!tbl_Reach2AU[#Data],2,FALSE)</f>
        <v>252</v>
      </c>
      <c r="D6" t="s">
        <v>16</v>
      </c>
      <c r="E6">
        <v>2</v>
      </c>
      <c r="F6" t="s">
        <v>14</v>
      </c>
      <c r="G6" t="str">
        <f>VLOOKUP(tbl_FunctionalConditionReach[[#This Row],[EDT Attribute]],[1]!HabitatAttribute[#Data],2,FALSE)</f>
        <v>Food- Food Web Resources</v>
      </c>
      <c r="H6" s="1">
        <v>0.20418208700000001</v>
      </c>
      <c r="I6" s="3">
        <v>0.40196907355424799</v>
      </c>
      <c r="J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" spans="1:10" hidden="1" x14ac:dyDescent="0.3">
      <c r="A7">
        <f>VLOOKUP(D7,[1]!tbl_Reach2AU[#Data],4,FALSE)</f>
        <v>13</v>
      </c>
      <c r="B7" t="str">
        <f>VLOOKUP(D7,[1]!tbl_Reach2AU[#Data],3,FALSE)</f>
        <v>Johnson Creek</v>
      </c>
      <c r="C7">
        <f>VLOOKUP(D7,[1]!tbl_Reach2AU[#Data],2,FALSE)</f>
        <v>198</v>
      </c>
      <c r="D7" t="s">
        <v>17</v>
      </c>
      <c r="E7">
        <v>2</v>
      </c>
      <c r="F7" t="s">
        <v>14</v>
      </c>
      <c r="G7" t="str">
        <f>VLOOKUP(tbl_FunctionalConditionReach[[#This Row],[EDT Attribute]],[1]!HabitatAttribute[#Data],2,FALSE)</f>
        <v>Food- Food Web Resources</v>
      </c>
      <c r="H7" s="1">
        <v>0.144188237</v>
      </c>
      <c r="I7" s="3">
        <v>0.385065688151844</v>
      </c>
      <c r="J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8" spans="1:10" hidden="1" x14ac:dyDescent="0.3">
      <c r="A8">
        <f>VLOOKUP(D8,[1]!tbl_Reach2AU[#Data],4,FALSE)</f>
        <v>13</v>
      </c>
      <c r="B8" t="str">
        <f>VLOOKUP(D8,[1]!tbl_Reach2AU[#Data],3,FALSE)</f>
        <v>Johnson Creek</v>
      </c>
      <c r="C8">
        <f>VLOOKUP(D8,[1]!tbl_Reach2AU[#Data],2,FALSE)</f>
        <v>203</v>
      </c>
      <c r="D8" t="s">
        <v>18</v>
      </c>
      <c r="E8">
        <v>2</v>
      </c>
      <c r="F8" t="s">
        <v>14</v>
      </c>
      <c r="G8" t="str">
        <f>VLOOKUP(tbl_FunctionalConditionReach[[#This Row],[EDT Attribute]],[1]!HabitatAttribute[#Data],2,FALSE)</f>
        <v>Food- Food Web Resources</v>
      </c>
      <c r="H8" s="1">
        <v>7.4620559999999999E-3</v>
      </c>
      <c r="I8" s="3">
        <v>0.77899123792804903</v>
      </c>
      <c r="J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" spans="1:10" hidden="1" x14ac:dyDescent="0.3">
      <c r="A9">
        <f>VLOOKUP(D9,[1]!tbl_Reach2AU[#Data],4,FALSE)</f>
        <v>13</v>
      </c>
      <c r="B9" t="str">
        <f>VLOOKUP(D9,[1]!tbl_Reach2AU[#Data],3,FALSE)</f>
        <v>Johnson Creek</v>
      </c>
      <c r="C9">
        <f>VLOOKUP(D9,[1]!tbl_Reach2AU[#Data],2,FALSE)</f>
        <v>207</v>
      </c>
      <c r="D9" t="s">
        <v>19</v>
      </c>
      <c r="E9">
        <v>2</v>
      </c>
      <c r="F9" t="s">
        <v>14</v>
      </c>
      <c r="G9" t="str">
        <f>VLOOKUP(tbl_FunctionalConditionReach[[#This Row],[EDT Attribute]],[1]!HabitatAttribute[#Data],2,FALSE)</f>
        <v>Food- Food Web Resources</v>
      </c>
      <c r="H9" s="1">
        <v>4.6107800000000002E-4</v>
      </c>
      <c r="I9" s="3">
        <v>0.54854125795755904</v>
      </c>
      <c r="J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" spans="1:10" hidden="1" x14ac:dyDescent="0.3">
      <c r="A10">
        <f>VLOOKUP(D10,[1]!tbl_Reach2AU[#Data],4,FALSE)</f>
        <v>13</v>
      </c>
      <c r="B10" t="str">
        <f>VLOOKUP(D10,[1]!tbl_Reach2AU[#Data],3,FALSE)</f>
        <v>Johnson Creek</v>
      </c>
      <c r="C10">
        <f>VLOOKUP(D10,[1]!tbl_Reach2AU[#Data],2,FALSE)</f>
        <v>211</v>
      </c>
      <c r="D10" t="s">
        <v>20</v>
      </c>
      <c r="E10">
        <v>2</v>
      </c>
      <c r="F10" t="s">
        <v>14</v>
      </c>
      <c r="G10" t="str">
        <f>VLOOKUP(tbl_FunctionalConditionReach[[#This Row],[EDT Attribute]],[1]!HabitatAttribute[#Data],2,FALSE)</f>
        <v>Food- Food Web Resources</v>
      </c>
      <c r="H10" s="1">
        <v>1.3882466E-2</v>
      </c>
      <c r="I10" s="3">
        <v>0.30848019407868099</v>
      </c>
      <c r="J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" spans="1:10" hidden="1" x14ac:dyDescent="0.3">
      <c r="A11">
        <f>VLOOKUP(D11,[1]!tbl_Reach2AU[#Data],4,FALSE)</f>
        <v>13</v>
      </c>
      <c r="B11" t="str">
        <f>VLOOKUP(D11,[1]!tbl_Reach2AU[#Data],3,FALSE)</f>
        <v>Johnson Creek</v>
      </c>
      <c r="C11">
        <f>VLOOKUP(D11,[1]!tbl_Reach2AU[#Data],2,FALSE)</f>
        <v>220</v>
      </c>
      <c r="D11" t="s">
        <v>21</v>
      </c>
      <c r="E11">
        <v>2</v>
      </c>
      <c r="F11" t="s">
        <v>14</v>
      </c>
      <c r="G11" t="str">
        <f>VLOOKUP(tbl_FunctionalConditionReach[[#This Row],[EDT Attribute]],[1]!HabitatAttribute[#Data],2,FALSE)</f>
        <v>Food- Food Web Resources</v>
      </c>
      <c r="H11" s="1">
        <v>2.6717476E-2</v>
      </c>
      <c r="I11" s="3">
        <v>0.34062533347017399</v>
      </c>
      <c r="J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" spans="1:10" hidden="1" x14ac:dyDescent="0.3">
      <c r="A12">
        <f>VLOOKUP(D12,[1]!tbl_Reach2AU[#Data],4,FALSE)</f>
        <v>26</v>
      </c>
      <c r="B12" t="str">
        <f>VLOOKUP(D12,[1]!tbl_Reach2AU[#Data],3,FALSE)</f>
        <v>Ninemile Creek DS</v>
      </c>
      <c r="C12">
        <f>VLOOKUP(D12,[1]!tbl_Reach2AU[#Data],2,FALSE)</f>
        <v>309</v>
      </c>
      <c r="D12" t="s">
        <v>22</v>
      </c>
      <c r="E12">
        <v>2</v>
      </c>
      <c r="F12" t="s">
        <v>14</v>
      </c>
      <c r="G12" t="str">
        <f>VLOOKUP(tbl_FunctionalConditionReach[[#This Row],[EDT Attribute]],[1]!HabitatAttribute[#Data],2,FALSE)</f>
        <v>Food- Food Web Resources</v>
      </c>
      <c r="H12" s="1">
        <v>7.4597049999999996E-3</v>
      </c>
      <c r="I12" s="3">
        <v>0.72649038676917099</v>
      </c>
      <c r="J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3" spans="1:10" hidden="1" x14ac:dyDescent="0.3">
      <c r="A13">
        <f>VLOOKUP(D13,[1]!tbl_Reach2AU[#Data],4,FALSE)</f>
        <v>5</v>
      </c>
      <c r="B13" t="str">
        <f>VLOOKUP(D13,[1]!tbl_Reach2AU[#Data],3,FALSE)</f>
        <v>Okanogan-Swipkin Canyon</v>
      </c>
      <c r="C13">
        <f>VLOOKUP(D13,[1]!tbl_Reach2AU[#Data],2,FALSE)</f>
        <v>186</v>
      </c>
      <c r="D13" t="s">
        <v>23</v>
      </c>
      <c r="E13">
        <v>2</v>
      </c>
      <c r="F13" t="s">
        <v>14</v>
      </c>
      <c r="G13" t="str">
        <f>VLOOKUP(tbl_FunctionalConditionReach[[#This Row],[EDT Attribute]],[1]!HabitatAttribute[#Data],2,FALSE)</f>
        <v>Food- Food Web Resources</v>
      </c>
      <c r="H13" s="1">
        <v>0.104758939</v>
      </c>
      <c r="I13" s="3">
        <v>0.34385210869490601</v>
      </c>
      <c r="J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" spans="1:10" hidden="1" x14ac:dyDescent="0.3">
      <c r="A14">
        <f>VLOOKUP(D14,[1]!tbl_Reach2AU[#Data],4,FALSE)</f>
        <v>14</v>
      </c>
      <c r="B14" t="str">
        <f>VLOOKUP(D14,[1]!tbl_Reach2AU[#Data],3,FALSE)</f>
        <v>Okanogan-Whitestone Coulee</v>
      </c>
      <c r="C14">
        <f>VLOOKUP(D14,[1]!tbl_Reach2AU[#Data],2,FALSE)</f>
        <v>229</v>
      </c>
      <c r="D14" t="s">
        <v>24</v>
      </c>
      <c r="E14">
        <v>2</v>
      </c>
      <c r="F14" t="s">
        <v>14</v>
      </c>
      <c r="G14" t="str">
        <f>VLOOKUP(tbl_FunctionalConditionReach[[#This Row],[EDT Attribute]],[1]!HabitatAttribute[#Data],2,FALSE)</f>
        <v>Food- Food Web Resources</v>
      </c>
      <c r="H14" s="1">
        <v>0.35244158399999997</v>
      </c>
      <c r="I14" s="3">
        <v>0.386383179480491</v>
      </c>
      <c r="J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" spans="1:10" hidden="1" x14ac:dyDescent="0.3">
      <c r="A15">
        <f>VLOOKUP(D15,[1]!tbl_Reach2AU[#Data],4,FALSE)</f>
        <v>14</v>
      </c>
      <c r="B15" t="str">
        <f>VLOOKUP(D15,[1]!tbl_Reach2AU[#Data],3,FALSE)</f>
        <v>Okanogan-Whitestone Coulee</v>
      </c>
      <c r="C15">
        <f>VLOOKUP(D15,[1]!tbl_Reach2AU[#Data],2,FALSE)</f>
        <v>230</v>
      </c>
      <c r="D15" t="s">
        <v>25</v>
      </c>
      <c r="E15">
        <v>2</v>
      </c>
      <c r="F15" t="s">
        <v>14</v>
      </c>
      <c r="G15" t="str">
        <f>VLOOKUP(tbl_FunctionalConditionReach[[#This Row],[EDT Attribute]],[1]!HabitatAttribute[#Data],2,FALSE)</f>
        <v>Food- Food Web Resources</v>
      </c>
      <c r="H15" s="1">
        <v>0.142359083</v>
      </c>
      <c r="I15" s="3">
        <v>0.42709297584465</v>
      </c>
      <c r="J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" spans="1:10" hidden="1" x14ac:dyDescent="0.3">
      <c r="A16">
        <f>VLOOKUP(D16,[1]!tbl_Reach2AU[#Data],4,FALSE)</f>
        <v>14</v>
      </c>
      <c r="B16" t="str">
        <f>VLOOKUP(D16,[1]!tbl_Reach2AU[#Data],3,FALSE)</f>
        <v>Okanogan-Whitestone Coulee</v>
      </c>
      <c r="C16">
        <f>VLOOKUP(D16,[1]!tbl_Reach2AU[#Data],2,FALSE)</f>
        <v>231</v>
      </c>
      <c r="D16" t="s">
        <v>26</v>
      </c>
      <c r="E16">
        <v>2</v>
      </c>
      <c r="F16" t="s">
        <v>14</v>
      </c>
      <c r="G16" t="str">
        <f>VLOOKUP(tbl_FunctionalConditionReach[[#This Row],[EDT Attribute]],[1]!HabitatAttribute[#Data],2,FALSE)</f>
        <v>Food- Food Web Resources</v>
      </c>
      <c r="H16" s="1">
        <v>0.82250356000000002</v>
      </c>
      <c r="I16" s="3">
        <v>0.47899544585097997</v>
      </c>
      <c r="J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" spans="1:10" hidden="1" x14ac:dyDescent="0.3">
      <c r="A17">
        <f>VLOOKUP(D17,[1]!tbl_Reach2AU[#Data],4,FALSE)</f>
        <v>14</v>
      </c>
      <c r="B17" t="str">
        <f>VLOOKUP(D17,[1]!tbl_Reach2AU[#Data],3,FALSE)</f>
        <v>Okanogan-Whitestone Coulee</v>
      </c>
      <c r="C17">
        <f>VLOOKUP(D17,[1]!tbl_Reach2AU[#Data],2,FALSE)</f>
        <v>244</v>
      </c>
      <c r="D17" t="s">
        <v>27</v>
      </c>
      <c r="E17">
        <v>2</v>
      </c>
      <c r="F17" t="s">
        <v>14</v>
      </c>
      <c r="G17" t="str">
        <f>VLOOKUP(tbl_FunctionalConditionReach[[#This Row],[EDT Attribute]],[1]!HabitatAttribute[#Data],2,FALSE)</f>
        <v>Food- Food Web Resources</v>
      </c>
      <c r="H17" s="1">
        <v>5.1962889999999998E-3</v>
      </c>
      <c r="I17" s="3">
        <v>0.541921321280044</v>
      </c>
      <c r="J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" spans="1:10" hidden="1" x14ac:dyDescent="0.3">
      <c r="A18">
        <f>VLOOKUP(D18,[1]!tbl_Reach2AU[#Data],4,FALSE)</f>
        <v>1</v>
      </c>
      <c r="B18" t="str">
        <f>VLOOKUP(D18,[1]!tbl_Reach2AU[#Data],3,FALSE)</f>
        <v>Okanogan-Davis Canyon</v>
      </c>
      <c r="C18">
        <f>VLOOKUP(D18,[1]!tbl_Reach2AU[#Data],2,FALSE)</f>
        <v>101</v>
      </c>
      <c r="D18" t="s">
        <v>10</v>
      </c>
      <c r="E18">
        <v>2</v>
      </c>
      <c r="F18" t="s">
        <v>14</v>
      </c>
      <c r="G18" t="str">
        <f>VLOOKUP(tbl_FunctionalConditionReach[[#This Row],[EDT Attribute]],[1]!HabitatAttribute[#Data],2,FALSE)</f>
        <v>Food- Food Web Resources</v>
      </c>
      <c r="H18" s="1">
        <v>3.4100000000000001E-13</v>
      </c>
      <c r="I18">
        <v>1</v>
      </c>
      <c r="J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" spans="1:10" hidden="1" x14ac:dyDescent="0.3">
      <c r="A19">
        <f>VLOOKUP(D19,[1]!tbl_Reach2AU[#Data],4,FALSE)</f>
        <v>10</v>
      </c>
      <c r="B19" t="str">
        <f>VLOOKUP(D19,[1]!tbl_Reach2AU[#Data],3,FALSE)</f>
        <v>Omak Creek-Upper DS</v>
      </c>
      <c r="C19">
        <f>VLOOKUP(D19,[1]!tbl_Reach2AU[#Data],2,FALSE)</f>
        <v>177</v>
      </c>
      <c r="D19" t="s">
        <v>28</v>
      </c>
      <c r="E19">
        <v>2</v>
      </c>
      <c r="F19" t="s">
        <v>14</v>
      </c>
      <c r="G19" t="str">
        <f>VLOOKUP(tbl_FunctionalConditionReach[[#This Row],[EDT Attribute]],[1]!HabitatAttribute[#Data],2,FALSE)</f>
        <v>Food- Food Web Resources</v>
      </c>
      <c r="H19" s="1">
        <v>2.2564111000000001E-2</v>
      </c>
      <c r="I19" s="3">
        <v>0.262233939299092</v>
      </c>
      <c r="J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" spans="1:10" hidden="1" x14ac:dyDescent="0.3">
      <c r="A20">
        <f>VLOOKUP(D20,[1]!tbl_Reach2AU[#Data],4,FALSE)</f>
        <v>7</v>
      </c>
      <c r="B20" t="str">
        <f>VLOOKUP(D20,[1]!tbl_Reach2AU[#Data],3,FALSE)</f>
        <v>Omak Creek-Lower DS</v>
      </c>
      <c r="C20">
        <f>VLOOKUP(D20,[1]!tbl_Reach2AU[#Data],2,FALSE)</f>
        <v>154</v>
      </c>
      <c r="D20" t="s">
        <v>29</v>
      </c>
      <c r="E20">
        <v>2</v>
      </c>
      <c r="F20" t="s">
        <v>14</v>
      </c>
      <c r="G20" t="str">
        <f>VLOOKUP(tbl_FunctionalConditionReach[[#This Row],[EDT Attribute]],[1]!HabitatAttribute[#Data],2,FALSE)</f>
        <v>Food- Food Web Resources</v>
      </c>
      <c r="H20" s="1">
        <v>1.1608625930000001</v>
      </c>
      <c r="I20" s="3">
        <v>0.36014411667969698</v>
      </c>
      <c r="J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" spans="1:10" hidden="1" x14ac:dyDescent="0.3">
      <c r="A21">
        <f>VLOOKUP(D21,[1]!tbl_Reach2AU[#Data],4,FALSE)</f>
        <v>6</v>
      </c>
      <c r="B21" t="str">
        <f>VLOOKUP(D21,[1]!tbl_Reach2AU[#Data],3,FALSE)</f>
        <v>Salmon Creek-Lower</v>
      </c>
      <c r="C21">
        <f>VLOOKUP(D21,[1]!tbl_Reach2AU[#Data],2,FALSE)</f>
        <v>141</v>
      </c>
      <c r="D21" t="s">
        <v>30</v>
      </c>
      <c r="E21">
        <v>2</v>
      </c>
      <c r="F21" t="s">
        <v>14</v>
      </c>
      <c r="G21" t="str">
        <f>VLOOKUP(tbl_FunctionalConditionReach[[#This Row],[EDT Attribute]],[1]!HabitatAttribute[#Data],2,FALSE)</f>
        <v>Food- Food Web Resources</v>
      </c>
      <c r="H21" s="1">
        <v>0.16297319699999999</v>
      </c>
      <c r="I21" s="3">
        <v>0.29177570496265298</v>
      </c>
      <c r="J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" spans="1:10" hidden="1" x14ac:dyDescent="0.3">
      <c r="A22">
        <f>VLOOKUP(D22,[1]!tbl_Reach2AU[#Data],4,FALSE)</f>
        <v>6</v>
      </c>
      <c r="B22" t="str">
        <f>VLOOKUP(D22,[1]!tbl_Reach2AU[#Data],3,FALSE)</f>
        <v>Salmon Creek-Lower</v>
      </c>
      <c r="C22">
        <f>VLOOKUP(D22,[1]!tbl_Reach2AU[#Data],2,FALSE)</f>
        <v>143</v>
      </c>
      <c r="D22" t="s">
        <v>31</v>
      </c>
      <c r="E22">
        <v>2</v>
      </c>
      <c r="F22" t="s">
        <v>14</v>
      </c>
      <c r="G22" t="str">
        <f>VLOOKUP(tbl_FunctionalConditionReach[[#This Row],[EDT Attribute]],[1]!HabitatAttribute[#Data],2,FALSE)</f>
        <v>Food- Food Web Resources</v>
      </c>
      <c r="H22" s="1">
        <v>1.623014956</v>
      </c>
      <c r="I22" s="3">
        <v>0.25753883231762797</v>
      </c>
      <c r="J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" spans="1:10" hidden="1" x14ac:dyDescent="0.3">
      <c r="A23">
        <f>VLOOKUP(D23,[1]!tbl_Reach2AU[#Data],4,FALSE)</f>
        <v>6</v>
      </c>
      <c r="B23" t="str">
        <f>VLOOKUP(D23,[1]!tbl_Reach2AU[#Data],3,FALSE)</f>
        <v>Salmon Creek-Lower</v>
      </c>
      <c r="C23">
        <f>VLOOKUP(D23,[1]!tbl_Reach2AU[#Data],2,FALSE)</f>
        <v>132</v>
      </c>
      <c r="D23" t="s">
        <v>32</v>
      </c>
      <c r="E23">
        <v>2</v>
      </c>
      <c r="F23" t="s">
        <v>14</v>
      </c>
      <c r="G23" t="str">
        <f>VLOOKUP(tbl_FunctionalConditionReach[[#This Row],[EDT Attribute]],[1]!HabitatAttribute[#Data],2,FALSE)</f>
        <v>Food- Food Web Resources</v>
      </c>
      <c r="H23" s="1">
        <v>0.43252988199999998</v>
      </c>
      <c r="I23" s="3">
        <v>0.46308655725223702</v>
      </c>
      <c r="J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" spans="1:10" hidden="1" x14ac:dyDescent="0.3">
      <c r="A24">
        <f>VLOOKUP(D24,[1]!tbl_Reach2AU[#Data],4,FALSE)</f>
        <v>23</v>
      </c>
      <c r="B24" t="str">
        <f>VLOOKUP(D24,[1]!tbl_Reach2AU[#Data],3,FALSE)</f>
        <v>Similkameen River</v>
      </c>
      <c r="C24">
        <f>VLOOKUP(D24,[1]!tbl_Reach2AU[#Data],2,FALSE)</f>
        <v>291</v>
      </c>
      <c r="D24" t="s">
        <v>33</v>
      </c>
      <c r="E24">
        <v>2</v>
      </c>
      <c r="F24" t="s">
        <v>14</v>
      </c>
      <c r="G24" t="str">
        <f>VLOOKUP(tbl_FunctionalConditionReach[[#This Row],[EDT Attribute]],[1]!HabitatAttribute[#Data],2,FALSE)</f>
        <v>Food- Food Web Resources</v>
      </c>
      <c r="H24" s="1">
        <v>0.15464376299999999</v>
      </c>
      <c r="I24" s="3">
        <v>0.25486163520447402</v>
      </c>
      <c r="J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" spans="1:10" hidden="1" x14ac:dyDescent="0.3">
      <c r="A25">
        <f>VLOOKUP(D25,[1]!tbl_Reach2AU[#Data],4,FALSE)</f>
        <v>9</v>
      </c>
      <c r="B25" t="str">
        <f>VLOOKUP(D25,[1]!tbl_Reach2AU[#Data],3,FALSE)</f>
        <v>Omak Creek-Middle DS</v>
      </c>
      <c r="C25">
        <f>VLOOKUP(D25,[1]!tbl_Reach2AU[#Data],2,FALSE)</f>
        <v>166</v>
      </c>
      <c r="D25" t="s">
        <v>34</v>
      </c>
      <c r="E25">
        <v>2</v>
      </c>
      <c r="F25" t="s">
        <v>14</v>
      </c>
      <c r="G25" t="str">
        <f>VLOOKUP(tbl_FunctionalConditionReach[[#This Row],[EDT Attribute]],[1]!HabitatAttribute[#Data],2,FALSE)</f>
        <v>Food- Food Web Resources</v>
      </c>
      <c r="H25" s="1">
        <v>1.5191950000000001E-3</v>
      </c>
      <c r="I25" s="3">
        <v>0.27972095570168098</v>
      </c>
      <c r="J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" spans="1:10" hidden="1" x14ac:dyDescent="0.3">
      <c r="A26">
        <f>VLOOKUP(D26,[1]!tbl_Reach2AU[#Data],4,FALSE)</f>
        <v>10</v>
      </c>
      <c r="B26" t="str">
        <f>VLOOKUP(D26,[1]!tbl_Reach2AU[#Data],3,FALSE)</f>
        <v>Omak Creek-Upper DS</v>
      </c>
      <c r="C26">
        <f>VLOOKUP(D26,[1]!tbl_Reach2AU[#Data],2,FALSE)</f>
        <v>175</v>
      </c>
      <c r="D26" t="s">
        <v>35</v>
      </c>
      <c r="E26">
        <v>2</v>
      </c>
      <c r="F26" t="s">
        <v>14</v>
      </c>
      <c r="G26" t="str">
        <f>VLOOKUP(tbl_FunctionalConditionReach[[#This Row],[EDT Attribute]],[1]!HabitatAttribute[#Data],2,FALSE)</f>
        <v>Food- Food Web Resources</v>
      </c>
      <c r="H26" s="1">
        <v>4.1710077999999998E-2</v>
      </c>
      <c r="I26">
        <v>1</v>
      </c>
      <c r="J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" spans="1:10" hidden="1" x14ac:dyDescent="0.3">
      <c r="A27">
        <f>VLOOKUP(D27,[1]!tbl_Reach2AU[#Data],4,FALSE)</f>
        <v>22</v>
      </c>
      <c r="B27" t="str">
        <f>VLOOKUP(D27,[1]!tbl_Reach2AU[#Data],3,FALSE)</f>
        <v>Wildhorse Spring Creek DS</v>
      </c>
      <c r="C27">
        <f>VLOOKUP(D27,[1]!tbl_Reach2AU[#Data],2,FALSE)</f>
        <v>284</v>
      </c>
      <c r="D27" t="s">
        <v>36</v>
      </c>
      <c r="E27">
        <v>2</v>
      </c>
      <c r="F27" t="s">
        <v>14</v>
      </c>
      <c r="G27" t="str">
        <f>VLOOKUP(tbl_FunctionalConditionReach[[#This Row],[EDT Attribute]],[1]!HabitatAttribute[#Data],2,FALSE)</f>
        <v>Food- Food Web Resources</v>
      </c>
      <c r="H27" s="1">
        <v>2.9545599999999998E-4</v>
      </c>
      <c r="I27" s="3">
        <v>0.319703253884351</v>
      </c>
      <c r="J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" spans="1:10" hidden="1" x14ac:dyDescent="0.3">
      <c r="A28">
        <f>VLOOKUP(D28,[1]!tbl_Reach2AU[#Data],4,FALSE)</f>
        <v>6</v>
      </c>
      <c r="B28" t="str">
        <f>VLOOKUP(D28,[1]!tbl_Reach2AU[#Data],3,FALSE)</f>
        <v>Salmon Creek-Lower</v>
      </c>
      <c r="C28">
        <f>VLOOKUP(D28,[1]!tbl_Reach2AU[#Data],2,FALSE)</f>
        <v>141</v>
      </c>
      <c r="D28" t="s">
        <v>30</v>
      </c>
      <c r="E28">
        <v>2</v>
      </c>
      <c r="F28" t="s">
        <v>37</v>
      </c>
      <c r="G28" t="e">
        <f>VLOOKUP(tbl_FunctionalConditionReach[[#This Row],[EDT Attribute]],[1]!HabitatAttribute[#Data],2,FALSE)</f>
        <v>#N/A</v>
      </c>
      <c r="H28" s="1">
        <v>1.1235436640000001</v>
      </c>
      <c r="I28">
        <v>1</v>
      </c>
      <c r="J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" spans="1:10" hidden="1" x14ac:dyDescent="0.3">
      <c r="A29">
        <f>VLOOKUP(D29,[1]!tbl_Reach2AU[#Data],4,FALSE)</f>
        <v>25</v>
      </c>
      <c r="B29" t="str">
        <f>VLOOKUP(D29,[1]!tbl_Reach2AU[#Data],3,FALSE)</f>
        <v>Tonasket Creek DS</v>
      </c>
      <c r="C29">
        <f>VLOOKUP(D29,[1]!tbl_Reach2AU[#Data],2,FALSE)</f>
        <v>303</v>
      </c>
      <c r="D29" t="s">
        <v>38</v>
      </c>
      <c r="E29">
        <v>2</v>
      </c>
      <c r="F29" t="s">
        <v>37</v>
      </c>
      <c r="G29" t="e">
        <f>VLOOKUP(tbl_FunctionalConditionReach[[#This Row],[EDT Attribute]],[1]!HabitatAttribute[#Data],2,FALSE)</f>
        <v>#N/A</v>
      </c>
      <c r="H29" s="1">
        <v>0.90683451299999995</v>
      </c>
      <c r="I29" s="3">
        <v>0.68279999222685706</v>
      </c>
      <c r="J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" spans="1:10" hidden="1" x14ac:dyDescent="0.3">
      <c r="A30">
        <f>VLOOKUP(D30,[1]!tbl_Reach2AU[#Data],4,FALSE)</f>
        <v>16</v>
      </c>
      <c r="B30" t="str">
        <f>VLOOKUP(D30,[1]!tbl_Reach2AU[#Data],3,FALSE)</f>
        <v>Aeneas Creek-DS</v>
      </c>
      <c r="C30">
        <f>VLOOKUP(D30,[1]!tbl_Reach2AU[#Data],2,FALSE)</f>
        <v>234</v>
      </c>
      <c r="D30" t="s">
        <v>13</v>
      </c>
      <c r="E30">
        <v>2</v>
      </c>
      <c r="F30" t="s">
        <v>39</v>
      </c>
      <c r="G30" t="str">
        <f>VLOOKUP(tbl_FunctionalConditionReach[[#This Row],[EDT Attribute]],[1]!HabitatAttribute[#Data],2,FALSE)</f>
        <v>Channel Stability</v>
      </c>
      <c r="H30" s="1">
        <v>2.9060448999999999E-2</v>
      </c>
      <c r="I30">
        <v>1</v>
      </c>
      <c r="J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" spans="1:10" hidden="1" x14ac:dyDescent="0.3">
      <c r="A31">
        <f>VLOOKUP(D31,[1]!tbl_Reach2AU[#Data],4,FALSE)</f>
        <v>20</v>
      </c>
      <c r="B31" t="str">
        <f>VLOOKUP(D31,[1]!tbl_Reach2AU[#Data],3,FALSE)</f>
        <v>Antoine Creek-Lower</v>
      </c>
      <c r="C31">
        <f>VLOOKUP(D31,[1]!tbl_Reach2AU[#Data],2,FALSE)</f>
        <v>252</v>
      </c>
      <c r="D31" t="s">
        <v>16</v>
      </c>
      <c r="E31">
        <v>2</v>
      </c>
      <c r="F31" t="s">
        <v>39</v>
      </c>
      <c r="G31" t="str">
        <f>VLOOKUP(tbl_FunctionalConditionReach[[#This Row],[EDT Attribute]],[1]!HabitatAttribute[#Data],2,FALSE)</f>
        <v>Channel Stability</v>
      </c>
      <c r="H31" s="1">
        <v>0.218271774</v>
      </c>
      <c r="I31" s="3">
        <v>0.429707150450579</v>
      </c>
      <c r="J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2" spans="1:10" hidden="1" x14ac:dyDescent="0.3">
      <c r="A32">
        <f>VLOOKUP(D32,[1]!tbl_Reach2AU[#Data],4,FALSE)</f>
        <v>17</v>
      </c>
      <c r="B32" t="str">
        <f>VLOOKUP(D32,[1]!tbl_Reach2AU[#Data],3,FALSE)</f>
        <v>Bonaparte Creek-Lower DS</v>
      </c>
      <c r="C32">
        <f>VLOOKUP(D32,[1]!tbl_Reach2AU[#Data],2,FALSE)</f>
        <v>242</v>
      </c>
      <c r="D32" t="s">
        <v>40</v>
      </c>
      <c r="E32">
        <v>2</v>
      </c>
      <c r="F32" t="s">
        <v>39</v>
      </c>
      <c r="G32" t="str">
        <f>VLOOKUP(tbl_FunctionalConditionReach[[#This Row],[EDT Attribute]],[1]!HabitatAttribute[#Data],2,FALSE)</f>
        <v>Channel Stability</v>
      </c>
      <c r="H32" s="1">
        <v>0.333971876</v>
      </c>
      <c r="I32" s="3">
        <v>0.48786514825689697</v>
      </c>
      <c r="J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" spans="1:10" hidden="1" x14ac:dyDescent="0.3">
      <c r="A33">
        <f>VLOOKUP(D33,[1]!tbl_Reach2AU[#Data],4,FALSE)</f>
        <v>13</v>
      </c>
      <c r="B33" t="str">
        <f>VLOOKUP(D33,[1]!tbl_Reach2AU[#Data],3,FALSE)</f>
        <v>Johnson Creek</v>
      </c>
      <c r="C33">
        <f>VLOOKUP(D33,[1]!tbl_Reach2AU[#Data],2,FALSE)</f>
        <v>194</v>
      </c>
      <c r="D33" t="s">
        <v>41</v>
      </c>
      <c r="E33">
        <v>2</v>
      </c>
      <c r="F33" t="s">
        <v>39</v>
      </c>
      <c r="G33" t="str">
        <f>VLOOKUP(tbl_FunctionalConditionReach[[#This Row],[EDT Attribute]],[1]!HabitatAttribute[#Data],2,FALSE)</f>
        <v>Channel Stability</v>
      </c>
      <c r="H33" s="1">
        <v>0.16492980900000001</v>
      </c>
      <c r="I33" s="3">
        <v>0.51922221222162901</v>
      </c>
      <c r="J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" spans="1:10" hidden="1" x14ac:dyDescent="0.3">
      <c r="A34">
        <f>VLOOKUP(D34,[1]!tbl_Reach2AU[#Data],4,FALSE)</f>
        <v>13</v>
      </c>
      <c r="B34" t="str">
        <f>VLOOKUP(D34,[1]!tbl_Reach2AU[#Data],3,FALSE)</f>
        <v>Johnson Creek</v>
      </c>
      <c r="C34">
        <f>VLOOKUP(D34,[1]!tbl_Reach2AU[#Data],2,FALSE)</f>
        <v>198</v>
      </c>
      <c r="D34" t="s">
        <v>17</v>
      </c>
      <c r="E34">
        <v>2</v>
      </c>
      <c r="F34" t="s">
        <v>39</v>
      </c>
      <c r="G34" t="str">
        <f>VLOOKUP(tbl_FunctionalConditionReach[[#This Row],[EDT Attribute]],[1]!HabitatAttribute[#Data],2,FALSE)</f>
        <v>Channel Stability</v>
      </c>
      <c r="H34" s="1">
        <v>0.31591180099999999</v>
      </c>
      <c r="I34" s="3">
        <v>0.84366656794169204</v>
      </c>
      <c r="J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" spans="1:10" hidden="1" x14ac:dyDescent="0.3">
      <c r="A35">
        <f>VLOOKUP(D35,[1]!tbl_Reach2AU[#Data],4,FALSE)</f>
        <v>13</v>
      </c>
      <c r="B35" t="str">
        <f>VLOOKUP(D35,[1]!tbl_Reach2AU[#Data],3,FALSE)</f>
        <v>Johnson Creek</v>
      </c>
      <c r="C35">
        <f>VLOOKUP(D35,[1]!tbl_Reach2AU[#Data],2,FALSE)</f>
        <v>211</v>
      </c>
      <c r="D35" t="s">
        <v>20</v>
      </c>
      <c r="E35">
        <v>2</v>
      </c>
      <c r="F35" t="s">
        <v>39</v>
      </c>
      <c r="G35" t="str">
        <f>VLOOKUP(tbl_FunctionalConditionReach[[#This Row],[EDT Attribute]],[1]!HabitatAttribute[#Data],2,FALSE)</f>
        <v>Channel Stability</v>
      </c>
      <c r="H35" s="1">
        <v>1.2112131E-2</v>
      </c>
      <c r="I35" s="3">
        <v>0.26914184566246502</v>
      </c>
      <c r="J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" spans="1:10" hidden="1" x14ac:dyDescent="0.3">
      <c r="A36">
        <f>VLOOKUP(D36,[1]!tbl_Reach2AU[#Data],4,FALSE)</f>
        <v>13</v>
      </c>
      <c r="B36" t="str">
        <f>VLOOKUP(D36,[1]!tbl_Reach2AU[#Data],3,FALSE)</f>
        <v>Johnson Creek</v>
      </c>
      <c r="C36">
        <f>VLOOKUP(D36,[1]!tbl_Reach2AU[#Data],2,FALSE)</f>
        <v>213</v>
      </c>
      <c r="D36" t="s">
        <v>42</v>
      </c>
      <c r="E36">
        <v>2</v>
      </c>
      <c r="F36" t="s">
        <v>39</v>
      </c>
      <c r="G36" t="str">
        <f>VLOOKUP(tbl_FunctionalConditionReach[[#This Row],[EDT Attribute]],[1]!HabitatAttribute[#Data],2,FALSE)</f>
        <v>Channel Stability</v>
      </c>
      <c r="H36" s="1">
        <v>5.2249349E-2</v>
      </c>
      <c r="I36" s="3">
        <v>0.264847543338874</v>
      </c>
      <c r="J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7" spans="1:10" hidden="1" x14ac:dyDescent="0.3">
      <c r="A37">
        <f>VLOOKUP(D37,[1]!tbl_Reach2AU[#Data],4,FALSE)</f>
        <v>13</v>
      </c>
      <c r="B37" t="str">
        <f>VLOOKUP(D37,[1]!tbl_Reach2AU[#Data],3,FALSE)</f>
        <v>Johnson Creek</v>
      </c>
      <c r="C37">
        <f>VLOOKUP(D37,[1]!tbl_Reach2AU[#Data],2,FALSE)</f>
        <v>220</v>
      </c>
      <c r="D37" t="s">
        <v>21</v>
      </c>
      <c r="E37">
        <v>2</v>
      </c>
      <c r="F37" t="s">
        <v>39</v>
      </c>
      <c r="G37" t="str">
        <f>VLOOKUP(tbl_FunctionalConditionReach[[#This Row],[EDT Attribute]],[1]!HabitatAttribute[#Data],2,FALSE)</f>
        <v>Channel Stability</v>
      </c>
      <c r="H37" s="1">
        <v>2.2139868E-2</v>
      </c>
      <c r="I37" s="3">
        <v>0.28226468400254701</v>
      </c>
      <c r="J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" spans="1:10" hidden="1" x14ac:dyDescent="0.3">
      <c r="A38">
        <f>VLOOKUP(D38,[1]!tbl_Reach2AU[#Data],4,FALSE)</f>
        <v>4</v>
      </c>
      <c r="B38" t="str">
        <f>VLOOKUP(D38,[1]!tbl_Reach2AU[#Data],3,FALSE)</f>
        <v>Loup Loup Creek-Lower DS</v>
      </c>
      <c r="C38">
        <f>VLOOKUP(D38,[1]!tbl_Reach2AU[#Data],2,FALSE)</f>
        <v>119</v>
      </c>
      <c r="D38" t="s">
        <v>43</v>
      </c>
      <c r="E38">
        <v>2</v>
      </c>
      <c r="F38" t="s">
        <v>39</v>
      </c>
      <c r="G38" t="str">
        <f>VLOOKUP(tbl_FunctionalConditionReach[[#This Row],[EDT Attribute]],[1]!HabitatAttribute[#Data],2,FALSE)</f>
        <v>Channel Stability</v>
      </c>
      <c r="H38" s="1">
        <v>2.2448776229999998</v>
      </c>
      <c r="I38" s="3">
        <v>0.61909837242465104</v>
      </c>
      <c r="J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" spans="1:10" hidden="1" x14ac:dyDescent="0.3">
      <c r="A39">
        <f>VLOOKUP(D39,[1]!tbl_Reach2AU[#Data],4,FALSE)</f>
        <v>5</v>
      </c>
      <c r="B39" t="str">
        <f>VLOOKUP(D39,[1]!tbl_Reach2AU[#Data],3,FALSE)</f>
        <v>Okanogan-Swipkin Canyon</v>
      </c>
      <c r="C39">
        <f>VLOOKUP(D39,[1]!tbl_Reach2AU[#Data],2,FALSE)</f>
        <v>148</v>
      </c>
      <c r="D39" t="s">
        <v>44</v>
      </c>
      <c r="E39">
        <v>2</v>
      </c>
      <c r="F39" t="s">
        <v>39</v>
      </c>
      <c r="G39" t="str">
        <f>VLOOKUP(tbl_FunctionalConditionReach[[#This Row],[EDT Attribute]],[1]!HabitatAttribute[#Data],2,FALSE)</f>
        <v>Channel Stability</v>
      </c>
      <c r="H39" s="1">
        <v>3.7458884999999997E-2</v>
      </c>
      <c r="I39" s="3">
        <v>0.50896164657390397</v>
      </c>
      <c r="J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" spans="1:10" hidden="1" x14ac:dyDescent="0.3">
      <c r="A40">
        <f>VLOOKUP(D40,[1]!tbl_Reach2AU[#Data],4,FALSE)</f>
        <v>5</v>
      </c>
      <c r="B40" t="str">
        <f>VLOOKUP(D40,[1]!tbl_Reach2AU[#Data],3,FALSE)</f>
        <v>Okanogan-Swipkin Canyon</v>
      </c>
      <c r="C40">
        <f>VLOOKUP(D40,[1]!tbl_Reach2AU[#Data],2,FALSE)</f>
        <v>179</v>
      </c>
      <c r="D40" t="s">
        <v>45</v>
      </c>
      <c r="E40">
        <v>2</v>
      </c>
      <c r="F40" t="s">
        <v>39</v>
      </c>
      <c r="G40" t="str">
        <f>VLOOKUP(tbl_FunctionalConditionReach[[#This Row],[EDT Attribute]],[1]!HabitatAttribute[#Data],2,FALSE)</f>
        <v>Channel Stability</v>
      </c>
      <c r="H40" s="1">
        <v>1.0541675989999999</v>
      </c>
      <c r="I40" s="3">
        <v>0.89256041482165904</v>
      </c>
      <c r="J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" spans="1:10" hidden="1" x14ac:dyDescent="0.3">
      <c r="A41">
        <f>VLOOKUP(D41,[1]!tbl_Reach2AU[#Data],4,FALSE)</f>
        <v>12</v>
      </c>
      <c r="B41" t="str">
        <f>VLOOKUP(D41,[1]!tbl_Reach2AU[#Data],3,FALSE)</f>
        <v>Okanogan-Alkali Lake</v>
      </c>
      <c r="C41">
        <f>VLOOKUP(D41,[1]!tbl_Reach2AU[#Data],2,FALSE)</f>
        <v>221</v>
      </c>
      <c r="D41" t="s">
        <v>46</v>
      </c>
      <c r="E41">
        <v>2</v>
      </c>
      <c r="F41" t="s">
        <v>39</v>
      </c>
      <c r="G41" t="str">
        <f>VLOOKUP(tbl_FunctionalConditionReach[[#This Row],[EDT Attribute]],[1]!HabitatAttribute[#Data],2,FALSE)</f>
        <v>Channel Stability</v>
      </c>
      <c r="H41" s="1">
        <v>3.2952202E-2</v>
      </c>
      <c r="I41" s="3">
        <v>0.38791191388116403</v>
      </c>
      <c r="J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" spans="1:10" hidden="1" x14ac:dyDescent="0.3">
      <c r="A42">
        <f>VLOOKUP(D42,[1]!tbl_Reach2AU[#Data],4,FALSE)</f>
        <v>12</v>
      </c>
      <c r="B42" t="str">
        <f>VLOOKUP(D42,[1]!tbl_Reach2AU[#Data],3,FALSE)</f>
        <v>Okanogan-Alkali Lake</v>
      </c>
      <c r="C42">
        <f>VLOOKUP(D42,[1]!tbl_Reach2AU[#Data],2,FALSE)</f>
        <v>222</v>
      </c>
      <c r="D42" t="s">
        <v>47</v>
      </c>
      <c r="E42">
        <v>2</v>
      </c>
      <c r="F42" t="s">
        <v>39</v>
      </c>
      <c r="G42" t="str">
        <f>VLOOKUP(tbl_FunctionalConditionReach[[#This Row],[EDT Attribute]],[1]!HabitatAttribute[#Data],2,FALSE)</f>
        <v>Channel Stability</v>
      </c>
      <c r="H42" s="1">
        <v>1.289849689</v>
      </c>
      <c r="I42" s="3">
        <v>0.65868201851602604</v>
      </c>
      <c r="J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3" spans="1:10" hidden="1" x14ac:dyDescent="0.3">
      <c r="A43">
        <f>VLOOKUP(D43,[1]!tbl_Reach2AU[#Data],4,FALSE)</f>
        <v>14</v>
      </c>
      <c r="B43" t="str">
        <f>VLOOKUP(D43,[1]!tbl_Reach2AU[#Data],3,FALSE)</f>
        <v>Okanogan-Whitestone Coulee</v>
      </c>
      <c r="C43">
        <f>VLOOKUP(D43,[1]!tbl_Reach2AU[#Data],2,FALSE)</f>
        <v>229</v>
      </c>
      <c r="D43" t="s">
        <v>24</v>
      </c>
      <c r="E43">
        <v>2</v>
      </c>
      <c r="F43" t="s">
        <v>39</v>
      </c>
      <c r="G43" t="str">
        <f>VLOOKUP(tbl_FunctionalConditionReach[[#This Row],[EDT Attribute]],[1]!HabitatAttribute[#Data],2,FALSE)</f>
        <v>Channel Stability</v>
      </c>
      <c r="H43" s="1">
        <v>0.31629143500000001</v>
      </c>
      <c r="I43" s="3">
        <v>0.34675162025644202</v>
      </c>
      <c r="J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4" spans="1:10" hidden="1" x14ac:dyDescent="0.3">
      <c r="A44">
        <f>VLOOKUP(D44,[1]!tbl_Reach2AU[#Data],4,FALSE)</f>
        <v>14</v>
      </c>
      <c r="B44" t="str">
        <f>VLOOKUP(D44,[1]!tbl_Reach2AU[#Data],3,FALSE)</f>
        <v>Okanogan-Whitestone Coulee</v>
      </c>
      <c r="C44">
        <f>VLOOKUP(D44,[1]!tbl_Reach2AU[#Data],2,FALSE)</f>
        <v>230</v>
      </c>
      <c r="D44" t="s">
        <v>25</v>
      </c>
      <c r="E44">
        <v>2</v>
      </c>
      <c r="F44" t="s">
        <v>39</v>
      </c>
      <c r="G44" t="str">
        <f>VLOOKUP(tbl_FunctionalConditionReach[[#This Row],[EDT Attribute]],[1]!HabitatAttribute[#Data],2,FALSE)</f>
        <v>Channel Stability</v>
      </c>
      <c r="H44" s="1">
        <v>0.11416517700000001</v>
      </c>
      <c r="I44" s="3">
        <v>0.34250814317735601</v>
      </c>
      <c r="J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5" spans="1:10" hidden="1" x14ac:dyDescent="0.3">
      <c r="A45">
        <f>VLOOKUP(D45,[1]!tbl_Reach2AU[#Data],4,FALSE)</f>
        <v>14</v>
      </c>
      <c r="B45" t="str">
        <f>VLOOKUP(D45,[1]!tbl_Reach2AU[#Data],3,FALSE)</f>
        <v>Okanogan-Whitestone Coulee</v>
      </c>
      <c r="C45">
        <f>VLOOKUP(D45,[1]!tbl_Reach2AU[#Data],2,FALSE)</f>
        <v>231</v>
      </c>
      <c r="D45" t="s">
        <v>26</v>
      </c>
      <c r="E45">
        <v>2</v>
      </c>
      <c r="F45" t="s">
        <v>39</v>
      </c>
      <c r="G45" t="str">
        <f>VLOOKUP(tbl_FunctionalConditionReach[[#This Row],[EDT Attribute]],[1]!HabitatAttribute[#Data],2,FALSE)</f>
        <v>Channel Stability</v>
      </c>
      <c r="H45" s="1">
        <v>0.43481892900000002</v>
      </c>
      <c r="I45" s="3">
        <v>0.25322235293522699</v>
      </c>
      <c r="J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6" spans="1:10" hidden="1" x14ac:dyDescent="0.3">
      <c r="A46">
        <f>VLOOKUP(D46,[1]!tbl_Reach2AU[#Data],4,FALSE)</f>
        <v>14</v>
      </c>
      <c r="B46" t="str">
        <f>VLOOKUP(D46,[1]!tbl_Reach2AU[#Data],3,FALSE)</f>
        <v>Okanogan-Whitestone Coulee</v>
      </c>
      <c r="C46">
        <f>VLOOKUP(D46,[1]!tbl_Reach2AU[#Data],2,FALSE)</f>
        <v>239</v>
      </c>
      <c r="D46" t="s">
        <v>48</v>
      </c>
      <c r="E46">
        <v>2</v>
      </c>
      <c r="F46" t="s">
        <v>39</v>
      </c>
      <c r="G46" t="str">
        <f>VLOOKUP(tbl_FunctionalConditionReach[[#This Row],[EDT Attribute]],[1]!HabitatAttribute[#Data],2,FALSE)</f>
        <v>Channel Stability</v>
      </c>
      <c r="H46" s="1">
        <v>0.39954785900000001</v>
      </c>
      <c r="I46" s="3">
        <v>0.358098229569357</v>
      </c>
      <c r="J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7" spans="1:10" hidden="1" x14ac:dyDescent="0.3">
      <c r="A47">
        <f>VLOOKUP(D47,[1]!tbl_Reach2AU[#Data],4,FALSE)</f>
        <v>19</v>
      </c>
      <c r="B47" t="str">
        <f>VLOOKUP(D47,[1]!tbl_Reach2AU[#Data],3,FALSE)</f>
        <v>Okanogan-Mosquito Creek</v>
      </c>
      <c r="C47">
        <f>VLOOKUP(D47,[1]!tbl_Reach2AU[#Data],2,FALSE)</f>
        <v>249</v>
      </c>
      <c r="D47" t="s">
        <v>49</v>
      </c>
      <c r="E47">
        <v>2</v>
      </c>
      <c r="F47" t="s">
        <v>39</v>
      </c>
      <c r="G47" t="str">
        <f>VLOOKUP(tbl_FunctionalConditionReach[[#This Row],[EDT Attribute]],[1]!HabitatAttribute[#Data],2,FALSE)</f>
        <v>Channel Stability</v>
      </c>
      <c r="H47" s="1">
        <v>2.5503873999999999E-2</v>
      </c>
      <c r="I47" s="3">
        <v>0.638472099477569</v>
      </c>
      <c r="J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8" spans="1:10" hidden="1" x14ac:dyDescent="0.3">
      <c r="A48">
        <f>VLOOKUP(D48,[1]!tbl_Reach2AU[#Data],4,FALSE)</f>
        <v>24</v>
      </c>
      <c r="B48" t="str">
        <f>VLOOKUP(D48,[1]!tbl_Reach2AU[#Data],3,FALSE)</f>
        <v>Okanogan-Haynes Creek South</v>
      </c>
      <c r="C48">
        <f>VLOOKUP(D48,[1]!tbl_Reach2AU[#Data],2,FALSE)</f>
        <v>295</v>
      </c>
      <c r="D48" t="s">
        <v>50</v>
      </c>
      <c r="E48">
        <v>2</v>
      </c>
      <c r="F48" t="s">
        <v>39</v>
      </c>
      <c r="G48" t="str">
        <f>VLOOKUP(tbl_FunctionalConditionReach[[#This Row],[EDT Attribute]],[1]!HabitatAttribute[#Data],2,FALSE)</f>
        <v>Channel Stability</v>
      </c>
      <c r="H48" s="1">
        <v>4.5936589999999999E-2</v>
      </c>
      <c r="I48" s="3">
        <v>0.49113253927037298</v>
      </c>
      <c r="J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9" spans="1:10" hidden="1" x14ac:dyDescent="0.3">
      <c r="A49">
        <f>VLOOKUP(D49,[1]!tbl_Reach2AU[#Data],4,FALSE)</f>
        <v>1</v>
      </c>
      <c r="B49" t="str">
        <f>VLOOKUP(D49,[1]!tbl_Reach2AU[#Data],3,FALSE)</f>
        <v>Okanogan-Davis Canyon</v>
      </c>
      <c r="C49">
        <f>VLOOKUP(D49,[1]!tbl_Reach2AU[#Data],2,FALSE)</f>
        <v>101</v>
      </c>
      <c r="D49" t="s">
        <v>10</v>
      </c>
      <c r="E49">
        <v>2</v>
      </c>
      <c r="F49" t="s">
        <v>39</v>
      </c>
      <c r="G49" t="str">
        <f>VLOOKUP(tbl_FunctionalConditionReach[[#This Row],[EDT Attribute]],[1]!HabitatAttribute[#Data],2,FALSE)</f>
        <v>Channel Stability</v>
      </c>
      <c r="H49" s="1">
        <v>3.4100000000000001E-13</v>
      </c>
      <c r="I49">
        <v>1</v>
      </c>
      <c r="J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0" spans="1:10" hidden="1" x14ac:dyDescent="0.3">
      <c r="A50">
        <f>VLOOKUP(D50,[1]!tbl_Reach2AU[#Data],4,FALSE)</f>
        <v>6</v>
      </c>
      <c r="B50" t="str">
        <f>VLOOKUP(D50,[1]!tbl_Reach2AU[#Data],3,FALSE)</f>
        <v>Salmon Creek-Lower</v>
      </c>
      <c r="C50">
        <f>VLOOKUP(D50,[1]!tbl_Reach2AU[#Data],2,FALSE)</f>
        <v>132</v>
      </c>
      <c r="D50" t="s">
        <v>32</v>
      </c>
      <c r="E50">
        <v>2</v>
      </c>
      <c r="F50" t="s">
        <v>39</v>
      </c>
      <c r="G50" t="str">
        <f>VLOOKUP(tbl_FunctionalConditionReach[[#This Row],[EDT Attribute]],[1]!HabitatAttribute[#Data],2,FALSE)</f>
        <v>Channel Stability</v>
      </c>
      <c r="H50" s="1">
        <v>0.35043747600000003</v>
      </c>
      <c r="I50" s="3">
        <v>0.37519461902288498</v>
      </c>
      <c r="J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1" spans="1:10" hidden="1" x14ac:dyDescent="0.3">
      <c r="A51">
        <f>VLOOKUP(D51,[1]!tbl_Reach2AU[#Data],4,FALSE)</f>
        <v>23</v>
      </c>
      <c r="B51" t="str">
        <f>VLOOKUP(D51,[1]!tbl_Reach2AU[#Data],3,FALSE)</f>
        <v>Similkameen River</v>
      </c>
      <c r="C51">
        <f>VLOOKUP(D51,[1]!tbl_Reach2AU[#Data],2,FALSE)</f>
        <v>291</v>
      </c>
      <c r="D51" t="s">
        <v>33</v>
      </c>
      <c r="E51">
        <v>2</v>
      </c>
      <c r="F51" t="s">
        <v>39</v>
      </c>
      <c r="G51" t="str">
        <f>VLOOKUP(tbl_FunctionalConditionReach[[#This Row],[EDT Attribute]],[1]!HabitatAttribute[#Data],2,FALSE)</f>
        <v>Channel Stability</v>
      </c>
      <c r="H51" s="1">
        <v>0.338854553</v>
      </c>
      <c r="I51" s="3">
        <v>0.55845139693128898</v>
      </c>
      <c r="J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2" spans="1:10" hidden="1" x14ac:dyDescent="0.3">
      <c r="A52">
        <f>VLOOKUP(D52,[1]!tbl_Reach2AU[#Data],4,FALSE)</f>
        <v>9</v>
      </c>
      <c r="B52" t="str">
        <f>VLOOKUP(D52,[1]!tbl_Reach2AU[#Data],3,FALSE)</f>
        <v>Omak Creek-Middle DS</v>
      </c>
      <c r="C52">
        <f>VLOOKUP(D52,[1]!tbl_Reach2AU[#Data],2,FALSE)</f>
        <v>166</v>
      </c>
      <c r="D52" t="s">
        <v>34</v>
      </c>
      <c r="E52">
        <v>2</v>
      </c>
      <c r="F52" t="s">
        <v>39</v>
      </c>
      <c r="G52" t="str">
        <f>VLOOKUP(tbl_FunctionalConditionReach[[#This Row],[EDT Attribute]],[1]!HabitatAttribute[#Data],2,FALSE)</f>
        <v>Channel Stability</v>
      </c>
      <c r="H52" s="1">
        <v>1.6053930000000001E-3</v>
      </c>
      <c r="I52" s="3">
        <v>0.29559211571706601</v>
      </c>
      <c r="J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3" spans="1:10" hidden="1" x14ac:dyDescent="0.3">
      <c r="A53">
        <f>VLOOKUP(D53,[1]!tbl_Reach2AU[#Data],4,FALSE)</f>
        <v>16</v>
      </c>
      <c r="B53" t="str">
        <f>VLOOKUP(D53,[1]!tbl_Reach2AU[#Data],3,FALSE)</f>
        <v>Aeneas Creek-DS</v>
      </c>
      <c r="C53">
        <f>VLOOKUP(D53,[1]!tbl_Reach2AU[#Data],2,FALSE)</f>
        <v>234</v>
      </c>
      <c r="D53" t="s">
        <v>13</v>
      </c>
      <c r="E53">
        <v>2</v>
      </c>
      <c r="F53" t="s">
        <v>51</v>
      </c>
      <c r="G53" t="str">
        <f>VLOOKUP(tbl_FunctionalConditionReach[[#This Row],[EDT Attribute]],[1]!HabitatAttribute[#Data],2,FALSE)</f>
        <v>% Fines/Embeddedness</v>
      </c>
      <c r="H53" s="1">
        <v>1.7832114E-2</v>
      </c>
      <c r="I53" s="3">
        <v>0.61362142064632197</v>
      </c>
      <c r="J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4" spans="1:10" hidden="1" x14ac:dyDescent="0.3">
      <c r="A54">
        <f>VLOOKUP(D54,[1]!tbl_Reach2AU[#Data],4,FALSE)</f>
        <v>20</v>
      </c>
      <c r="B54" t="str">
        <f>VLOOKUP(D54,[1]!tbl_Reach2AU[#Data],3,FALSE)</f>
        <v>Antoine Creek-Lower</v>
      </c>
      <c r="C54">
        <f>VLOOKUP(D54,[1]!tbl_Reach2AU[#Data],2,FALSE)</f>
        <v>252</v>
      </c>
      <c r="D54" t="s">
        <v>16</v>
      </c>
      <c r="E54">
        <v>2</v>
      </c>
      <c r="F54" t="s">
        <v>51</v>
      </c>
      <c r="G54" t="str">
        <f>VLOOKUP(tbl_FunctionalConditionReach[[#This Row],[EDT Attribute]],[1]!HabitatAttribute[#Data],2,FALSE)</f>
        <v>% Fines/Embeddedness</v>
      </c>
      <c r="H54" s="1">
        <v>0.21721548099999999</v>
      </c>
      <c r="I54" s="3">
        <v>0.42762764815510101</v>
      </c>
      <c r="J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5" spans="1:10" hidden="1" x14ac:dyDescent="0.3">
      <c r="A55">
        <f>VLOOKUP(D55,[1]!tbl_Reach2AU[#Data],4,FALSE)</f>
        <v>20</v>
      </c>
      <c r="B55" t="str">
        <f>VLOOKUP(D55,[1]!tbl_Reach2AU[#Data],3,FALSE)</f>
        <v>Antoine Creek-Lower</v>
      </c>
      <c r="C55">
        <f>VLOOKUP(D55,[1]!tbl_Reach2AU[#Data],2,FALSE)</f>
        <v>255</v>
      </c>
      <c r="D55" t="s">
        <v>52</v>
      </c>
      <c r="E55">
        <v>2</v>
      </c>
      <c r="F55" t="s">
        <v>51</v>
      </c>
      <c r="G55" t="str">
        <f>VLOOKUP(tbl_FunctionalConditionReach[[#This Row],[EDT Attribute]],[1]!HabitatAttribute[#Data],2,FALSE)</f>
        <v>% Fines/Embeddedness</v>
      </c>
      <c r="H55" s="1">
        <v>0.18563808400000001</v>
      </c>
      <c r="I55">
        <v>1</v>
      </c>
      <c r="J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6" spans="1:10" hidden="1" x14ac:dyDescent="0.3">
      <c r="A56">
        <f>VLOOKUP(D56,[1]!tbl_Reach2AU[#Data],4,FALSE)</f>
        <v>20</v>
      </c>
      <c r="B56" t="str">
        <f>VLOOKUP(D56,[1]!tbl_Reach2AU[#Data],3,FALSE)</f>
        <v>Antoine Creek-Lower</v>
      </c>
      <c r="C56">
        <f>VLOOKUP(D56,[1]!tbl_Reach2AU[#Data],2,FALSE)</f>
        <v>257</v>
      </c>
      <c r="D56" t="s">
        <v>53</v>
      </c>
      <c r="E56">
        <v>2</v>
      </c>
      <c r="F56" t="s">
        <v>51</v>
      </c>
      <c r="G56" t="str">
        <f>VLOOKUP(tbl_FunctionalConditionReach[[#This Row],[EDT Attribute]],[1]!HabitatAttribute[#Data],2,FALSE)</f>
        <v>% Fines/Embeddedness</v>
      </c>
      <c r="H56" s="1">
        <v>0.39013059500000002</v>
      </c>
      <c r="I56">
        <v>1</v>
      </c>
      <c r="J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7" spans="1:10" hidden="1" x14ac:dyDescent="0.3">
      <c r="A57">
        <f>VLOOKUP(D57,[1]!tbl_Reach2AU[#Data],4,FALSE)</f>
        <v>17</v>
      </c>
      <c r="B57" t="str">
        <f>VLOOKUP(D57,[1]!tbl_Reach2AU[#Data],3,FALSE)</f>
        <v>Bonaparte Creek-Lower DS</v>
      </c>
      <c r="C57">
        <f>VLOOKUP(D57,[1]!tbl_Reach2AU[#Data],2,FALSE)</f>
        <v>242</v>
      </c>
      <c r="D57" t="s">
        <v>40</v>
      </c>
      <c r="E57">
        <v>2</v>
      </c>
      <c r="F57" t="s">
        <v>51</v>
      </c>
      <c r="G57" t="str">
        <f>VLOOKUP(tbl_FunctionalConditionReach[[#This Row],[EDT Attribute]],[1]!HabitatAttribute[#Data],2,FALSE)</f>
        <v>% Fines/Embeddedness</v>
      </c>
      <c r="H57" s="1">
        <v>0.68455776599999996</v>
      </c>
      <c r="I57">
        <v>1</v>
      </c>
      <c r="J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8" spans="1:10" hidden="1" x14ac:dyDescent="0.3">
      <c r="A58">
        <f>VLOOKUP(D58,[1]!tbl_Reach2AU[#Data],4,FALSE)</f>
        <v>13</v>
      </c>
      <c r="B58" t="str">
        <f>VLOOKUP(D58,[1]!tbl_Reach2AU[#Data],3,FALSE)</f>
        <v>Johnson Creek</v>
      </c>
      <c r="C58">
        <f>VLOOKUP(D58,[1]!tbl_Reach2AU[#Data],2,FALSE)</f>
        <v>194</v>
      </c>
      <c r="D58" t="s">
        <v>41</v>
      </c>
      <c r="E58">
        <v>2</v>
      </c>
      <c r="F58" t="s">
        <v>51</v>
      </c>
      <c r="G58" t="str">
        <f>VLOOKUP(tbl_FunctionalConditionReach[[#This Row],[EDT Attribute]],[1]!HabitatAttribute[#Data],2,FALSE)</f>
        <v>% Fines/Embeddedness</v>
      </c>
      <c r="H58" s="1">
        <v>0.242634135</v>
      </c>
      <c r="I58" s="3">
        <v>0.763846348328588</v>
      </c>
      <c r="J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9" spans="1:10" hidden="1" x14ac:dyDescent="0.3">
      <c r="A59">
        <f>VLOOKUP(D59,[1]!tbl_Reach2AU[#Data],4,FALSE)</f>
        <v>13</v>
      </c>
      <c r="B59" t="str">
        <f>VLOOKUP(D59,[1]!tbl_Reach2AU[#Data],3,FALSE)</f>
        <v>Johnson Creek</v>
      </c>
      <c r="C59">
        <f>VLOOKUP(D59,[1]!tbl_Reach2AU[#Data],2,FALSE)</f>
        <v>198</v>
      </c>
      <c r="D59" t="s">
        <v>17</v>
      </c>
      <c r="E59">
        <v>2</v>
      </c>
      <c r="F59" t="s">
        <v>51</v>
      </c>
      <c r="G59" t="str">
        <f>VLOOKUP(tbl_FunctionalConditionReach[[#This Row],[EDT Attribute]],[1]!HabitatAttribute[#Data],2,FALSE)</f>
        <v>% Fines/Embeddedness</v>
      </c>
      <c r="H59" s="1">
        <v>0.13932422</v>
      </c>
      <c r="I59" s="3">
        <v>0.37207595963961199</v>
      </c>
      <c r="J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60" spans="1:10" hidden="1" x14ac:dyDescent="0.3">
      <c r="A60">
        <f>VLOOKUP(D60,[1]!tbl_Reach2AU[#Data],4,FALSE)</f>
        <v>13</v>
      </c>
      <c r="B60" t="str">
        <f>VLOOKUP(D60,[1]!tbl_Reach2AU[#Data],3,FALSE)</f>
        <v>Johnson Creek</v>
      </c>
      <c r="C60">
        <f>VLOOKUP(D60,[1]!tbl_Reach2AU[#Data],2,FALSE)</f>
        <v>202</v>
      </c>
      <c r="D60" t="s">
        <v>54</v>
      </c>
      <c r="E60">
        <v>2</v>
      </c>
      <c r="F60" t="s">
        <v>51</v>
      </c>
      <c r="G60" t="str">
        <f>VLOOKUP(tbl_FunctionalConditionReach[[#This Row],[EDT Attribute]],[1]!HabitatAttribute[#Data],2,FALSE)</f>
        <v>% Fines/Embeddedness</v>
      </c>
      <c r="H60" s="1">
        <v>0.18242898499999999</v>
      </c>
      <c r="I60" s="3">
        <v>0.37418488370191</v>
      </c>
      <c r="J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61" spans="1:10" hidden="1" x14ac:dyDescent="0.3">
      <c r="A61">
        <f>VLOOKUP(D61,[1]!tbl_Reach2AU[#Data],4,FALSE)</f>
        <v>13</v>
      </c>
      <c r="B61" t="str">
        <f>VLOOKUP(D61,[1]!tbl_Reach2AU[#Data],3,FALSE)</f>
        <v>Johnson Creek</v>
      </c>
      <c r="C61">
        <f>VLOOKUP(D61,[1]!tbl_Reach2AU[#Data],2,FALSE)</f>
        <v>203</v>
      </c>
      <c r="D61" t="s">
        <v>18</v>
      </c>
      <c r="E61">
        <v>2</v>
      </c>
      <c r="F61" t="s">
        <v>51</v>
      </c>
      <c r="G61" t="str">
        <f>VLOOKUP(tbl_FunctionalConditionReach[[#This Row],[EDT Attribute]],[1]!HabitatAttribute[#Data],2,FALSE)</f>
        <v>% Fines/Embeddedness</v>
      </c>
      <c r="H61" s="1">
        <v>4.9815789999999999E-3</v>
      </c>
      <c r="I61" s="3">
        <v>0.52004519827328699</v>
      </c>
      <c r="J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2" spans="1:10" hidden="1" x14ac:dyDescent="0.3">
      <c r="A62">
        <f>VLOOKUP(D62,[1]!tbl_Reach2AU[#Data],4,FALSE)</f>
        <v>13</v>
      </c>
      <c r="B62" t="str">
        <f>VLOOKUP(D62,[1]!tbl_Reach2AU[#Data],3,FALSE)</f>
        <v>Johnson Creek</v>
      </c>
      <c r="C62">
        <f>VLOOKUP(D62,[1]!tbl_Reach2AU[#Data],2,FALSE)</f>
        <v>211</v>
      </c>
      <c r="D62" t="s">
        <v>20</v>
      </c>
      <c r="E62">
        <v>2</v>
      </c>
      <c r="F62" t="s">
        <v>51</v>
      </c>
      <c r="G62" t="str">
        <f>VLOOKUP(tbl_FunctionalConditionReach[[#This Row],[EDT Attribute]],[1]!HabitatAttribute[#Data],2,FALSE)</f>
        <v>% Fines/Embeddedness</v>
      </c>
      <c r="H62" s="1">
        <v>4.5002779E-2</v>
      </c>
      <c r="I62">
        <v>1</v>
      </c>
      <c r="J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3" spans="1:10" hidden="1" x14ac:dyDescent="0.3">
      <c r="A63">
        <f>VLOOKUP(D63,[1]!tbl_Reach2AU[#Data],4,FALSE)</f>
        <v>13</v>
      </c>
      <c r="B63" t="str">
        <f>VLOOKUP(D63,[1]!tbl_Reach2AU[#Data],3,FALSE)</f>
        <v>Johnson Creek</v>
      </c>
      <c r="C63">
        <f>VLOOKUP(D63,[1]!tbl_Reach2AU[#Data],2,FALSE)</f>
        <v>213</v>
      </c>
      <c r="D63" t="s">
        <v>42</v>
      </c>
      <c r="E63">
        <v>2</v>
      </c>
      <c r="F63" t="s">
        <v>51</v>
      </c>
      <c r="G63" t="str">
        <f>VLOOKUP(tbl_FunctionalConditionReach[[#This Row],[EDT Attribute]],[1]!HabitatAttribute[#Data],2,FALSE)</f>
        <v>% Fines/Embeddedness</v>
      </c>
      <c r="H63" s="1">
        <v>0.19728085200000001</v>
      </c>
      <c r="I63">
        <v>1</v>
      </c>
      <c r="J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4" spans="1:10" hidden="1" x14ac:dyDescent="0.3">
      <c r="A64">
        <f>VLOOKUP(D64,[1]!tbl_Reach2AU[#Data],4,FALSE)</f>
        <v>13</v>
      </c>
      <c r="B64" t="str">
        <f>VLOOKUP(D64,[1]!tbl_Reach2AU[#Data],3,FALSE)</f>
        <v>Johnson Creek</v>
      </c>
      <c r="C64">
        <f>VLOOKUP(D64,[1]!tbl_Reach2AU[#Data],2,FALSE)</f>
        <v>220</v>
      </c>
      <c r="D64" t="s">
        <v>21</v>
      </c>
      <c r="E64">
        <v>2</v>
      </c>
      <c r="F64" t="s">
        <v>51</v>
      </c>
      <c r="G64" t="str">
        <f>VLOOKUP(tbl_FunctionalConditionReach[[#This Row],[EDT Attribute]],[1]!HabitatAttribute[#Data],2,FALSE)</f>
        <v>% Fines/Embeddedness</v>
      </c>
      <c r="H64" s="1">
        <v>7.8436549999999994E-2</v>
      </c>
      <c r="I64">
        <v>1</v>
      </c>
      <c r="J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5" spans="1:10" hidden="1" x14ac:dyDescent="0.3">
      <c r="A65">
        <f>VLOOKUP(D65,[1]!tbl_Reach2AU[#Data],4,FALSE)</f>
        <v>4</v>
      </c>
      <c r="B65" t="str">
        <f>VLOOKUP(D65,[1]!tbl_Reach2AU[#Data],3,FALSE)</f>
        <v>Loup Loup Creek-Lower DS</v>
      </c>
      <c r="C65">
        <f>VLOOKUP(D65,[1]!tbl_Reach2AU[#Data],2,FALSE)</f>
        <v>119</v>
      </c>
      <c r="D65" t="s">
        <v>43</v>
      </c>
      <c r="E65">
        <v>2</v>
      </c>
      <c r="F65" t="s">
        <v>51</v>
      </c>
      <c r="G65" t="str">
        <f>VLOOKUP(tbl_FunctionalConditionReach[[#This Row],[EDT Attribute]],[1]!HabitatAttribute[#Data],2,FALSE)</f>
        <v>% Fines/Embeddedness</v>
      </c>
      <c r="H65" s="1">
        <v>2.3063077949999999</v>
      </c>
      <c r="I65" s="3">
        <v>0.63603975003620306</v>
      </c>
      <c r="J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6" spans="1:10" hidden="1" x14ac:dyDescent="0.3">
      <c r="A66">
        <f>VLOOKUP(D66,[1]!tbl_Reach2AU[#Data],4,FALSE)</f>
        <v>4</v>
      </c>
      <c r="B66" t="str">
        <f>VLOOKUP(D66,[1]!tbl_Reach2AU[#Data],3,FALSE)</f>
        <v>Loup Loup Creek-Lower DS</v>
      </c>
      <c r="C66">
        <f>VLOOKUP(D66,[1]!tbl_Reach2AU[#Data],2,FALSE)</f>
        <v>122</v>
      </c>
      <c r="D66" t="s">
        <v>55</v>
      </c>
      <c r="E66">
        <v>2</v>
      </c>
      <c r="F66" t="s">
        <v>51</v>
      </c>
      <c r="G66" t="str">
        <f>VLOOKUP(tbl_FunctionalConditionReach[[#This Row],[EDT Attribute]],[1]!HabitatAttribute[#Data],2,FALSE)</f>
        <v>% Fines/Embeddedness</v>
      </c>
      <c r="H66" s="1">
        <v>1.058222816</v>
      </c>
      <c r="I66" s="3">
        <v>0.26396168093775402</v>
      </c>
      <c r="J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67" spans="1:10" hidden="1" x14ac:dyDescent="0.3">
      <c r="A67">
        <f>VLOOKUP(D67,[1]!tbl_Reach2AU[#Data],4,FALSE)</f>
        <v>26</v>
      </c>
      <c r="B67" t="str">
        <f>VLOOKUP(D67,[1]!tbl_Reach2AU[#Data],3,FALSE)</f>
        <v>Ninemile Creek DS</v>
      </c>
      <c r="C67">
        <f>VLOOKUP(D67,[1]!tbl_Reach2AU[#Data],2,FALSE)</f>
        <v>308</v>
      </c>
      <c r="D67" t="s">
        <v>56</v>
      </c>
      <c r="E67">
        <v>2</v>
      </c>
      <c r="F67" t="s">
        <v>51</v>
      </c>
      <c r="G67" t="str">
        <f>VLOOKUP(tbl_FunctionalConditionReach[[#This Row],[EDT Attribute]],[1]!HabitatAttribute[#Data],2,FALSE)</f>
        <v>% Fines/Embeddedness</v>
      </c>
      <c r="H67" s="1">
        <v>0.41447549299999997</v>
      </c>
      <c r="I67">
        <v>1</v>
      </c>
      <c r="J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8" spans="1:10" hidden="1" x14ac:dyDescent="0.3">
      <c r="A68">
        <f>VLOOKUP(D68,[1]!tbl_Reach2AU[#Data],4,FALSE)</f>
        <v>26</v>
      </c>
      <c r="B68" t="str">
        <f>VLOOKUP(D68,[1]!tbl_Reach2AU[#Data],3,FALSE)</f>
        <v>Ninemile Creek DS</v>
      </c>
      <c r="C68">
        <f>VLOOKUP(D68,[1]!tbl_Reach2AU[#Data],2,FALSE)</f>
        <v>310</v>
      </c>
      <c r="D68" t="s">
        <v>57</v>
      </c>
      <c r="E68">
        <v>2</v>
      </c>
      <c r="F68" t="s">
        <v>51</v>
      </c>
      <c r="G68" t="str">
        <f>VLOOKUP(tbl_FunctionalConditionReach[[#This Row],[EDT Attribute]],[1]!HabitatAttribute[#Data],2,FALSE)</f>
        <v>% Fines/Embeddedness</v>
      </c>
      <c r="H68" s="1">
        <v>0.264618032</v>
      </c>
      <c r="I68">
        <v>1</v>
      </c>
      <c r="J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9" spans="1:10" hidden="1" x14ac:dyDescent="0.3">
      <c r="A69">
        <f>VLOOKUP(D69,[1]!tbl_Reach2AU[#Data],4,FALSE)</f>
        <v>26</v>
      </c>
      <c r="B69" t="str">
        <f>VLOOKUP(D69,[1]!tbl_Reach2AU[#Data],3,FALSE)</f>
        <v>Ninemile Creek DS</v>
      </c>
      <c r="C69">
        <f>VLOOKUP(D69,[1]!tbl_Reach2AU[#Data],2,FALSE)</f>
        <v>312</v>
      </c>
      <c r="D69" t="s">
        <v>58</v>
      </c>
      <c r="E69">
        <v>2</v>
      </c>
      <c r="F69" t="s">
        <v>51</v>
      </c>
      <c r="G69" t="str">
        <f>VLOOKUP(tbl_FunctionalConditionReach[[#This Row],[EDT Attribute]],[1]!HabitatAttribute[#Data],2,FALSE)</f>
        <v>% Fines/Embeddedness</v>
      </c>
      <c r="H69" s="1">
        <v>0.40860233000000001</v>
      </c>
      <c r="I69">
        <v>1</v>
      </c>
      <c r="J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0" spans="1:10" hidden="1" x14ac:dyDescent="0.3">
      <c r="A70">
        <f>VLOOKUP(D70,[1]!tbl_Reach2AU[#Data],4,FALSE)</f>
        <v>3</v>
      </c>
      <c r="B70" t="str">
        <f>VLOOKUP(D70,[1]!tbl_Reach2AU[#Data],3,FALSE)</f>
        <v>Okanogan-Talant Creek</v>
      </c>
      <c r="C70">
        <f>VLOOKUP(D70,[1]!tbl_Reach2AU[#Data],2,FALSE)</f>
        <v>115</v>
      </c>
      <c r="D70" t="s">
        <v>59</v>
      </c>
      <c r="E70">
        <v>2</v>
      </c>
      <c r="F70" t="s">
        <v>51</v>
      </c>
      <c r="G70" t="str">
        <f>VLOOKUP(tbl_FunctionalConditionReach[[#This Row],[EDT Attribute]],[1]!HabitatAttribute[#Data],2,FALSE)</f>
        <v>% Fines/Embeddedness</v>
      </c>
      <c r="H70" s="1">
        <v>0.208419151</v>
      </c>
      <c r="I70" s="3">
        <v>0.56041235966556702</v>
      </c>
      <c r="J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1" spans="1:10" hidden="1" x14ac:dyDescent="0.3">
      <c r="A71">
        <f>VLOOKUP(D71,[1]!tbl_Reach2AU[#Data],4,FALSE)</f>
        <v>3</v>
      </c>
      <c r="B71" t="str">
        <f>VLOOKUP(D71,[1]!tbl_Reach2AU[#Data],3,FALSE)</f>
        <v>Okanogan-Talant Creek</v>
      </c>
      <c r="C71">
        <f>VLOOKUP(D71,[1]!tbl_Reach2AU[#Data],2,FALSE)</f>
        <v>128</v>
      </c>
      <c r="D71" t="s">
        <v>60</v>
      </c>
      <c r="E71">
        <v>2</v>
      </c>
      <c r="F71" t="s">
        <v>51</v>
      </c>
      <c r="G71" t="str">
        <f>VLOOKUP(tbl_FunctionalConditionReach[[#This Row],[EDT Attribute]],[1]!HabitatAttribute[#Data],2,FALSE)</f>
        <v>% Fines/Embeddedness</v>
      </c>
      <c r="H71" s="1">
        <v>2.3544181979999999</v>
      </c>
      <c r="I71">
        <v>1</v>
      </c>
      <c r="J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2" spans="1:10" hidden="1" x14ac:dyDescent="0.3">
      <c r="A72">
        <f>VLOOKUP(D72,[1]!tbl_Reach2AU[#Data],4,FALSE)</f>
        <v>3</v>
      </c>
      <c r="B72" t="str">
        <f>VLOOKUP(D72,[1]!tbl_Reach2AU[#Data],3,FALSE)</f>
        <v>Okanogan-Talant Creek</v>
      </c>
      <c r="C72">
        <f>VLOOKUP(D72,[1]!tbl_Reach2AU[#Data],2,FALSE)</f>
        <v>129</v>
      </c>
      <c r="D72" t="s">
        <v>61</v>
      </c>
      <c r="E72">
        <v>2</v>
      </c>
      <c r="F72" t="s">
        <v>51</v>
      </c>
      <c r="G72" t="str">
        <f>VLOOKUP(tbl_FunctionalConditionReach[[#This Row],[EDT Attribute]],[1]!HabitatAttribute[#Data],2,FALSE)</f>
        <v>% Fines/Embeddedness</v>
      </c>
      <c r="H72" s="1">
        <v>2.9247862150000001</v>
      </c>
      <c r="I72" s="3">
        <v>0.251066900939308</v>
      </c>
      <c r="J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3" spans="1:10" hidden="1" x14ac:dyDescent="0.3">
      <c r="A73">
        <f>VLOOKUP(D73,[1]!tbl_Reach2AU[#Data],4,FALSE)</f>
        <v>5</v>
      </c>
      <c r="B73" t="str">
        <f>VLOOKUP(D73,[1]!tbl_Reach2AU[#Data],3,FALSE)</f>
        <v>Okanogan-Swipkin Canyon</v>
      </c>
      <c r="C73">
        <f>VLOOKUP(D73,[1]!tbl_Reach2AU[#Data],2,FALSE)</f>
        <v>179</v>
      </c>
      <c r="D73" t="s">
        <v>45</v>
      </c>
      <c r="E73">
        <v>2</v>
      </c>
      <c r="F73" t="s">
        <v>51</v>
      </c>
      <c r="G73" t="str">
        <f>VLOOKUP(tbl_FunctionalConditionReach[[#This Row],[EDT Attribute]],[1]!HabitatAttribute[#Data],2,FALSE)</f>
        <v>% Fines/Embeddedness</v>
      </c>
      <c r="H73" s="1">
        <v>0.62751553299999996</v>
      </c>
      <c r="I73" s="3">
        <v>0.53131544260403196</v>
      </c>
      <c r="J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4" spans="1:10" hidden="1" x14ac:dyDescent="0.3">
      <c r="A74">
        <f>VLOOKUP(D74,[1]!tbl_Reach2AU[#Data],4,FALSE)</f>
        <v>14</v>
      </c>
      <c r="B74" t="str">
        <f>VLOOKUP(D74,[1]!tbl_Reach2AU[#Data],3,FALSE)</f>
        <v>Okanogan-Whitestone Coulee</v>
      </c>
      <c r="C74">
        <f>VLOOKUP(D74,[1]!tbl_Reach2AU[#Data],2,FALSE)</f>
        <v>229</v>
      </c>
      <c r="D74" t="s">
        <v>24</v>
      </c>
      <c r="E74">
        <v>2</v>
      </c>
      <c r="F74" t="s">
        <v>51</v>
      </c>
      <c r="G74" t="str">
        <f>VLOOKUP(tbl_FunctionalConditionReach[[#This Row],[EDT Attribute]],[1]!HabitatAttribute[#Data],2,FALSE)</f>
        <v>% Fines/Embeddedness</v>
      </c>
      <c r="H74" s="1">
        <v>0.25835940800000001</v>
      </c>
      <c r="I74" s="3">
        <v>0.28324049727269801</v>
      </c>
      <c r="J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5" spans="1:10" hidden="1" x14ac:dyDescent="0.3">
      <c r="A75">
        <f>VLOOKUP(D75,[1]!tbl_Reach2AU[#Data],4,FALSE)</f>
        <v>14</v>
      </c>
      <c r="B75" t="str">
        <f>VLOOKUP(D75,[1]!tbl_Reach2AU[#Data],3,FALSE)</f>
        <v>Okanogan-Whitestone Coulee</v>
      </c>
      <c r="C75">
        <f>VLOOKUP(D75,[1]!tbl_Reach2AU[#Data],2,FALSE)</f>
        <v>231</v>
      </c>
      <c r="D75" t="s">
        <v>26</v>
      </c>
      <c r="E75">
        <v>2</v>
      </c>
      <c r="F75" t="s">
        <v>51</v>
      </c>
      <c r="G75" t="str">
        <f>VLOOKUP(tbl_FunctionalConditionReach[[#This Row],[EDT Attribute]],[1]!HabitatAttribute[#Data],2,FALSE)</f>
        <v>% Fines/Embeddedness</v>
      </c>
      <c r="H75" s="1">
        <v>0.82056605900000001</v>
      </c>
      <c r="I75" s="3">
        <v>0.47786711741513499</v>
      </c>
      <c r="J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6" spans="1:10" hidden="1" x14ac:dyDescent="0.3">
      <c r="A76">
        <f>VLOOKUP(D76,[1]!tbl_Reach2AU[#Data],4,FALSE)</f>
        <v>19</v>
      </c>
      <c r="B76" t="str">
        <f>VLOOKUP(D76,[1]!tbl_Reach2AU[#Data],3,FALSE)</f>
        <v>Okanogan-Mosquito Creek</v>
      </c>
      <c r="C76">
        <f>VLOOKUP(D76,[1]!tbl_Reach2AU[#Data],2,FALSE)</f>
        <v>248</v>
      </c>
      <c r="D76" t="s">
        <v>62</v>
      </c>
      <c r="E76">
        <v>2</v>
      </c>
      <c r="F76" t="s">
        <v>51</v>
      </c>
      <c r="G76" t="str">
        <f>VLOOKUP(tbl_FunctionalConditionReach[[#This Row],[EDT Attribute]],[1]!HabitatAttribute[#Data],2,FALSE)</f>
        <v>% Fines/Embeddedness</v>
      </c>
      <c r="H76" s="1">
        <v>1.8473435E-2</v>
      </c>
      <c r="I76" s="3">
        <v>0.28735359882658301</v>
      </c>
      <c r="J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7" spans="1:10" hidden="1" x14ac:dyDescent="0.3">
      <c r="A77">
        <f>VLOOKUP(D77,[1]!tbl_Reach2AU[#Data],4,FALSE)</f>
        <v>19</v>
      </c>
      <c r="B77" t="str">
        <f>VLOOKUP(D77,[1]!tbl_Reach2AU[#Data],3,FALSE)</f>
        <v>Okanogan-Mosquito Creek</v>
      </c>
      <c r="C77">
        <f>VLOOKUP(D77,[1]!tbl_Reach2AU[#Data],2,FALSE)</f>
        <v>249</v>
      </c>
      <c r="D77" t="s">
        <v>49</v>
      </c>
      <c r="E77">
        <v>2</v>
      </c>
      <c r="F77" t="s">
        <v>51</v>
      </c>
      <c r="G77" t="str">
        <f>VLOOKUP(tbl_FunctionalConditionReach[[#This Row],[EDT Attribute]],[1]!HabitatAttribute[#Data],2,FALSE)</f>
        <v>% Fines/Embeddedness</v>
      </c>
      <c r="H77" s="1">
        <v>1.9150940000000002E-2</v>
      </c>
      <c r="I77" s="3">
        <v>0.47943072761294803</v>
      </c>
      <c r="J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8" spans="1:10" hidden="1" x14ac:dyDescent="0.3">
      <c r="A78">
        <f>VLOOKUP(D78,[1]!tbl_Reach2AU[#Data],4,FALSE)</f>
        <v>19</v>
      </c>
      <c r="B78" t="str">
        <f>VLOOKUP(D78,[1]!tbl_Reach2AU[#Data],3,FALSE)</f>
        <v>Okanogan-Mosquito Creek</v>
      </c>
      <c r="C78">
        <f>VLOOKUP(D78,[1]!tbl_Reach2AU[#Data],2,FALSE)</f>
        <v>276</v>
      </c>
      <c r="D78" t="s">
        <v>63</v>
      </c>
      <c r="E78">
        <v>2</v>
      </c>
      <c r="F78" t="s">
        <v>51</v>
      </c>
      <c r="G78" t="str">
        <f>VLOOKUP(tbl_FunctionalConditionReach[[#This Row],[EDT Attribute]],[1]!HabitatAttribute[#Data],2,FALSE)</f>
        <v>% Fines/Embeddedness</v>
      </c>
      <c r="H78" s="1">
        <v>3.6121760530000002</v>
      </c>
      <c r="I78">
        <v>1</v>
      </c>
      <c r="J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9" spans="1:10" hidden="1" x14ac:dyDescent="0.3">
      <c r="A79">
        <f>VLOOKUP(D79,[1]!tbl_Reach2AU[#Data],4,FALSE)</f>
        <v>19</v>
      </c>
      <c r="B79" t="str">
        <f>VLOOKUP(D79,[1]!tbl_Reach2AU[#Data],3,FALSE)</f>
        <v>Okanogan-Mosquito Creek</v>
      </c>
      <c r="C79">
        <f>VLOOKUP(D79,[1]!tbl_Reach2AU[#Data],2,FALSE)</f>
        <v>277</v>
      </c>
      <c r="D79" t="s">
        <v>64</v>
      </c>
      <c r="E79">
        <v>2</v>
      </c>
      <c r="F79" t="s">
        <v>51</v>
      </c>
      <c r="G79" t="str">
        <f>VLOOKUP(tbl_FunctionalConditionReach[[#This Row],[EDT Attribute]],[1]!HabitatAttribute[#Data],2,FALSE)</f>
        <v>% Fines/Embeddedness</v>
      </c>
      <c r="H79" s="1">
        <v>6.3210005479999998</v>
      </c>
      <c r="I79">
        <v>1</v>
      </c>
      <c r="J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0" spans="1:10" hidden="1" x14ac:dyDescent="0.3">
      <c r="A80">
        <f>VLOOKUP(D80,[1]!tbl_Reach2AU[#Data],4,FALSE)</f>
        <v>19</v>
      </c>
      <c r="B80" t="str">
        <f>VLOOKUP(D80,[1]!tbl_Reach2AU[#Data],3,FALSE)</f>
        <v>Okanogan-Mosquito Creek</v>
      </c>
      <c r="C80">
        <f>VLOOKUP(D80,[1]!tbl_Reach2AU[#Data],2,FALSE)</f>
        <v>285</v>
      </c>
      <c r="D80" t="s">
        <v>65</v>
      </c>
      <c r="E80">
        <v>2</v>
      </c>
      <c r="F80" t="s">
        <v>51</v>
      </c>
      <c r="G80" t="str">
        <f>VLOOKUP(tbl_FunctionalConditionReach[[#This Row],[EDT Attribute]],[1]!HabitatAttribute[#Data],2,FALSE)</f>
        <v>% Fines/Embeddedness</v>
      </c>
      <c r="H80" s="1">
        <v>2.494037294</v>
      </c>
      <c r="I80" s="3">
        <v>0.96044663810103104</v>
      </c>
      <c r="J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1" spans="1:10" hidden="1" x14ac:dyDescent="0.3">
      <c r="A81">
        <f>VLOOKUP(D81,[1]!tbl_Reach2AU[#Data],4,FALSE)</f>
        <v>19</v>
      </c>
      <c r="B81" t="str">
        <f>VLOOKUP(D81,[1]!tbl_Reach2AU[#Data],3,FALSE)</f>
        <v>Okanogan-Mosquito Creek</v>
      </c>
      <c r="C81">
        <f>VLOOKUP(D81,[1]!tbl_Reach2AU[#Data],2,FALSE)</f>
        <v>287</v>
      </c>
      <c r="D81" t="s">
        <v>66</v>
      </c>
      <c r="E81">
        <v>2</v>
      </c>
      <c r="F81" t="s">
        <v>51</v>
      </c>
      <c r="G81" t="str">
        <f>VLOOKUP(tbl_FunctionalConditionReach[[#This Row],[EDT Attribute]],[1]!HabitatAttribute[#Data],2,FALSE)</f>
        <v>% Fines/Embeddedness</v>
      </c>
      <c r="H81" s="1">
        <v>1.6131762999999999</v>
      </c>
      <c r="I81" s="3">
        <v>0.53503285339031503</v>
      </c>
      <c r="J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2" spans="1:10" hidden="1" x14ac:dyDescent="0.3">
      <c r="A82">
        <f>VLOOKUP(D82,[1]!tbl_Reach2AU[#Data],4,FALSE)</f>
        <v>1</v>
      </c>
      <c r="B82" t="str">
        <f>VLOOKUP(D82,[1]!tbl_Reach2AU[#Data],3,FALSE)</f>
        <v>Okanogan-Davis Canyon</v>
      </c>
      <c r="C82">
        <f>VLOOKUP(D82,[1]!tbl_Reach2AU[#Data],2,FALSE)</f>
        <v>101</v>
      </c>
      <c r="D82" t="s">
        <v>10</v>
      </c>
      <c r="E82">
        <v>2</v>
      </c>
      <c r="F82" t="s">
        <v>51</v>
      </c>
      <c r="G82" t="str">
        <f>VLOOKUP(tbl_FunctionalConditionReach[[#This Row],[EDT Attribute]],[1]!HabitatAttribute[#Data],2,FALSE)</f>
        <v>% Fines/Embeddedness</v>
      </c>
      <c r="H82" s="1">
        <v>3.4100000000000001E-13</v>
      </c>
      <c r="I82">
        <v>1</v>
      </c>
      <c r="J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3" spans="1:10" hidden="1" x14ac:dyDescent="0.3">
      <c r="A83">
        <f>VLOOKUP(D83,[1]!tbl_Reach2AU[#Data],4,FALSE)</f>
        <v>8</v>
      </c>
      <c r="B83" t="str">
        <f>VLOOKUP(D83,[1]!tbl_Reach2AU[#Data],3,FALSE)</f>
        <v>Omak Creek-Lower US</v>
      </c>
      <c r="C83">
        <f>VLOOKUP(D83,[1]!tbl_Reach2AU[#Data],2,FALSE)</f>
        <v>162</v>
      </c>
      <c r="D83" t="s">
        <v>67</v>
      </c>
      <c r="E83">
        <v>2</v>
      </c>
      <c r="F83" t="s">
        <v>51</v>
      </c>
      <c r="G83" t="str">
        <f>VLOOKUP(tbl_FunctionalConditionReach[[#This Row],[EDT Attribute]],[1]!HabitatAttribute[#Data],2,FALSE)</f>
        <v>% Fines/Embeddedness</v>
      </c>
      <c r="H83" s="1">
        <v>0.366090682</v>
      </c>
      <c r="I83">
        <v>1</v>
      </c>
      <c r="J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4" spans="1:10" hidden="1" x14ac:dyDescent="0.3">
      <c r="A84">
        <f>VLOOKUP(D84,[1]!tbl_Reach2AU[#Data],4,FALSE)</f>
        <v>8</v>
      </c>
      <c r="B84" t="str">
        <f>VLOOKUP(D84,[1]!tbl_Reach2AU[#Data],3,FALSE)</f>
        <v>Omak Creek-Lower US</v>
      </c>
      <c r="C84">
        <f>VLOOKUP(D84,[1]!tbl_Reach2AU[#Data],2,FALSE)</f>
        <v>164</v>
      </c>
      <c r="D84" t="s">
        <v>68</v>
      </c>
      <c r="E84">
        <v>2</v>
      </c>
      <c r="F84" t="s">
        <v>51</v>
      </c>
      <c r="G84" t="str">
        <f>VLOOKUP(tbl_FunctionalConditionReach[[#This Row],[EDT Attribute]],[1]!HabitatAttribute[#Data],2,FALSE)</f>
        <v>% Fines/Embeddedness</v>
      </c>
      <c r="H84" s="1">
        <v>1.1192027959999999</v>
      </c>
      <c r="I84">
        <v>1</v>
      </c>
      <c r="J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5" spans="1:10" hidden="1" x14ac:dyDescent="0.3">
      <c r="A85">
        <f>VLOOKUP(D85,[1]!tbl_Reach2AU[#Data],4,FALSE)</f>
        <v>9</v>
      </c>
      <c r="B85" t="str">
        <f>VLOOKUP(D85,[1]!tbl_Reach2AU[#Data],3,FALSE)</f>
        <v>Omak Creek-Middle DS</v>
      </c>
      <c r="C85">
        <f>VLOOKUP(D85,[1]!tbl_Reach2AU[#Data],2,FALSE)</f>
        <v>168</v>
      </c>
      <c r="D85" t="s">
        <v>69</v>
      </c>
      <c r="E85">
        <v>2</v>
      </c>
      <c r="F85" t="s">
        <v>51</v>
      </c>
      <c r="G85" t="str">
        <f>VLOOKUP(tbl_FunctionalConditionReach[[#This Row],[EDT Attribute]],[1]!HabitatAttribute[#Data],2,FALSE)</f>
        <v>% Fines/Embeddedness</v>
      </c>
      <c r="H85" s="1">
        <v>0.36505693</v>
      </c>
      <c r="I85">
        <v>1</v>
      </c>
      <c r="J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6" spans="1:10" hidden="1" x14ac:dyDescent="0.3">
      <c r="A86">
        <f>VLOOKUP(D86,[1]!tbl_Reach2AU[#Data],4,FALSE)</f>
        <v>9</v>
      </c>
      <c r="B86" t="str">
        <f>VLOOKUP(D86,[1]!tbl_Reach2AU[#Data],3,FALSE)</f>
        <v>Omak Creek-Middle DS</v>
      </c>
      <c r="C86">
        <f>VLOOKUP(D86,[1]!tbl_Reach2AU[#Data],2,FALSE)</f>
        <v>171</v>
      </c>
      <c r="D86" t="s">
        <v>70</v>
      </c>
      <c r="E86">
        <v>2</v>
      </c>
      <c r="F86" t="s">
        <v>51</v>
      </c>
      <c r="G86" t="str">
        <f>VLOOKUP(tbl_FunctionalConditionReach[[#This Row],[EDT Attribute]],[1]!HabitatAttribute[#Data],2,FALSE)</f>
        <v>% Fines/Embeddedness</v>
      </c>
      <c r="H86" s="1">
        <v>0.51014374500000004</v>
      </c>
      <c r="I86">
        <v>1</v>
      </c>
      <c r="J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7" spans="1:10" hidden="1" x14ac:dyDescent="0.3">
      <c r="A87">
        <f>VLOOKUP(D87,[1]!tbl_Reach2AU[#Data],4,FALSE)</f>
        <v>10</v>
      </c>
      <c r="B87" t="str">
        <f>VLOOKUP(D87,[1]!tbl_Reach2AU[#Data],3,FALSE)</f>
        <v>Omak Creek-Upper DS</v>
      </c>
      <c r="C87">
        <f>VLOOKUP(D87,[1]!tbl_Reach2AU[#Data],2,FALSE)</f>
        <v>172</v>
      </c>
      <c r="D87" t="s">
        <v>71</v>
      </c>
      <c r="E87">
        <v>2</v>
      </c>
      <c r="F87" t="s">
        <v>51</v>
      </c>
      <c r="G87" t="str">
        <f>VLOOKUP(tbl_FunctionalConditionReach[[#This Row],[EDT Attribute]],[1]!HabitatAttribute[#Data],2,FALSE)</f>
        <v>% Fines/Embeddedness</v>
      </c>
      <c r="H87" s="1">
        <v>0.33174073500000001</v>
      </c>
      <c r="I87">
        <v>1</v>
      </c>
      <c r="J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8" spans="1:10" hidden="1" x14ac:dyDescent="0.3">
      <c r="A88">
        <f>VLOOKUP(D88,[1]!tbl_Reach2AU[#Data],4,FALSE)</f>
        <v>10</v>
      </c>
      <c r="B88" t="str">
        <f>VLOOKUP(D88,[1]!tbl_Reach2AU[#Data],3,FALSE)</f>
        <v>Omak Creek-Upper DS</v>
      </c>
      <c r="C88">
        <f>VLOOKUP(D88,[1]!tbl_Reach2AU[#Data],2,FALSE)</f>
        <v>173</v>
      </c>
      <c r="D88" t="s">
        <v>72</v>
      </c>
      <c r="E88">
        <v>2</v>
      </c>
      <c r="F88" t="s">
        <v>51</v>
      </c>
      <c r="G88" t="str">
        <f>VLOOKUP(tbl_FunctionalConditionReach[[#This Row],[EDT Attribute]],[1]!HabitatAttribute[#Data],2,FALSE)</f>
        <v>% Fines/Embeddedness</v>
      </c>
      <c r="H88" s="1">
        <v>0.71913580300000002</v>
      </c>
      <c r="I88">
        <v>1</v>
      </c>
      <c r="J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9" spans="1:10" hidden="1" x14ac:dyDescent="0.3">
      <c r="A89">
        <f>VLOOKUP(D89,[1]!tbl_Reach2AU[#Data],4,FALSE)</f>
        <v>10</v>
      </c>
      <c r="B89" t="str">
        <f>VLOOKUP(D89,[1]!tbl_Reach2AU[#Data],3,FALSE)</f>
        <v>Omak Creek-Upper DS</v>
      </c>
      <c r="C89">
        <f>VLOOKUP(D89,[1]!tbl_Reach2AU[#Data],2,FALSE)</f>
        <v>177</v>
      </c>
      <c r="D89" t="s">
        <v>28</v>
      </c>
      <c r="E89">
        <v>2</v>
      </c>
      <c r="F89" t="s">
        <v>51</v>
      </c>
      <c r="G89" t="str">
        <f>VLOOKUP(tbl_FunctionalConditionReach[[#This Row],[EDT Attribute]],[1]!HabitatAttribute[#Data],2,FALSE)</f>
        <v>% Fines/Embeddedness</v>
      </c>
      <c r="H89" s="1">
        <v>8.6045731E-2</v>
      </c>
      <c r="I89">
        <v>1</v>
      </c>
      <c r="J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0" spans="1:10" hidden="1" x14ac:dyDescent="0.3">
      <c r="A90">
        <f>VLOOKUP(D90,[1]!tbl_Reach2AU[#Data],4,FALSE)</f>
        <v>7</v>
      </c>
      <c r="B90" t="str">
        <f>VLOOKUP(D90,[1]!tbl_Reach2AU[#Data],3,FALSE)</f>
        <v>Omak Creek-Lower DS</v>
      </c>
      <c r="C90">
        <f>VLOOKUP(D90,[1]!tbl_Reach2AU[#Data],2,FALSE)</f>
        <v>153</v>
      </c>
      <c r="D90" t="s">
        <v>73</v>
      </c>
      <c r="E90">
        <v>2</v>
      </c>
      <c r="F90" t="s">
        <v>51</v>
      </c>
      <c r="G90" t="str">
        <f>VLOOKUP(tbl_FunctionalConditionReach[[#This Row],[EDT Attribute]],[1]!HabitatAttribute[#Data],2,FALSE)</f>
        <v>% Fines/Embeddedness</v>
      </c>
      <c r="H90" s="1">
        <v>2.1067410209999999</v>
      </c>
      <c r="I90">
        <v>1</v>
      </c>
      <c r="J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1" spans="1:10" hidden="1" x14ac:dyDescent="0.3">
      <c r="A91">
        <f>VLOOKUP(D91,[1]!tbl_Reach2AU[#Data],4,FALSE)</f>
        <v>7</v>
      </c>
      <c r="B91" t="str">
        <f>VLOOKUP(D91,[1]!tbl_Reach2AU[#Data],3,FALSE)</f>
        <v>Omak Creek-Lower DS</v>
      </c>
      <c r="C91">
        <f>VLOOKUP(D91,[1]!tbl_Reach2AU[#Data],2,FALSE)</f>
        <v>154</v>
      </c>
      <c r="D91" t="s">
        <v>29</v>
      </c>
      <c r="E91">
        <v>2</v>
      </c>
      <c r="F91" t="s">
        <v>51</v>
      </c>
      <c r="G91" t="str">
        <f>VLOOKUP(tbl_FunctionalConditionReach[[#This Row],[EDT Attribute]],[1]!HabitatAttribute[#Data],2,FALSE)</f>
        <v>% Fines/Embeddedness</v>
      </c>
      <c r="H91" s="1">
        <v>0.83250816500000002</v>
      </c>
      <c r="I91" s="3">
        <v>0.25827597471095398</v>
      </c>
      <c r="J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92" spans="1:10" hidden="1" x14ac:dyDescent="0.3">
      <c r="A92">
        <f>VLOOKUP(D92,[1]!tbl_Reach2AU[#Data],4,FALSE)</f>
        <v>8</v>
      </c>
      <c r="B92" t="str">
        <f>VLOOKUP(D92,[1]!tbl_Reach2AU[#Data],3,FALSE)</f>
        <v>Omak Creek-Lower US</v>
      </c>
      <c r="C92">
        <f>VLOOKUP(D92,[1]!tbl_Reach2AU[#Data],2,FALSE)</f>
        <v>157</v>
      </c>
      <c r="D92" t="s">
        <v>74</v>
      </c>
      <c r="E92">
        <v>2</v>
      </c>
      <c r="F92" t="s">
        <v>51</v>
      </c>
      <c r="G92" t="str">
        <f>VLOOKUP(tbl_FunctionalConditionReach[[#This Row],[EDT Attribute]],[1]!HabitatAttribute[#Data],2,FALSE)</f>
        <v>% Fines/Embeddedness</v>
      </c>
      <c r="H92" s="1">
        <v>0.28900614800000002</v>
      </c>
      <c r="I92">
        <v>1</v>
      </c>
      <c r="J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3" spans="1:10" hidden="1" x14ac:dyDescent="0.3">
      <c r="A93">
        <f>VLOOKUP(D93,[1]!tbl_Reach2AU[#Data],4,FALSE)</f>
        <v>8</v>
      </c>
      <c r="B93" t="str">
        <f>VLOOKUP(D93,[1]!tbl_Reach2AU[#Data],3,FALSE)</f>
        <v>Omak Creek-Lower US</v>
      </c>
      <c r="C93">
        <f>VLOOKUP(D93,[1]!tbl_Reach2AU[#Data],2,FALSE)</f>
        <v>158</v>
      </c>
      <c r="D93" t="s">
        <v>75</v>
      </c>
      <c r="E93">
        <v>2</v>
      </c>
      <c r="F93" t="s">
        <v>51</v>
      </c>
      <c r="G93" t="str">
        <f>VLOOKUP(tbl_FunctionalConditionReach[[#This Row],[EDT Attribute]],[1]!HabitatAttribute[#Data],2,FALSE)</f>
        <v>% Fines/Embeddedness</v>
      </c>
      <c r="H93" s="1">
        <v>0.35969488700000002</v>
      </c>
      <c r="I93" s="3">
        <v>0.487644892294191</v>
      </c>
      <c r="J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94" spans="1:10" hidden="1" x14ac:dyDescent="0.3">
      <c r="A94">
        <f>VLOOKUP(D94,[1]!tbl_Reach2AU[#Data],4,FALSE)</f>
        <v>8</v>
      </c>
      <c r="B94" t="str">
        <f>VLOOKUP(D94,[1]!tbl_Reach2AU[#Data],3,FALSE)</f>
        <v>Omak Creek-Lower US</v>
      </c>
      <c r="C94">
        <f>VLOOKUP(D94,[1]!tbl_Reach2AU[#Data],2,FALSE)</f>
        <v>159</v>
      </c>
      <c r="D94" t="s">
        <v>76</v>
      </c>
      <c r="E94">
        <v>2</v>
      </c>
      <c r="F94" t="s">
        <v>51</v>
      </c>
      <c r="G94" t="str">
        <f>VLOOKUP(tbl_FunctionalConditionReach[[#This Row],[EDT Attribute]],[1]!HabitatAttribute[#Data],2,FALSE)</f>
        <v>% Fines/Embeddedness</v>
      </c>
      <c r="H94" s="1">
        <v>6.3076275000000001E-2</v>
      </c>
      <c r="I94" s="3">
        <v>0.63812168412321202</v>
      </c>
      <c r="J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5" spans="1:10" hidden="1" x14ac:dyDescent="0.3">
      <c r="A95">
        <f>VLOOKUP(D95,[1]!tbl_Reach2AU[#Data],4,FALSE)</f>
        <v>8</v>
      </c>
      <c r="B95" t="str">
        <f>VLOOKUP(D95,[1]!tbl_Reach2AU[#Data],3,FALSE)</f>
        <v>Omak Creek-Lower US</v>
      </c>
      <c r="C95">
        <f>VLOOKUP(D95,[1]!tbl_Reach2AU[#Data],2,FALSE)</f>
        <v>160</v>
      </c>
      <c r="D95" t="s">
        <v>77</v>
      </c>
      <c r="E95">
        <v>2</v>
      </c>
      <c r="F95" t="s">
        <v>51</v>
      </c>
      <c r="G95" t="str">
        <f>VLOOKUP(tbl_FunctionalConditionReach[[#This Row],[EDT Attribute]],[1]!HabitatAttribute[#Data],2,FALSE)</f>
        <v>% Fines/Embeddedness</v>
      </c>
      <c r="H95" s="1">
        <v>0.249721786</v>
      </c>
      <c r="I95">
        <v>1</v>
      </c>
      <c r="J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6" spans="1:10" hidden="1" x14ac:dyDescent="0.3">
      <c r="A96">
        <f>VLOOKUP(D96,[1]!tbl_Reach2AU[#Data],4,FALSE)</f>
        <v>8</v>
      </c>
      <c r="B96" t="str">
        <f>VLOOKUP(D96,[1]!tbl_Reach2AU[#Data],3,FALSE)</f>
        <v>Omak Creek-Lower US</v>
      </c>
      <c r="C96">
        <f>VLOOKUP(D96,[1]!tbl_Reach2AU[#Data],2,FALSE)</f>
        <v>161</v>
      </c>
      <c r="D96" t="s">
        <v>78</v>
      </c>
      <c r="E96">
        <v>2</v>
      </c>
      <c r="F96" t="s">
        <v>51</v>
      </c>
      <c r="G96" t="str">
        <f>VLOOKUP(tbl_FunctionalConditionReach[[#This Row],[EDT Attribute]],[1]!HabitatAttribute[#Data],2,FALSE)</f>
        <v>% Fines/Embeddedness</v>
      </c>
      <c r="H96" s="1">
        <v>0.74156673799999995</v>
      </c>
      <c r="I96">
        <v>1</v>
      </c>
      <c r="J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7" spans="1:10" hidden="1" x14ac:dyDescent="0.3">
      <c r="A97">
        <f>VLOOKUP(D97,[1]!tbl_Reach2AU[#Data],4,FALSE)</f>
        <v>6</v>
      </c>
      <c r="B97" t="str">
        <f>VLOOKUP(D97,[1]!tbl_Reach2AU[#Data],3,FALSE)</f>
        <v>Salmon Creek-Lower</v>
      </c>
      <c r="C97">
        <f>VLOOKUP(D97,[1]!tbl_Reach2AU[#Data],2,FALSE)</f>
        <v>141</v>
      </c>
      <c r="D97" t="s">
        <v>30</v>
      </c>
      <c r="E97">
        <v>2</v>
      </c>
      <c r="F97" t="s">
        <v>51</v>
      </c>
      <c r="G97" t="str">
        <f>VLOOKUP(tbl_FunctionalConditionReach[[#This Row],[EDT Attribute]],[1]!HabitatAttribute[#Data],2,FALSE)</f>
        <v>% Fines/Embeddedness</v>
      </c>
      <c r="H97" s="1">
        <v>0.43265264199999998</v>
      </c>
      <c r="I97" s="3">
        <v>0.77459074220348301</v>
      </c>
      <c r="J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8" spans="1:10" hidden="1" x14ac:dyDescent="0.3">
      <c r="A98">
        <f>VLOOKUP(D98,[1]!tbl_Reach2AU[#Data],4,FALSE)</f>
        <v>6</v>
      </c>
      <c r="B98" t="str">
        <f>VLOOKUP(D98,[1]!tbl_Reach2AU[#Data],3,FALSE)</f>
        <v>Salmon Creek-Lower</v>
      </c>
      <c r="C98">
        <f>VLOOKUP(D98,[1]!tbl_Reach2AU[#Data],2,FALSE)</f>
        <v>142</v>
      </c>
      <c r="D98" t="s">
        <v>79</v>
      </c>
      <c r="E98">
        <v>2</v>
      </c>
      <c r="F98" t="s">
        <v>51</v>
      </c>
      <c r="G98" t="str">
        <f>VLOOKUP(tbl_FunctionalConditionReach[[#This Row],[EDT Attribute]],[1]!HabitatAttribute[#Data],2,FALSE)</f>
        <v>% Fines/Embeddedness</v>
      </c>
      <c r="H98" s="1">
        <v>2.21961385</v>
      </c>
      <c r="I98">
        <v>1</v>
      </c>
      <c r="J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9" spans="1:10" hidden="1" x14ac:dyDescent="0.3">
      <c r="A99">
        <f>VLOOKUP(D99,[1]!tbl_Reach2AU[#Data],4,FALSE)</f>
        <v>6</v>
      </c>
      <c r="B99" t="str">
        <f>VLOOKUP(D99,[1]!tbl_Reach2AU[#Data],3,FALSE)</f>
        <v>Salmon Creek-Lower</v>
      </c>
      <c r="C99">
        <f>VLOOKUP(D99,[1]!tbl_Reach2AU[#Data],2,FALSE)</f>
        <v>143</v>
      </c>
      <c r="D99" t="s">
        <v>31</v>
      </c>
      <c r="E99">
        <v>2</v>
      </c>
      <c r="F99" t="s">
        <v>51</v>
      </c>
      <c r="G99" t="str">
        <f>VLOOKUP(tbl_FunctionalConditionReach[[#This Row],[EDT Attribute]],[1]!HabitatAttribute[#Data],2,FALSE)</f>
        <v>% Fines/Embeddedness</v>
      </c>
      <c r="H99" s="1">
        <v>4.8238614530000001</v>
      </c>
      <c r="I99" s="3">
        <v>0.76544682553599197</v>
      </c>
      <c r="J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0" spans="1:10" hidden="1" x14ac:dyDescent="0.3">
      <c r="A100">
        <f>VLOOKUP(D100,[1]!tbl_Reach2AU[#Data],4,FALSE)</f>
        <v>6</v>
      </c>
      <c r="B100" t="str">
        <f>VLOOKUP(D100,[1]!tbl_Reach2AU[#Data],3,FALSE)</f>
        <v>Salmon Creek-Lower</v>
      </c>
      <c r="C100">
        <f>VLOOKUP(D100,[1]!tbl_Reach2AU[#Data],2,FALSE)</f>
        <v>133</v>
      </c>
      <c r="D100" t="s">
        <v>80</v>
      </c>
      <c r="E100">
        <v>2</v>
      </c>
      <c r="F100" t="s">
        <v>51</v>
      </c>
      <c r="G100" t="str">
        <f>VLOOKUP(tbl_FunctionalConditionReach[[#This Row],[EDT Attribute]],[1]!HabitatAttribute[#Data],2,FALSE)</f>
        <v>% Fines/Embeddedness</v>
      </c>
      <c r="H100" s="1">
        <v>0.756628207</v>
      </c>
      <c r="I100">
        <v>1</v>
      </c>
      <c r="J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1" spans="1:10" hidden="1" x14ac:dyDescent="0.3">
      <c r="A101">
        <f>VLOOKUP(D101,[1]!tbl_Reach2AU[#Data],4,FALSE)</f>
        <v>6</v>
      </c>
      <c r="B101" t="str">
        <f>VLOOKUP(D101,[1]!tbl_Reach2AU[#Data],3,FALSE)</f>
        <v>Salmon Creek-Lower</v>
      </c>
      <c r="C101">
        <f>VLOOKUP(D101,[1]!tbl_Reach2AU[#Data],2,FALSE)</f>
        <v>135</v>
      </c>
      <c r="D101" t="s">
        <v>81</v>
      </c>
      <c r="E101">
        <v>2</v>
      </c>
      <c r="F101" t="s">
        <v>51</v>
      </c>
      <c r="G101" t="str">
        <f>VLOOKUP(tbl_FunctionalConditionReach[[#This Row],[EDT Attribute]],[1]!HabitatAttribute[#Data],2,FALSE)</f>
        <v>% Fines/Embeddedness</v>
      </c>
      <c r="H101" s="1">
        <v>3.958554543</v>
      </c>
      <c r="I101" s="3">
        <v>0.53580553865464797</v>
      </c>
      <c r="J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2" spans="1:10" hidden="1" x14ac:dyDescent="0.3">
      <c r="A102">
        <f>VLOOKUP(D102,[1]!tbl_Reach2AU[#Data],4,FALSE)</f>
        <v>6</v>
      </c>
      <c r="B102" t="str">
        <f>VLOOKUP(D102,[1]!tbl_Reach2AU[#Data],3,FALSE)</f>
        <v>Salmon Creek-Lower</v>
      </c>
      <c r="C102">
        <f>VLOOKUP(D102,[1]!tbl_Reach2AU[#Data],2,FALSE)</f>
        <v>137</v>
      </c>
      <c r="D102" t="s">
        <v>82</v>
      </c>
      <c r="E102">
        <v>2</v>
      </c>
      <c r="F102" t="s">
        <v>51</v>
      </c>
      <c r="G102" t="str">
        <f>VLOOKUP(tbl_FunctionalConditionReach[[#This Row],[EDT Attribute]],[1]!HabitatAttribute[#Data],2,FALSE)</f>
        <v>% Fines/Embeddedness</v>
      </c>
      <c r="H102" s="1">
        <v>1.2324151109999999</v>
      </c>
      <c r="I102" s="3">
        <v>0.46694126907046701</v>
      </c>
      <c r="J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03" spans="1:10" hidden="1" x14ac:dyDescent="0.3">
      <c r="A103">
        <f>VLOOKUP(D103,[1]!tbl_Reach2AU[#Data],4,FALSE)</f>
        <v>6</v>
      </c>
      <c r="B103" t="str">
        <f>VLOOKUP(D103,[1]!tbl_Reach2AU[#Data],3,FALSE)</f>
        <v>Salmon Creek-Lower</v>
      </c>
      <c r="C103">
        <f>VLOOKUP(D103,[1]!tbl_Reach2AU[#Data],2,FALSE)</f>
        <v>138</v>
      </c>
      <c r="D103" t="s">
        <v>83</v>
      </c>
      <c r="E103">
        <v>2</v>
      </c>
      <c r="F103" t="s">
        <v>51</v>
      </c>
      <c r="G103" t="str">
        <f>VLOOKUP(tbl_FunctionalConditionReach[[#This Row],[EDT Attribute]],[1]!HabitatAttribute[#Data],2,FALSE)</f>
        <v>% Fines/Embeddedness</v>
      </c>
      <c r="H103" s="1">
        <v>1.4914786289999999</v>
      </c>
      <c r="I103" s="3">
        <v>0.82084284575086097</v>
      </c>
      <c r="J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4" spans="1:10" hidden="1" x14ac:dyDescent="0.3">
      <c r="A104">
        <f>VLOOKUP(D104,[1]!tbl_Reach2AU[#Data],4,FALSE)</f>
        <v>6</v>
      </c>
      <c r="B104" t="str">
        <f>VLOOKUP(D104,[1]!tbl_Reach2AU[#Data],3,FALSE)</f>
        <v>Salmon Creek-Lower</v>
      </c>
      <c r="C104">
        <f>VLOOKUP(D104,[1]!tbl_Reach2AU[#Data],2,FALSE)</f>
        <v>139</v>
      </c>
      <c r="D104" t="s">
        <v>84</v>
      </c>
      <c r="E104">
        <v>2</v>
      </c>
      <c r="F104" t="s">
        <v>51</v>
      </c>
      <c r="G104" t="str">
        <f>VLOOKUP(tbl_FunctionalConditionReach[[#This Row],[EDT Attribute]],[1]!HabitatAttribute[#Data],2,FALSE)</f>
        <v>% Fines/Embeddedness</v>
      </c>
      <c r="H104" s="1">
        <v>5.5554160299999999</v>
      </c>
      <c r="I104" s="3">
        <v>0.90425624462746101</v>
      </c>
      <c r="J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5" spans="1:10" hidden="1" x14ac:dyDescent="0.3">
      <c r="A105">
        <f>VLOOKUP(D105,[1]!tbl_Reach2AU[#Data],4,FALSE)</f>
        <v>6</v>
      </c>
      <c r="B105" t="str">
        <f>VLOOKUP(D105,[1]!tbl_Reach2AU[#Data],3,FALSE)</f>
        <v>Salmon Creek-Lower</v>
      </c>
      <c r="C105">
        <f>VLOOKUP(D105,[1]!tbl_Reach2AU[#Data],2,FALSE)</f>
        <v>140</v>
      </c>
      <c r="D105" t="s">
        <v>85</v>
      </c>
      <c r="E105">
        <v>2</v>
      </c>
      <c r="F105" t="s">
        <v>51</v>
      </c>
      <c r="G105" t="str">
        <f>VLOOKUP(tbl_FunctionalConditionReach[[#This Row],[EDT Attribute]],[1]!HabitatAttribute[#Data],2,FALSE)</f>
        <v>% Fines/Embeddedness</v>
      </c>
      <c r="H105" s="1">
        <v>3.4299903559999998</v>
      </c>
      <c r="I105" s="3">
        <v>0.86424129624363799</v>
      </c>
      <c r="J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6" spans="1:10" hidden="1" x14ac:dyDescent="0.3">
      <c r="A106">
        <f>VLOOKUP(D106,[1]!tbl_Reach2AU[#Data],4,FALSE)</f>
        <v>23</v>
      </c>
      <c r="B106" t="str">
        <f>VLOOKUP(D106,[1]!tbl_Reach2AU[#Data],3,FALSE)</f>
        <v>Similkameen River</v>
      </c>
      <c r="C106">
        <f>VLOOKUP(D106,[1]!tbl_Reach2AU[#Data],2,FALSE)</f>
        <v>290</v>
      </c>
      <c r="D106" t="s">
        <v>86</v>
      </c>
      <c r="E106">
        <v>2</v>
      </c>
      <c r="F106" t="s">
        <v>51</v>
      </c>
      <c r="G106" t="str">
        <f>VLOOKUP(tbl_FunctionalConditionReach[[#This Row],[EDT Attribute]],[1]!HabitatAttribute[#Data],2,FALSE)</f>
        <v>% Fines/Embeddedness</v>
      </c>
      <c r="H106" s="1">
        <v>0.67991868799999999</v>
      </c>
      <c r="I106" s="3">
        <v>0.41501292448034099</v>
      </c>
      <c r="J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07" spans="1:10" hidden="1" x14ac:dyDescent="0.3">
      <c r="A107">
        <f>VLOOKUP(D107,[1]!tbl_Reach2AU[#Data],4,FALSE)</f>
        <v>23</v>
      </c>
      <c r="B107" t="str">
        <f>VLOOKUP(D107,[1]!tbl_Reach2AU[#Data],3,FALSE)</f>
        <v>Similkameen River</v>
      </c>
      <c r="C107">
        <f>VLOOKUP(D107,[1]!tbl_Reach2AU[#Data],2,FALSE)</f>
        <v>294</v>
      </c>
      <c r="D107" t="s">
        <v>87</v>
      </c>
      <c r="E107">
        <v>2</v>
      </c>
      <c r="F107" t="s">
        <v>51</v>
      </c>
      <c r="G107" t="str">
        <f>VLOOKUP(tbl_FunctionalConditionReach[[#This Row],[EDT Attribute]],[1]!HabitatAttribute[#Data],2,FALSE)</f>
        <v>% Fines/Embeddedness</v>
      </c>
      <c r="H107" s="1">
        <v>3.8007042009999998</v>
      </c>
      <c r="I107" s="3">
        <v>0.32498439434051102</v>
      </c>
      <c r="J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08" spans="1:10" hidden="1" x14ac:dyDescent="0.3">
      <c r="A108">
        <f>VLOOKUP(D108,[1]!tbl_Reach2AU[#Data],4,FALSE)</f>
        <v>25</v>
      </c>
      <c r="B108" t="str">
        <f>VLOOKUP(D108,[1]!tbl_Reach2AU[#Data],3,FALSE)</f>
        <v>Tonasket Creek DS</v>
      </c>
      <c r="C108">
        <f>VLOOKUP(D108,[1]!tbl_Reach2AU[#Data],2,FALSE)</f>
        <v>303</v>
      </c>
      <c r="D108" t="s">
        <v>38</v>
      </c>
      <c r="E108">
        <v>2</v>
      </c>
      <c r="F108" t="s">
        <v>51</v>
      </c>
      <c r="G108" t="str">
        <f>VLOOKUP(tbl_FunctionalConditionReach[[#This Row],[EDT Attribute]],[1]!HabitatAttribute[#Data],2,FALSE)</f>
        <v>% Fines/Embeddedness</v>
      </c>
      <c r="H108" s="1">
        <v>1.3281114869999999</v>
      </c>
      <c r="I108">
        <v>1</v>
      </c>
      <c r="J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9" spans="1:10" hidden="1" x14ac:dyDescent="0.3">
      <c r="A109">
        <f>VLOOKUP(D109,[1]!tbl_Reach2AU[#Data],4,FALSE)</f>
        <v>10</v>
      </c>
      <c r="B109" t="str">
        <f>VLOOKUP(D109,[1]!tbl_Reach2AU[#Data],3,FALSE)</f>
        <v>Omak Creek-Upper DS</v>
      </c>
      <c r="C109">
        <f>VLOOKUP(D109,[1]!tbl_Reach2AU[#Data],2,FALSE)</f>
        <v>175</v>
      </c>
      <c r="D109" t="s">
        <v>35</v>
      </c>
      <c r="E109">
        <v>2</v>
      </c>
      <c r="F109" t="s">
        <v>51</v>
      </c>
      <c r="G109" t="str">
        <f>VLOOKUP(tbl_FunctionalConditionReach[[#This Row],[EDT Attribute]],[1]!HabitatAttribute[#Data],2,FALSE)</f>
        <v>% Fines/Embeddedness</v>
      </c>
      <c r="H109" s="1">
        <v>1.6410318E-2</v>
      </c>
      <c r="I109" s="3">
        <v>0.39343772025552198</v>
      </c>
      <c r="J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0" spans="1:10" hidden="1" x14ac:dyDescent="0.3">
      <c r="A110">
        <f>VLOOKUP(D110,[1]!tbl_Reach2AU[#Data],4,FALSE)</f>
        <v>11</v>
      </c>
      <c r="B110" t="str">
        <f>VLOOKUP(D110,[1]!tbl_Reach2AU[#Data],3,FALSE)</f>
        <v>Wanacut Creek DS</v>
      </c>
      <c r="C110">
        <f>VLOOKUP(D110,[1]!tbl_Reach2AU[#Data],2,FALSE)</f>
        <v>181</v>
      </c>
      <c r="D110" t="s">
        <v>88</v>
      </c>
      <c r="E110">
        <v>2</v>
      </c>
      <c r="F110" t="s">
        <v>51</v>
      </c>
      <c r="G110" t="str">
        <f>VLOOKUP(tbl_FunctionalConditionReach[[#This Row],[EDT Attribute]],[1]!HabitatAttribute[#Data],2,FALSE)</f>
        <v>% Fines/Embeddedness</v>
      </c>
      <c r="H110" s="1">
        <v>4.4709956000000002E-2</v>
      </c>
      <c r="I110" s="3">
        <v>0.27173629978498398</v>
      </c>
      <c r="J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1" spans="1:10" hidden="1" x14ac:dyDescent="0.3">
      <c r="A111">
        <f>VLOOKUP(D111,[1]!tbl_Reach2AU[#Data],4,FALSE)</f>
        <v>11</v>
      </c>
      <c r="B111" t="str">
        <f>VLOOKUP(D111,[1]!tbl_Reach2AU[#Data],3,FALSE)</f>
        <v>Wanacut Creek DS</v>
      </c>
      <c r="C111">
        <f>VLOOKUP(D111,[1]!tbl_Reach2AU[#Data],2,FALSE)</f>
        <v>184</v>
      </c>
      <c r="D111" t="s">
        <v>12</v>
      </c>
      <c r="E111">
        <v>2</v>
      </c>
      <c r="F111" t="s">
        <v>51</v>
      </c>
      <c r="G111" t="str">
        <f>VLOOKUP(tbl_FunctionalConditionReach[[#This Row],[EDT Attribute]],[1]!HabitatAttribute[#Data],2,FALSE)</f>
        <v>% Fines/Embeddedness</v>
      </c>
      <c r="H111" s="1">
        <v>7.3098640000000001E-3</v>
      </c>
      <c r="I111" s="3">
        <v>0.40819756370206201</v>
      </c>
      <c r="J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2" spans="1:10" hidden="1" x14ac:dyDescent="0.3">
      <c r="A112">
        <f>VLOOKUP(D112,[1]!tbl_Reach2AU[#Data],4,FALSE)</f>
        <v>20</v>
      </c>
      <c r="B112" t="str">
        <f>VLOOKUP(D112,[1]!tbl_Reach2AU[#Data],3,FALSE)</f>
        <v>Antoine Creek-Lower</v>
      </c>
      <c r="C112">
        <f>VLOOKUP(D112,[1]!tbl_Reach2AU[#Data],2,FALSE)</f>
        <v>252</v>
      </c>
      <c r="D112" t="s">
        <v>16</v>
      </c>
      <c r="E112">
        <v>2</v>
      </c>
      <c r="F112" t="s">
        <v>89</v>
      </c>
      <c r="G112" t="str">
        <f>VLOOKUP(tbl_FunctionalConditionReach[[#This Row],[EDT Attribute]],[1]!HabitatAttribute[#Data],2,FALSE)</f>
        <v>% Fines/Embeddedness</v>
      </c>
      <c r="H112" s="1">
        <v>0.13761261699999999</v>
      </c>
      <c r="I112" s="3">
        <v>0.27091512765693998</v>
      </c>
      <c r="J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3" spans="1:10" hidden="1" x14ac:dyDescent="0.3">
      <c r="A113">
        <f>VLOOKUP(D113,[1]!tbl_Reach2AU[#Data],4,FALSE)</f>
        <v>4</v>
      </c>
      <c r="B113" t="str">
        <f>VLOOKUP(D113,[1]!tbl_Reach2AU[#Data],3,FALSE)</f>
        <v>Loup Loup Creek-Lower DS</v>
      </c>
      <c r="C113">
        <f>VLOOKUP(D113,[1]!tbl_Reach2AU[#Data],2,FALSE)</f>
        <v>119</v>
      </c>
      <c r="D113" t="s">
        <v>43</v>
      </c>
      <c r="E113">
        <v>2</v>
      </c>
      <c r="F113" t="s">
        <v>89</v>
      </c>
      <c r="G113" t="str">
        <f>VLOOKUP(tbl_FunctionalConditionReach[[#This Row],[EDT Attribute]],[1]!HabitatAttribute[#Data],2,FALSE)</f>
        <v>% Fines/Embeddedness</v>
      </c>
      <c r="H113" s="1">
        <v>1.6454831350000001</v>
      </c>
      <c r="I113" s="3">
        <v>0.45379575273654499</v>
      </c>
      <c r="J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4" spans="1:10" hidden="1" x14ac:dyDescent="0.3">
      <c r="A114">
        <f>VLOOKUP(D114,[1]!tbl_Reach2AU[#Data],4,FALSE)</f>
        <v>4</v>
      </c>
      <c r="B114" t="str">
        <f>VLOOKUP(D114,[1]!tbl_Reach2AU[#Data],3,FALSE)</f>
        <v>Loup Loup Creek-Lower DS</v>
      </c>
      <c r="C114">
        <f>VLOOKUP(D114,[1]!tbl_Reach2AU[#Data],2,FALSE)</f>
        <v>122</v>
      </c>
      <c r="D114" t="s">
        <v>55</v>
      </c>
      <c r="E114">
        <v>2</v>
      </c>
      <c r="F114" t="s">
        <v>89</v>
      </c>
      <c r="G114" t="str">
        <f>VLOOKUP(tbl_FunctionalConditionReach[[#This Row],[EDT Attribute]],[1]!HabitatAttribute[#Data],2,FALSE)</f>
        <v>% Fines/Embeddedness</v>
      </c>
      <c r="H114" s="1">
        <v>2.749551071</v>
      </c>
      <c r="I114" s="3">
        <v>0.68584433405881295</v>
      </c>
      <c r="J1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5" spans="1:10" hidden="1" x14ac:dyDescent="0.3">
      <c r="A115">
        <f>VLOOKUP(D115,[1]!tbl_Reach2AU[#Data],4,FALSE)</f>
        <v>26</v>
      </c>
      <c r="B115" t="str">
        <f>VLOOKUP(D115,[1]!tbl_Reach2AU[#Data],3,FALSE)</f>
        <v>Ninemile Creek DS</v>
      </c>
      <c r="C115">
        <f>VLOOKUP(D115,[1]!tbl_Reach2AU[#Data],2,FALSE)</f>
        <v>307</v>
      </c>
      <c r="D115" t="s">
        <v>90</v>
      </c>
      <c r="E115">
        <v>2</v>
      </c>
      <c r="F115" t="s">
        <v>89</v>
      </c>
      <c r="G115" t="str">
        <f>VLOOKUP(tbl_FunctionalConditionReach[[#This Row],[EDT Attribute]],[1]!HabitatAttribute[#Data],2,FALSE)</f>
        <v>% Fines/Embeddedness</v>
      </c>
      <c r="H115" s="1">
        <v>0.97168555000000001</v>
      </c>
      <c r="I115">
        <v>1</v>
      </c>
      <c r="J1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6" spans="1:10" hidden="1" x14ac:dyDescent="0.3">
      <c r="A116">
        <f>VLOOKUP(D116,[1]!tbl_Reach2AU[#Data],4,FALSE)</f>
        <v>26</v>
      </c>
      <c r="B116" t="str">
        <f>VLOOKUP(D116,[1]!tbl_Reach2AU[#Data],3,FALSE)</f>
        <v>Ninemile Creek DS</v>
      </c>
      <c r="C116">
        <f>VLOOKUP(D116,[1]!tbl_Reach2AU[#Data],2,FALSE)</f>
        <v>312</v>
      </c>
      <c r="D116" t="s">
        <v>58</v>
      </c>
      <c r="E116">
        <v>2</v>
      </c>
      <c r="F116" t="s">
        <v>89</v>
      </c>
      <c r="G116" t="str">
        <f>VLOOKUP(tbl_FunctionalConditionReach[[#This Row],[EDT Attribute]],[1]!HabitatAttribute[#Data],2,FALSE)</f>
        <v>% Fines/Embeddedness</v>
      </c>
      <c r="H116" s="1">
        <v>0.13621958100000001</v>
      </c>
      <c r="I116" s="3">
        <v>0.33337935444469902</v>
      </c>
      <c r="J1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7" spans="1:10" hidden="1" x14ac:dyDescent="0.3">
      <c r="A117">
        <f>VLOOKUP(D117,[1]!tbl_Reach2AU[#Data],4,FALSE)</f>
        <v>1</v>
      </c>
      <c r="B117" t="str">
        <f>VLOOKUP(D117,[1]!tbl_Reach2AU[#Data],3,FALSE)</f>
        <v>Okanogan-Davis Canyon</v>
      </c>
      <c r="C117">
        <f>VLOOKUP(D117,[1]!tbl_Reach2AU[#Data],2,FALSE)</f>
        <v>101</v>
      </c>
      <c r="D117" t="s">
        <v>10</v>
      </c>
      <c r="E117">
        <v>2</v>
      </c>
      <c r="F117" t="s">
        <v>89</v>
      </c>
      <c r="G117" t="str">
        <f>VLOOKUP(tbl_FunctionalConditionReach[[#This Row],[EDT Attribute]],[1]!HabitatAttribute[#Data],2,FALSE)</f>
        <v>% Fines/Embeddedness</v>
      </c>
      <c r="H117" s="1">
        <v>3.4100000000000001E-13</v>
      </c>
      <c r="I117">
        <v>1</v>
      </c>
      <c r="J1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8" spans="1:10" hidden="1" x14ac:dyDescent="0.3">
      <c r="A118">
        <f>VLOOKUP(D118,[1]!tbl_Reach2AU[#Data],4,FALSE)</f>
        <v>8</v>
      </c>
      <c r="B118" t="str">
        <f>VLOOKUP(D118,[1]!tbl_Reach2AU[#Data],3,FALSE)</f>
        <v>Omak Creek-Lower US</v>
      </c>
      <c r="C118">
        <f>VLOOKUP(D118,[1]!tbl_Reach2AU[#Data],2,FALSE)</f>
        <v>159</v>
      </c>
      <c r="D118" t="s">
        <v>76</v>
      </c>
      <c r="E118">
        <v>2</v>
      </c>
      <c r="F118" t="s">
        <v>89</v>
      </c>
      <c r="G118" t="str">
        <f>VLOOKUP(tbl_FunctionalConditionReach[[#This Row],[EDT Attribute]],[1]!HabitatAttribute[#Data],2,FALSE)</f>
        <v>% Fines/Embeddedness</v>
      </c>
      <c r="H118" s="1">
        <v>5.9392062000000002E-2</v>
      </c>
      <c r="I118" s="3">
        <v>0.60084972720710295</v>
      </c>
      <c r="J1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9" spans="1:10" hidden="1" x14ac:dyDescent="0.3">
      <c r="A119">
        <f>VLOOKUP(D119,[1]!tbl_Reach2AU[#Data],4,FALSE)</f>
        <v>6</v>
      </c>
      <c r="B119" t="str">
        <f>VLOOKUP(D119,[1]!tbl_Reach2AU[#Data],3,FALSE)</f>
        <v>Salmon Creek-Lower</v>
      </c>
      <c r="C119">
        <f>VLOOKUP(D119,[1]!tbl_Reach2AU[#Data],2,FALSE)</f>
        <v>136</v>
      </c>
      <c r="D119" t="s">
        <v>91</v>
      </c>
      <c r="E119">
        <v>2</v>
      </c>
      <c r="F119" t="s">
        <v>89</v>
      </c>
      <c r="G119" t="str">
        <f>VLOOKUP(tbl_FunctionalConditionReach[[#This Row],[EDT Attribute]],[1]!HabitatAttribute[#Data],2,FALSE)</f>
        <v>% Fines/Embeddedness</v>
      </c>
      <c r="H119" s="1">
        <v>1.8920634780000001</v>
      </c>
      <c r="I119">
        <v>1</v>
      </c>
      <c r="J1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0" spans="1:10" hidden="1" x14ac:dyDescent="0.3">
      <c r="A120">
        <f>VLOOKUP(D120,[1]!tbl_Reach2AU[#Data],4,FALSE)</f>
        <v>6</v>
      </c>
      <c r="B120" t="str">
        <f>VLOOKUP(D120,[1]!tbl_Reach2AU[#Data],3,FALSE)</f>
        <v>Salmon Creek-Lower</v>
      </c>
      <c r="C120">
        <f>VLOOKUP(D120,[1]!tbl_Reach2AU[#Data],2,FALSE)</f>
        <v>137</v>
      </c>
      <c r="D120" t="s">
        <v>82</v>
      </c>
      <c r="E120">
        <v>2</v>
      </c>
      <c r="F120" t="s">
        <v>89</v>
      </c>
      <c r="G120" t="str">
        <f>VLOOKUP(tbl_FunctionalConditionReach[[#This Row],[EDT Attribute]],[1]!HabitatAttribute[#Data],2,FALSE)</f>
        <v>% Fines/Embeddedness</v>
      </c>
      <c r="H120" s="1">
        <v>0.89589844900000004</v>
      </c>
      <c r="I120" s="3">
        <v>0.33944078987710802</v>
      </c>
      <c r="J1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1" spans="1:10" hidden="1" x14ac:dyDescent="0.3">
      <c r="A121">
        <f>VLOOKUP(D121,[1]!tbl_Reach2AU[#Data],4,FALSE)</f>
        <v>6</v>
      </c>
      <c r="B121" t="str">
        <f>VLOOKUP(D121,[1]!tbl_Reach2AU[#Data],3,FALSE)</f>
        <v>Salmon Creek-Lower</v>
      </c>
      <c r="C121">
        <f>VLOOKUP(D121,[1]!tbl_Reach2AU[#Data],2,FALSE)</f>
        <v>138</v>
      </c>
      <c r="D121" t="s">
        <v>83</v>
      </c>
      <c r="E121">
        <v>2</v>
      </c>
      <c r="F121" t="s">
        <v>89</v>
      </c>
      <c r="G121" t="str">
        <f>VLOOKUP(tbl_FunctionalConditionReach[[#This Row],[EDT Attribute]],[1]!HabitatAttribute[#Data],2,FALSE)</f>
        <v>% Fines/Embeddedness</v>
      </c>
      <c r="H121" s="1">
        <v>1.0616385589999999</v>
      </c>
      <c r="I121" s="3">
        <v>0.58427817803375504</v>
      </c>
      <c r="J1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2" spans="1:10" hidden="1" x14ac:dyDescent="0.3">
      <c r="A122">
        <f>VLOOKUP(D122,[1]!tbl_Reach2AU[#Data],4,FALSE)</f>
        <v>6</v>
      </c>
      <c r="B122" t="str">
        <f>VLOOKUP(D122,[1]!tbl_Reach2AU[#Data],3,FALSE)</f>
        <v>Salmon Creek-Lower</v>
      </c>
      <c r="C122">
        <f>VLOOKUP(D122,[1]!tbl_Reach2AU[#Data],2,FALSE)</f>
        <v>139</v>
      </c>
      <c r="D122" t="s">
        <v>84</v>
      </c>
      <c r="E122">
        <v>2</v>
      </c>
      <c r="F122" t="s">
        <v>89</v>
      </c>
      <c r="G122" t="str">
        <f>VLOOKUP(tbl_FunctionalConditionReach[[#This Row],[EDT Attribute]],[1]!HabitatAttribute[#Data],2,FALSE)</f>
        <v>% Fines/Embeddedness</v>
      </c>
      <c r="H122" s="1">
        <v>1.716782437</v>
      </c>
      <c r="I122" s="3">
        <v>0.27944104112829199</v>
      </c>
      <c r="J1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3" spans="1:10" hidden="1" x14ac:dyDescent="0.3">
      <c r="A123">
        <f>VLOOKUP(D123,[1]!tbl_Reach2AU[#Data],4,FALSE)</f>
        <v>6</v>
      </c>
      <c r="B123" t="str">
        <f>VLOOKUP(D123,[1]!tbl_Reach2AU[#Data],3,FALSE)</f>
        <v>Salmon Creek-Lower</v>
      </c>
      <c r="C123">
        <f>VLOOKUP(D123,[1]!tbl_Reach2AU[#Data],2,FALSE)</f>
        <v>140</v>
      </c>
      <c r="D123" t="s">
        <v>85</v>
      </c>
      <c r="E123">
        <v>2</v>
      </c>
      <c r="F123" t="s">
        <v>89</v>
      </c>
      <c r="G123" t="str">
        <f>VLOOKUP(tbl_FunctionalConditionReach[[#This Row],[EDT Attribute]],[1]!HabitatAttribute[#Data],2,FALSE)</f>
        <v>% Fines/Embeddedness</v>
      </c>
      <c r="H123" s="1">
        <v>1.960585037</v>
      </c>
      <c r="I123" s="3">
        <v>0.49400096732305798</v>
      </c>
      <c r="J1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4" spans="1:10" hidden="1" x14ac:dyDescent="0.3">
      <c r="A124">
        <f>VLOOKUP(D124,[1]!tbl_Reach2AU[#Data],4,FALSE)</f>
        <v>11</v>
      </c>
      <c r="B124" t="str">
        <f>VLOOKUP(D124,[1]!tbl_Reach2AU[#Data],3,FALSE)</f>
        <v>Wanacut Creek DS</v>
      </c>
      <c r="C124">
        <f>VLOOKUP(D124,[1]!tbl_Reach2AU[#Data],2,FALSE)</f>
        <v>181</v>
      </c>
      <c r="D124" t="s">
        <v>88</v>
      </c>
      <c r="E124">
        <v>2</v>
      </c>
      <c r="F124" t="s">
        <v>89</v>
      </c>
      <c r="G124" t="str">
        <f>VLOOKUP(tbl_FunctionalConditionReach[[#This Row],[EDT Attribute]],[1]!HabitatAttribute[#Data],2,FALSE)</f>
        <v>% Fines/Embeddedness</v>
      </c>
      <c r="H124" s="1">
        <v>0.16453435199999999</v>
      </c>
      <c r="I124">
        <v>1</v>
      </c>
      <c r="J1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5" spans="1:10" hidden="1" x14ac:dyDescent="0.3">
      <c r="A125">
        <f>VLOOKUP(D125,[1]!tbl_Reach2AU[#Data],4,FALSE)</f>
        <v>11</v>
      </c>
      <c r="B125" t="str">
        <f>VLOOKUP(D125,[1]!tbl_Reach2AU[#Data],3,FALSE)</f>
        <v>Wanacut Creek DS</v>
      </c>
      <c r="C125">
        <f>VLOOKUP(D125,[1]!tbl_Reach2AU[#Data],2,FALSE)</f>
        <v>184</v>
      </c>
      <c r="D125" t="s">
        <v>12</v>
      </c>
      <c r="E125">
        <v>2</v>
      </c>
      <c r="F125" t="s">
        <v>89</v>
      </c>
      <c r="G125" t="str">
        <f>VLOOKUP(tbl_FunctionalConditionReach[[#This Row],[EDT Attribute]],[1]!HabitatAttribute[#Data],2,FALSE)</f>
        <v>% Fines/Embeddedness</v>
      </c>
      <c r="H125" s="1">
        <v>1.7907662000000001E-2</v>
      </c>
      <c r="I125">
        <v>1</v>
      </c>
      <c r="J1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6" spans="1:10" hidden="1" x14ac:dyDescent="0.3">
      <c r="A126">
        <f>VLOOKUP(D126,[1]!tbl_Reach2AU[#Data],4,FALSE)</f>
        <v>22</v>
      </c>
      <c r="B126" t="str">
        <f>VLOOKUP(D126,[1]!tbl_Reach2AU[#Data],3,FALSE)</f>
        <v>Wildhorse Spring Creek DS</v>
      </c>
      <c r="C126">
        <f>VLOOKUP(D126,[1]!tbl_Reach2AU[#Data],2,FALSE)</f>
        <v>280</v>
      </c>
      <c r="D126" t="s">
        <v>92</v>
      </c>
      <c r="E126">
        <v>2</v>
      </c>
      <c r="F126" t="s">
        <v>89</v>
      </c>
      <c r="G126" t="str">
        <f>VLOOKUP(tbl_FunctionalConditionReach[[#This Row],[EDT Attribute]],[1]!HabitatAttribute[#Data],2,FALSE)</f>
        <v>% Fines/Embeddedness</v>
      </c>
      <c r="H126" s="1">
        <v>9.1638520000000001E-3</v>
      </c>
      <c r="I126" s="3">
        <v>0.29160087456218597</v>
      </c>
      <c r="J1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7" spans="1:10" hidden="1" x14ac:dyDescent="0.3">
      <c r="A127">
        <f>VLOOKUP(D127,[1]!tbl_Reach2AU[#Data],4,FALSE)</f>
        <v>22</v>
      </c>
      <c r="B127" t="str">
        <f>VLOOKUP(D127,[1]!tbl_Reach2AU[#Data],3,FALSE)</f>
        <v>Wildhorse Spring Creek DS</v>
      </c>
      <c r="C127">
        <f>VLOOKUP(D127,[1]!tbl_Reach2AU[#Data],2,FALSE)</f>
        <v>284</v>
      </c>
      <c r="D127" t="s">
        <v>36</v>
      </c>
      <c r="E127">
        <v>2</v>
      </c>
      <c r="F127" t="s">
        <v>89</v>
      </c>
      <c r="G127" t="str">
        <f>VLOOKUP(tbl_FunctionalConditionReach[[#This Row],[EDT Attribute]],[1]!HabitatAttribute[#Data],2,FALSE)</f>
        <v>% Fines/Embeddedness</v>
      </c>
      <c r="H127" s="1">
        <v>4.7319300000000001E-4</v>
      </c>
      <c r="I127" s="3">
        <v>0.512026636166799</v>
      </c>
      <c r="J1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8" spans="1:10" x14ac:dyDescent="0.3">
      <c r="A128">
        <f>VLOOKUP(D128,[1]!tbl_Reach2AU[#Data],4,FALSE)</f>
        <v>1</v>
      </c>
      <c r="B128" t="str">
        <f>VLOOKUP(D128,[1]!tbl_Reach2AU[#Data],3,FALSE)</f>
        <v>Okanogan-Davis Canyon</v>
      </c>
      <c r="C128">
        <f>VLOOKUP(D128,[1]!tbl_Reach2AU[#Data],2,FALSE)</f>
        <v>102</v>
      </c>
      <c r="D128" t="s">
        <v>93</v>
      </c>
      <c r="E128">
        <v>2</v>
      </c>
      <c r="F128" t="s">
        <v>94</v>
      </c>
      <c r="G128">
        <f>VLOOKUP(tbl_FunctionalConditionReach[[#This Row],[EDT Attribute]],[1]!HabitatAttribute[#Data],2,FALSE)</f>
        <v>0</v>
      </c>
      <c r="H128" s="1">
        <v>0.138023812</v>
      </c>
      <c r="I128" s="3">
        <v>0.30341210173469302</v>
      </c>
      <c r="J1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9" spans="1:10" x14ac:dyDescent="0.3">
      <c r="A129">
        <f>VLOOKUP(D129,[1]!tbl_Reach2AU[#Data],4,FALSE)</f>
        <v>5</v>
      </c>
      <c r="B129" t="str">
        <f>VLOOKUP(D129,[1]!tbl_Reach2AU[#Data],3,FALSE)</f>
        <v>Okanogan-Swipkin Canyon</v>
      </c>
      <c r="C129">
        <f>VLOOKUP(D129,[1]!tbl_Reach2AU[#Data],2,FALSE)</f>
        <v>148</v>
      </c>
      <c r="D129" t="s">
        <v>44</v>
      </c>
      <c r="E129">
        <v>2</v>
      </c>
      <c r="F129" t="s">
        <v>94</v>
      </c>
      <c r="G129">
        <f>VLOOKUP(tbl_FunctionalConditionReach[[#This Row],[EDT Attribute]],[1]!HabitatAttribute[#Data],2,FALSE)</f>
        <v>0</v>
      </c>
      <c r="H129" s="1">
        <v>2.1314224E-2</v>
      </c>
      <c r="I129" s="3">
        <v>0.28960078610148199</v>
      </c>
      <c r="J1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0" spans="1:10" x14ac:dyDescent="0.3">
      <c r="A130">
        <f>VLOOKUP(D130,[1]!tbl_Reach2AU[#Data],4,FALSE)</f>
        <v>5</v>
      </c>
      <c r="B130" t="str">
        <f>VLOOKUP(D130,[1]!tbl_Reach2AU[#Data],3,FALSE)</f>
        <v>Okanogan-Swipkin Canyon</v>
      </c>
      <c r="C130">
        <f>VLOOKUP(D130,[1]!tbl_Reach2AU[#Data],2,FALSE)</f>
        <v>179</v>
      </c>
      <c r="D130" t="s">
        <v>45</v>
      </c>
      <c r="E130">
        <v>2</v>
      </c>
      <c r="F130" t="s">
        <v>94</v>
      </c>
      <c r="G130">
        <f>VLOOKUP(tbl_FunctionalConditionReach[[#This Row],[EDT Attribute]],[1]!HabitatAttribute[#Data],2,FALSE)</f>
        <v>0</v>
      </c>
      <c r="H130" s="1">
        <v>0.31332988299999998</v>
      </c>
      <c r="I130" s="3">
        <v>0.26529543367847502</v>
      </c>
      <c r="J1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1" spans="1:10" x14ac:dyDescent="0.3">
      <c r="A131">
        <f>VLOOKUP(D131,[1]!tbl_Reach2AU[#Data],4,FALSE)</f>
        <v>1</v>
      </c>
      <c r="B131" t="str">
        <f>VLOOKUP(D131,[1]!tbl_Reach2AU[#Data],3,FALSE)</f>
        <v>Okanogan-Davis Canyon</v>
      </c>
      <c r="C131">
        <f>VLOOKUP(D131,[1]!tbl_Reach2AU[#Data],2,FALSE)</f>
        <v>103</v>
      </c>
      <c r="D131" t="s">
        <v>95</v>
      </c>
      <c r="E131">
        <v>2</v>
      </c>
      <c r="F131" t="s">
        <v>94</v>
      </c>
      <c r="G131">
        <f>VLOOKUP(tbl_FunctionalConditionReach[[#This Row],[EDT Attribute]],[1]!HabitatAttribute[#Data],2,FALSE)</f>
        <v>0</v>
      </c>
      <c r="H131" s="1">
        <v>0.138348106</v>
      </c>
      <c r="I131" s="3">
        <v>0.30414066685443603</v>
      </c>
      <c r="J1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2" spans="1:10" x14ac:dyDescent="0.3">
      <c r="A132">
        <f>VLOOKUP(D132,[1]!tbl_Reach2AU[#Data],4,FALSE)</f>
        <v>5</v>
      </c>
      <c r="B132" t="str">
        <f>VLOOKUP(D132,[1]!tbl_Reach2AU[#Data],3,FALSE)</f>
        <v>Okanogan-Swipkin Canyon</v>
      </c>
      <c r="C132">
        <f>VLOOKUP(D132,[1]!tbl_Reach2AU[#Data],2,FALSE)</f>
        <v>186</v>
      </c>
      <c r="D132" t="s">
        <v>23</v>
      </c>
      <c r="E132">
        <v>2</v>
      </c>
      <c r="F132" t="s">
        <v>94</v>
      </c>
      <c r="G132">
        <f>VLOOKUP(tbl_FunctionalConditionReach[[#This Row],[EDT Attribute]],[1]!HabitatAttribute[#Data],2,FALSE)</f>
        <v>0</v>
      </c>
      <c r="H132" s="1">
        <v>8.5737844999999993E-2</v>
      </c>
      <c r="I132" s="3">
        <v>0.28141883718588401</v>
      </c>
      <c r="J1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3" spans="1:10" x14ac:dyDescent="0.3">
      <c r="A133">
        <f>VLOOKUP(D133,[1]!tbl_Reach2AU[#Data],4,FALSE)</f>
        <v>14</v>
      </c>
      <c r="B133" t="str">
        <f>VLOOKUP(D133,[1]!tbl_Reach2AU[#Data],3,FALSE)</f>
        <v>Okanogan-Whitestone Coulee</v>
      </c>
      <c r="C133">
        <f>VLOOKUP(D133,[1]!tbl_Reach2AU[#Data],2,FALSE)</f>
        <v>229</v>
      </c>
      <c r="D133" t="s">
        <v>24</v>
      </c>
      <c r="E133">
        <v>2</v>
      </c>
      <c r="F133" t="s">
        <v>94</v>
      </c>
      <c r="G133">
        <f>VLOOKUP(tbl_FunctionalConditionReach[[#This Row],[EDT Attribute]],[1]!HabitatAttribute[#Data],2,FALSE)</f>
        <v>0</v>
      </c>
      <c r="H133" s="1">
        <v>0.267396668</v>
      </c>
      <c r="I133" s="3">
        <v>0.29314808312837798</v>
      </c>
      <c r="J1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4" spans="1:10" x14ac:dyDescent="0.3">
      <c r="A134">
        <f>VLOOKUP(D134,[1]!tbl_Reach2AU[#Data],4,FALSE)</f>
        <v>14</v>
      </c>
      <c r="B134" t="str">
        <f>VLOOKUP(D134,[1]!tbl_Reach2AU[#Data],3,FALSE)</f>
        <v>Okanogan-Whitestone Coulee</v>
      </c>
      <c r="C134">
        <f>VLOOKUP(D134,[1]!tbl_Reach2AU[#Data],2,FALSE)</f>
        <v>230</v>
      </c>
      <c r="D134" t="s">
        <v>25</v>
      </c>
      <c r="E134">
        <v>2</v>
      </c>
      <c r="F134" t="s">
        <v>94</v>
      </c>
      <c r="G134">
        <f>VLOOKUP(tbl_FunctionalConditionReach[[#This Row],[EDT Attribute]],[1]!HabitatAttribute[#Data],2,FALSE)</f>
        <v>0</v>
      </c>
      <c r="H134" s="1">
        <v>0.114418148</v>
      </c>
      <c r="I134" s="3">
        <v>0.34326708412383899</v>
      </c>
      <c r="J1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5" spans="1:10" x14ac:dyDescent="0.3">
      <c r="A135">
        <f>VLOOKUP(D135,[1]!tbl_Reach2AU[#Data],4,FALSE)</f>
        <v>1</v>
      </c>
      <c r="B135" t="str">
        <f>VLOOKUP(D135,[1]!tbl_Reach2AU[#Data],3,FALSE)</f>
        <v>Okanogan-Davis Canyon</v>
      </c>
      <c r="C135">
        <f>VLOOKUP(D135,[1]!tbl_Reach2AU[#Data],2,FALSE)</f>
        <v>104</v>
      </c>
      <c r="D135" t="s">
        <v>96</v>
      </c>
      <c r="E135">
        <v>2</v>
      </c>
      <c r="F135" t="s">
        <v>94</v>
      </c>
      <c r="G135">
        <f>VLOOKUP(tbl_FunctionalConditionReach[[#This Row],[EDT Attribute]],[1]!HabitatAttribute[#Data],2,FALSE)</f>
        <v>0</v>
      </c>
      <c r="H135" s="1">
        <v>0.13872901900000001</v>
      </c>
      <c r="I135" s="3">
        <v>0.30539435088836803</v>
      </c>
      <c r="J1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6" spans="1:10" x14ac:dyDescent="0.3">
      <c r="A136">
        <f>VLOOKUP(D136,[1]!tbl_Reach2AU[#Data],4,FALSE)</f>
        <v>14</v>
      </c>
      <c r="B136" t="str">
        <f>VLOOKUP(D136,[1]!tbl_Reach2AU[#Data],3,FALSE)</f>
        <v>Okanogan-Whitestone Coulee</v>
      </c>
      <c r="C136">
        <f>VLOOKUP(D136,[1]!tbl_Reach2AU[#Data],2,FALSE)</f>
        <v>231</v>
      </c>
      <c r="D136" t="s">
        <v>26</v>
      </c>
      <c r="E136">
        <v>2</v>
      </c>
      <c r="F136" t="s">
        <v>94</v>
      </c>
      <c r="G136">
        <f>VLOOKUP(tbl_FunctionalConditionReach[[#This Row],[EDT Attribute]],[1]!HabitatAttribute[#Data],2,FALSE)</f>
        <v>0</v>
      </c>
      <c r="H136" s="1">
        <v>0.55072808399999995</v>
      </c>
      <c r="I136" s="3">
        <v>0.320723528708174</v>
      </c>
      <c r="J1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7" spans="1:10" x14ac:dyDescent="0.3">
      <c r="A137">
        <f>VLOOKUP(D137,[1]!tbl_Reach2AU[#Data],4,FALSE)</f>
        <v>19</v>
      </c>
      <c r="B137" t="str">
        <f>VLOOKUP(D137,[1]!tbl_Reach2AU[#Data],3,FALSE)</f>
        <v>Okanogan-Mosquito Creek</v>
      </c>
      <c r="C137">
        <f>VLOOKUP(D137,[1]!tbl_Reach2AU[#Data],2,FALSE)</f>
        <v>248</v>
      </c>
      <c r="D137" t="s">
        <v>62</v>
      </c>
      <c r="E137">
        <v>2</v>
      </c>
      <c r="F137" t="s">
        <v>94</v>
      </c>
      <c r="G137">
        <f>VLOOKUP(tbl_FunctionalConditionReach[[#This Row],[EDT Attribute]],[1]!HabitatAttribute[#Data],2,FALSE)</f>
        <v>0</v>
      </c>
      <c r="H137" s="1">
        <v>2.0133775999999999E-2</v>
      </c>
      <c r="I137" s="3">
        <v>0.31318014173153502</v>
      </c>
      <c r="J1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8" spans="1:10" x14ac:dyDescent="0.3">
      <c r="A138">
        <f>VLOOKUP(D138,[1]!tbl_Reach2AU[#Data],4,FALSE)</f>
        <v>19</v>
      </c>
      <c r="B138" t="str">
        <f>VLOOKUP(D138,[1]!tbl_Reach2AU[#Data],3,FALSE)</f>
        <v>Okanogan-Mosquito Creek</v>
      </c>
      <c r="C138">
        <f>VLOOKUP(D138,[1]!tbl_Reach2AU[#Data],2,FALSE)</f>
        <v>249</v>
      </c>
      <c r="D138" t="s">
        <v>49</v>
      </c>
      <c r="E138">
        <v>2</v>
      </c>
      <c r="F138" t="s">
        <v>94</v>
      </c>
      <c r="G138">
        <f>VLOOKUP(tbl_FunctionalConditionReach[[#This Row],[EDT Attribute]],[1]!HabitatAttribute[#Data],2,FALSE)</f>
        <v>0</v>
      </c>
      <c r="H138" s="1">
        <v>1.2685528999999999E-2</v>
      </c>
      <c r="I138" s="3">
        <v>0.31757357072943398</v>
      </c>
      <c r="J1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9" spans="1:10" x14ac:dyDescent="0.3">
      <c r="A139">
        <f>VLOOKUP(D139,[1]!tbl_Reach2AU[#Data],4,FALSE)</f>
        <v>1</v>
      </c>
      <c r="B139" t="str">
        <f>VLOOKUP(D139,[1]!tbl_Reach2AU[#Data],3,FALSE)</f>
        <v>Okanogan-Davis Canyon</v>
      </c>
      <c r="C139">
        <f>VLOOKUP(D139,[1]!tbl_Reach2AU[#Data],2,FALSE)</f>
        <v>105</v>
      </c>
      <c r="D139" t="s">
        <v>97</v>
      </c>
      <c r="E139">
        <v>2</v>
      </c>
      <c r="F139" t="s">
        <v>94</v>
      </c>
      <c r="G139">
        <f>VLOOKUP(tbl_FunctionalConditionReach[[#This Row],[EDT Attribute]],[1]!HabitatAttribute[#Data],2,FALSE)</f>
        <v>0</v>
      </c>
      <c r="H139" s="1">
        <v>0.13868354599999999</v>
      </c>
      <c r="I139" s="3">
        <v>0.30743318704191303</v>
      </c>
      <c r="J1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0" spans="1:10" x14ac:dyDescent="0.3">
      <c r="A140">
        <f>VLOOKUP(D140,[1]!tbl_Reach2AU[#Data],4,FALSE)</f>
        <v>1</v>
      </c>
      <c r="B140" t="str">
        <f>VLOOKUP(D140,[1]!tbl_Reach2AU[#Data],3,FALSE)</f>
        <v>Okanogan-Davis Canyon</v>
      </c>
      <c r="C140">
        <f>VLOOKUP(D140,[1]!tbl_Reach2AU[#Data],2,FALSE)</f>
        <v>106</v>
      </c>
      <c r="D140" t="s">
        <v>98</v>
      </c>
      <c r="E140">
        <v>2</v>
      </c>
      <c r="F140" t="s">
        <v>94</v>
      </c>
      <c r="G140">
        <f>VLOOKUP(tbl_FunctionalConditionReach[[#This Row],[EDT Attribute]],[1]!HabitatAttribute[#Data],2,FALSE)</f>
        <v>0</v>
      </c>
      <c r="H140" s="1">
        <v>0.13885357600000001</v>
      </c>
      <c r="I140" s="3">
        <v>0.30820490649841098</v>
      </c>
      <c r="J1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1" spans="1:10" x14ac:dyDescent="0.3">
      <c r="A141">
        <f>VLOOKUP(D141,[1]!tbl_Reach2AU[#Data],4,FALSE)</f>
        <v>1</v>
      </c>
      <c r="B141" t="str">
        <f>VLOOKUP(D141,[1]!tbl_Reach2AU[#Data],3,FALSE)</f>
        <v>Okanogan-Davis Canyon</v>
      </c>
      <c r="C141">
        <f>VLOOKUP(D141,[1]!tbl_Reach2AU[#Data],2,FALSE)</f>
        <v>107</v>
      </c>
      <c r="D141" t="s">
        <v>99</v>
      </c>
      <c r="E141">
        <v>2</v>
      </c>
      <c r="F141" t="s">
        <v>94</v>
      </c>
      <c r="G141">
        <f>VLOOKUP(tbl_FunctionalConditionReach[[#This Row],[EDT Attribute]],[1]!HabitatAttribute[#Data],2,FALSE)</f>
        <v>0</v>
      </c>
      <c r="H141" s="1">
        <v>0.139122306</v>
      </c>
      <c r="I141" s="3">
        <v>0.30924221755189901</v>
      </c>
      <c r="J1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2" spans="1:10" x14ac:dyDescent="0.3">
      <c r="A142">
        <f>VLOOKUP(D142,[1]!tbl_Reach2AU[#Data],4,FALSE)</f>
        <v>1</v>
      </c>
      <c r="B142" t="str">
        <f>VLOOKUP(D142,[1]!tbl_Reach2AU[#Data],3,FALSE)</f>
        <v>Okanogan-Davis Canyon</v>
      </c>
      <c r="C142">
        <f>VLOOKUP(D142,[1]!tbl_Reach2AU[#Data],2,FALSE)</f>
        <v>108</v>
      </c>
      <c r="D142" t="s">
        <v>100</v>
      </c>
      <c r="E142">
        <v>2</v>
      </c>
      <c r="F142" t="s">
        <v>94</v>
      </c>
      <c r="G142">
        <f>VLOOKUP(tbl_FunctionalConditionReach[[#This Row],[EDT Attribute]],[1]!HabitatAttribute[#Data],2,FALSE)</f>
        <v>0</v>
      </c>
      <c r="H142" s="1">
        <v>0.129140691</v>
      </c>
      <c r="I142" s="3">
        <v>0.31338936040514997</v>
      </c>
      <c r="J1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3" spans="1:10" x14ac:dyDescent="0.3">
      <c r="A143">
        <f>VLOOKUP(D143,[1]!tbl_Reach2AU[#Data],4,FALSE)</f>
        <v>1</v>
      </c>
      <c r="B143" t="str">
        <f>VLOOKUP(D143,[1]!tbl_Reach2AU[#Data],3,FALSE)</f>
        <v>Okanogan-Davis Canyon</v>
      </c>
      <c r="C143">
        <f>VLOOKUP(D143,[1]!tbl_Reach2AU[#Data],2,FALSE)</f>
        <v>109</v>
      </c>
      <c r="D143" t="s">
        <v>101</v>
      </c>
      <c r="E143">
        <v>2</v>
      </c>
      <c r="F143" t="s">
        <v>94</v>
      </c>
      <c r="G143">
        <f>VLOOKUP(tbl_FunctionalConditionReach[[#This Row],[EDT Attribute]],[1]!HabitatAttribute[#Data],2,FALSE)</f>
        <v>0</v>
      </c>
      <c r="H143" s="1">
        <v>0.120120121</v>
      </c>
      <c r="I143" s="3">
        <v>0.31552031215781001</v>
      </c>
      <c r="J1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4" spans="1:10" x14ac:dyDescent="0.3">
      <c r="A144">
        <f>VLOOKUP(D144,[1]!tbl_Reach2AU[#Data],4,FALSE)</f>
        <v>3</v>
      </c>
      <c r="B144" t="str">
        <f>VLOOKUP(D144,[1]!tbl_Reach2AU[#Data],3,FALSE)</f>
        <v>Okanogan-Talant Creek</v>
      </c>
      <c r="C144">
        <f>VLOOKUP(D144,[1]!tbl_Reach2AU[#Data],2,FALSE)</f>
        <v>114</v>
      </c>
      <c r="D144" t="s">
        <v>102</v>
      </c>
      <c r="E144">
        <v>2</v>
      </c>
      <c r="F144" t="s">
        <v>94</v>
      </c>
      <c r="G144">
        <f>VLOOKUP(tbl_FunctionalConditionReach[[#This Row],[EDT Attribute]],[1]!HabitatAttribute[#Data],2,FALSE)</f>
        <v>0</v>
      </c>
      <c r="H144" s="1">
        <v>2.3412176E-2</v>
      </c>
      <c r="I144" s="3">
        <v>0.25523138646551202</v>
      </c>
      <c r="J1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5" spans="1:10" x14ac:dyDescent="0.3">
      <c r="A145">
        <f>VLOOKUP(D145,[1]!tbl_Reach2AU[#Data],4,FALSE)</f>
        <v>1</v>
      </c>
      <c r="B145" t="str">
        <f>VLOOKUP(D145,[1]!tbl_Reach2AU[#Data],3,FALSE)</f>
        <v>Okanogan-Davis Canyon</v>
      </c>
      <c r="C145">
        <f>VLOOKUP(D145,[1]!tbl_Reach2AU[#Data],2,FALSE)</f>
        <v>101</v>
      </c>
      <c r="D145" t="s">
        <v>10</v>
      </c>
      <c r="E145">
        <v>2</v>
      </c>
      <c r="F145" t="s">
        <v>94</v>
      </c>
      <c r="G145">
        <f>VLOOKUP(tbl_FunctionalConditionReach[[#This Row],[EDT Attribute]],[1]!HabitatAttribute[#Data],2,FALSE)</f>
        <v>0</v>
      </c>
      <c r="H145" s="1">
        <v>3.4100000000000001E-13</v>
      </c>
      <c r="I145">
        <v>1</v>
      </c>
      <c r="J1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46" spans="1:10" hidden="1" x14ac:dyDescent="0.3">
      <c r="A146">
        <f>VLOOKUP(D146,[1]!tbl_Reach2AU[#Data],4,FALSE)</f>
        <v>14</v>
      </c>
      <c r="B146" t="str">
        <f>VLOOKUP(D146,[1]!tbl_Reach2AU[#Data],3,FALSE)</f>
        <v>Okanogan-Whitestone Coulee</v>
      </c>
      <c r="C146">
        <f>VLOOKUP(D146,[1]!tbl_Reach2AU[#Data],2,FALSE)</f>
        <v>230</v>
      </c>
      <c r="D146" t="s">
        <v>25</v>
      </c>
      <c r="E146">
        <v>2</v>
      </c>
      <c r="F146" t="s">
        <v>103</v>
      </c>
      <c r="G146" t="str">
        <f>VLOOKUP(tbl_FunctionalConditionReach[[#This Row],[EDT Attribute]],[1]!HabitatAttribute[#Data],2,FALSE)</f>
        <v>Contaminants</v>
      </c>
      <c r="H146" s="1">
        <v>0.109816891</v>
      </c>
      <c r="I146" s="3">
        <v>0.32946280480886098</v>
      </c>
      <c r="J1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7" spans="1:10" hidden="1" x14ac:dyDescent="0.3">
      <c r="A147">
        <f>VLOOKUP(D147,[1]!tbl_Reach2AU[#Data],4,FALSE)</f>
        <v>14</v>
      </c>
      <c r="B147" t="str">
        <f>VLOOKUP(D147,[1]!tbl_Reach2AU[#Data],3,FALSE)</f>
        <v>Okanogan-Whitestone Coulee</v>
      </c>
      <c r="C147">
        <f>VLOOKUP(D147,[1]!tbl_Reach2AU[#Data],2,FALSE)</f>
        <v>231</v>
      </c>
      <c r="D147" t="s">
        <v>26</v>
      </c>
      <c r="E147">
        <v>2</v>
      </c>
      <c r="F147" t="s">
        <v>103</v>
      </c>
      <c r="G147" t="str">
        <f>VLOOKUP(tbl_FunctionalConditionReach[[#This Row],[EDT Attribute]],[1]!HabitatAttribute[#Data],2,FALSE)</f>
        <v>Contaminants</v>
      </c>
      <c r="H147" s="1">
        <v>0.45718010199999998</v>
      </c>
      <c r="I147" s="3">
        <v>0.26624466742938602</v>
      </c>
      <c r="J1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8" spans="1:10" hidden="1" x14ac:dyDescent="0.3">
      <c r="A148">
        <f>VLOOKUP(D148,[1]!tbl_Reach2AU[#Data],4,FALSE)</f>
        <v>14</v>
      </c>
      <c r="B148" t="str">
        <f>VLOOKUP(D148,[1]!tbl_Reach2AU[#Data],3,FALSE)</f>
        <v>Okanogan-Whitestone Coulee</v>
      </c>
      <c r="C148">
        <f>VLOOKUP(D148,[1]!tbl_Reach2AU[#Data],2,FALSE)</f>
        <v>244</v>
      </c>
      <c r="D148" t="s">
        <v>27</v>
      </c>
      <c r="E148">
        <v>2</v>
      </c>
      <c r="F148" t="s">
        <v>103</v>
      </c>
      <c r="G148" t="str">
        <f>VLOOKUP(tbl_FunctionalConditionReach[[#This Row],[EDT Attribute]],[1]!HabitatAttribute[#Data],2,FALSE)</f>
        <v>Contaminants</v>
      </c>
      <c r="H148" s="1">
        <v>3.2722810000000001E-3</v>
      </c>
      <c r="I148" s="3">
        <v>0.34126640052537199</v>
      </c>
      <c r="J1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9" spans="1:10" hidden="1" x14ac:dyDescent="0.3">
      <c r="A149">
        <f>VLOOKUP(D149,[1]!tbl_Reach2AU[#Data],4,FALSE)</f>
        <v>3</v>
      </c>
      <c r="B149" t="str">
        <f>VLOOKUP(D149,[1]!tbl_Reach2AU[#Data],3,FALSE)</f>
        <v>Okanogan-Talant Creek</v>
      </c>
      <c r="C149">
        <f>VLOOKUP(D149,[1]!tbl_Reach2AU[#Data],2,FALSE)</f>
        <v>114</v>
      </c>
      <c r="D149" t="s">
        <v>102</v>
      </c>
      <c r="E149">
        <v>2</v>
      </c>
      <c r="F149" t="s">
        <v>103</v>
      </c>
      <c r="G149" t="str">
        <f>VLOOKUP(tbl_FunctionalConditionReach[[#This Row],[EDT Attribute]],[1]!HabitatAttribute[#Data],2,FALSE)</f>
        <v>Contaminants</v>
      </c>
      <c r="H149" s="1">
        <v>2.6730420000000001E-2</v>
      </c>
      <c r="I149" s="3">
        <v>0.29140572655038399</v>
      </c>
      <c r="J1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0" spans="1:10" hidden="1" x14ac:dyDescent="0.3">
      <c r="A150">
        <f>VLOOKUP(D150,[1]!tbl_Reach2AU[#Data],4,FALSE)</f>
        <v>1</v>
      </c>
      <c r="B150" t="str">
        <f>VLOOKUP(D150,[1]!tbl_Reach2AU[#Data],3,FALSE)</f>
        <v>Okanogan-Davis Canyon</v>
      </c>
      <c r="C150">
        <f>VLOOKUP(D150,[1]!tbl_Reach2AU[#Data],2,FALSE)</f>
        <v>101</v>
      </c>
      <c r="D150" t="s">
        <v>10</v>
      </c>
      <c r="E150">
        <v>2</v>
      </c>
      <c r="F150" t="s">
        <v>103</v>
      </c>
      <c r="G150" t="str">
        <f>VLOOKUP(tbl_FunctionalConditionReach[[#This Row],[EDT Attribute]],[1]!HabitatAttribute[#Data],2,FALSE)</f>
        <v>Contaminants</v>
      </c>
      <c r="H150" s="1">
        <v>3.4100000000000001E-13</v>
      </c>
      <c r="I150">
        <v>1</v>
      </c>
      <c r="J1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1" spans="1:10" hidden="1" x14ac:dyDescent="0.3">
      <c r="A151">
        <f>VLOOKUP(D151,[1]!tbl_Reach2AU[#Data],4,FALSE)</f>
        <v>6</v>
      </c>
      <c r="B151" t="str">
        <f>VLOOKUP(D151,[1]!tbl_Reach2AU[#Data],3,FALSE)</f>
        <v>Salmon Creek-Lower</v>
      </c>
      <c r="C151">
        <f>VLOOKUP(D151,[1]!tbl_Reach2AU[#Data],2,FALSE)</f>
        <v>141</v>
      </c>
      <c r="D151" t="s">
        <v>30</v>
      </c>
      <c r="E151">
        <v>2</v>
      </c>
      <c r="F151" t="s">
        <v>103</v>
      </c>
      <c r="G151" t="str">
        <f>VLOOKUP(tbl_FunctionalConditionReach[[#This Row],[EDT Attribute]],[1]!HabitatAttribute[#Data],2,FALSE)</f>
        <v>Contaminants</v>
      </c>
      <c r="H151" s="1">
        <v>0.14166436399999999</v>
      </c>
      <c r="I151" s="3">
        <v>0.25362587489883898</v>
      </c>
      <c r="J1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2" spans="1:10" x14ac:dyDescent="0.3">
      <c r="A152">
        <f>VLOOKUP(D152,[1]!tbl_Reach2AU[#Data],4,FALSE)</f>
        <v>1</v>
      </c>
      <c r="B152" t="str">
        <f>VLOOKUP(D152,[1]!tbl_Reach2AU[#Data],3,FALSE)</f>
        <v>Okanogan-Davis Canyon</v>
      </c>
      <c r="C152">
        <f>VLOOKUP(D152,[1]!tbl_Reach2AU[#Data],2,FALSE)</f>
        <v>102</v>
      </c>
      <c r="D152" t="s">
        <v>93</v>
      </c>
      <c r="E152">
        <v>2</v>
      </c>
      <c r="F152" t="s">
        <v>104</v>
      </c>
      <c r="G152">
        <f>VLOOKUP(tbl_FunctionalConditionReach[[#This Row],[EDT Attribute]],[1]!HabitatAttribute[#Data],2,FALSE)</f>
        <v>0</v>
      </c>
      <c r="H152" s="1">
        <v>0.27222824899999998</v>
      </c>
      <c r="I152" s="3">
        <v>0.59842822759195602</v>
      </c>
      <c r="J1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3" spans="1:10" x14ac:dyDescent="0.3">
      <c r="A153">
        <f>VLOOKUP(D153,[1]!tbl_Reach2AU[#Data],4,FALSE)</f>
        <v>3</v>
      </c>
      <c r="B153" t="str">
        <f>VLOOKUP(D153,[1]!tbl_Reach2AU[#Data],3,FALSE)</f>
        <v>Okanogan-Talant Creek</v>
      </c>
      <c r="C153">
        <f>VLOOKUP(D153,[1]!tbl_Reach2AU[#Data],2,FALSE)</f>
        <v>115</v>
      </c>
      <c r="D153" t="s">
        <v>59</v>
      </c>
      <c r="E153">
        <v>2</v>
      </c>
      <c r="F153" t="s">
        <v>104</v>
      </c>
      <c r="G153">
        <f>VLOOKUP(tbl_FunctionalConditionReach[[#This Row],[EDT Attribute]],[1]!HabitatAttribute[#Data],2,FALSE)</f>
        <v>0</v>
      </c>
      <c r="H153" s="1">
        <v>0.102161129</v>
      </c>
      <c r="I153" s="3">
        <v>0.27469816998241398</v>
      </c>
      <c r="J1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4" spans="1:10" x14ac:dyDescent="0.3">
      <c r="A154">
        <f>VLOOKUP(D154,[1]!tbl_Reach2AU[#Data],4,FALSE)</f>
        <v>3</v>
      </c>
      <c r="B154" t="str">
        <f>VLOOKUP(D154,[1]!tbl_Reach2AU[#Data],3,FALSE)</f>
        <v>Okanogan-Talant Creek</v>
      </c>
      <c r="C154">
        <f>VLOOKUP(D154,[1]!tbl_Reach2AU[#Data],2,FALSE)</f>
        <v>125</v>
      </c>
      <c r="D154" t="s">
        <v>105</v>
      </c>
      <c r="E154">
        <v>2</v>
      </c>
      <c r="F154" t="s">
        <v>104</v>
      </c>
      <c r="G154">
        <f>VLOOKUP(tbl_FunctionalConditionReach[[#This Row],[EDT Attribute]],[1]!HabitatAttribute[#Data],2,FALSE)</f>
        <v>0</v>
      </c>
      <c r="H154" s="1">
        <v>0.19226811099999999</v>
      </c>
      <c r="I154" s="3">
        <v>0.51444707854294303</v>
      </c>
      <c r="J1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5" spans="1:10" x14ac:dyDescent="0.3">
      <c r="A155">
        <f>VLOOKUP(D155,[1]!tbl_Reach2AU[#Data],4,FALSE)</f>
        <v>3</v>
      </c>
      <c r="B155" t="str">
        <f>VLOOKUP(D155,[1]!tbl_Reach2AU[#Data],3,FALSE)</f>
        <v>Okanogan-Talant Creek</v>
      </c>
      <c r="C155">
        <f>VLOOKUP(D155,[1]!tbl_Reach2AU[#Data],2,FALSE)</f>
        <v>126</v>
      </c>
      <c r="D155" t="s">
        <v>106</v>
      </c>
      <c r="E155">
        <v>2</v>
      </c>
      <c r="F155" t="s">
        <v>104</v>
      </c>
      <c r="G155">
        <f>VLOOKUP(tbl_FunctionalConditionReach[[#This Row],[EDT Attribute]],[1]!HabitatAttribute[#Data],2,FALSE)</f>
        <v>0</v>
      </c>
      <c r="H155" s="1">
        <v>0.19332147399999999</v>
      </c>
      <c r="I155" s="3">
        <v>0.50674712717959403</v>
      </c>
      <c r="J1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6" spans="1:10" x14ac:dyDescent="0.3">
      <c r="A156">
        <f>VLOOKUP(D156,[1]!tbl_Reach2AU[#Data],4,FALSE)</f>
        <v>3</v>
      </c>
      <c r="B156" t="str">
        <f>VLOOKUP(D156,[1]!tbl_Reach2AU[#Data],3,FALSE)</f>
        <v>Okanogan-Talant Creek</v>
      </c>
      <c r="C156">
        <f>VLOOKUP(D156,[1]!tbl_Reach2AU[#Data],2,FALSE)</f>
        <v>127</v>
      </c>
      <c r="D156" t="s">
        <v>107</v>
      </c>
      <c r="E156">
        <v>2</v>
      </c>
      <c r="F156" t="s">
        <v>104</v>
      </c>
      <c r="G156">
        <f>VLOOKUP(tbl_FunctionalConditionReach[[#This Row],[EDT Attribute]],[1]!HabitatAttribute[#Data],2,FALSE)</f>
        <v>0</v>
      </c>
      <c r="H156" s="1">
        <v>9.6616733999999996E-2</v>
      </c>
      <c r="I156" s="3">
        <v>0.53317811891723099</v>
      </c>
      <c r="J1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7" spans="1:10" x14ac:dyDescent="0.3">
      <c r="A157">
        <f>VLOOKUP(D157,[1]!tbl_Reach2AU[#Data],4,FALSE)</f>
        <v>5</v>
      </c>
      <c r="B157" t="str">
        <f>VLOOKUP(D157,[1]!tbl_Reach2AU[#Data],3,FALSE)</f>
        <v>Okanogan-Swipkin Canyon</v>
      </c>
      <c r="C157">
        <f>VLOOKUP(D157,[1]!tbl_Reach2AU[#Data],2,FALSE)</f>
        <v>148</v>
      </c>
      <c r="D157" t="s">
        <v>44</v>
      </c>
      <c r="E157">
        <v>2</v>
      </c>
      <c r="F157" t="s">
        <v>104</v>
      </c>
      <c r="G157">
        <f>VLOOKUP(tbl_FunctionalConditionReach[[#This Row],[EDT Attribute]],[1]!HabitatAttribute[#Data],2,FALSE)</f>
        <v>0</v>
      </c>
      <c r="H157" s="1">
        <v>4.9770253E-2</v>
      </c>
      <c r="I157" s="3">
        <v>0.67623875930316102</v>
      </c>
      <c r="J1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8" spans="1:10" x14ac:dyDescent="0.3">
      <c r="A158">
        <f>VLOOKUP(D158,[1]!tbl_Reach2AU[#Data],4,FALSE)</f>
        <v>5</v>
      </c>
      <c r="B158" t="str">
        <f>VLOOKUP(D158,[1]!tbl_Reach2AU[#Data],3,FALSE)</f>
        <v>Okanogan-Swipkin Canyon</v>
      </c>
      <c r="C158">
        <f>VLOOKUP(D158,[1]!tbl_Reach2AU[#Data],2,FALSE)</f>
        <v>179</v>
      </c>
      <c r="D158" t="s">
        <v>45</v>
      </c>
      <c r="E158">
        <v>2</v>
      </c>
      <c r="F158" t="s">
        <v>104</v>
      </c>
      <c r="G158">
        <f>VLOOKUP(tbl_FunctionalConditionReach[[#This Row],[EDT Attribute]],[1]!HabitatAttribute[#Data],2,FALSE)</f>
        <v>0</v>
      </c>
      <c r="H158" s="1">
        <v>0.59611583599999995</v>
      </c>
      <c r="I158" s="3">
        <v>0.50472941718816799</v>
      </c>
      <c r="J1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9" spans="1:10" x14ac:dyDescent="0.3">
      <c r="A159">
        <f>VLOOKUP(D159,[1]!tbl_Reach2AU[#Data],4,FALSE)</f>
        <v>1</v>
      </c>
      <c r="B159" t="str">
        <f>VLOOKUP(D159,[1]!tbl_Reach2AU[#Data],3,FALSE)</f>
        <v>Okanogan-Davis Canyon</v>
      </c>
      <c r="C159">
        <f>VLOOKUP(D159,[1]!tbl_Reach2AU[#Data],2,FALSE)</f>
        <v>103</v>
      </c>
      <c r="D159" t="s">
        <v>95</v>
      </c>
      <c r="E159">
        <v>2</v>
      </c>
      <c r="F159" t="s">
        <v>104</v>
      </c>
      <c r="G159">
        <f>VLOOKUP(tbl_FunctionalConditionReach[[#This Row],[EDT Attribute]],[1]!HabitatAttribute[#Data],2,FALSE)</f>
        <v>0</v>
      </c>
      <c r="H159" s="1">
        <v>0.26551183499999997</v>
      </c>
      <c r="I159" s="3">
        <v>0.58369390727072801</v>
      </c>
      <c r="J1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0" spans="1:10" x14ac:dyDescent="0.3">
      <c r="A160">
        <f>VLOOKUP(D160,[1]!tbl_Reach2AU[#Data],4,FALSE)</f>
        <v>5</v>
      </c>
      <c r="B160" t="str">
        <f>VLOOKUP(D160,[1]!tbl_Reach2AU[#Data],3,FALSE)</f>
        <v>Okanogan-Swipkin Canyon</v>
      </c>
      <c r="C160">
        <f>VLOOKUP(D160,[1]!tbl_Reach2AU[#Data],2,FALSE)</f>
        <v>186</v>
      </c>
      <c r="D160" t="s">
        <v>23</v>
      </c>
      <c r="E160">
        <v>2</v>
      </c>
      <c r="F160" t="s">
        <v>104</v>
      </c>
      <c r="G160">
        <f>VLOOKUP(tbl_FunctionalConditionReach[[#This Row],[EDT Attribute]],[1]!HabitatAttribute[#Data],2,FALSE)</f>
        <v>0</v>
      </c>
      <c r="H160" s="1">
        <v>0.16574227799999999</v>
      </c>
      <c r="I160" s="3">
        <v>0.544018795285787</v>
      </c>
      <c r="J1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1" spans="1:10" x14ac:dyDescent="0.3">
      <c r="A161">
        <f>VLOOKUP(D161,[1]!tbl_Reach2AU[#Data],4,FALSE)</f>
        <v>5</v>
      </c>
      <c r="B161" t="str">
        <f>VLOOKUP(D161,[1]!tbl_Reach2AU[#Data],3,FALSE)</f>
        <v>Okanogan-Swipkin Canyon</v>
      </c>
      <c r="C161">
        <f>VLOOKUP(D161,[1]!tbl_Reach2AU[#Data],2,FALSE)</f>
        <v>187</v>
      </c>
      <c r="D161" t="s">
        <v>108</v>
      </c>
      <c r="E161">
        <v>2</v>
      </c>
      <c r="F161" t="s">
        <v>104</v>
      </c>
      <c r="G161">
        <f>VLOOKUP(tbl_FunctionalConditionReach[[#This Row],[EDT Attribute]],[1]!HabitatAttribute[#Data],2,FALSE)</f>
        <v>0</v>
      </c>
      <c r="H161" s="1">
        <v>3.4774715999999997E-2</v>
      </c>
      <c r="I161" s="3">
        <v>0.49528034919750302</v>
      </c>
      <c r="J1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2" spans="1:10" x14ac:dyDescent="0.3">
      <c r="A162">
        <f>VLOOKUP(D162,[1]!tbl_Reach2AU[#Data],4,FALSE)</f>
        <v>5</v>
      </c>
      <c r="B162" t="str">
        <f>VLOOKUP(D162,[1]!tbl_Reach2AU[#Data],3,FALSE)</f>
        <v>Okanogan-Swipkin Canyon</v>
      </c>
      <c r="C162">
        <f>VLOOKUP(D162,[1]!tbl_Reach2AU[#Data],2,FALSE)</f>
        <v>188</v>
      </c>
      <c r="D162" t="s">
        <v>109</v>
      </c>
      <c r="E162">
        <v>2</v>
      </c>
      <c r="F162" t="s">
        <v>104</v>
      </c>
      <c r="G162">
        <f>VLOOKUP(tbl_FunctionalConditionReach[[#This Row],[EDT Attribute]],[1]!HabitatAttribute[#Data],2,FALSE)</f>
        <v>0</v>
      </c>
      <c r="H162" s="1">
        <v>3.4965574999999999E-2</v>
      </c>
      <c r="I162" s="3">
        <v>0.49747615920460703</v>
      </c>
      <c r="J1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3" spans="1:10" x14ac:dyDescent="0.3">
      <c r="A163">
        <f>VLOOKUP(D163,[1]!tbl_Reach2AU[#Data],4,FALSE)</f>
        <v>5</v>
      </c>
      <c r="B163" t="str">
        <f>VLOOKUP(D163,[1]!tbl_Reach2AU[#Data],3,FALSE)</f>
        <v>Okanogan-Swipkin Canyon</v>
      </c>
      <c r="C163">
        <f>VLOOKUP(D163,[1]!tbl_Reach2AU[#Data],2,FALSE)</f>
        <v>189</v>
      </c>
      <c r="D163" t="s">
        <v>110</v>
      </c>
      <c r="E163">
        <v>2</v>
      </c>
      <c r="F163" t="s">
        <v>104</v>
      </c>
      <c r="G163">
        <f>VLOOKUP(tbl_FunctionalConditionReach[[#This Row],[EDT Attribute]],[1]!HabitatAttribute[#Data],2,FALSE)</f>
        <v>0</v>
      </c>
      <c r="H163" s="1">
        <v>2.8717217999999999E-2</v>
      </c>
      <c r="I163" s="3">
        <v>0.50519660525657994</v>
      </c>
      <c r="J1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4" spans="1:10" x14ac:dyDescent="0.3">
      <c r="A164">
        <f>VLOOKUP(D164,[1]!tbl_Reach2AU[#Data],4,FALSE)</f>
        <v>12</v>
      </c>
      <c r="B164" t="str">
        <f>VLOOKUP(D164,[1]!tbl_Reach2AU[#Data],3,FALSE)</f>
        <v>Okanogan-Alkali Lake</v>
      </c>
      <c r="C164">
        <f>VLOOKUP(D164,[1]!tbl_Reach2AU[#Data],2,FALSE)</f>
        <v>221</v>
      </c>
      <c r="D164" t="s">
        <v>46</v>
      </c>
      <c r="E164">
        <v>2</v>
      </c>
      <c r="F164" t="s">
        <v>104</v>
      </c>
      <c r="G164">
        <f>VLOOKUP(tbl_FunctionalConditionReach[[#This Row],[EDT Attribute]],[1]!HabitatAttribute[#Data],2,FALSE)</f>
        <v>0</v>
      </c>
      <c r="H164" s="1">
        <v>4.6076240999999997E-2</v>
      </c>
      <c r="I164" s="3">
        <v>0.54240754019290505</v>
      </c>
      <c r="J1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5" spans="1:10" x14ac:dyDescent="0.3">
      <c r="A165">
        <f>VLOOKUP(D165,[1]!tbl_Reach2AU[#Data],4,FALSE)</f>
        <v>12</v>
      </c>
      <c r="B165" t="str">
        <f>VLOOKUP(D165,[1]!tbl_Reach2AU[#Data],3,FALSE)</f>
        <v>Okanogan-Alkali Lake</v>
      </c>
      <c r="C165">
        <f>VLOOKUP(D165,[1]!tbl_Reach2AU[#Data],2,FALSE)</f>
        <v>222</v>
      </c>
      <c r="D165" t="s">
        <v>47</v>
      </c>
      <c r="E165">
        <v>2</v>
      </c>
      <c r="F165" t="s">
        <v>104</v>
      </c>
      <c r="G165">
        <f>VLOOKUP(tbl_FunctionalConditionReach[[#This Row],[EDT Attribute]],[1]!HabitatAttribute[#Data],2,FALSE)</f>
        <v>0</v>
      </c>
      <c r="H165" s="1">
        <v>0.60412408699999998</v>
      </c>
      <c r="I165" s="3">
        <v>0.30850546110362398</v>
      </c>
      <c r="J1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6" spans="1:10" x14ac:dyDescent="0.3">
      <c r="A166">
        <f>VLOOKUP(D166,[1]!tbl_Reach2AU[#Data],4,FALSE)</f>
        <v>14</v>
      </c>
      <c r="B166" t="str">
        <f>VLOOKUP(D166,[1]!tbl_Reach2AU[#Data],3,FALSE)</f>
        <v>Okanogan-Whitestone Coulee</v>
      </c>
      <c r="C166">
        <f>VLOOKUP(D166,[1]!tbl_Reach2AU[#Data],2,FALSE)</f>
        <v>227</v>
      </c>
      <c r="D166" t="s">
        <v>111</v>
      </c>
      <c r="E166">
        <v>2</v>
      </c>
      <c r="F166" t="s">
        <v>104</v>
      </c>
      <c r="G166">
        <f>VLOOKUP(tbl_FunctionalConditionReach[[#This Row],[EDT Attribute]],[1]!HabitatAttribute[#Data],2,FALSE)</f>
        <v>0</v>
      </c>
      <c r="H166" s="1">
        <v>5.2740757999999999E-2</v>
      </c>
      <c r="I166" s="3">
        <v>0.52838773925631999</v>
      </c>
      <c r="J1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7" spans="1:10" x14ac:dyDescent="0.3">
      <c r="A167">
        <f>VLOOKUP(D167,[1]!tbl_Reach2AU[#Data],4,FALSE)</f>
        <v>14</v>
      </c>
      <c r="B167" t="str">
        <f>VLOOKUP(D167,[1]!tbl_Reach2AU[#Data],3,FALSE)</f>
        <v>Okanogan-Whitestone Coulee</v>
      </c>
      <c r="C167">
        <f>VLOOKUP(D167,[1]!tbl_Reach2AU[#Data],2,FALSE)</f>
        <v>228</v>
      </c>
      <c r="D167" t="s">
        <v>112</v>
      </c>
      <c r="E167">
        <v>2</v>
      </c>
      <c r="F167" t="s">
        <v>104</v>
      </c>
      <c r="G167">
        <f>VLOOKUP(tbl_FunctionalConditionReach[[#This Row],[EDT Attribute]],[1]!HabitatAttribute[#Data],2,FALSE)</f>
        <v>0</v>
      </c>
      <c r="H167" s="1">
        <v>2.6566820000000001E-2</v>
      </c>
      <c r="I167" s="3">
        <v>0.52152345636687703</v>
      </c>
      <c r="J1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8" spans="1:10" x14ac:dyDescent="0.3">
      <c r="A168">
        <f>VLOOKUP(D168,[1]!tbl_Reach2AU[#Data],4,FALSE)</f>
        <v>14</v>
      </c>
      <c r="B168" t="str">
        <f>VLOOKUP(D168,[1]!tbl_Reach2AU[#Data],3,FALSE)</f>
        <v>Okanogan-Whitestone Coulee</v>
      </c>
      <c r="C168">
        <f>VLOOKUP(D168,[1]!tbl_Reach2AU[#Data],2,FALSE)</f>
        <v>229</v>
      </c>
      <c r="D168" t="s">
        <v>24</v>
      </c>
      <c r="E168">
        <v>2</v>
      </c>
      <c r="F168" t="s">
        <v>104</v>
      </c>
      <c r="G168">
        <f>VLOOKUP(tbl_FunctionalConditionReach[[#This Row],[EDT Attribute]],[1]!HabitatAttribute[#Data],2,FALSE)</f>
        <v>0</v>
      </c>
      <c r="H168" s="1">
        <v>0.49207635399999999</v>
      </c>
      <c r="I168" s="3">
        <v>0.53946536060763906</v>
      </c>
      <c r="J1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9" spans="1:10" x14ac:dyDescent="0.3">
      <c r="A169">
        <f>VLOOKUP(D169,[1]!tbl_Reach2AU[#Data],4,FALSE)</f>
        <v>14</v>
      </c>
      <c r="B169" t="str">
        <f>VLOOKUP(D169,[1]!tbl_Reach2AU[#Data],3,FALSE)</f>
        <v>Okanogan-Whitestone Coulee</v>
      </c>
      <c r="C169">
        <f>VLOOKUP(D169,[1]!tbl_Reach2AU[#Data],2,FALSE)</f>
        <v>230</v>
      </c>
      <c r="D169" t="s">
        <v>25</v>
      </c>
      <c r="E169">
        <v>2</v>
      </c>
      <c r="F169" t="s">
        <v>104</v>
      </c>
      <c r="G169">
        <f>VLOOKUP(tbl_FunctionalConditionReach[[#This Row],[EDT Attribute]],[1]!HabitatAttribute[#Data],2,FALSE)</f>
        <v>0</v>
      </c>
      <c r="H169" s="1">
        <v>0.14655890199999999</v>
      </c>
      <c r="I169" s="3">
        <v>0.439692896811539</v>
      </c>
      <c r="J1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0" spans="1:10" x14ac:dyDescent="0.3">
      <c r="A170">
        <f>VLOOKUP(D170,[1]!tbl_Reach2AU[#Data],4,FALSE)</f>
        <v>1</v>
      </c>
      <c r="B170" t="str">
        <f>VLOOKUP(D170,[1]!tbl_Reach2AU[#Data],3,FALSE)</f>
        <v>Okanogan-Davis Canyon</v>
      </c>
      <c r="C170">
        <f>VLOOKUP(D170,[1]!tbl_Reach2AU[#Data],2,FALSE)</f>
        <v>104</v>
      </c>
      <c r="D170" t="s">
        <v>96</v>
      </c>
      <c r="E170">
        <v>2</v>
      </c>
      <c r="F170" t="s">
        <v>104</v>
      </c>
      <c r="G170">
        <f>VLOOKUP(tbl_FunctionalConditionReach[[#This Row],[EDT Attribute]],[1]!HabitatAttribute[#Data],2,FALSE)</f>
        <v>0</v>
      </c>
      <c r="H170" s="1">
        <v>0.26589867700000003</v>
      </c>
      <c r="I170" s="3">
        <v>0.58534223372898597</v>
      </c>
      <c r="J1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1" spans="1:10" x14ac:dyDescent="0.3">
      <c r="A171">
        <f>VLOOKUP(D171,[1]!tbl_Reach2AU[#Data],4,FALSE)</f>
        <v>14</v>
      </c>
      <c r="B171" t="str">
        <f>VLOOKUP(D171,[1]!tbl_Reach2AU[#Data],3,FALSE)</f>
        <v>Okanogan-Whitestone Coulee</v>
      </c>
      <c r="C171">
        <f>VLOOKUP(D171,[1]!tbl_Reach2AU[#Data],2,FALSE)</f>
        <v>231</v>
      </c>
      <c r="D171" t="s">
        <v>26</v>
      </c>
      <c r="E171">
        <v>2</v>
      </c>
      <c r="F171" t="s">
        <v>104</v>
      </c>
      <c r="G171">
        <f>VLOOKUP(tbl_FunctionalConditionReach[[#This Row],[EDT Attribute]],[1]!HabitatAttribute[#Data],2,FALSE)</f>
        <v>0</v>
      </c>
      <c r="H171" s="1">
        <v>0.88077856399999999</v>
      </c>
      <c r="I171" s="3">
        <v>0.51293263819935997</v>
      </c>
      <c r="J1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2" spans="1:10" x14ac:dyDescent="0.3">
      <c r="A172">
        <f>VLOOKUP(D172,[1]!tbl_Reach2AU[#Data],4,FALSE)</f>
        <v>14</v>
      </c>
      <c r="B172" t="str">
        <f>VLOOKUP(D172,[1]!tbl_Reach2AU[#Data],3,FALSE)</f>
        <v>Okanogan-Whitestone Coulee</v>
      </c>
      <c r="C172">
        <f>VLOOKUP(D172,[1]!tbl_Reach2AU[#Data],2,FALSE)</f>
        <v>238</v>
      </c>
      <c r="D172" t="s">
        <v>113</v>
      </c>
      <c r="E172">
        <v>2</v>
      </c>
      <c r="F172" t="s">
        <v>104</v>
      </c>
      <c r="G172">
        <f>VLOOKUP(tbl_FunctionalConditionReach[[#This Row],[EDT Attribute]],[1]!HabitatAttribute[#Data],2,FALSE)</f>
        <v>0</v>
      </c>
      <c r="H172" s="1">
        <v>4.2930233999999998E-2</v>
      </c>
      <c r="I172" s="3">
        <v>0.25312647822138901</v>
      </c>
      <c r="J1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3" spans="1:10" x14ac:dyDescent="0.3">
      <c r="A173">
        <f>VLOOKUP(D173,[1]!tbl_Reach2AU[#Data],4,FALSE)</f>
        <v>14</v>
      </c>
      <c r="B173" t="str">
        <f>VLOOKUP(D173,[1]!tbl_Reach2AU[#Data],3,FALSE)</f>
        <v>Okanogan-Whitestone Coulee</v>
      </c>
      <c r="C173">
        <f>VLOOKUP(D173,[1]!tbl_Reach2AU[#Data],2,FALSE)</f>
        <v>239</v>
      </c>
      <c r="D173" t="s">
        <v>48</v>
      </c>
      <c r="E173">
        <v>2</v>
      </c>
      <c r="F173" t="s">
        <v>104</v>
      </c>
      <c r="G173">
        <f>VLOOKUP(tbl_FunctionalConditionReach[[#This Row],[EDT Attribute]],[1]!HabitatAttribute[#Data],2,FALSE)</f>
        <v>0</v>
      </c>
      <c r="H173" s="1">
        <v>0.31490411600000001</v>
      </c>
      <c r="I173" s="3">
        <v>0.282235541709419</v>
      </c>
      <c r="J1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4" spans="1:10" x14ac:dyDescent="0.3">
      <c r="A174">
        <f>VLOOKUP(D174,[1]!tbl_Reach2AU[#Data],4,FALSE)</f>
        <v>14</v>
      </c>
      <c r="B174" t="str">
        <f>VLOOKUP(D174,[1]!tbl_Reach2AU[#Data],3,FALSE)</f>
        <v>Okanogan-Whitestone Coulee</v>
      </c>
      <c r="C174">
        <f>VLOOKUP(D174,[1]!tbl_Reach2AU[#Data],2,FALSE)</f>
        <v>244</v>
      </c>
      <c r="D174" t="s">
        <v>27</v>
      </c>
      <c r="E174">
        <v>2</v>
      </c>
      <c r="F174" t="s">
        <v>104</v>
      </c>
      <c r="G174">
        <f>VLOOKUP(tbl_FunctionalConditionReach[[#This Row],[EDT Attribute]],[1]!HabitatAttribute[#Data],2,FALSE)</f>
        <v>0</v>
      </c>
      <c r="H174" s="1">
        <v>4.6554320000000001E-3</v>
      </c>
      <c r="I174" s="3">
        <v>0.48551530920805103</v>
      </c>
      <c r="J1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5" spans="1:10" x14ac:dyDescent="0.3">
      <c r="A175">
        <f>VLOOKUP(D175,[1]!tbl_Reach2AU[#Data],4,FALSE)</f>
        <v>19</v>
      </c>
      <c r="B175" t="str">
        <f>VLOOKUP(D175,[1]!tbl_Reach2AU[#Data],3,FALSE)</f>
        <v>Okanogan-Mosquito Creek</v>
      </c>
      <c r="C175">
        <f>VLOOKUP(D175,[1]!tbl_Reach2AU[#Data],2,FALSE)</f>
        <v>248</v>
      </c>
      <c r="D175" t="s">
        <v>62</v>
      </c>
      <c r="E175">
        <v>2</v>
      </c>
      <c r="F175" t="s">
        <v>104</v>
      </c>
      <c r="G175">
        <f>VLOOKUP(tbl_FunctionalConditionReach[[#This Row],[EDT Attribute]],[1]!HabitatAttribute[#Data],2,FALSE)</f>
        <v>0</v>
      </c>
      <c r="H175" s="1">
        <v>4.0300786999999998E-2</v>
      </c>
      <c r="I175" s="3">
        <v>0.62687725266002703</v>
      </c>
      <c r="J1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6" spans="1:10" x14ac:dyDescent="0.3">
      <c r="A176">
        <f>VLOOKUP(D176,[1]!tbl_Reach2AU[#Data],4,FALSE)</f>
        <v>19</v>
      </c>
      <c r="B176" t="str">
        <f>VLOOKUP(D176,[1]!tbl_Reach2AU[#Data],3,FALSE)</f>
        <v>Okanogan-Mosquito Creek</v>
      </c>
      <c r="C176">
        <f>VLOOKUP(D176,[1]!tbl_Reach2AU[#Data],2,FALSE)</f>
        <v>249</v>
      </c>
      <c r="D176" t="s">
        <v>49</v>
      </c>
      <c r="E176">
        <v>2</v>
      </c>
      <c r="F176" t="s">
        <v>104</v>
      </c>
      <c r="G176">
        <f>VLOOKUP(tbl_FunctionalConditionReach[[#This Row],[EDT Attribute]],[1]!HabitatAttribute[#Data],2,FALSE)</f>
        <v>0</v>
      </c>
      <c r="H176" s="1">
        <v>3.2744460000000003E-2</v>
      </c>
      <c r="I176" s="3">
        <v>0.81973523404559201</v>
      </c>
      <c r="J1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7" spans="1:10" x14ac:dyDescent="0.3">
      <c r="A177">
        <f>VLOOKUP(D177,[1]!tbl_Reach2AU[#Data],4,FALSE)</f>
        <v>19</v>
      </c>
      <c r="B177" t="str">
        <f>VLOOKUP(D177,[1]!tbl_Reach2AU[#Data],3,FALSE)</f>
        <v>Okanogan-Mosquito Creek</v>
      </c>
      <c r="C177">
        <f>VLOOKUP(D177,[1]!tbl_Reach2AU[#Data],2,FALSE)</f>
        <v>264</v>
      </c>
      <c r="D177" t="s">
        <v>114</v>
      </c>
      <c r="E177">
        <v>2</v>
      </c>
      <c r="F177" t="s">
        <v>104</v>
      </c>
      <c r="G177">
        <f>VLOOKUP(tbl_FunctionalConditionReach[[#This Row],[EDT Attribute]],[1]!HabitatAttribute[#Data],2,FALSE)</f>
        <v>0</v>
      </c>
      <c r="H177" s="1">
        <v>2.6835472999999999E-2</v>
      </c>
      <c r="I177" s="3">
        <v>0.43513052015397902</v>
      </c>
      <c r="J1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8" spans="1:10" x14ac:dyDescent="0.3">
      <c r="A178">
        <f>VLOOKUP(D178,[1]!tbl_Reach2AU[#Data],4,FALSE)</f>
        <v>1</v>
      </c>
      <c r="B178" t="str">
        <f>VLOOKUP(D178,[1]!tbl_Reach2AU[#Data],3,FALSE)</f>
        <v>Okanogan-Davis Canyon</v>
      </c>
      <c r="C178">
        <f>VLOOKUP(D178,[1]!tbl_Reach2AU[#Data],2,FALSE)</f>
        <v>105</v>
      </c>
      <c r="D178" t="s">
        <v>97</v>
      </c>
      <c r="E178">
        <v>2</v>
      </c>
      <c r="F178" t="s">
        <v>104</v>
      </c>
      <c r="G178">
        <f>VLOOKUP(tbl_FunctionalConditionReach[[#This Row],[EDT Attribute]],[1]!HabitatAttribute[#Data],2,FALSE)</f>
        <v>0</v>
      </c>
      <c r="H178" s="1">
        <v>0.265781194</v>
      </c>
      <c r="I178" s="3">
        <v>0.58918279697885101</v>
      </c>
      <c r="J1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9" spans="1:10" x14ac:dyDescent="0.3">
      <c r="A179">
        <f>VLOOKUP(D179,[1]!tbl_Reach2AU[#Data],4,FALSE)</f>
        <v>19</v>
      </c>
      <c r="B179" t="str">
        <f>VLOOKUP(D179,[1]!tbl_Reach2AU[#Data],3,FALSE)</f>
        <v>Okanogan-Mosquito Creek</v>
      </c>
      <c r="C179">
        <f>VLOOKUP(D179,[1]!tbl_Reach2AU[#Data],2,FALSE)</f>
        <v>285</v>
      </c>
      <c r="D179" t="s">
        <v>65</v>
      </c>
      <c r="E179">
        <v>2</v>
      </c>
      <c r="F179" t="s">
        <v>104</v>
      </c>
      <c r="G179">
        <f>VLOOKUP(tbl_FunctionalConditionReach[[#This Row],[EDT Attribute]],[1]!HabitatAttribute[#Data],2,FALSE)</f>
        <v>0</v>
      </c>
      <c r="H179" s="1">
        <v>0.77311323300000001</v>
      </c>
      <c r="I179" s="3">
        <v>0.29772369775408403</v>
      </c>
      <c r="J1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80" spans="1:10" x14ac:dyDescent="0.3">
      <c r="A180">
        <f>VLOOKUP(D180,[1]!tbl_Reach2AU[#Data],4,FALSE)</f>
        <v>19</v>
      </c>
      <c r="B180" t="str">
        <f>VLOOKUP(D180,[1]!tbl_Reach2AU[#Data],3,FALSE)</f>
        <v>Okanogan-Mosquito Creek</v>
      </c>
      <c r="C180">
        <f>VLOOKUP(D180,[1]!tbl_Reach2AU[#Data],2,FALSE)</f>
        <v>287</v>
      </c>
      <c r="D180" t="s">
        <v>66</v>
      </c>
      <c r="E180">
        <v>2</v>
      </c>
      <c r="F180" t="s">
        <v>104</v>
      </c>
      <c r="G180">
        <f>VLOOKUP(tbl_FunctionalConditionReach[[#This Row],[EDT Attribute]],[1]!HabitatAttribute[#Data],2,FALSE)</f>
        <v>0</v>
      </c>
      <c r="H180" s="1">
        <v>0.76346482999999998</v>
      </c>
      <c r="I180" s="3">
        <v>0.25321396456050799</v>
      </c>
      <c r="J1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81" spans="1:10" x14ac:dyDescent="0.3">
      <c r="A181">
        <f>VLOOKUP(D181,[1]!tbl_Reach2AU[#Data],4,FALSE)</f>
        <v>1</v>
      </c>
      <c r="B181" t="str">
        <f>VLOOKUP(D181,[1]!tbl_Reach2AU[#Data],3,FALSE)</f>
        <v>Okanogan-Davis Canyon</v>
      </c>
      <c r="C181">
        <f>VLOOKUP(D181,[1]!tbl_Reach2AU[#Data],2,FALSE)</f>
        <v>106</v>
      </c>
      <c r="D181" t="s">
        <v>98</v>
      </c>
      <c r="E181">
        <v>2</v>
      </c>
      <c r="F181" t="s">
        <v>104</v>
      </c>
      <c r="G181">
        <f>VLOOKUP(tbl_FunctionalConditionReach[[#This Row],[EDT Attribute]],[1]!HabitatAttribute[#Data],2,FALSE)</f>
        <v>0</v>
      </c>
      <c r="H181" s="1">
        <v>0.26593909599999999</v>
      </c>
      <c r="I181" s="3">
        <v>0.59028896898522798</v>
      </c>
      <c r="J1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2" spans="1:10" x14ac:dyDescent="0.3">
      <c r="A182">
        <f>VLOOKUP(D182,[1]!tbl_Reach2AU[#Data],4,FALSE)</f>
        <v>1</v>
      </c>
      <c r="B182" t="str">
        <f>VLOOKUP(D182,[1]!tbl_Reach2AU[#Data],3,FALSE)</f>
        <v>Okanogan-Davis Canyon</v>
      </c>
      <c r="C182">
        <f>VLOOKUP(D182,[1]!tbl_Reach2AU[#Data],2,FALSE)</f>
        <v>107</v>
      </c>
      <c r="D182" t="s">
        <v>99</v>
      </c>
      <c r="E182">
        <v>2</v>
      </c>
      <c r="F182" t="s">
        <v>104</v>
      </c>
      <c r="G182">
        <f>VLOOKUP(tbl_FunctionalConditionReach[[#This Row],[EDT Attribute]],[1]!HabitatAttribute[#Data],2,FALSE)</f>
        <v>0</v>
      </c>
      <c r="H182" s="1">
        <v>0.26614688199999997</v>
      </c>
      <c r="I182" s="3">
        <v>0.59159350035646796</v>
      </c>
      <c r="J1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3" spans="1:10" x14ac:dyDescent="0.3">
      <c r="A183">
        <f>VLOOKUP(D183,[1]!tbl_Reach2AU[#Data],4,FALSE)</f>
        <v>1</v>
      </c>
      <c r="B183" t="str">
        <f>VLOOKUP(D183,[1]!tbl_Reach2AU[#Data],3,FALSE)</f>
        <v>Okanogan-Davis Canyon</v>
      </c>
      <c r="C183">
        <f>VLOOKUP(D183,[1]!tbl_Reach2AU[#Data],2,FALSE)</f>
        <v>108</v>
      </c>
      <c r="D183" t="s">
        <v>100</v>
      </c>
      <c r="E183">
        <v>2</v>
      </c>
      <c r="F183" t="s">
        <v>104</v>
      </c>
      <c r="G183">
        <f>VLOOKUP(tbl_FunctionalConditionReach[[#This Row],[EDT Attribute]],[1]!HabitatAttribute[#Data],2,FALSE)</f>
        <v>0</v>
      </c>
      <c r="H183" s="1">
        <v>0.247513817</v>
      </c>
      <c r="I183" s="3">
        <v>0.600648766863632</v>
      </c>
      <c r="J1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4" spans="1:10" x14ac:dyDescent="0.3">
      <c r="A184">
        <f>VLOOKUP(D184,[1]!tbl_Reach2AU[#Data],4,FALSE)</f>
        <v>1</v>
      </c>
      <c r="B184" t="str">
        <f>VLOOKUP(D184,[1]!tbl_Reach2AU[#Data],3,FALSE)</f>
        <v>Okanogan-Davis Canyon</v>
      </c>
      <c r="C184">
        <f>VLOOKUP(D184,[1]!tbl_Reach2AU[#Data],2,FALSE)</f>
        <v>109</v>
      </c>
      <c r="D184" t="s">
        <v>101</v>
      </c>
      <c r="E184">
        <v>2</v>
      </c>
      <c r="F184" t="s">
        <v>104</v>
      </c>
      <c r="G184">
        <f>VLOOKUP(tbl_FunctionalConditionReach[[#This Row],[EDT Attribute]],[1]!HabitatAttribute[#Data],2,FALSE)</f>
        <v>0</v>
      </c>
      <c r="H184" s="1">
        <v>0.23076953</v>
      </c>
      <c r="I184" s="3">
        <v>0.60616384279292501</v>
      </c>
      <c r="J1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5" spans="1:10" x14ac:dyDescent="0.3">
      <c r="A185">
        <f>VLOOKUP(D185,[1]!tbl_Reach2AU[#Data],4,FALSE)</f>
        <v>3</v>
      </c>
      <c r="B185" t="str">
        <f>VLOOKUP(D185,[1]!tbl_Reach2AU[#Data],3,FALSE)</f>
        <v>Okanogan-Talant Creek</v>
      </c>
      <c r="C185">
        <f>VLOOKUP(D185,[1]!tbl_Reach2AU[#Data],2,FALSE)</f>
        <v>114</v>
      </c>
      <c r="D185" t="s">
        <v>102</v>
      </c>
      <c r="E185">
        <v>2</v>
      </c>
      <c r="F185" t="s">
        <v>104</v>
      </c>
      <c r="G185">
        <f>VLOOKUP(tbl_FunctionalConditionReach[[#This Row],[EDT Attribute]],[1]!HabitatAttribute[#Data],2,FALSE)</f>
        <v>0</v>
      </c>
      <c r="H185" s="1">
        <v>6.9428358999999995E-2</v>
      </c>
      <c r="I185" s="3">
        <v>0.75688378250681698</v>
      </c>
      <c r="J1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6" spans="1:10" x14ac:dyDescent="0.3">
      <c r="A186">
        <f>VLOOKUP(D186,[1]!tbl_Reach2AU[#Data],4,FALSE)</f>
        <v>1</v>
      </c>
      <c r="B186" t="str">
        <f>VLOOKUP(D186,[1]!tbl_Reach2AU[#Data],3,FALSE)</f>
        <v>Okanogan-Davis Canyon</v>
      </c>
      <c r="C186">
        <f>VLOOKUP(D186,[1]!tbl_Reach2AU[#Data],2,FALSE)</f>
        <v>101</v>
      </c>
      <c r="D186" t="s">
        <v>10</v>
      </c>
      <c r="E186">
        <v>2</v>
      </c>
      <c r="F186" t="s">
        <v>104</v>
      </c>
      <c r="G186">
        <f>VLOOKUP(tbl_FunctionalConditionReach[[#This Row],[EDT Attribute]],[1]!HabitatAttribute[#Data],2,FALSE)</f>
        <v>0</v>
      </c>
      <c r="H186" s="1">
        <v>3.4100000000000001E-13</v>
      </c>
      <c r="I186">
        <v>1</v>
      </c>
      <c r="J1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7" spans="1:10" x14ac:dyDescent="0.3">
      <c r="A187">
        <f>VLOOKUP(D187,[1]!tbl_Reach2AU[#Data],4,FALSE)</f>
        <v>23</v>
      </c>
      <c r="B187" t="str">
        <f>VLOOKUP(D187,[1]!tbl_Reach2AU[#Data],3,FALSE)</f>
        <v>Similkameen River</v>
      </c>
      <c r="C187">
        <f>VLOOKUP(D187,[1]!tbl_Reach2AU[#Data],2,FALSE)</f>
        <v>291</v>
      </c>
      <c r="D187" t="s">
        <v>33</v>
      </c>
      <c r="E187">
        <v>2</v>
      </c>
      <c r="F187" t="s">
        <v>104</v>
      </c>
      <c r="G187">
        <f>VLOOKUP(tbl_FunctionalConditionReach[[#This Row],[EDT Attribute]],[1]!HabitatAttribute[#Data],2,FALSE)</f>
        <v>0</v>
      </c>
      <c r="H187" s="1">
        <v>0.19305577600000001</v>
      </c>
      <c r="I187" s="3">
        <v>0.31816679704715101</v>
      </c>
      <c r="J1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88" spans="1:10" x14ac:dyDescent="0.3">
      <c r="A188">
        <f>VLOOKUP(D188,[1]!tbl_Reach2AU[#Data],4,FALSE)</f>
        <v>1</v>
      </c>
      <c r="B188" t="str">
        <f>VLOOKUP(D188,[1]!tbl_Reach2AU[#Data],3,FALSE)</f>
        <v>Okanogan-Davis Canyon</v>
      </c>
      <c r="C188">
        <f>VLOOKUP(D188,[1]!tbl_Reach2AU[#Data],2,FALSE)</f>
        <v>101</v>
      </c>
      <c r="D188" t="s">
        <v>10</v>
      </c>
      <c r="E188">
        <v>2</v>
      </c>
      <c r="F188" t="s">
        <v>115</v>
      </c>
      <c r="G188">
        <f>VLOOKUP(tbl_FunctionalConditionReach[[#This Row],[EDT Attribute]],[1]!HabitatAttribute[#Data],2,FALSE)</f>
        <v>0</v>
      </c>
      <c r="H188" s="1">
        <v>3.4100000000000001E-13</v>
      </c>
      <c r="I188">
        <v>1</v>
      </c>
      <c r="J1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9" spans="1:10" x14ac:dyDescent="0.3">
      <c r="A189">
        <f>VLOOKUP(D189,[1]!tbl_Reach2AU[#Data],4,FALSE)</f>
        <v>6</v>
      </c>
      <c r="B189" t="str">
        <f>VLOOKUP(D189,[1]!tbl_Reach2AU[#Data],3,FALSE)</f>
        <v>Salmon Creek-Lower</v>
      </c>
      <c r="C189">
        <f>VLOOKUP(D189,[1]!tbl_Reach2AU[#Data],2,FALSE)</f>
        <v>133</v>
      </c>
      <c r="D189" t="s">
        <v>80</v>
      </c>
      <c r="E189">
        <v>2</v>
      </c>
      <c r="F189" t="s">
        <v>115</v>
      </c>
      <c r="G189">
        <f>VLOOKUP(tbl_FunctionalConditionReach[[#This Row],[EDT Attribute]],[1]!HabitatAttribute[#Data],2,FALSE)</f>
        <v>0</v>
      </c>
      <c r="H189" s="1">
        <v>0.25124403000000001</v>
      </c>
      <c r="I189" s="3">
        <v>0.33205744601588699</v>
      </c>
      <c r="J1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0" spans="1:10" x14ac:dyDescent="0.3">
      <c r="A190">
        <f>VLOOKUP(D190,[1]!tbl_Reach2AU[#Data],4,FALSE)</f>
        <v>1</v>
      </c>
      <c r="B190" t="str">
        <f>VLOOKUP(D190,[1]!tbl_Reach2AU[#Data],3,FALSE)</f>
        <v>Okanogan-Davis Canyon</v>
      </c>
      <c r="C190">
        <f>VLOOKUP(D190,[1]!tbl_Reach2AU[#Data],2,FALSE)</f>
        <v>101</v>
      </c>
      <c r="D190" t="s">
        <v>10</v>
      </c>
      <c r="E190">
        <v>2</v>
      </c>
      <c r="F190" t="s">
        <v>116</v>
      </c>
      <c r="G190">
        <f>VLOOKUP(tbl_FunctionalConditionReach[[#This Row],[EDT Attribute]],[1]!HabitatAttribute[#Data],2,FALSE)</f>
        <v>0</v>
      </c>
      <c r="H190" s="1">
        <v>3.4100000000000001E-13</v>
      </c>
      <c r="I190">
        <v>1</v>
      </c>
      <c r="J1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1" spans="1:10" x14ac:dyDescent="0.3">
      <c r="A191">
        <f>VLOOKUP(D191,[1]!tbl_Reach2AU[#Data],4,FALSE)</f>
        <v>1</v>
      </c>
      <c r="B191" t="str">
        <f>VLOOKUP(D191,[1]!tbl_Reach2AU[#Data],3,FALSE)</f>
        <v>Okanogan-Davis Canyon</v>
      </c>
      <c r="C191">
        <f>VLOOKUP(D191,[1]!tbl_Reach2AU[#Data],2,FALSE)</f>
        <v>101</v>
      </c>
      <c r="D191" t="s">
        <v>10</v>
      </c>
      <c r="E191">
        <v>2</v>
      </c>
      <c r="F191" t="s">
        <v>117</v>
      </c>
      <c r="G191">
        <f>VLOOKUP(tbl_FunctionalConditionReach[[#This Row],[EDT Attribute]],[1]!HabitatAttribute[#Data],2,FALSE)</f>
        <v>0</v>
      </c>
      <c r="H191" s="1">
        <v>3.4100000000000001E-13</v>
      </c>
      <c r="I191">
        <v>1</v>
      </c>
      <c r="J1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2" spans="1:10" x14ac:dyDescent="0.3">
      <c r="A192">
        <f>VLOOKUP(D192,[1]!tbl_Reach2AU[#Data],4,FALSE)</f>
        <v>6</v>
      </c>
      <c r="B192" t="str">
        <f>VLOOKUP(D192,[1]!tbl_Reach2AU[#Data],3,FALSE)</f>
        <v>Salmon Creek-Lower</v>
      </c>
      <c r="C192">
        <f>VLOOKUP(D192,[1]!tbl_Reach2AU[#Data],2,FALSE)</f>
        <v>141</v>
      </c>
      <c r="D192" t="s">
        <v>30</v>
      </c>
      <c r="E192">
        <v>2</v>
      </c>
      <c r="F192" t="s">
        <v>117</v>
      </c>
      <c r="G192">
        <f>VLOOKUP(tbl_FunctionalConditionReach[[#This Row],[EDT Attribute]],[1]!HabitatAttribute[#Data],2,FALSE)</f>
        <v>0</v>
      </c>
      <c r="H192" s="1">
        <v>0.45823664200000003</v>
      </c>
      <c r="I192" s="3">
        <v>0.82039452941006596</v>
      </c>
      <c r="J1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3" spans="1:10" x14ac:dyDescent="0.3">
      <c r="A193">
        <f>VLOOKUP(D193,[1]!tbl_Reach2AU[#Data],4,FALSE)</f>
        <v>6</v>
      </c>
      <c r="B193" t="str">
        <f>VLOOKUP(D193,[1]!tbl_Reach2AU[#Data],3,FALSE)</f>
        <v>Salmon Creek-Lower</v>
      </c>
      <c r="C193">
        <f>VLOOKUP(D193,[1]!tbl_Reach2AU[#Data],2,FALSE)</f>
        <v>144</v>
      </c>
      <c r="D193" t="s">
        <v>118</v>
      </c>
      <c r="E193">
        <v>2</v>
      </c>
      <c r="F193" t="s">
        <v>117</v>
      </c>
      <c r="G193">
        <f>VLOOKUP(tbl_FunctionalConditionReach[[#This Row],[EDT Attribute]],[1]!HabitatAttribute[#Data],2,FALSE)</f>
        <v>0</v>
      </c>
      <c r="H193" s="1">
        <v>0.66216349100000005</v>
      </c>
      <c r="I193">
        <v>1</v>
      </c>
      <c r="J1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4" spans="1:10" x14ac:dyDescent="0.3">
      <c r="A194">
        <f>VLOOKUP(D194,[1]!tbl_Reach2AU[#Data],4,FALSE)</f>
        <v>6</v>
      </c>
      <c r="B194" t="str">
        <f>VLOOKUP(D194,[1]!tbl_Reach2AU[#Data],3,FALSE)</f>
        <v>Salmon Creek-Lower</v>
      </c>
      <c r="C194">
        <f>VLOOKUP(D194,[1]!tbl_Reach2AU[#Data],2,FALSE)</f>
        <v>133</v>
      </c>
      <c r="D194" t="s">
        <v>80</v>
      </c>
      <c r="E194">
        <v>2</v>
      </c>
      <c r="F194" t="s">
        <v>117</v>
      </c>
      <c r="G194">
        <f>VLOOKUP(tbl_FunctionalConditionReach[[#This Row],[EDT Attribute]],[1]!HabitatAttribute[#Data],2,FALSE)</f>
        <v>0</v>
      </c>
      <c r="H194" s="1">
        <v>0.24419632999999999</v>
      </c>
      <c r="I194" s="3">
        <v>0.32274283160580097</v>
      </c>
      <c r="J1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5" spans="1:10" x14ac:dyDescent="0.3">
      <c r="A195">
        <f>VLOOKUP(D195,[1]!tbl_Reach2AU[#Data],4,FALSE)</f>
        <v>9</v>
      </c>
      <c r="B195" t="str">
        <f>VLOOKUP(D195,[1]!tbl_Reach2AU[#Data],3,FALSE)</f>
        <v>Omak Creek-Middle DS</v>
      </c>
      <c r="C195">
        <f>VLOOKUP(D195,[1]!tbl_Reach2AU[#Data],2,FALSE)</f>
        <v>166</v>
      </c>
      <c r="D195" t="s">
        <v>34</v>
      </c>
      <c r="E195">
        <v>2</v>
      </c>
      <c r="F195" t="s">
        <v>117</v>
      </c>
      <c r="G195">
        <f>VLOOKUP(tbl_FunctionalConditionReach[[#This Row],[EDT Attribute]],[1]!HabitatAttribute[#Data],2,FALSE)</f>
        <v>0</v>
      </c>
      <c r="H195" s="1">
        <v>2.3296430000000002E-3</v>
      </c>
      <c r="I195" s="3">
        <v>0.42894425429502497</v>
      </c>
      <c r="J1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6" spans="1:10" x14ac:dyDescent="0.3">
      <c r="A196">
        <f>VLOOKUP(D196,[1]!tbl_Reach2AU[#Data],4,FALSE)</f>
        <v>10</v>
      </c>
      <c r="B196" t="str">
        <f>VLOOKUP(D196,[1]!tbl_Reach2AU[#Data],3,FALSE)</f>
        <v>Omak Creek-Upper DS</v>
      </c>
      <c r="C196">
        <f>VLOOKUP(D196,[1]!tbl_Reach2AU[#Data],2,FALSE)</f>
        <v>175</v>
      </c>
      <c r="D196" t="s">
        <v>35</v>
      </c>
      <c r="E196">
        <v>2</v>
      </c>
      <c r="F196" t="s">
        <v>117</v>
      </c>
      <c r="G196">
        <f>VLOOKUP(tbl_FunctionalConditionReach[[#This Row],[EDT Attribute]],[1]!HabitatAttribute[#Data],2,FALSE)</f>
        <v>0</v>
      </c>
      <c r="H196" s="1">
        <v>1.68431E-2</v>
      </c>
      <c r="I196" s="3">
        <v>0.40381367783584599</v>
      </c>
      <c r="J1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7" spans="1:10" x14ac:dyDescent="0.3">
      <c r="A197">
        <f>VLOOKUP(D197,[1]!tbl_Reach2AU[#Data],4,FALSE)</f>
        <v>1</v>
      </c>
      <c r="B197" t="str">
        <f>VLOOKUP(D197,[1]!tbl_Reach2AU[#Data],3,FALSE)</f>
        <v>Okanogan-Davis Canyon</v>
      </c>
      <c r="C197">
        <f>VLOOKUP(D197,[1]!tbl_Reach2AU[#Data],2,FALSE)</f>
        <v>101</v>
      </c>
      <c r="D197" t="s">
        <v>10</v>
      </c>
      <c r="E197">
        <v>2</v>
      </c>
      <c r="F197" t="s">
        <v>119</v>
      </c>
      <c r="G197">
        <f>VLOOKUP(tbl_FunctionalConditionReach[[#This Row],[EDT Attribute]],[1]!HabitatAttribute[#Data],2,FALSE)</f>
        <v>0</v>
      </c>
      <c r="H197" s="1">
        <v>3.4100000000000001E-13</v>
      </c>
      <c r="I197">
        <v>1</v>
      </c>
      <c r="J1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8" spans="1:10" x14ac:dyDescent="0.3">
      <c r="A198">
        <f>VLOOKUP(D198,[1]!tbl_Reach2AU[#Data],4,FALSE)</f>
        <v>21</v>
      </c>
      <c r="B198" t="str">
        <f>VLOOKUP(D198,[1]!tbl_Reach2AU[#Data],3,FALSE)</f>
        <v>Whitestone Creek</v>
      </c>
      <c r="C198">
        <f>VLOOKUP(D198,[1]!tbl_Reach2AU[#Data],2,FALSE)</f>
        <v>268</v>
      </c>
      <c r="D198" t="s">
        <v>120</v>
      </c>
      <c r="E198">
        <v>2</v>
      </c>
      <c r="F198" t="s">
        <v>119</v>
      </c>
      <c r="G198">
        <f>VLOOKUP(tbl_FunctionalConditionReach[[#This Row],[EDT Attribute]],[1]!HabitatAttribute[#Data],2,FALSE)</f>
        <v>0</v>
      </c>
      <c r="H198" s="1">
        <v>9.0699999999999995E-9</v>
      </c>
      <c r="I198">
        <v>1</v>
      </c>
      <c r="J1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9" spans="1:10" x14ac:dyDescent="0.3">
      <c r="A199">
        <f>VLOOKUP(D199,[1]!tbl_Reach2AU[#Data],4,FALSE)</f>
        <v>21</v>
      </c>
      <c r="B199" t="str">
        <f>VLOOKUP(D199,[1]!tbl_Reach2AU[#Data],3,FALSE)</f>
        <v>Whitestone Creek</v>
      </c>
      <c r="C199">
        <f>VLOOKUP(D199,[1]!tbl_Reach2AU[#Data],2,FALSE)</f>
        <v>272</v>
      </c>
      <c r="D199" t="s">
        <v>121</v>
      </c>
      <c r="E199">
        <v>2</v>
      </c>
      <c r="F199" t="s">
        <v>119</v>
      </c>
      <c r="G199">
        <f>VLOOKUP(tbl_FunctionalConditionReach[[#This Row],[EDT Attribute]],[1]!HabitatAttribute[#Data],2,FALSE)</f>
        <v>0</v>
      </c>
      <c r="H199" s="1">
        <v>9.2099999999999994E-9</v>
      </c>
      <c r="I199">
        <v>1</v>
      </c>
      <c r="J1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00" spans="1:10" x14ac:dyDescent="0.3">
      <c r="A200">
        <f>VLOOKUP(D200,[1]!tbl_Reach2AU[#Data],4,FALSE)</f>
        <v>1</v>
      </c>
      <c r="B200" t="str">
        <f>VLOOKUP(D200,[1]!tbl_Reach2AU[#Data],3,FALSE)</f>
        <v>Okanogan-Davis Canyon</v>
      </c>
      <c r="C200">
        <f>VLOOKUP(D200,[1]!tbl_Reach2AU[#Data],2,FALSE)</f>
        <v>101</v>
      </c>
      <c r="D200" t="s">
        <v>10</v>
      </c>
      <c r="E200">
        <v>2</v>
      </c>
      <c r="F200" t="s">
        <v>122</v>
      </c>
      <c r="G200">
        <f>VLOOKUP(tbl_FunctionalConditionReach[[#This Row],[EDT Attribute]],[1]!HabitatAttribute[#Data],2,FALSE)</f>
        <v>0</v>
      </c>
      <c r="H200" s="1">
        <v>3.4100000000000001E-13</v>
      </c>
      <c r="I200">
        <v>1</v>
      </c>
      <c r="J2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01" spans="1:10" x14ac:dyDescent="0.3">
      <c r="A201">
        <f>VLOOKUP(D201,[1]!tbl_Reach2AU[#Data],4,FALSE)</f>
        <v>1</v>
      </c>
      <c r="B201" t="str">
        <f>VLOOKUP(D201,[1]!tbl_Reach2AU[#Data],3,FALSE)</f>
        <v>Okanogan-Davis Canyon</v>
      </c>
      <c r="C201">
        <f>VLOOKUP(D201,[1]!tbl_Reach2AU[#Data],2,FALSE)</f>
        <v>102</v>
      </c>
      <c r="D201" t="s">
        <v>93</v>
      </c>
      <c r="E201">
        <v>2</v>
      </c>
      <c r="F201" t="s">
        <v>123</v>
      </c>
      <c r="G201">
        <f>VLOOKUP(tbl_FunctionalConditionReach[[#This Row],[EDT Attribute]],[1]!HabitatAttribute[#Data],2,FALSE)</f>
        <v>0</v>
      </c>
      <c r="H201" s="1">
        <v>0.152815336</v>
      </c>
      <c r="I201" s="3">
        <v>0.33592770407654898</v>
      </c>
      <c r="J2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2" spans="1:10" x14ac:dyDescent="0.3">
      <c r="A202">
        <f>VLOOKUP(D202,[1]!tbl_Reach2AU[#Data],4,FALSE)</f>
        <v>3</v>
      </c>
      <c r="B202" t="str">
        <f>VLOOKUP(D202,[1]!tbl_Reach2AU[#Data],3,FALSE)</f>
        <v>Okanogan-Talant Creek</v>
      </c>
      <c r="C202">
        <f>VLOOKUP(D202,[1]!tbl_Reach2AU[#Data],2,FALSE)</f>
        <v>125</v>
      </c>
      <c r="D202" t="s">
        <v>105</v>
      </c>
      <c r="E202">
        <v>2</v>
      </c>
      <c r="F202" t="s">
        <v>123</v>
      </c>
      <c r="G202">
        <f>VLOOKUP(tbl_FunctionalConditionReach[[#This Row],[EDT Attribute]],[1]!HabitatAttribute[#Data],2,FALSE)</f>
        <v>0</v>
      </c>
      <c r="H202" s="1">
        <v>0.11413706799999999</v>
      </c>
      <c r="I202" s="3">
        <v>0.305393759166112</v>
      </c>
      <c r="J2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3" spans="1:10" x14ac:dyDescent="0.3">
      <c r="A203">
        <f>VLOOKUP(D203,[1]!tbl_Reach2AU[#Data],4,FALSE)</f>
        <v>3</v>
      </c>
      <c r="B203" t="str">
        <f>VLOOKUP(D203,[1]!tbl_Reach2AU[#Data],3,FALSE)</f>
        <v>Okanogan-Talant Creek</v>
      </c>
      <c r="C203">
        <f>VLOOKUP(D203,[1]!tbl_Reach2AU[#Data],2,FALSE)</f>
        <v>126</v>
      </c>
      <c r="D203" t="s">
        <v>106</v>
      </c>
      <c r="E203">
        <v>2</v>
      </c>
      <c r="F203" t="s">
        <v>123</v>
      </c>
      <c r="G203">
        <f>VLOOKUP(tbl_FunctionalConditionReach[[#This Row],[EDT Attribute]],[1]!HabitatAttribute[#Data],2,FALSE)</f>
        <v>0</v>
      </c>
      <c r="H203" s="1">
        <v>0.112427551</v>
      </c>
      <c r="I203" s="3">
        <v>0.29470258686878897</v>
      </c>
      <c r="J2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4" spans="1:10" x14ac:dyDescent="0.3">
      <c r="A204">
        <f>VLOOKUP(D204,[1]!tbl_Reach2AU[#Data],4,FALSE)</f>
        <v>3</v>
      </c>
      <c r="B204" t="str">
        <f>VLOOKUP(D204,[1]!tbl_Reach2AU[#Data],3,FALSE)</f>
        <v>Okanogan-Talant Creek</v>
      </c>
      <c r="C204">
        <f>VLOOKUP(D204,[1]!tbl_Reach2AU[#Data],2,FALSE)</f>
        <v>127</v>
      </c>
      <c r="D204" t="s">
        <v>107</v>
      </c>
      <c r="E204">
        <v>2</v>
      </c>
      <c r="F204" t="s">
        <v>123</v>
      </c>
      <c r="G204">
        <f>VLOOKUP(tbl_FunctionalConditionReach[[#This Row],[EDT Attribute]],[1]!HabitatAttribute[#Data],2,FALSE)</f>
        <v>0</v>
      </c>
      <c r="H204" s="1">
        <v>5.5402189999999997E-2</v>
      </c>
      <c r="I204" s="3">
        <v>0.30573622420413299</v>
      </c>
      <c r="J2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5" spans="1:10" x14ac:dyDescent="0.3">
      <c r="A205">
        <f>VLOOKUP(D205,[1]!tbl_Reach2AU[#Data],4,FALSE)</f>
        <v>5</v>
      </c>
      <c r="B205" t="str">
        <f>VLOOKUP(D205,[1]!tbl_Reach2AU[#Data],3,FALSE)</f>
        <v>Okanogan-Swipkin Canyon</v>
      </c>
      <c r="C205">
        <f>VLOOKUP(D205,[1]!tbl_Reach2AU[#Data],2,FALSE)</f>
        <v>148</v>
      </c>
      <c r="D205" t="s">
        <v>44</v>
      </c>
      <c r="E205">
        <v>2</v>
      </c>
      <c r="F205" t="s">
        <v>123</v>
      </c>
      <c r="G205">
        <f>VLOOKUP(tbl_FunctionalConditionReach[[#This Row],[EDT Attribute]],[1]!HabitatAttribute[#Data],2,FALSE)</f>
        <v>0</v>
      </c>
      <c r="H205" s="1">
        <v>3.1022836000000002E-2</v>
      </c>
      <c r="I205" s="3">
        <v>0.421513712753388</v>
      </c>
      <c r="J2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6" spans="1:10" x14ac:dyDescent="0.3">
      <c r="A206">
        <f>VLOOKUP(D206,[1]!tbl_Reach2AU[#Data],4,FALSE)</f>
        <v>5</v>
      </c>
      <c r="B206" t="str">
        <f>VLOOKUP(D206,[1]!tbl_Reach2AU[#Data],3,FALSE)</f>
        <v>Okanogan-Swipkin Canyon</v>
      </c>
      <c r="C206">
        <f>VLOOKUP(D206,[1]!tbl_Reach2AU[#Data],2,FALSE)</f>
        <v>179</v>
      </c>
      <c r="D206" t="s">
        <v>45</v>
      </c>
      <c r="E206">
        <v>2</v>
      </c>
      <c r="F206" t="s">
        <v>123</v>
      </c>
      <c r="G206">
        <f>VLOOKUP(tbl_FunctionalConditionReach[[#This Row],[EDT Attribute]],[1]!HabitatAttribute[#Data],2,FALSE)</f>
        <v>0</v>
      </c>
      <c r="H206" s="1">
        <v>0.47178223400000002</v>
      </c>
      <c r="I206" s="3">
        <v>0.39945654456083202</v>
      </c>
      <c r="J2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7" spans="1:10" x14ac:dyDescent="0.3">
      <c r="A207">
        <f>VLOOKUP(D207,[1]!tbl_Reach2AU[#Data],4,FALSE)</f>
        <v>1</v>
      </c>
      <c r="B207" t="str">
        <f>VLOOKUP(D207,[1]!tbl_Reach2AU[#Data],3,FALSE)</f>
        <v>Okanogan-Davis Canyon</v>
      </c>
      <c r="C207">
        <f>VLOOKUP(D207,[1]!tbl_Reach2AU[#Data],2,FALSE)</f>
        <v>103</v>
      </c>
      <c r="D207" t="s">
        <v>95</v>
      </c>
      <c r="E207">
        <v>2</v>
      </c>
      <c r="F207" t="s">
        <v>123</v>
      </c>
      <c r="G207">
        <f>VLOOKUP(tbl_FunctionalConditionReach[[#This Row],[EDT Attribute]],[1]!HabitatAttribute[#Data],2,FALSE)</f>
        <v>0</v>
      </c>
      <c r="H207" s="1">
        <v>0.153140314</v>
      </c>
      <c r="I207" s="3">
        <v>0.33665944962237199</v>
      </c>
      <c r="J2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8" spans="1:10" x14ac:dyDescent="0.3">
      <c r="A208">
        <f>VLOOKUP(D208,[1]!tbl_Reach2AU[#Data],4,FALSE)</f>
        <v>5</v>
      </c>
      <c r="B208" t="str">
        <f>VLOOKUP(D208,[1]!tbl_Reach2AU[#Data],3,FALSE)</f>
        <v>Okanogan-Swipkin Canyon</v>
      </c>
      <c r="C208">
        <f>VLOOKUP(D208,[1]!tbl_Reach2AU[#Data],2,FALSE)</f>
        <v>186</v>
      </c>
      <c r="D208" t="s">
        <v>23</v>
      </c>
      <c r="E208">
        <v>2</v>
      </c>
      <c r="F208" t="s">
        <v>123</v>
      </c>
      <c r="G208">
        <f>VLOOKUP(tbl_FunctionalConditionReach[[#This Row],[EDT Attribute]],[1]!HabitatAttribute[#Data],2,FALSE)</f>
        <v>0</v>
      </c>
      <c r="H208" s="1">
        <v>0.13069913599999999</v>
      </c>
      <c r="I208" s="3">
        <v>0.42899607372123399</v>
      </c>
      <c r="J2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9" spans="1:10" x14ac:dyDescent="0.3">
      <c r="A209">
        <f>VLOOKUP(D209,[1]!tbl_Reach2AU[#Data],4,FALSE)</f>
        <v>5</v>
      </c>
      <c r="B209" t="str">
        <f>VLOOKUP(D209,[1]!tbl_Reach2AU[#Data],3,FALSE)</f>
        <v>Okanogan-Swipkin Canyon</v>
      </c>
      <c r="C209">
        <f>VLOOKUP(D209,[1]!tbl_Reach2AU[#Data],2,FALSE)</f>
        <v>187</v>
      </c>
      <c r="D209" t="s">
        <v>108</v>
      </c>
      <c r="E209">
        <v>2</v>
      </c>
      <c r="F209" t="s">
        <v>123</v>
      </c>
      <c r="G209">
        <f>VLOOKUP(tbl_FunctionalConditionReach[[#This Row],[EDT Attribute]],[1]!HabitatAttribute[#Data],2,FALSE)</f>
        <v>0</v>
      </c>
      <c r="H209" s="1">
        <v>2.3020216999999999E-2</v>
      </c>
      <c r="I209" s="3">
        <v>0.32786640484317098</v>
      </c>
      <c r="J2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0" spans="1:10" x14ac:dyDescent="0.3">
      <c r="A210">
        <f>VLOOKUP(D210,[1]!tbl_Reach2AU[#Data],4,FALSE)</f>
        <v>5</v>
      </c>
      <c r="B210" t="str">
        <f>VLOOKUP(D210,[1]!tbl_Reach2AU[#Data],3,FALSE)</f>
        <v>Okanogan-Swipkin Canyon</v>
      </c>
      <c r="C210">
        <f>VLOOKUP(D210,[1]!tbl_Reach2AU[#Data],2,FALSE)</f>
        <v>188</v>
      </c>
      <c r="D210" t="s">
        <v>109</v>
      </c>
      <c r="E210">
        <v>2</v>
      </c>
      <c r="F210" t="s">
        <v>123</v>
      </c>
      <c r="G210">
        <f>VLOOKUP(tbl_FunctionalConditionReach[[#This Row],[EDT Attribute]],[1]!HabitatAttribute[#Data],2,FALSE)</f>
        <v>0</v>
      </c>
      <c r="H210" s="1">
        <v>2.3129753999999999E-2</v>
      </c>
      <c r="I210" s="3">
        <v>0.32908085118770097</v>
      </c>
      <c r="J2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1" spans="1:10" x14ac:dyDescent="0.3">
      <c r="A211">
        <f>VLOOKUP(D211,[1]!tbl_Reach2AU[#Data],4,FALSE)</f>
        <v>5</v>
      </c>
      <c r="B211" t="str">
        <f>VLOOKUP(D211,[1]!tbl_Reach2AU[#Data],3,FALSE)</f>
        <v>Okanogan-Swipkin Canyon</v>
      </c>
      <c r="C211">
        <f>VLOOKUP(D211,[1]!tbl_Reach2AU[#Data],2,FALSE)</f>
        <v>189</v>
      </c>
      <c r="D211" t="s">
        <v>110</v>
      </c>
      <c r="E211">
        <v>2</v>
      </c>
      <c r="F211" t="s">
        <v>123</v>
      </c>
      <c r="G211">
        <f>VLOOKUP(tbl_FunctionalConditionReach[[#This Row],[EDT Attribute]],[1]!HabitatAttribute[#Data],2,FALSE)</f>
        <v>0</v>
      </c>
      <c r="H211" s="1">
        <v>1.8973453000000001E-2</v>
      </c>
      <c r="I211" s="3">
        <v>0.333783169581234</v>
      </c>
      <c r="J2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2" spans="1:10" x14ac:dyDescent="0.3">
      <c r="A212">
        <f>VLOOKUP(D212,[1]!tbl_Reach2AU[#Data],4,FALSE)</f>
        <v>12</v>
      </c>
      <c r="B212" t="str">
        <f>VLOOKUP(D212,[1]!tbl_Reach2AU[#Data],3,FALSE)</f>
        <v>Okanogan-Alkali Lake</v>
      </c>
      <c r="C212">
        <f>VLOOKUP(D212,[1]!tbl_Reach2AU[#Data],2,FALSE)</f>
        <v>221</v>
      </c>
      <c r="D212" t="s">
        <v>46</v>
      </c>
      <c r="E212">
        <v>2</v>
      </c>
      <c r="F212" t="s">
        <v>123</v>
      </c>
      <c r="G212">
        <f>VLOOKUP(tbl_FunctionalConditionReach[[#This Row],[EDT Attribute]],[1]!HabitatAttribute[#Data],2,FALSE)</f>
        <v>0</v>
      </c>
      <c r="H212" s="1">
        <v>3.1000481999999999E-2</v>
      </c>
      <c r="I212" s="3">
        <v>0.364936349439062</v>
      </c>
      <c r="J2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3" spans="1:10" x14ac:dyDescent="0.3">
      <c r="A213">
        <f>VLOOKUP(D213,[1]!tbl_Reach2AU[#Data],4,FALSE)</f>
        <v>12</v>
      </c>
      <c r="B213" t="str">
        <f>VLOOKUP(D213,[1]!tbl_Reach2AU[#Data],3,FALSE)</f>
        <v>Okanogan-Alkali Lake</v>
      </c>
      <c r="C213">
        <f>VLOOKUP(D213,[1]!tbl_Reach2AU[#Data],2,FALSE)</f>
        <v>222</v>
      </c>
      <c r="D213" t="s">
        <v>47</v>
      </c>
      <c r="E213">
        <v>2</v>
      </c>
      <c r="F213" t="s">
        <v>123</v>
      </c>
      <c r="G213">
        <f>VLOOKUP(tbl_FunctionalConditionReach[[#This Row],[EDT Attribute]],[1]!HabitatAttribute[#Data],2,FALSE)</f>
        <v>0</v>
      </c>
      <c r="H213" s="1">
        <v>0.50013019800000003</v>
      </c>
      <c r="I213" s="3">
        <v>0.25539934703155898</v>
      </c>
      <c r="J2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4" spans="1:10" x14ac:dyDescent="0.3">
      <c r="A214">
        <f>VLOOKUP(D214,[1]!tbl_Reach2AU[#Data],4,FALSE)</f>
        <v>14</v>
      </c>
      <c r="B214" t="str">
        <f>VLOOKUP(D214,[1]!tbl_Reach2AU[#Data],3,FALSE)</f>
        <v>Okanogan-Whitestone Coulee</v>
      </c>
      <c r="C214">
        <f>VLOOKUP(D214,[1]!tbl_Reach2AU[#Data],2,FALSE)</f>
        <v>227</v>
      </c>
      <c r="D214" t="s">
        <v>111</v>
      </c>
      <c r="E214">
        <v>2</v>
      </c>
      <c r="F214" t="s">
        <v>123</v>
      </c>
      <c r="G214">
        <f>VLOOKUP(tbl_FunctionalConditionReach[[#This Row],[EDT Attribute]],[1]!HabitatAttribute[#Data],2,FALSE)</f>
        <v>0</v>
      </c>
      <c r="H214" s="1">
        <v>3.5480650000000002E-2</v>
      </c>
      <c r="I214" s="3">
        <v>0.355465889224511</v>
      </c>
      <c r="J2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5" spans="1:10" x14ac:dyDescent="0.3">
      <c r="A215">
        <f>VLOOKUP(D215,[1]!tbl_Reach2AU[#Data],4,FALSE)</f>
        <v>14</v>
      </c>
      <c r="B215" t="str">
        <f>VLOOKUP(D215,[1]!tbl_Reach2AU[#Data],3,FALSE)</f>
        <v>Okanogan-Whitestone Coulee</v>
      </c>
      <c r="C215">
        <f>VLOOKUP(D215,[1]!tbl_Reach2AU[#Data],2,FALSE)</f>
        <v>228</v>
      </c>
      <c r="D215" t="s">
        <v>112</v>
      </c>
      <c r="E215">
        <v>2</v>
      </c>
      <c r="F215" t="s">
        <v>123</v>
      </c>
      <c r="G215">
        <f>VLOOKUP(tbl_FunctionalConditionReach[[#This Row],[EDT Attribute]],[1]!HabitatAttribute[#Data],2,FALSE)</f>
        <v>0</v>
      </c>
      <c r="H215" s="1">
        <v>1.7880483999999999E-2</v>
      </c>
      <c r="I215" s="3">
        <v>0.35100519434364502</v>
      </c>
      <c r="J2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6" spans="1:10" x14ac:dyDescent="0.3">
      <c r="A216">
        <f>VLOOKUP(D216,[1]!tbl_Reach2AU[#Data],4,FALSE)</f>
        <v>14</v>
      </c>
      <c r="B216" t="str">
        <f>VLOOKUP(D216,[1]!tbl_Reach2AU[#Data],3,FALSE)</f>
        <v>Okanogan-Whitestone Coulee</v>
      </c>
      <c r="C216">
        <f>VLOOKUP(D216,[1]!tbl_Reach2AU[#Data],2,FALSE)</f>
        <v>229</v>
      </c>
      <c r="D216" t="s">
        <v>24</v>
      </c>
      <c r="E216">
        <v>2</v>
      </c>
      <c r="F216" t="s">
        <v>123</v>
      </c>
      <c r="G216">
        <f>VLOOKUP(tbl_FunctionalConditionReach[[#This Row],[EDT Attribute]],[1]!HabitatAttribute[#Data],2,FALSE)</f>
        <v>0</v>
      </c>
      <c r="H216" s="1">
        <v>0.42740678500000001</v>
      </c>
      <c r="I216" s="3">
        <v>0.46856784220966002</v>
      </c>
      <c r="J2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7" spans="1:10" x14ac:dyDescent="0.3">
      <c r="A217">
        <f>VLOOKUP(D217,[1]!tbl_Reach2AU[#Data],4,FALSE)</f>
        <v>14</v>
      </c>
      <c r="B217" t="str">
        <f>VLOOKUP(D217,[1]!tbl_Reach2AU[#Data],3,FALSE)</f>
        <v>Okanogan-Whitestone Coulee</v>
      </c>
      <c r="C217">
        <f>VLOOKUP(D217,[1]!tbl_Reach2AU[#Data],2,FALSE)</f>
        <v>230</v>
      </c>
      <c r="D217" t="s">
        <v>25</v>
      </c>
      <c r="E217">
        <v>2</v>
      </c>
      <c r="F217" t="s">
        <v>123</v>
      </c>
      <c r="G217">
        <f>VLOOKUP(tbl_FunctionalConditionReach[[#This Row],[EDT Attribute]],[1]!HabitatAttribute[#Data],2,FALSE)</f>
        <v>0</v>
      </c>
      <c r="H217" s="1">
        <v>0.14539591099999999</v>
      </c>
      <c r="I217" s="3">
        <v>0.43620379533235598</v>
      </c>
      <c r="J2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8" spans="1:10" x14ac:dyDescent="0.3">
      <c r="A218">
        <f>VLOOKUP(D218,[1]!tbl_Reach2AU[#Data],4,FALSE)</f>
        <v>1</v>
      </c>
      <c r="B218" t="str">
        <f>VLOOKUP(D218,[1]!tbl_Reach2AU[#Data],3,FALSE)</f>
        <v>Okanogan-Davis Canyon</v>
      </c>
      <c r="C218">
        <f>VLOOKUP(D218,[1]!tbl_Reach2AU[#Data],2,FALSE)</f>
        <v>104</v>
      </c>
      <c r="D218" t="s">
        <v>96</v>
      </c>
      <c r="E218">
        <v>2</v>
      </c>
      <c r="F218" t="s">
        <v>123</v>
      </c>
      <c r="G218">
        <f>VLOOKUP(tbl_FunctionalConditionReach[[#This Row],[EDT Attribute]],[1]!HabitatAttribute[#Data],2,FALSE)</f>
        <v>0</v>
      </c>
      <c r="H218" s="1">
        <v>0.15352259300000001</v>
      </c>
      <c r="I218" s="3">
        <v>0.337960528906603</v>
      </c>
      <c r="J2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9" spans="1:10" x14ac:dyDescent="0.3">
      <c r="A219">
        <f>VLOOKUP(D219,[1]!tbl_Reach2AU[#Data],4,FALSE)</f>
        <v>14</v>
      </c>
      <c r="B219" t="str">
        <f>VLOOKUP(D219,[1]!tbl_Reach2AU[#Data],3,FALSE)</f>
        <v>Okanogan-Whitestone Coulee</v>
      </c>
      <c r="C219">
        <f>VLOOKUP(D219,[1]!tbl_Reach2AU[#Data],2,FALSE)</f>
        <v>231</v>
      </c>
      <c r="D219" t="s">
        <v>26</v>
      </c>
      <c r="E219">
        <v>2</v>
      </c>
      <c r="F219" t="s">
        <v>123</v>
      </c>
      <c r="G219">
        <f>VLOOKUP(tbl_FunctionalConditionReach[[#This Row],[EDT Attribute]],[1]!HabitatAttribute[#Data],2,FALSE)</f>
        <v>0</v>
      </c>
      <c r="H219" s="1">
        <v>0.77852967799999995</v>
      </c>
      <c r="I219" s="3">
        <v>0.45338669442577201</v>
      </c>
      <c r="J2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0" spans="1:10" x14ac:dyDescent="0.3">
      <c r="A220">
        <f>VLOOKUP(D220,[1]!tbl_Reach2AU[#Data],4,FALSE)</f>
        <v>19</v>
      </c>
      <c r="B220" t="str">
        <f>VLOOKUP(D220,[1]!tbl_Reach2AU[#Data],3,FALSE)</f>
        <v>Okanogan-Mosquito Creek</v>
      </c>
      <c r="C220">
        <f>VLOOKUP(D220,[1]!tbl_Reach2AU[#Data],2,FALSE)</f>
        <v>248</v>
      </c>
      <c r="D220" t="s">
        <v>62</v>
      </c>
      <c r="E220">
        <v>2</v>
      </c>
      <c r="F220" t="s">
        <v>123</v>
      </c>
      <c r="G220">
        <f>VLOOKUP(tbl_FunctionalConditionReach[[#This Row],[EDT Attribute]],[1]!HabitatAttribute[#Data],2,FALSE)</f>
        <v>0</v>
      </c>
      <c r="H220" s="1">
        <v>2.5976386000000001E-2</v>
      </c>
      <c r="I220" s="3">
        <v>0.40406172439551602</v>
      </c>
      <c r="J2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1" spans="1:10" x14ac:dyDescent="0.3">
      <c r="A221">
        <f>VLOOKUP(D221,[1]!tbl_Reach2AU[#Data],4,FALSE)</f>
        <v>19</v>
      </c>
      <c r="B221" t="str">
        <f>VLOOKUP(D221,[1]!tbl_Reach2AU[#Data],3,FALSE)</f>
        <v>Okanogan-Mosquito Creek</v>
      </c>
      <c r="C221">
        <f>VLOOKUP(D221,[1]!tbl_Reach2AU[#Data],2,FALSE)</f>
        <v>249</v>
      </c>
      <c r="D221" t="s">
        <v>49</v>
      </c>
      <c r="E221">
        <v>2</v>
      </c>
      <c r="F221" t="s">
        <v>123</v>
      </c>
      <c r="G221">
        <f>VLOOKUP(tbl_FunctionalConditionReach[[#This Row],[EDT Attribute]],[1]!HabitatAttribute[#Data],2,FALSE)</f>
        <v>0</v>
      </c>
      <c r="H221" s="1">
        <v>1.0492295E-2</v>
      </c>
      <c r="I221" s="3">
        <v>0.26266745267750302</v>
      </c>
      <c r="J2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2" spans="1:10" x14ac:dyDescent="0.3">
      <c r="A222">
        <f>VLOOKUP(D222,[1]!tbl_Reach2AU[#Data],4,FALSE)</f>
        <v>19</v>
      </c>
      <c r="B222" t="str">
        <f>VLOOKUP(D222,[1]!tbl_Reach2AU[#Data],3,FALSE)</f>
        <v>Okanogan-Mosquito Creek</v>
      </c>
      <c r="C222">
        <f>VLOOKUP(D222,[1]!tbl_Reach2AU[#Data],2,FALSE)</f>
        <v>264</v>
      </c>
      <c r="D222" t="s">
        <v>114</v>
      </c>
      <c r="E222">
        <v>2</v>
      </c>
      <c r="F222" t="s">
        <v>123</v>
      </c>
      <c r="G222">
        <f>VLOOKUP(tbl_FunctionalConditionReach[[#This Row],[EDT Attribute]],[1]!HabitatAttribute[#Data],2,FALSE)</f>
        <v>0</v>
      </c>
      <c r="H222" s="1">
        <v>1.7695287000000001E-2</v>
      </c>
      <c r="I222" s="3">
        <v>0.28692467751859402</v>
      </c>
      <c r="J2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3" spans="1:10" x14ac:dyDescent="0.3">
      <c r="A223">
        <f>VLOOKUP(D223,[1]!tbl_Reach2AU[#Data],4,FALSE)</f>
        <v>1</v>
      </c>
      <c r="B223" t="str">
        <f>VLOOKUP(D223,[1]!tbl_Reach2AU[#Data],3,FALSE)</f>
        <v>Okanogan-Davis Canyon</v>
      </c>
      <c r="C223">
        <f>VLOOKUP(D223,[1]!tbl_Reach2AU[#Data],2,FALSE)</f>
        <v>105</v>
      </c>
      <c r="D223" t="s">
        <v>97</v>
      </c>
      <c r="E223">
        <v>2</v>
      </c>
      <c r="F223" t="s">
        <v>123</v>
      </c>
      <c r="G223">
        <f>VLOOKUP(tbl_FunctionalConditionReach[[#This Row],[EDT Attribute]],[1]!HabitatAttribute[#Data],2,FALSE)</f>
        <v>0</v>
      </c>
      <c r="H223" s="1">
        <v>0.15344822499999999</v>
      </c>
      <c r="I223" s="3">
        <v>0.34016347445914502</v>
      </c>
      <c r="J2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4" spans="1:10" x14ac:dyDescent="0.3">
      <c r="A224">
        <f>VLOOKUP(D224,[1]!tbl_Reach2AU[#Data],4,FALSE)</f>
        <v>1</v>
      </c>
      <c r="B224" t="str">
        <f>VLOOKUP(D224,[1]!tbl_Reach2AU[#Data],3,FALSE)</f>
        <v>Okanogan-Davis Canyon</v>
      </c>
      <c r="C224">
        <f>VLOOKUP(D224,[1]!tbl_Reach2AU[#Data],2,FALSE)</f>
        <v>106</v>
      </c>
      <c r="D224" t="s">
        <v>98</v>
      </c>
      <c r="E224">
        <v>2</v>
      </c>
      <c r="F224" t="s">
        <v>123</v>
      </c>
      <c r="G224">
        <f>VLOOKUP(tbl_FunctionalConditionReach[[#This Row],[EDT Attribute]],[1]!HabitatAttribute[#Data],2,FALSE)</f>
        <v>0</v>
      </c>
      <c r="H224" s="1">
        <v>0.15361761299999999</v>
      </c>
      <c r="I224" s="3">
        <v>0.34097574880732001</v>
      </c>
      <c r="J2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5" spans="1:10" x14ac:dyDescent="0.3">
      <c r="A225">
        <f>VLOOKUP(D225,[1]!tbl_Reach2AU[#Data],4,FALSE)</f>
        <v>1</v>
      </c>
      <c r="B225" t="str">
        <f>VLOOKUP(D225,[1]!tbl_Reach2AU[#Data],3,FALSE)</f>
        <v>Okanogan-Davis Canyon</v>
      </c>
      <c r="C225">
        <f>VLOOKUP(D225,[1]!tbl_Reach2AU[#Data],2,FALSE)</f>
        <v>107</v>
      </c>
      <c r="D225" t="s">
        <v>99</v>
      </c>
      <c r="E225">
        <v>2</v>
      </c>
      <c r="F225" t="s">
        <v>123</v>
      </c>
      <c r="G225">
        <f>VLOOKUP(tbl_FunctionalConditionReach[[#This Row],[EDT Attribute]],[1]!HabitatAttribute[#Data],2,FALSE)</f>
        <v>0</v>
      </c>
      <c r="H225" s="1">
        <v>0.153885612</v>
      </c>
      <c r="I225" s="3">
        <v>0.34205821677662002</v>
      </c>
      <c r="J2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6" spans="1:10" x14ac:dyDescent="0.3">
      <c r="A226">
        <f>VLOOKUP(D226,[1]!tbl_Reach2AU[#Data],4,FALSE)</f>
        <v>1</v>
      </c>
      <c r="B226" t="str">
        <f>VLOOKUP(D226,[1]!tbl_Reach2AU[#Data],3,FALSE)</f>
        <v>Okanogan-Davis Canyon</v>
      </c>
      <c r="C226">
        <f>VLOOKUP(D226,[1]!tbl_Reach2AU[#Data],2,FALSE)</f>
        <v>108</v>
      </c>
      <c r="D226" t="s">
        <v>100</v>
      </c>
      <c r="E226">
        <v>2</v>
      </c>
      <c r="F226" t="s">
        <v>123</v>
      </c>
      <c r="G226">
        <f>VLOOKUP(tbl_FunctionalConditionReach[[#This Row],[EDT Attribute]],[1]!HabitatAttribute[#Data],2,FALSE)</f>
        <v>0</v>
      </c>
      <c r="H226" s="1">
        <v>0.14282775</v>
      </c>
      <c r="I226" s="3">
        <v>0.34660413285698299</v>
      </c>
      <c r="J2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7" spans="1:10" x14ac:dyDescent="0.3">
      <c r="A227">
        <f>VLOOKUP(D227,[1]!tbl_Reach2AU[#Data],4,FALSE)</f>
        <v>1</v>
      </c>
      <c r="B227" t="str">
        <f>VLOOKUP(D227,[1]!tbl_Reach2AU[#Data],3,FALSE)</f>
        <v>Okanogan-Davis Canyon</v>
      </c>
      <c r="C227">
        <f>VLOOKUP(D227,[1]!tbl_Reach2AU[#Data],2,FALSE)</f>
        <v>109</v>
      </c>
      <c r="D227" t="s">
        <v>101</v>
      </c>
      <c r="E227">
        <v>2</v>
      </c>
      <c r="F227" t="s">
        <v>123</v>
      </c>
      <c r="G227">
        <f>VLOOKUP(tbl_FunctionalConditionReach[[#This Row],[EDT Attribute]],[1]!HabitatAttribute[#Data],2,FALSE)</f>
        <v>0</v>
      </c>
      <c r="H227" s="1">
        <v>0.13276247799999999</v>
      </c>
      <c r="I227" s="3">
        <v>0.34872807446975801</v>
      </c>
      <c r="J2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8" spans="1:10" x14ac:dyDescent="0.3">
      <c r="A228">
        <f>VLOOKUP(D228,[1]!tbl_Reach2AU[#Data],4,FALSE)</f>
        <v>3</v>
      </c>
      <c r="B228" t="str">
        <f>VLOOKUP(D228,[1]!tbl_Reach2AU[#Data],3,FALSE)</f>
        <v>Okanogan-Talant Creek</v>
      </c>
      <c r="C228">
        <f>VLOOKUP(D228,[1]!tbl_Reach2AU[#Data],2,FALSE)</f>
        <v>114</v>
      </c>
      <c r="D228" t="s">
        <v>102</v>
      </c>
      <c r="E228">
        <v>2</v>
      </c>
      <c r="F228" t="s">
        <v>123</v>
      </c>
      <c r="G228">
        <f>VLOOKUP(tbl_FunctionalConditionReach[[#This Row],[EDT Attribute]],[1]!HabitatAttribute[#Data],2,FALSE)</f>
        <v>0</v>
      </c>
      <c r="H228" s="1">
        <v>3.3555755E-2</v>
      </c>
      <c r="I228" s="3">
        <v>0.36581315092399103</v>
      </c>
      <c r="J2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9" spans="1:10" x14ac:dyDescent="0.3">
      <c r="A229">
        <f>VLOOKUP(D229,[1]!tbl_Reach2AU[#Data],4,FALSE)</f>
        <v>1</v>
      </c>
      <c r="B229" t="str">
        <f>VLOOKUP(D229,[1]!tbl_Reach2AU[#Data],3,FALSE)</f>
        <v>Okanogan-Davis Canyon</v>
      </c>
      <c r="C229">
        <f>VLOOKUP(D229,[1]!tbl_Reach2AU[#Data],2,FALSE)</f>
        <v>101</v>
      </c>
      <c r="D229" t="s">
        <v>10</v>
      </c>
      <c r="E229">
        <v>2</v>
      </c>
      <c r="F229" t="s">
        <v>123</v>
      </c>
      <c r="G229">
        <f>VLOOKUP(tbl_FunctionalConditionReach[[#This Row],[EDT Attribute]],[1]!HabitatAttribute[#Data],2,FALSE)</f>
        <v>0</v>
      </c>
      <c r="H229" s="1">
        <v>3.4100000000000001E-13</v>
      </c>
      <c r="I229">
        <v>1</v>
      </c>
      <c r="J2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0" spans="1:10" x14ac:dyDescent="0.3">
      <c r="A230">
        <f>VLOOKUP(D230,[1]!tbl_Reach2AU[#Data],4,FALSE)</f>
        <v>6</v>
      </c>
      <c r="B230" t="str">
        <f>VLOOKUP(D230,[1]!tbl_Reach2AU[#Data],3,FALSE)</f>
        <v>Salmon Creek-Lower</v>
      </c>
      <c r="C230">
        <f>VLOOKUP(D230,[1]!tbl_Reach2AU[#Data],2,FALSE)</f>
        <v>141</v>
      </c>
      <c r="D230" t="s">
        <v>30</v>
      </c>
      <c r="E230">
        <v>2</v>
      </c>
      <c r="F230" t="s">
        <v>123</v>
      </c>
      <c r="G230">
        <f>VLOOKUP(tbl_FunctionalConditionReach[[#This Row],[EDT Attribute]],[1]!HabitatAttribute[#Data],2,FALSE)</f>
        <v>0</v>
      </c>
      <c r="H230" s="1">
        <v>0.19205802599999999</v>
      </c>
      <c r="I230" s="3">
        <v>0.34384712923000199</v>
      </c>
      <c r="J2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1" spans="1:10" hidden="1" x14ac:dyDescent="0.3">
      <c r="A231">
        <f>VLOOKUP(D231,[1]!tbl_Reach2AU[#Data],4,FALSE)</f>
        <v>14</v>
      </c>
      <c r="B231" t="str">
        <f>VLOOKUP(D231,[1]!tbl_Reach2AU[#Data],3,FALSE)</f>
        <v>Okanogan-Whitestone Coulee</v>
      </c>
      <c r="C231">
        <f>VLOOKUP(D231,[1]!tbl_Reach2AU[#Data],2,FALSE)</f>
        <v>230</v>
      </c>
      <c r="D231" t="s">
        <v>25</v>
      </c>
      <c r="E231">
        <v>2</v>
      </c>
      <c r="F231" t="s">
        <v>124</v>
      </c>
      <c r="G231" t="str">
        <f>VLOOKUP(tbl_FunctionalConditionReach[[#This Row],[EDT Attribute]],[1]!HabitatAttribute[#Data],2,FALSE)</f>
        <v>Predation</v>
      </c>
      <c r="H231" s="1">
        <v>0.11672682199999999</v>
      </c>
      <c r="I231" s="3">
        <v>0.350193361170138</v>
      </c>
      <c r="J2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2" spans="1:10" hidden="1" x14ac:dyDescent="0.3">
      <c r="A232">
        <f>VLOOKUP(D232,[1]!tbl_Reach2AU[#Data],4,FALSE)</f>
        <v>14</v>
      </c>
      <c r="B232" t="str">
        <f>VLOOKUP(D232,[1]!tbl_Reach2AU[#Data],3,FALSE)</f>
        <v>Okanogan-Whitestone Coulee</v>
      </c>
      <c r="C232">
        <f>VLOOKUP(D232,[1]!tbl_Reach2AU[#Data],2,FALSE)</f>
        <v>231</v>
      </c>
      <c r="D232" t="s">
        <v>26</v>
      </c>
      <c r="E232">
        <v>2</v>
      </c>
      <c r="F232" t="s">
        <v>124</v>
      </c>
      <c r="G232" t="str">
        <f>VLOOKUP(tbl_FunctionalConditionReach[[#This Row],[EDT Attribute]],[1]!HabitatAttribute[#Data],2,FALSE)</f>
        <v>Predation</v>
      </c>
      <c r="H232" s="1">
        <v>0.46301268200000001</v>
      </c>
      <c r="I232" s="3">
        <v>0.269641344834116</v>
      </c>
      <c r="J2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3" spans="1:10" hidden="1" x14ac:dyDescent="0.3">
      <c r="A233">
        <f>VLOOKUP(D233,[1]!tbl_Reach2AU[#Data],4,FALSE)</f>
        <v>1</v>
      </c>
      <c r="B233" t="str">
        <f>VLOOKUP(D233,[1]!tbl_Reach2AU[#Data],3,FALSE)</f>
        <v>Okanogan-Davis Canyon</v>
      </c>
      <c r="C233">
        <f>VLOOKUP(D233,[1]!tbl_Reach2AU[#Data],2,FALSE)</f>
        <v>101</v>
      </c>
      <c r="D233" t="s">
        <v>10</v>
      </c>
      <c r="E233">
        <v>2</v>
      </c>
      <c r="F233" t="s">
        <v>124</v>
      </c>
      <c r="G233" t="str">
        <f>VLOOKUP(tbl_FunctionalConditionReach[[#This Row],[EDT Attribute]],[1]!HabitatAttribute[#Data],2,FALSE)</f>
        <v>Predation</v>
      </c>
      <c r="H233" s="1">
        <v>3.4100000000000001E-13</v>
      </c>
      <c r="I233">
        <v>1</v>
      </c>
      <c r="J2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4" spans="1:10" hidden="1" x14ac:dyDescent="0.3">
      <c r="A234">
        <f>VLOOKUP(D234,[1]!tbl_Reach2AU[#Data],4,FALSE)</f>
        <v>5</v>
      </c>
      <c r="B234" t="str">
        <f>VLOOKUP(D234,[1]!tbl_Reach2AU[#Data],3,FALSE)</f>
        <v>Okanogan-Swipkin Canyon</v>
      </c>
      <c r="C234">
        <f>VLOOKUP(D234,[1]!tbl_Reach2AU[#Data],2,FALSE)</f>
        <v>148</v>
      </c>
      <c r="D234" t="s">
        <v>44</v>
      </c>
      <c r="E234">
        <v>2</v>
      </c>
      <c r="F234" t="s">
        <v>125</v>
      </c>
      <c r="G234" t="str">
        <f>VLOOKUP(tbl_FunctionalConditionReach[[#This Row],[EDT Attribute]],[1]!HabitatAttribute[#Data],2,FALSE)</f>
        <v>Riparian</v>
      </c>
      <c r="H234" s="1">
        <v>2.2559778999999999E-2</v>
      </c>
      <c r="I234" s="3">
        <v>0.30652440045087798</v>
      </c>
      <c r="J2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5" spans="1:10" hidden="1" x14ac:dyDescent="0.3">
      <c r="A235">
        <f>VLOOKUP(D235,[1]!tbl_Reach2AU[#Data],4,FALSE)</f>
        <v>1</v>
      </c>
      <c r="B235" t="str">
        <f>VLOOKUP(D235,[1]!tbl_Reach2AU[#Data],3,FALSE)</f>
        <v>Okanogan-Davis Canyon</v>
      </c>
      <c r="C235">
        <f>VLOOKUP(D235,[1]!tbl_Reach2AU[#Data],2,FALSE)</f>
        <v>101</v>
      </c>
      <c r="D235" t="s">
        <v>10</v>
      </c>
      <c r="E235">
        <v>2</v>
      </c>
      <c r="F235" t="s">
        <v>125</v>
      </c>
      <c r="G235" t="str">
        <f>VLOOKUP(tbl_FunctionalConditionReach[[#This Row],[EDT Attribute]],[1]!HabitatAttribute[#Data],2,FALSE)</f>
        <v>Riparian</v>
      </c>
      <c r="H235" s="1">
        <v>3.4100000000000001E-13</v>
      </c>
      <c r="I235">
        <v>1</v>
      </c>
      <c r="J2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6" spans="1:10" hidden="1" x14ac:dyDescent="0.3">
      <c r="A236">
        <f>VLOOKUP(D236,[1]!tbl_Reach2AU[#Data],4,FALSE)</f>
        <v>16</v>
      </c>
      <c r="B236" t="str">
        <f>VLOOKUP(D236,[1]!tbl_Reach2AU[#Data],3,FALSE)</f>
        <v>Aeneas Creek-DS</v>
      </c>
      <c r="C236">
        <f>VLOOKUP(D236,[1]!tbl_Reach2AU[#Data],2,FALSE)</f>
        <v>236</v>
      </c>
      <c r="D236" t="s">
        <v>15</v>
      </c>
      <c r="E236">
        <v>2</v>
      </c>
      <c r="F236" t="s">
        <v>126</v>
      </c>
      <c r="G236" t="str">
        <f>VLOOKUP(tbl_FunctionalConditionReach[[#This Row],[EDT Attribute]],[1]!HabitatAttribute[#Data],2,FALSE)</f>
        <v>Food- Food Web Resources</v>
      </c>
      <c r="H236" s="1">
        <v>2.1583248999999999E-2</v>
      </c>
      <c r="I236" s="3">
        <v>0.505659239272647</v>
      </c>
      <c r="J2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7" spans="1:10" hidden="1" x14ac:dyDescent="0.3">
      <c r="A237">
        <f>VLOOKUP(D237,[1]!tbl_Reach2AU[#Data],4,FALSE)</f>
        <v>20</v>
      </c>
      <c r="B237" t="str">
        <f>VLOOKUP(D237,[1]!tbl_Reach2AU[#Data],3,FALSE)</f>
        <v>Antoine Creek-Lower</v>
      </c>
      <c r="C237">
        <f>VLOOKUP(D237,[1]!tbl_Reach2AU[#Data],2,FALSE)</f>
        <v>252</v>
      </c>
      <c r="D237" t="s">
        <v>16</v>
      </c>
      <c r="E237">
        <v>2</v>
      </c>
      <c r="F237" t="s">
        <v>126</v>
      </c>
      <c r="G237" t="str">
        <f>VLOOKUP(tbl_FunctionalConditionReach[[#This Row],[EDT Attribute]],[1]!HabitatAttribute[#Data],2,FALSE)</f>
        <v>Food- Food Web Resources</v>
      </c>
      <c r="H237" s="1">
        <v>0.29874945800000002</v>
      </c>
      <c r="I237" s="3">
        <v>0.58814191108299096</v>
      </c>
      <c r="J2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8" spans="1:10" hidden="1" x14ac:dyDescent="0.3">
      <c r="A238">
        <f>VLOOKUP(D238,[1]!tbl_Reach2AU[#Data],4,FALSE)</f>
        <v>20</v>
      </c>
      <c r="B238" t="str">
        <f>VLOOKUP(D238,[1]!tbl_Reach2AU[#Data],3,FALSE)</f>
        <v>Antoine Creek-Lower</v>
      </c>
      <c r="C238">
        <f>VLOOKUP(D238,[1]!tbl_Reach2AU[#Data],2,FALSE)</f>
        <v>255</v>
      </c>
      <c r="D238" t="s">
        <v>52</v>
      </c>
      <c r="E238">
        <v>2</v>
      </c>
      <c r="F238" t="s">
        <v>126</v>
      </c>
      <c r="G238" t="str">
        <f>VLOOKUP(tbl_FunctionalConditionReach[[#This Row],[EDT Attribute]],[1]!HabitatAttribute[#Data],2,FALSE)</f>
        <v>Food- Food Web Resources</v>
      </c>
      <c r="H238" s="1">
        <v>0.10508182100000001</v>
      </c>
      <c r="I238" s="3">
        <v>0.56605745295237997</v>
      </c>
      <c r="J2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9" spans="1:10" hidden="1" x14ac:dyDescent="0.3">
      <c r="A239">
        <f>VLOOKUP(D239,[1]!tbl_Reach2AU[#Data],4,FALSE)</f>
        <v>20</v>
      </c>
      <c r="B239" t="str">
        <f>VLOOKUP(D239,[1]!tbl_Reach2AU[#Data],3,FALSE)</f>
        <v>Antoine Creek-Lower</v>
      </c>
      <c r="C239">
        <f>VLOOKUP(D239,[1]!tbl_Reach2AU[#Data],2,FALSE)</f>
        <v>257</v>
      </c>
      <c r="D239" t="s">
        <v>53</v>
      </c>
      <c r="E239">
        <v>2</v>
      </c>
      <c r="F239" t="s">
        <v>126</v>
      </c>
      <c r="G239" t="str">
        <f>VLOOKUP(tbl_FunctionalConditionReach[[#This Row],[EDT Attribute]],[1]!HabitatAttribute[#Data],2,FALSE)</f>
        <v>Food- Food Web Resources</v>
      </c>
      <c r="H239" s="1">
        <v>0.117022194</v>
      </c>
      <c r="I239" s="3">
        <v>0.299956464578227</v>
      </c>
      <c r="J2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0" spans="1:10" hidden="1" x14ac:dyDescent="0.3">
      <c r="A240">
        <f>VLOOKUP(D240,[1]!tbl_Reach2AU[#Data],4,FALSE)</f>
        <v>20</v>
      </c>
      <c r="B240" t="str">
        <f>VLOOKUP(D240,[1]!tbl_Reach2AU[#Data],3,FALSE)</f>
        <v>Antoine Creek-Lower</v>
      </c>
      <c r="C240">
        <f>VLOOKUP(D240,[1]!tbl_Reach2AU[#Data],2,FALSE)</f>
        <v>260</v>
      </c>
      <c r="D240" t="s">
        <v>127</v>
      </c>
      <c r="E240">
        <v>2</v>
      </c>
      <c r="F240" t="s">
        <v>126</v>
      </c>
      <c r="G240" t="str">
        <f>VLOOKUP(tbl_FunctionalConditionReach[[#This Row],[EDT Attribute]],[1]!HabitatAttribute[#Data],2,FALSE)</f>
        <v>Food- Food Web Resources</v>
      </c>
      <c r="H240" s="1">
        <v>1.8893044000000001E-2</v>
      </c>
      <c r="I240" s="3">
        <v>0.44826982321155301</v>
      </c>
      <c r="J2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1" spans="1:10" hidden="1" x14ac:dyDescent="0.3">
      <c r="A241">
        <f>VLOOKUP(D241,[1]!tbl_Reach2AU[#Data],4,FALSE)</f>
        <v>20</v>
      </c>
      <c r="B241" t="str">
        <f>VLOOKUP(D241,[1]!tbl_Reach2AU[#Data],3,FALSE)</f>
        <v>Antoine Creek-Lower</v>
      </c>
      <c r="C241">
        <f>VLOOKUP(D241,[1]!tbl_Reach2AU[#Data],2,FALSE)</f>
        <v>262</v>
      </c>
      <c r="D241" t="s">
        <v>128</v>
      </c>
      <c r="E241">
        <v>2</v>
      </c>
      <c r="F241" t="s">
        <v>126</v>
      </c>
      <c r="G241" t="str">
        <f>VLOOKUP(tbl_FunctionalConditionReach[[#This Row],[EDT Attribute]],[1]!HabitatAttribute[#Data],2,FALSE)</f>
        <v>Food- Food Web Resources</v>
      </c>
      <c r="H241" s="1">
        <v>1.9875060999999999E-2</v>
      </c>
      <c r="I241" s="3">
        <v>0.41799911933376599</v>
      </c>
      <c r="J2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2" spans="1:10" hidden="1" x14ac:dyDescent="0.3">
      <c r="A242">
        <f>VLOOKUP(D242,[1]!tbl_Reach2AU[#Data],4,FALSE)</f>
        <v>13</v>
      </c>
      <c r="B242" t="str">
        <f>VLOOKUP(D242,[1]!tbl_Reach2AU[#Data],3,FALSE)</f>
        <v>Johnson Creek</v>
      </c>
      <c r="C242">
        <f>VLOOKUP(D242,[1]!tbl_Reach2AU[#Data],2,FALSE)</f>
        <v>194</v>
      </c>
      <c r="D242" t="s">
        <v>41</v>
      </c>
      <c r="E242">
        <v>2</v>
      </c>
      <c r="F242" t="s">
        <v>126</v>
      </c>
      <c r="G242" t="str">
        <f>VLOOKUP(tbl_FunctionalConditionReach[[#This Row],[EDT Attribute]],[1]!HabitatAttribute[#Data],2,FALSE)</f>
        <v>Food- Food Web Resources</v>
      </c>
      <c r="H242" s="1">
        <v>0.102114915</v>
      </c>
      <c r="I242" s="3">
        <v>0.32147210009273502</v>
      </c>
      <c r="J2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3" spans="1:10" hidden="1" x14ac:dyDescent="0.3">
      <c r="A243">
        <f>VLOOKUP(D243,[1]!tbl_Reach2AU[#Data],4,FALSE)</f>
        <v>13</v>
      </c>
      <c r="B243" t="str">
        <f>VLOOKUP(D243,[1]!tbl_Reach2AU[#Data],3,FALSE)</f>
        <v>Johnson Creek</v>
      </c>
      <c r="C243">
        <f>VLOOKUP(D243,[1]!tbl_Reach2AU[#Data],2,FALSE)</f>
        <v>198</v>
      </c>
      <c r="D243" t="s">
        <v>17</v>
      </c>
      <c r="E243">
        <v>2</v>
      </c>
      <c r="F243" t="s">
        <v>126</v>
      </c>
      <c r="G243" t="str">
        <f>VLOOKUP(tbl_FunctionalConditionReach[[#This Row],[EDT Attribute]],[1]!HabitatAttribute[#Data],2,FALSE)</f>
        <v>Food- Food Web Resources</v>
      </c>
      <c r="H243" s="1">
        <v>0.177327137</v>
      </c>
      <c r="I243" s="3">
        <v>0.473565649026566</v>
      </c>
      <c r="J2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4" spans="1:10" hidden="1" x14ac:dyDescent="0.3">
      <c r="A244">
        <f>VLOOKUP(D244,[1]!tbl_Reach2AU[#Data],4,FALSE)</f>
        <v>13</v>
      </c>
      <c r="B244" t="str">
        <f>VLOOKUP(D244,[1]!tbl_Reach2AU[#Data],3,FALSE)</f>
        <v>Johnson Creek</v>
      </c>
      <c r="C244">
        <f>VLOOKUP(D244,[1]!tbl_Reach2AU[#Data],2,FALSE)</f>
        <v>203</v>
      </c>
      <c r="D244" t="s">
        <v>18</v>
      </c>
      <c r="E244">
        <v>2</v>
      </c>
      <c r="F244" t="s">
        <v>126</v>
      </c>
      <c r="G244" t="str">
        <f>VLOOKUP(tbl_FunctionalConditionReach[[#This Row],[EDT Attribute]],[1]!HabitatAttribute[#Data],2,FALSE)</f>
        <v>Food- Food Web Resources</v>
      </c>
      <c r="H244" s="1">
        <v>9.5791269999999998E-3</v>
      </c>
      <c r="I244">
        <v>1</v>
      </c>
      <c r="J2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45" spans="1:10" hidden="1" x14ac:dyDescent="0.3">
      <c r="A245">
        <f>VLOOKUP(D245,[1]!tbl_Reach2AU[#Data],4,FALSE)</f>
        <v>13</v>
      </c>
      <c r="B245" t="str">
        <f>VLOOKUP(D245,[1]!tbl_Reach2AU[#Data],3,FALSE)</f>
        <v>Johnson Creek</v>
      </c>
      <c r="C245">
        <f>VLOOKUP(D245,[1]!tbl_Reach2AU[#Data],2,FALSE)</f>
        <v>207</v>
      </c>
      <c r="D245" t="s">
        <v>19</v>
      </c>
      <c r="E245">
        <v>2</v>
      </c>
      <c r="F245" t="s">
        <v>126</v>
      </c>
      <c r="G245" t="str">
        <f>VLOOKUP(tbl_FunctionalConditionReach[[#This Row],[EDT Attribute]],[1]!HabitatAttribute[#Data],2,FALSE)</f>
        <v>Food- Food Web Resources</v>
      </c>
      <c r="H245" s="1">
        <v>8.4055299999999996E-4</v>
      </c>
      <c r="I245">
        <v>1</v>
      </c>
      <c r="J2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46" spans="1:10" hidden="1" x14ac:dyDescent="0.3">
      <c r="A246">
        <f>VLOOKUP(D246,[1]!tbl_Reach2AU[#Data],4,FALSE)</f>
        <v>13</v>
      </c>
      <c r="B246" t="str">
        <f>VLOOKUP(D246,[1]!tbl_Reach2AU[#Data],3,FALSE)</f>
        <v>Johnson Creek</v>
      </c>
      <c r="C246">
        <f>VLOOKUP(D246,[1]!tbl_Reach2AU[#Data],2,FALSE)</f>
        <v>211</v>
      </c>
      <c r="D246" t="s">
        <v>20</v>
      </c>
      <c r="E246">
        <v>2</v>
      </c>
      <c r="F246" t="s">
        <v>126</v>
      </c>
      <c r="G246" t="str">
        <f>VLOOKUP(tbl_FunctionalConditionReach[[#This Row],[EDT Attribute]],[1]!HabitatAttribute[#Data],2,FALSE)</f>
        <v>Food- Food Web Resources</v>
      </c>
      <c r="H246" s="1">
        <v>1.7384776000000001E-2</v>
      </c>
      <c r="I246" s="3">
        <v>0.38630449910659997</v>
      </c>
      <c r="J2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7" spans="1:10" hidden="1" x14ac:dyDescent="0.3">
      <c r="A247">
        <f>VLOOKUP(D247,[1]!tbl_Reach2AU[#Data],4,FALSE)</f>
        <v>13</v>
      </c>
      <c r="B247" t="str">
        <f>VLOOKUP(D247,[1]!tbl_Reach2AU[#Data],3,FALSE)</f>
        <v>Johnson Creek</v>
      </c>
      <c r="C247">
        <f>VLOOKUP(D247,[1]!tbl_Reach2AU[#Data],2,FALSE)</f>
        <v>213</v>
      </c>
      <c r="D247" t="s">
        <v>42</v>
      </c>
      <c r="E247">
        <v>2</v>
      </c>
      <c r="F247" t="s">
        <v>126</v>
      </c>
      <c r="G247" t="str">
        <f>VLOOKUP(tbl_FunctionalConditionReach[[#This Row],[EDT Attribute]],[1]!HabitatAttribute[#Data],2,FALSE)</f>
        <v>Food- Food Web Resources</v>
      </c>
      <c r="H247" s="1">
        <v>5.6105286999999997E-2</v>
      </c>
      <c r="I247" s="3">
        <v>0.284392967848699</v>
      </c>
      <c r="J2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8" spans="1:10" hidden="1" x14ac:dyDescent="0.3">
      <c r="A248">
        <f>VLOOKUP(D248,[1]!tbl_Reach2AU[#Data],4,FALSE)</f>
        <v>13</v>
      </c>
      <c r="B248" t="str">
        <f>VLOOKUP(D248,[1]!tbl_Reach2AU[#Data],3,FALSE)</f>
        <v>Johnson Creek</v>
      </c>
      <c r="C248">
        <f>VLOOKUP(D248,[1]!tbl_Reach2AU[#Data],2,FALSE)</f>
        <v>220</v>
      </c>
      <c r="D248" t="s">
        <v>21</v>
      </c>
      <c r="E248">
        <v>2</v>
      </c>
      <c r="F248" t="s">
        <v>126</v>
      </c>
      <c r="G248" t="str">
        <f>VLOOKUP(tbl_FunctionalConditionReach[[#This Row],[EDT Attribute]],[1]!HabitatAttribute[#Data],2,FALSE)</f>
        <v>Food- Food Web Resources</v>
      </c>
      <c r="H248" s="1">
        <v>3.3215186000000001E-2</v>
      </c>
      <c r="I248" s="3">
        <v>0.42346566747262598</v>
      </c>
      <c r="J2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9" spans="1:10" hidden="1" x14ac:dyDescent="0.3">
      <c r="A249">
        <f>VLOOKUP(D249,[1]!tbl_Reach2AU[#Data],4,FALSE)</f>
        <v>4</v>
      </c>
      <c r="B249" t="str">
        <f>VLOOKUP(D249,[1]!tbl_Reach2AU[#Data],3,FALSE)</f>
        <v>Loup Loup Creek-Lower DS</v>
      </c>
      <c r="C249">
        <f>VLOOKUP(D249,[1]!tbl_Reach2AU[#Data],2,FALSE)</f>
        <v>119</v>
      </c>
      <c r="D249" t="s">
        <v>43</v>
      </c>
      <c r="E249">
        <v>2</v>
      </c>
      <c r="F249" t="s">
        <v>126</v>
      </c>
      <c r="G249" t="str">
        <f>VLOOKUP(tbl_FunctionalConditionReach[[#This Row],[EDT Attribute]],[1]!HabitatAttribute[#Data],2,FALSE)</f>
        <v>Food- Food Web Resources</v>
      </c>
      <c r="H249" s="1">
        <v>1.7672070689999999</v>
      </c>
      <c r="I249" s="3">
        <v>0.48736510576159697</v>
      </c>
      <c r="J2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0" spans="1:10" hidden="1" x14ac:dyDescent="0.3">
      <c r="A250">
        <f>VLOOKUP(D250,[1]!tbl_Reach2AU[#Data],4,FALSE)</f>
        <v>4</v>
      </c>
      <c r="B250" t="str">
        <f>VLOOKUP(D250,[1]!tbl_Reach2AU[#Data],3,FALSE)</f>
        <v>Loup Loup Creek-Lower DS</v>
      </c>
      <c r="C250">
        <f>VLOOKUP(D250,[1]!tbl_Reach2AU[#Data],2,FALSE)</f>
        <v>123</v>
      </c>
      <c r="D250" t="s">
        <v>129</v>
      </c>
      <c r="E250">
        <v>2</v>
      </c>
      <c r="F250" t="s">
        <v>126</v>
      </c>
      <c r="G250" t="str">
        <f>VLOOKUP(tbl_FunctionalConditionReach[[#This Row],[EDT Attribute]],[1]!HabitatAttribute[#Data],2,FALSE)</f>
        <v>Food- Food Web Resources</v>
      </c>
      <c r="H250" s="1">
        <v>1.600796331</v>
      </c>
      <c r="I250" s="3">
        <v>0.30543177455188802</v>
      </c>
      <c r="J2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1" spans="1:10" hidden="1" x14ac:dyDescent="0.3">
      <c r="A251">
        <f>VLOOKUP(D251,[1]!tbl_Reach2AU[#Data],4,FALSE)</f>
        <v>26</v>
      </c>
      <c r="B251" t="str">
        <f>VLOOKUP(D251,[1]!tbl_Reach2AU[#Data],3,FALSE)</f>
        <v>Ninemile Creek DS</v>
      </c>
      <c r="C251">
        <f>VLOOKUP(D251,[1]!tbl_Reach2AU[#Data],2,FALSE)</f>
        <v>309</v>
      </c>
      <c r="D251" t="s">
        <v>22</v>
      </c>
      <c r="E251">
        <v>2</v>
      </c>
      <c r="F251" t="s">
        <v>126</v>
      </c>
      <c r="G251" t="str">
        <f>VLOOKUP(tbl_FunctionalConditionReach[[#This Row],[EDT Attribute]],[1]!HabitatAttribute[#Data],2,FALSE)</f>
        <v>Food- Food Web Resources</v>
      </c>
      <c r="H251" s="1">
        <v>7.3751770000000001E-3</v>
      </c>
      <c r="I251" s="3">
        <v>0.71825832137076395</v>
      </c>
      <c r="J2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52" spans="1:10" hidden="1" x14ac:dyDescent="0.3">
      <c r="A252">
        <f>VLOOKUP(D252,[1]!tbl_Reach2AU[#Data],4,FALSE)</f>
        <v>3</v>
      </c>
      <c r="B252" t="str">
        <f>VLOOKUP(D252,[1]!tbl_Reach2AU[#Data],3,FALSE)</f>
        <v>Okanogan-Talant Creek</v>
      </c>
      <c r="C252">
        <f>VLOOKUP(D252,[1]!tbl_Reach2AU[#Data],2,FALSE)</f>
        <v>129</v>
      </c>
      <c r="D252" t="s">
        <v>61</v>
      </c>
      <c r="E252">
        <v>2</v>
      </c>
      <c r="F252" t="s">
        <v>126</v>
      </c>
      <c r="G252" t="str">
        <f>VLOOKUP(tbl_FunctionalConditionReach[[#This Row],[EDT Attribute]],[1]!HabitatAttribute[#Data],2,FALSE)</f>
        <v>Food- Food Web Resources</v>
      </c>
      <c r="H252" s="1">
        <v>3.3454347950000001</v>
      </c>
      <c r="I252" s="3">
        <v>0.28717584279067698</v>
      </c>
      <c r="J2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3" spans="1:10" hidden="1" x14ac:dyDescent="0.3">
      <c r="A253">
        <f>VLOOKUP(D253,[1]!tbl_Reach2AU[#Data],4,FALSE)</f>
        <v>5</v>
      </c>
      <c r="B253" t="str">
        <f>VLOOKUP(D253,[1]!tbl_Reach2AU[#Data],3,FALSE)</f>
        <v>Okanogan-Swipkin Canyon</v>
      </c>
      <c r="C253">
        <f>VLOOKUP(D253,[1]!tbl_Reach2AU[#Data],2,FALSE)</f>
        <v>186</v>
      </c>
      <c r="D253" t="s">
        <v>23</v>
      </c>
      <c r="E253">
        <v>2</v>
      </c>
      <c r="F253" t="s">
        <v>126</v>
      </c>
      <c r="G253" t="str">
        <f>VLOOKUP(tbl_FunctionalConditionReach[[#This Row],[EDT Attribute]],[1]!HabitatAttribute[#Data],2,FALSE)</f>
        <v>Food- Food Web Resources</v>
      </c>
      <c r="H253" s="1">
        <v>9.7551586999999995E-2</v>
      </c>
      <c r="I253" s="3">
        <v>0.32019529041320799</v>
      </c>
      <c r="J2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4" spans="1:10" hidden="1" x14ac:dyDescent="0.3">
      <c r="A254">
        <f>VLOOKUP(D254,[1]!tbl_Reach2AU[#Data],4,FALSE)</f>
        <v>14</v>
      </c>
      <c r="B254" t="str">
        <f>VLOOKUP(D254,[1]!tbl_Reach2AU[#Data],3,FALSE)</f>
        <v>Okanogan-Whitestone Coulee</v>
      </c>
      <c r="C254">
        <f>VLOOKUP(D254,[1]!tbl_Reach2AU[#Data],2,FALSE)</f>
        <v>229</v>
      </c>
      <c r="D254" t="s">
        <v>24</v>
      </c>
      <c r="E254">
        <v>2</v>
      </c>
      <c r="F254" t="s">
        <v>126</v>
      </c>
      <c r="G254" t="str">
        <f>VLOOKUP(tbl_FunctionalConditionReach[[#This Row],[EDT Attribute]],[1]!HabitatAttribute[#Data],2,FALSE)</f>
        <v>Food- Food Web Resources</v>
      </c>
      <c r="H254" s="1">
        <v>0.64523418300000002</v>
      </c>
      <c r="I254" s="3">
        <v>0.70737292775598404</v>
      </c>
      <c r="J2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55" spans="1:10" hidden="1" x14ac:dyDescent="0.3">
      <c r="A255">
        <f>VLOOKUP(D255,[1]!tbl_Reach2AU[#Data],4,FALSE)</f>
        <v>14</v>
      </c>
      <c r="B255" t="str">
        <f>VLOOKUP(D255,[1]!tbl_Reach2AU[#Data],3,FALSE)</f>
        <v>Okanogan-Whitestone Coulee</v>
      </c>
      <c r="C255">
        <f>VLOOKUP(D255,[1]!tbl_Reach2AU[#Data],2,FALSE)</f>
        <v>230</v>
      </c>
      <c r="D255" t="s">
        <v>25</v>
      </c>
      <c r="E255">
        <v>2</v>
      </c>
      <c r="F255" t="s">
        <v>126</v>
      </c>
      <c r="G255" t="str">
        <f>VLOOKUP(tbl_FunctionalConditionReach[[#This Row],[EDT Attribute]],[1]!HabitatAttribute[#Data],2,FALSE)</f>
        <v>Food- Food Web Resources</v>
      </c>
      <c r="H255" s="1">
        <v>0.13765037999999999</v>
      </c>
      <c r="I255" s="3">
        <v>0.41296634665978299</v>
      </c>
      <c r="J2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6" spans="1:10" hidden="1" x14ac:dyDescent="0.3">
      <c r="A256">
        <f>VLOOKUP(D256,[1]!tbl_Reach2AU[#Data],4,FALSE)</f>
        <v>14</v>
      </c>
      <c r="B256" t="str">
        <f>VLOOKUP(D256,[1]!tbl_Reach2AU[#Data],3,FALSE)</f>
        <v>Okanogan-Whitestone Coulee</v>
      </c>
      <c r="C256">
        <f>VLOOKUP(D256,[1]!tbl_Reach2AU[#Data],2,FALSE)</f>
        <v>231</v>
      </c>
      <c r="D256" t="s">
        <v>26</v>
      </c>
      <c r="E256">
        <v>2</v>
      </c>
      <c r="F256" t="s">
        <v>126</v>
      </c>
      <c r="G256" t="str">
        <f>VLOOKUP(tbl_FunctionalConditionReach[[#This Row],[EDT Attribute]],[1]!HabitatAttribute[#Data],2,FALSE)</f>
        <v>Food- Food Web Resources</v>
      </c>
      <c r="H256" s="1">
        <v>1.6455783479999999</v>
      </c>
      <c r="I256" s="3">
        <v>0.95832355361839205</v>
      </c>
      <c r="J2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57" spans="1:10" hidden="1" x14ac:dyDescent="0.3">
      <c r="A257">
        <f>VLOOKUP(D257,[1]!tbl_Reach2AU[#Data],4,FALSE)</f>
        <v>14</v>
      </c>
      <c r="B257" t="str">
        <f>VLOOKUP(D257,[1]!tbl_Reach2AU[#Data],3,FALSE)</f>
        <v>Okanogan-Whitestone Coulee</v>
      </c>
      <c r="C257">
        <f>VLOOKUP(D257,[1]!tbl_Reach2AU[#Data],2,FALSE)</f>
        <v>244</v>
      </c>
      <c r="D257" t="s">
        <v>27</v>
      </c>
      <c r="E257">
        <v>2</v>
      </c>
      <c r="F257" t="s">
        <v>126</v>
      </c>
      <c r="G257" t="str">
        <f>VLOOKUP(tbl_FunctionalConditionReach[[#This Row],[EDT Attribute]],[1]!HabitatAttribute[#Data],2,FALSE)</f>
        <v>Food- Food Web Resources</v>
      </c>
      <c r="H257" s="1">
        <v>4.790824E-3</v>
      </c>
      <c r="I257" s="3">
        <v>0.49963534978523</v>
      </c>
      <c r="J2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8" spans="1:10" hidden="1" x14ac:dyDescent="0.3">
      <c r="A258">
        <f>VLOOKUP(D258,[1]!tbl_Reach2AU[#Data],4,FALSE)</f>
        <v>19</v>
      </c>
      <c r="B258" t="str">
        <f>VLOOKUP(D258,[1]!tbl_Reach2AU[#Data],3,FALSE)</f>
        <v>Okanogan-Mosquito Creek</v>
      </c>
      <c r="C258">
        <f>VLOOKUP(D258,[1]!tbl_Reach2AU[#Data],2,FALSE)</f>
        <v>264</v>
      </c>
      <c r="D258" t="s">
        <v>114</v>
      </c>
      <c r="E258">
        <v>2</v>
      </c>
      <c r="F258" t="s">
        <v>126</v>
      </c>
      <c r="G258" t="str">
        <f>VLOOKUP(tbl_FunctionalConditionReach[[#This Row],[EDT Attribute]],[1]!HabitatAttribute[#Data],2,FALSE)</f>
        <v>Food- Food Web Resources</v>
      </c>
      <c r="H258" s="1">
        <v>1.8182291E-2</v>
      </c>
      <c r="I258" s="3">
        <v>0.29482132625055701</v>
      </c>
      <c r="J2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9" spans="1:10" hidden="1" x14ac:dyDescent="0.3">
      <c r="A259">
        <f>VLOOKUP(D259,[1]!tbl_Reach2AU[#Data],4,FALSE)</f>
        <v>19</v>
      </c>
      <c r="B259" t="str">
        <f>VLOOKUP(D259,[1]!tbl_Reach2AU[#Data],3,FALSE)</f>
        <v>Okanogan-Mosquito Creek</v>
      </c>
      <c r="C259">
        <f>VLOOKUP(D259,[1]!tbl_Reach2AU[#Data],2,FALSE)</f>
        <v>287</v>
      </c>
      <c r="D259" t="s">
        <v>66</v>
      </c>
      <c r="E259">
        <v>2</v>
      </c>
      <c r="F259" t="s">
        <v>126</v>
      </c>
      <c r="G259" t="str">
        <f>VLOOKUP(tbl_FunctionalConditionReach[[#This Row],[EDT Attribute]],[1]!HabitatAttribute[#Data],2,FALSE)</f>
        <v>Food- Food Web Resources</v>
      </c>
      <c r="H259" s="1">
        <v>1.0102111460000001</v>
      </c>
      <c r="I259" s="3">
        <v>0.33505088809640998</v>
      </c>
      <c r="J2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0" spans="1:10" hidden="1" x14ac:dyDescent="0.3">
      <c r="A260">
        <f>VLOOKUP(D260,[1]!tbl_Reach2AU[#Data],4,FALSE)</f>
        <v>1</v>
      </c>
      <c r="B260" t="str">
        <f>VLOOKUP(D260,[1]!tbl_Reach2AU[#Data],3,FALSE)</f>
        <v>Okanogan-Davis Canyon</v>
      </c>
      <c r="C260">
        <f>VLOOKUP(D260,[1]!tbl_Reach2AU[#Data],2,FALSE)</f>
        <v>101</v>
      </c>
      <c r="D260" t="s">
        <v>10</v>
      </c>
      <c r="E260">
        <v>2</v>
      </c>
      <c r="F260" t="s">
        <v>126</v>
      </c>
      <c r="G260" t="str">
        <f>VLOOKUP(tbl_FunctionalConditionReach[[#This Row],[EDT Attribute]],[1]!HabitatAttribute[#Data],2,FALSE)</f>
        <v>Food- Food Web Resources</v>
      </c>
      <c r="H260" s="1">
        <v>3.4100000000000001E-13</v>
      </c>
      <c r="I260">
        <v>1</v>
      </c>
      <c r="J2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61" spans="1:10" hidden="1" x14ac:dyDescent="0.3">
      <c r="A261">
        <f>VLOOKUP(D261,[1]!tbl_Reach2AU[#Data],4,FALSE)</f>
        <v>7</v>
      </c>
      <c r="B261" t="str">
        <f>VLOOKUP(D261,[1]!tbl_Reach2AU[#Data],3,FALSE)</f>
        <v>Omak Creek-Lower DS</v>
      </c>
      <c r="C261">
        <f>VLOOKUP(D261,[1]!tbl_Reach2AU[#Data],2,FALSE)</f>
        <v>150</v>
      </c>
      <c r="D261" t="s">
        <v>130</v>
      </c>
      <c r="E261">
        <v>2</v>
      </c>
      <c r="F261" t="s">
        <v>126</v>
      </c>
      <c r="G261" t="str">
        <f>VLOOKUP(tbl_FunctionalConditionReach[[#This Row],[EDT Attribute]],[1]!HabitatAttribute[#Data],2,FALSE)</f>
        <v>Food- Food Web Resources</v>
      </c>
      <c r="H261" s="1">
        <v>1.2903448129999999</v>
      </c>
      <c r="I261" s="3">
        <v>0.30177054110581097</v>
      </c>
      <c r="J2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2" spans="1:10" hidden="1" x14ac:dyDescent="0.3">
      <c r="A262">
        <f>VLOOKUP(D262,[1]!tbl_Reach2AU[#Data],4,FALSE)</f>
        <v>7</v>
      </c>
      <c r="B262" t="str">
        <f>VLOOKUP(D262,[1]!tbl_Reach2AU[#Data],3,FALSE)</f>
        <v>Omak Creek-Lower DS</v>
      </c>
      <c r="C262">
        <f>VLOOKUP(D262,[1]!tbl_Reach2AU[#Data],2,FALSE)</f>
        <v>153</v>
      </c>
      <c r="D262" t="s">
        <v>73</v>
      </c>
      <c r="E262">
        <v>2</v>
      </c>
      <c r="F262" t="s">
        <v>126</v>
      </c>
      <c r="G262" t="str">
        <f>VLOOKUP(tbl_FunctionalConditionReach[[#This Row],[EDT Attribute]],[1]!HabitatAttribute[#Data],2,FALSE)</f>
        <v>Food- Food Web Resources</v>
      </c>
      <c r="H262" s="1">
        <v>1.5991935660000001</v>
      </c>
      <c r="I262" s="3">
        <v>0.75908407823231905</v>
      </c>
      <c r="J2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63" spans="1:10" hidden="1" x14ac:dyDescent="0.3">
      <c r="A263">
        <f>VLOOKUP(D263,[1]!tbl_Reach2AU[#Data],4,FALSE)</f>
        <v>7</v>
      </c>
      <c r="B263" t="str">
        <f>VLOOKUP(D263,[1]!tbl_Reach2AU[#Data],3,FALSE)</f>
        <v>Omak Creek-Lower DS</v>
      </c>
      <c r="C263">
        <f>VLOOKUP(D263,[1]!tbl_Reach2AU[#Data],2,FALSE)</f>
        <v>154</v>
      </c>
      <c r="D263" t="s">
        <v>29</v>
      </c>
      <c r="E263">
        <v>2</v>
      </c>
      <c r="F263" t="s">
        <v>126</v>
      </c>
      <c r="G263" t="str">
        <f>VLOOKUP(tbl_FunctionalConditionReach[[#This Row],[EDT Attribute]],[1]!HabitatAttribute[#Data],2,FALSE)</f>
        <v>Food- Food Web Resources</v>
      </c>
      <c r="H263" s="1">
        <v>2.0681375150000001</v>
      </c>
      <c r="I263" s="3">
        <v>0.64161560808585605</v>
      </c>
      <c r="J2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64" spans="1:10" hidden="1" x14ac:dyDescent="0.3">
      <c r="A264">
        <f>VLOOKUP(D264,[1]!tbl_Reach2AU[#Data],4,FALSE)</f>
        <v>8</v>
      </c>
      <c r="B264" t="str">
        <f>VLOOKUP(D264,[1]!tbl_Reach2AU[#Data],3,FALSE)</f>
        <v>Omak Creek-Lower US</v>
      </c>
      <c r="C264">
        <f>VLOOKUP(D264,[1]!tbl_Reach2AU[#Data],2,FALSE)</f>
        <v>157</v>
      </c>
      <c r="D264" t="s">
        <v>74</v>
      </c>
      <c r="E264">
        <v>2</v>
      </c>
      <c r="F264" t="s">
        <v>126</v>
      </c>
      <c r="G264" t="str">
        <f>VLOOKUP(tbl_FunctionalConditionReach[[#This Row],[EDT Attribute]],[1]!HabitatAttribute[#Data],2,FALSE)</f>
        <v>Food- Food Web Resources</v>
      </c>
      <c r="H264" s="1">
        <v>0.118402965</v>
      </c>
      <c r="I264" s="3">
        <v>0.40969012534639898</v>
      </c>
      <c r="J2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5" spans="1:10" hidden="1" x14ac:dyDescent="0.3">
      <c r="A265">
        <f>VLOOKUP(D265,[1]!tbl_Reach2AU[#Data],4,FALSE)</f>
        <v>8</v>
      </c>
      <c r="B265" t="str">
        <f>VLOOKUP(D265,[1]!tbl_Reach2AU[#Data],3,FALSE)</f>
        <v>Omak Creek-Lower US</v>
      </c>
      <c r="C265">
        <f>VLOOKUP(D265,[1]!tbl_Reach2AU[#Data],2,FALSE)</f>
        <v>158</v>
      </c>
      <c r="D265" t="s">
        <v>75</v>
      </c>
      <c r="E265">
        <v>2</v>
      </c>
      <c r="F265" t="s">
        <v>126</v>
      </c>
      <c r="G265" t="str">
        <f>VLOOKUP(tbl_FunctionalConditionReach[[#This Row],[EDT Attribute]],[1]!HabitatAttribute[#Data],2,FALSE)</f>
        <v>Food- Food Web Resources</v>
      </c>
      <c r="H265" s="1">
        <v>0.199618884</v>
      </c>
      <c r="I265" s="3">
        <v>0.27062694718834501</v>
      </c>
      <c r="J2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6" spans="1:10" hidden="1" x14ac:dyDescent="0.3">
      <c r="A266">
        <f>VLOOKUP(D266,[1]!tbl_Reach2AU[#Data],4,FALSE)</f>
        <v>8</v>
      </c>
      <c r="B266" t="str">
        <f>VLOOKUP(D266,[1]!tbl_Reach2AU[#Data],3,FALSE)</f>
        <v>Omak Creek-Lower US</v>
      </c>
      <c r="C266">
        <f>VLOOKUP(D266,[1]!tbl_Reach2AU[#Data],2,FALSE)</f>
        <v>159</v>
      </c>
      <c r="D266" t="s">
        <v>76</v>
      </c>
      <c r="E266">
        <v>2</v>
      </c>
      <c r="F266" t="s">
        <v>126</v>
      </c>
      <c r="G266" t="str">
        <f>VLOOKUP(tbl_FunctionalConditionReach[[#This Row],[EDT Attribute]],[1]!HabitatAttribute[#Data],2,FALSE)</f>
        <v>Food- Food Web Resources</v>
      </c>
      <c r="H266" s="1">
        <v>3.3419451000000003E-2</v>
      </c>
      <c r="I266" s="3">
        <v>0.33809346469164803</v>
      </c>
      <c r="J2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7" spans="1:10" hidden="1" x14ac:dyDescent="0.3">
      <c r="A267">
        <f>VLOOKUP(D267,[1]!tbl_Reach2AU[#Data],4,FALSE)</f>
        <v>8</v>
      </c>
      <c r="B267" t="str">
        <f>VLOOKUP(D267,[1]!tbl_Reach2AU[#Data],3,FALSE)</f>
        <v>Omak Creek-Lower US</v>
      </c>
      <c r="C267">
        <f>VLOOKUP(D267,[1]!tbl_Reach2AU[#Data],2,FALSE)</f>
        <v>160</v>
      </c>
      <c r="D267" t="s">
        <v>77</v>
      </c>
      <c r="E267">
        <v>2</v>
      </c>
      <c r="F267" t="s">
        <v>126</v>
      </c>
      <c r="G267" t="str">
        <f>VLOOKUP(tbl_FunctionalConditionReach[[#This Row],[EDT Attribute]],[1]!HabitatAttribute[#Data],2,FALSE)</f>
        <v>Food- Food Web Resources</v>
      </c>
      <c r="H267" s="1">
        <v>7.2222313999999996E-2</v>
      </c>
      <c r="I267" s="3">
        <v>0.28921110631492902</v>
      </c>
      <c r="J2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8" spans="1:10" hidden="1" x14ac:dyDescent="0.3">
      <c r="A268">
        <f>VLOOKUP(D268,[1]!tbl_Reach2AU[#Data],4,FALSE)</f>
        <v>8</v>
      </c>
      <c r="B268" t="str">
        <f>VLOOKUP(D268,[1]!tbl_Reach2AU[#Data],3,FALSE)</f>
        <v>Omak Creek-Lower US</v>
      </c>
      <c r="C268">
        <f>VLOOKUP(D268,[1]!tbl_Reach2AU[#Data],2,FALSE)</f>
        <v>161</v>
      </c>
      <c r="D268" t="s">
        <v>78</v>
      </c>
      <c r="E268">
        <v>2</v>
      </c>
      <c r="F268" t="s">
        <v>126</v>
      </c>
      <c r="G268" t="str">
        <f>VLOOKUP(tbl_FunctionalConditionReach[[#This Row],[EDT Attribute]],[1]!HabitatAttribute[#Data],2,FALSE)</f>
        <v>Food- Food Web Resources</v>
      </c>
      <c r="H268" s="1">
        <v>0.19316818099999999</v>
      </c>
      <c r="I268" s="3">
        <v>0.26048657673208597</v>
      </c>
      <c r="J2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9" spans="1:10" hidden="1" x14ac:dyDescent="0.3">
      <c r="A269">
        <f>VLOOKUP(D269,[1]!tbl_Reach2AU[#Data],4,FALSE)</f>
        <v>6</v>
      </c>
      <c r="B269" t="str">
        <f>VLOOKUP(D269,[1]!tbl_Reach2AU[#Data],3,FALSE)</f>
        <v>Salmon Creek-Lower</v>
      </c>
      <c r="C269">
        <f>VLOOKUP(D269,[1]!tbl_Reach2AU[#Data],2,FALSE)</f>
        <v>141</v>
      </c>
      <c r="D269" t="s">
        <v>30</v>
      </c>
      <c r="E269">
        <v>2</v>
      </c>
      <c r="F269" t="s">
        <v>126</v>
      </c>
      <c r="G269" t="str">
        <f>VLOOKUP(tbl_FunctionalConditionReach[[#This Row],[EDT Attribute]],[1]!HabitatAttribute[#Data],2,FALSE)</f>
        <v>Food- Food Web Resources</v>
      </c>
      <c r="H269" s="1">
        <v>0.55855643300000002</v>
      </c>
      <c r="I269">
        <v>1</v>
      </c>
      <c r="J2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0" spans="1:10" hidden="1" x14ac:dyDescent="0.3">
      <c r="A270">
        <f>VLOOKUP(D270,[1]!tbl_Reach2AU[#Data],4,FALSE)</f>
        <v>6</v>
      </c>
      <c r="B270" t="str">
        <f>VLOOKUP(D270,[1]!tbl_Reach2AU[#Data],3,FALSE)</f>
        <v>Salmon Creek-Lower</v>
      </c>
      <c r="C270">
        <f>VLOOKUP(D270,[1]!tbl_Reach2AU[#Data],2,FALSE)</f>
        <v>142</v>
      </c>
      <c r="D270" t="s">
        <v>79</v>
      </c>
      <c r="E270">
        <v>2</v>
      </c>
      <c r="F270" t="s">
        <v>126</v>
      </c>
      <c r="G270" t="str">
        <f>VLOOKUP(tbl_FunctionalConditionReach[[#This Row],[EDT Attribute]],[1]!HabitatAttribute[#Data],2,FALSE)</f>
        <v>Food- Food Web Resources</v>
      </c>
      <c r="H270" s="1">
        <v>1.2316989350000001</v>
      </c>
      <c r="I270" s="3">
        <v>0.55491586295517104</v>
      </c>
      <c r="J2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1" spans="1:10" hidden="1" x14ac:dyDescent="0.3">
      <c r="A271">
        <f>VLOOKUP(D271,[1]!tbl_Reach2AU[#Data],4,FALSE)</f>
        <v>6</v>
      </c>
      <c r="B271" t="str">
        <f>VLOOKUP(D271,[1]!tbl_Reach2AU[#Data],3,FALSE)</f>
        <v>Salmon Creek-Lower</v>
      </c>
      <c r="C271">
        <f>VLOOKUP(D271,[1]!tbl_Reach2AU[#Data],2,FALSE)</f>
        <v>143</v>
      </c>
      <c r="D271" t="s">
        <v>31</v>
      </c>
      <c r="E271">
        <v>2</v>
      </c>
      <c r="F271" t="s">
        <v>126</v>
      </c>
      <c r="G271" t="str">
        <f>VLOOKUP(tbl_FunctionalConditionReach[[#This Row],[EDT Attribute]],[1]!HabitatAttribute[#Data],2,FALSE)</f>
        <v>Food- Food Web Resources</v>
      </c>
      <c r="H271" s="1">
        <v>6.3020203260000001</v>
      </c>
      <c r="I271">
        <v>1</v>
      </c>
      <c r="J2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2" spans="1:10" hidden="1" x14ac:dyDescent="0.3">
      <c r="A272">
        <f>VLOOKUP(D272,[1]!tbl_Reach2AU[#Data],4,FALSE)</f>
        <v>6</v>
      </c>
      <c r="B272" t="str">
        <f>VLOOKUP(D272,[1]!tbl_Reach2AU[#Data],3,FALSE)</f>
        <v>Salmon Creek-Lower</v>
      </c>
      <c r="C272">
        <f>VLOOKUP(D272,[1]!tbl_Reach2AU[#Data],2,FALSE)</f>
        <v>132</v>
      </c>
      <c r="D272" t="s">
        <v>32</v>
      </c>
      <c r="E272">
        <v>2</v>
      </c>
      <c r="F272" t="s">
        <v>126</v>
      </c>
      <c r="G272" t="str">
        <f>VLOOKUP(tbl_FunctionalConditionReach[[#This Row],[EDT Attribute]],[1]!HabitatAttribute[#Data],2,FALSE)</f>
        <v>Food- Food Web Resources</v>
      </c>
      <c r="H272" s="1">
        <v>0.93401519700000002</v>
      </c>
      <c r="I272">
        <v>1</v>
      </c>
      <c r="J2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3" spans="1:10" hidden="1" x14ac:dyDescent="0.3">
      <c r="A273">
        <f>VLOOKUP(D273,[1]!tbl_Reach2AU[#Data],4,FALSE)</f>
        <v>6</v>
      </c>
      <c r="B273" t="str">
        <f>VLOOKUP(D273,[1]!tbl_Reach2AU[#Data],3,FALSE)</f>
        <v>Salmon Creek-Lower</v>
      </c>
      <c r="C273">
        <f>VLOOKUP(D273,[1]!tbl_Reach2AU[#Data],2,FALSE)</f>
        <v>133</v>
      </c>
      <c r="D273" t="s">
        <v>80</v>
      </c>
      <c r="E273">
        <v>2</v>
      </c>
      <c r="F273" t="s">
        <v>126</v>
      </c>
      <c r="G273" t="str">
        <f>VLOOKUP(tbl_FunctionalConditionReach[[#This Row],[EDT Attribute]],[1]!HabitatAttribute[#Data],2,FALSE)</f>
        <v>Food- Food Web Resources</v>
      </c>
      <c r="H273" s="1">
        <v>0.684090525</v>
      </c>
      <c r="I273" s="3">
        <v>0.90413034918747104</v>
      </c>
      <c r="J2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4" spans="1:10" hidden="1" x14ac:dyDescent="0.3">
      <c r="A274">
        <f>VLOOKUP(D274,[1]!tbl_Reach2AU[#Data],4,FALSE)</f>
        <v>6</v>
      </c>
      <c r="B274" t="str">
        <f>VLOOKUP(D274,[1]!tbl_Reach2AU[#Data],3,FALSE)</f>
        <v>Salmon Creek-Lower</v>
      </c>
      <c r="C274">
        <f>VLOOKUP(D274,[1]!tbl_Reach2AU[#Data],2,FALSE)</f>
        <v>135</v>
      </c>
      <c r="D274" t="s">
        <v>81</v>
      </c>
      <c r="E274">
        <v>2</v>
      </c>
      <c r="F274" t="s">
        <v>126</v>
      </c>
      <c r="G274" t="str">
        <f>VLOOKUP(tbl_FunctionalConditionReach[[#This Row],[EDT Attribute]],[1]!HabitatAttribute[#Data],2,FALSE)</f>
        <v>Food- Food Web Resources</v>
      </c>
      <c r="H274" s="1">
        <v>5.6376675650000001</v>
      </c>
      <c r="I274" s="3">
        <v>0.763079925666863</v>
      </c>
      <c r="J2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5" spans="1:10" hidden="1" x14ac:dyDescent="0.3">
      <c r="A275">
        <f>VLOOKUP(D275,[1]!tbl_Reach2AU[#Data],4,FALSE)</f>
        <v>6</v>
      </c>
      <c r="B275" t="str">
        <f>VLOOKUP(D275,[1]!tbl_Reach2AU[#Data],3,FALSE)</f>
        <v>Salmon Creek-Lower</v>
      </c>
      <c r="C275">
        <f>VLOOKUP(D275,[1]!tbl_Reach2AU[#Data],2,FALSE)</f>
        <v>137</v>
      </c>
      <c r="D275" t="s">
        <v>82</v>
      </c>
      <c r="E275">
        <v>2</v>
      </c>
      <c r="F275" t="s">
        <v>126</v>
      </c>
      <c r="G275" t="str">
        <f>VLOOKUP(tbl_FunctionalConditionReach[[#This Row],[EDT Attribute]],[1]!HabitatAttribute[#Data],2,FALSE)</f>
        <v>Food- Food Web Resources</v>
      </c>
      <c r="H275" s="1">
        <v>1.1879784040000001</v>
      </c>
      <c r="I275" s="3">
        <v>0.45010495136006801</v>
      </c>
      <c r="J2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76" spans="1:10" hidden="1" x14ac:dyDescent="0.3">
      <c r="A276">
        <f>VLOOKUP(D276,[1]!tbl_Reach2AU[#Data],4,FALSE)</f>
        <v>6</v>
      </c>
      <c r="B276" t="str">
        <f>VLOOKUP(D276,[1]!tbl_Reach2AU[#Data],3,FALSE)</f>
        <v>Salmon Creek-Lower</v>
      </c>
      <c r="C276">
        <f>VLOOKUP(D276,[1]!tbl_Reach2AU[#Data],2,FALSE)</f>
        <v>138</v>
      </c>
      <c r="D276" t="s">
        <v>83</v>
      </c>
      <c r="E276">
        <v>2</v>
      </c>
      <c r="F276" t="s">
        <v>126</v>
      </c>
      <c r="G276" t="str">
        <f>VLOOKUP(tbl_FunctionalConditionReach[[#This Row],[EDT Attribute]],[1]!HabitatAttribute[#Data],2,FALSE)</f>
        <v>Food- Food Web Resources</v>
      </c>
      <c r="H276" s="1">
        <v>1.017100637</v>
      </c>
      <c r="I276" s="3">
        <v>0.559766506242104</v>
      </c>
      <c r="J2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7" spans="1:10" hidden="1" x14ac:dyDescent="0.3">
      <c r="A277">
        <f>VLOOKUP(D277,[1]!tbl_Reach2AU[#Data],4,FALSE)</f>
        <v>6</v>
      </c>
      <c r="B277" t="str">
        <f>VLOOKUP(D277,[1]!tbl_Reach2AU[#Data],3,FALSE)</f>
        <v>Salmon Creek-Lower</v>
      </c>
      <c r="C277">
        <f>VLOOKUP(D277,[1]!tbl_Reach2AU[#Data],2,FALSE)</f>
        <v>139</v>
      </c>
      <c r="D277" t="s">
        <v>84</v>
      </c>
      <c r="E277">
        <v>2</v>
      </c>
      <c r="F277" t="s">
        <v>126</v>
      </c>
      <c r="G277" t="str">
        <f>VLOOKUP(tbl_FunctionalConditionReach[[#This Row],[EDT Attribute]],[1]!HabitatAttribute[#Data],2,FALSE)</f>
        <v>Food- Food Web Resources</v>
      </c>
      <c r="H277" s="1">
        <v>4.8923662270000001</v>
      </c>
      <c r="I277" s="3">
        <v>0.79633148766524298</v>
      </c>
      <c r="J2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8" spans="1:10" hidden="1" x14ac:dyDescent="0.3">
      <c r="A278">
        <f>VLOOKUP(D278,[1]!tbl_Reach2AU[#Data],4,FALSE)</f>
        <v>6</v>
      </c>
      <c r="B278" t="str">
        <f>VLOOKUP(D278,[1]!tbl_Reach2AU[#Data],3,FALSE)</f>
        <v>Salmon Creek-Lower</v>
      </c>
      <c r="C278">
        <f>VLOOKUP(D278,[1]!tbl_Reach2AU[#Data],2,FALSE)</f>
        <v>140</v>
      </c>
      <c r="D278" t="s">
        <v>85</v>
      </c>
      <c r="E278">
        <v>2</v>
      </c>
      <c r="F278" t="s">
        <v>126</v>
      </c>
      <c r="G278" t="str">
        <f>VLOOKUP(tbl_FunctionalConditionReach[[#This Row],[EDT Attribute]],[1]!HabitatAttribute[#Data],2,FALSE)</f>
        <v>Food- Food Web Resources</v>
      </c>
      <c r="H278" s="1">
        <v>3.1443880800000001</v>
      </c>
      <c r="I278" s="3">
        <v>0.79227920434194998</v>
      </c>
      <c r="J2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9" spans="1:10" hidden="1" x14ac:dyDescent="0.3">
      <c r="A279">
        <f>VLOOKUP(D279,[1]!tbl_Reach2AU[#Data],4,FALSE)</f>
        <v>9</v>
      </c>
      <c r="B279" t="str">
        <f>VLOOKUP(D279,[1]!tbl_Reach2AU[#Data],3,FALSE)</f>
        <v>Omak Creek-Middle DS</v>
      </c>
      <c r="C279">
        <f>VLOOKUP(D279,[1]!tbl_Reach2AU[#Data],2,FALSE)</f>
        <v>166</v>
      </c>
      <c r="D279" t="s">
        <v>34</v>
      </c>
      <c r="E279">
        <v>2</v>
      </c>
      <c r="F279" t="s">
        <v>126</v>
      </c>
      <c r="G279" t="str">
        <f>VLOOKUP(tbl_FunctionalConditionReach[[#This Row],[EDT Attribute]],[1]!HabitatAttribute[#Data],2,FALSE)</f>
        <v>Food- Food Web Resources</v>
      </c>
      <c r="H279" s="1">
        <v>5.4311089999999999E-3</v>
      </c>
      <c r="I279">
        <v>1</v>
      </c>
      <c r="J2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0" spans="1:10" hidden="1" x14ac:dyDescent="0.3">
      <c r="A280">
        <f>VLOOKUP(D280,[1]!tbl_Reach2AU[#Data],4,FALSE)</f>
        <v>9</v>
      </c>
      <c r="B280" t="str">
        <f>VLOOKUP(D280,[1]!tbl_Reach2AU[#Data],3,FALSE)</f>
        <v>Omak Creek-Middle DS</v>
      </c>
      <c r="C280">
        <f>VLOOKUP(D280,[1]!tbl_Reach2AU[#Data],2,FALSE)</f>
        <v>170</v>
      </c>
      <c r="D280" t="s">
        <v>131</v>
      </c>
      <c r="E280">
        <v>2</v>
      </c>
      <c r="F280" t="s">
        <v>126</v>
      </c>
      <c r="G280" t="str">
        <f>VLOOKUP(tbl_FunctionalConditionReach[[#This Row],[EDT Attribute]],[1]!HabitatAttribute[#Data],2,FALSE)</f>
        <v>Food- Food Web Resources</v>
      </c>
      <c r="H280" s="1">
        <v>4.4498890000000003E-3</v>
      </c>
      <c r="I280" s="3">
        <v>0.27403887396896498</v>
      </c>
      <c r="J2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1" spans="1:10" hidden="1" x14ac:dyDescent="0.3">
      <c r="A281">
        <f>VLOOKUP(D281,[1]!tbl_Reach2AU[#Data],4,FALSE)</f>
        <v>10</v>
      </c>
      <c r="B281" t="str">
        <f>VLOOKUP(D281,[1]!tbl_Reach2AU[#Data],3,FALSE)</f>
        <v>Omak Creek-Upper DS</v>
      </c>
      <c r="C281">
        <f>VLOOKUP(D281,[1]!tbl_Reach2AU[#Data],2,FALSE)</f>
        <v>175</v>
      </c>
      <c r="D281" t="s">
        <v>35</v>
      </c>
      <c r="E281">
        <v>2</v>
      </c>
      <c r="F281" t="s">
        <v>126</v>
      </c>
      <c r="G281" t="str">
        <f>VLOOKUP(tbl_FunctionalConditionReach[[#This Row],[EDT Attribute]],[1]!HabitatAttribute[#Data],2,FALSE)</f>
        <v>Food- Food Web Resources</v>
      </c>
      <c r="H281" s="1">
        <v>4.0442028999999997E-2</v>
      </c>
      <c r="I281" s="3">
        <v>0.96959849847319901</v>
      </c>
      <c r="J2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2" spans="1:10" hidden="1" x14ac:dyDescent="0.3">
      <c r="A282">
        <f>VLOOKUP(D282,[1]!tbl_Reach2AU[#Data],4,FALSE)</f>
        <v>20</v>
      </c>
      <c r="B282" t="str">
        <f>VLOOKUP(D282,[1]!tbl_Reach2AU[#Data],3,FALSE)</f>
        <v>Antoine Creek-Lower</v>
      </c>
      <c r="C282">
        <f>VLOOKUP(D282,[1]!tbl_Reach2AU[#Data],2,FALSE)</f>
        <v>252</v>
      </c>
      <c r="D282" t="s">
        <v>16</v>
      </c>
      <c r="E282">
        <v>2</v>
      </c>
      <c r="F282" t="s">
        <v>132</v>
      </c>
      <c r="G282" t="str">
        <f>VLOOKUP(tbl_FunctionalConditionReach[[#This Row],[EDT Attribute]],[1]!HabitatAttribute[#Data],2,FALSE)</f>
        <v>Temperature- Rearing</v>
      </c>
      <c r="H282" s="1">
        <v>0.15714039599999999</v>
      </c>
      <c r="I282" s="3">
        <v>0.30935906438289901</v>
      </c>
      <c r="J2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3" spans="1:10" hidden="1" x14ac:dyDescent="0.3">
      <c r="A283">
        <f>VLOOKUP(D283,[1]!tbl_Reach2AU[#Data],4,FALSE)</f>
        <v>13</v>
      </c>
      <c r="B283" t="str">
        <f>VLOOKUP(D283,[1]!tbl_Reach2AU[#Data],3,FALSE)</f>
        <v>Johnson Creek</v>
      </c>
      <c r="C283">
        <f>VLOOKUP(D283,[1]!tbl_Reach2AU[#Data],2,FALSE)</f>
        <v>194</v>
      </c>
      <c r="D283" t="s">
        <v>41</v>
      </c>
      <c r="E283">
        <v>2</v>
      </c>
      <c r="F283" t="s">
        <v>132</v>
      </c>
      <c r="G283" t="str">
        <f>VLOOKUP(tbl_FunctionalConditionReach[[#This Row],[EDT Attribute]],[1]!HabitatAttribute[#Data],2,FALSE)</f>
        <v>Temperature- Rearing</v>
      </c>
      <c r="H283" s="1">
        <v>8.5856960999999996E-2</v>
      </c>
      <c r="I283" s="3">
        <v>0.27028977657426501</v>
      </c>
      <c r="J2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4" spans="1:10" hidden="1" x14ac:dyDescent="0.3">
      <c r="A284">
        <f>VLOOKUP(D284,[1]!tbl_Reach2AU[#Data],4,FALSE)</f>
        <v>13</v>
      </c>
      <c r="B284" t="str">
        <f>VLOOKUP(D284,[1]!tbl_Reach2AU[#Data],3,FALSE)</f>
        <v>Johnson Creek</v>
      </c>
      <c r="C284">
        <f>VLOOKUP(D284,[1]!tbl_Reach2AU[#Data],2,FALSE)</f>
        <v>198</v>
      </c>
      <c r="D284" t="s">
        <v>17</v>
      </c>
      <c r="E284">
        <v>2</v>
      </c>
      <c r="F284" t="s">
        <v>132</v>
      </c>
      <c r="G284" t="str">
        <f>VLOOKUP(tbl_FunctionalConditionReach[[#This Row],[EDT Attribute]],[1]!HabitatAttribute[#Data],2,FALSE)</f>
        <v>Temperature- Rearing</v>
      </c>
      <c r="H284" s="1">
        <v>0.11712163</v>
      </c>
      <c r="I284" s="3">
        <v>0.31278224903613799</v>
      </c>
      <c r="J2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5" spans="1:10" hidden="1" x14ac:dyDescent="0.3">
      <c r="A285">
        <f>VLOOKUP(D285,[1]!tbl_Reach2AU[#Data],4,FALSE)</f>
        <v>3</v>
      </c>
      <c r="B285" t="str">
        <f>VLOOKUP(D285,[1]!tbl_Reach2AU[#Data],3,FALSE)</f>
        <v>Okanogan-Talant Creek</v>
      </c>
      <c r="C285">
        <f>VLOOKUP(D285,[1]!tbl_Reach2AU[#Data],2,FALSE)</f>
        <v>115</v>
      </c>
      <c r="D285" t="s">
        <v>59</v>
      </c>
      <c r="E285">
        <v>2</v>
      </c>
      <c r="F285" t="s">
        <v>132</v>
      </c>
      <c r="G285" t="str">
        <f>VLOOKUP(tbl_FunctionalConditionReach[[#This Row],[EDT Attribute]],[1]!HabitatAttribute[#Data],2,FALSE)</f>
        <v>Temperature- Rearing</v>
      </c>
      <c r="H285" s="1">
        <v>0.13708346800000001</v>
      </c>
      <c r="I285" s="3">
        <v>0.36859985948709301</v>
      </c>
      <c r="J2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6" spans="1:10" hidden="1" x14ac:dyDescent="0.3">
      <c r="A286">
        <f>VLOOKUP(D286,[1]!tbl_Reach2AU[#Data],4,FALSE)</f>
        <v>3</v>
      </c>
      <c r="B286" t="str">
        <f>VLOOKUP(D286,[1]!tbl_Reach2AU[#Data],3,FALSE)</f>
        <v>Okanogan-Talant Creek</v>
      </c>
      <c r="C286">
        <f>VLOOKUP(D286,[1]!tbl_Reach2AU[#Data],2,FALSE)</f>
        <v>129</v>
      </c>
      <c r="D286" t="s">
        <v>61</v>
      </c>
      <c r="E286">
        <v>2</v>
      </c>
      <c r="F286" t="s">
        <v>132</v>
      </c>
      <c r="G286" t="str">
        <f>VLOOKUP(tbl_FunctionalConditionReach[[#This Row],[EDT Attribute]],[1]!HabitatAttribute[#Data],2,FALSE)</f>
        <v>Temperature- Rearing</v>
      </c>
      <c r="H286" s="1">
        <v>11.64942971</v>
      </c>
      <c r="I286">
        <v>1</v>
      </c>
      <c r="J2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7" spans="1:10" hidden="1" x14ac:dyDescent="0.3">
      <c r="A287">
        <f>VLOOKUP(D287,[1]!tbl_Reach2AU[#Data],4,FALSE)</f>
        <v>5</v>
      </c>
      <c r="B287" t="str">
        <f>VLOOKUP(D287,[1]!tbl_Reach2AU[#Data],3,FALSE)</f>
        <v>Okanogan-Swipkin Canyon</v>
      </c>
      <c r="C287">
        <f>VLOOKUP(D287,[1]!tbl_Reach2AU[#Data],2,FALSE)</f>
        <v>147</v>
      </c>
      <c r="D287" t="s">
        <v>133</v>
      </c>
      <c r="E287">
        <v>2</v>
      </c>
      <c r="F287" t="s">
        <v>132</v>
      </c>
      <c r="G287" t="str">
        <f>VLOOKUP(tbl_FunctionalConditionReach[[#This Row],[EDT Attribute]],[1]!HabitatAttribute[#Data],2,FALSE)</f>
        <v>Temperature- Rearing</v>
      </c>
      <c r="H287" s="1">
        <v>0.15859479600000001</v>
      </c>
      <c r="I287" s="3">
        <v>0.30665333365376402</v>
      </c>
      <c r="J2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8" spans="1:10" hidden="1" x14ac:dyDescent="0.3">
      <c r="A288">
        <f>VLOOKUP(D288,[1]!tbl_Reach2AU[#Data],4,FALSE)</f>
        <v>5</v>
      </c>
      <c r="B288" t="str">
        <f>VLOOKUP(D288,[1]!tbl_Reach2AU[#Data],3,FALSE)</f>
        <v>Okanogan-Swipkin Canyon</v>
      </c>
      <c r="C288">
        <f>VLOOKUP(D288,[1]!tbl_Reach2AU[#Data],2,FALSE)</f>
        <v>179</v>
      </c>
      <c r="D288" t="s">
        <v>45</v>
      </c>
      <c r="E288">
        <v>2</v>
      </c>
      <c r="F288" t="s">
        <v>132</v>
      </c>
      <c r="G288" t="str">
        <f>VLOOKUP(tbl_FunctionalConditionReach[[#This Row],[EDT Attribute]],[1]!HabitatAttribute[#Data],2,FALSE)</f>
        <v>Temperature- Rearing</v>
      </c>
      <c r="H288" s="1">
        <v>0.94758071600000005</v>
      </c>
      <c r="I288" s="3">
        <v>0.802313633764004</v>
      </c>
      <c r="J2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9" spans="1:10" hidden="1" x14ac:dyDescent="0.3">
      <c r="A289">
        <f>VLOOKUP(D289,[1]!tbl_Reach2AU[#Data],4,FALSE)</f>
        <v>5</v>
      </c>
      <c r="B289" t="str">
        <f>VLOOKUP(D289,[1]!tbl_Reach2AU[#Data],3,FALSE)</f>
        <v>Okanogan-Swipkin Canyon</v>
      </c>
      <c r="C289">
        <f>VLOOKUP(D289,[1]!tbl_Reach2AU[#Data],2,FALSE)</f>
        <v>186</v>
      </c>
      <c r="D289" t="s">
        <v>23</v>
      </c>
      <c r="E289">
        <v>2</v>
      </c>
      <c r="F289" t="s">
        <v>132</v>
      </c>
      <c r="G289" t="str">
        <f>VLOOKUP(tbl_FunctionalConditionReach[[#This Row],[EDT Attribute]],[1]!HabitatAttribute[#Data],2,FALSE)</f>
        <v>Temperature- Rearing</v>
      </c>
      <c r="H289" s="1">
        <v>0.288685935</v>
      </c>
      <c r="I289" s="3">
        <v>0.94755892382902496</v>
      </c>
      <c r="J2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0" spans="1:10" hidden="1" x14ac:dyDescent="0.3">
      <c r="A290">
        <f>VLOOKUP(D290,[1]!tbl_Reach2AU[#Data],4,FALSE)</f>
        <v>12</v>
      </c>
      <c r="B290" t="str">
        <f>VLOOKUP(D290,[1]!tbl_Reach2AU[#Data],3,FALSE)</f>
        <v>Okanogan-Alkali Lake</v>
      </c>
      <c r="C290">
        <f>VLOOKUP(D290,[1]!tbl_Reach2AU[#Data],2,FALSE)</f>
        <v>222</v>
      </c>
      <c r="D290" t="s">
        <v>47</v>
      </c>
      <c r="E290">
        <v>2</v>
      </c>
      <c r="F290" t="s">
        <v>132</v>
      </c>
      <c r="G290" t="str">
        <f>VLOOKUP(tbl_FunctionalConditionReach[[#This Row],[EDT Attribute]],[1]!HabitatAttribute[#Data],2,FALSE)</f>
        <v>Temperature- Rearing</v>
      </c>
      <c r="H290" s="1">
        <v>1.001352316</v>
      </c>
      <c r="I290" s="3">
        <v>0.51135630017473899</v>
      </c>
      <c r="J2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1" spans="1:10" hidden="1" x14ac:dyDescent="0.3">
      <c r="A291">
        <f>VLOOKUP(D291,[1]!tbl_Reach2AU[#Data],4,FALSE)</f>
        <v>14</v>
      </c>
      <c r="B291" t="str">
        <f>VLOOKUP(D291,[1]!tbl_Reach2AU[#Data],3,FALSE)</f>
        <v>Okanogan-Whitestone Coulee</v>
      </c>
      <c r="C291">
        <f>VLOOKUP(D291,[1]!tbl_Reach2AU[#Data],2,FALSE)</f>
        <v>229</v>
      </c>
      <c r="D291" t="s">
        <v>24</v>
      </c>
      <c r="E291">
        <v>2</v>
      </c>
      <c r="F291" t="s">
        <v>132</v>
      </c>
      <c r="G291" t="str">
        <f>VLOOKUP(tbl_FunctionalConditionReach[[#This Row],[EDT Attribute]],[1]!HabitatAttribute[#Data],2,FALSE)</f>
        <v>Temperature- Rearing</v>
      </c>
      <c r="H291" s="1">
        <v>0.91215560799999995</v>
      </c>
      <c r="I291">
        <v>1</v>
      </c>
      <c r="J2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2" spans="1:10" hidden="1" x14ac:dyDescent="0.3">
      <c r="A292">
        <f>VLOOKUP(D292,[1]!tbl_Reach2AU[#Data],4,FALSE)</f>
        <v>14</v>
      </c>
      <c r="B292" t="str">
        <f>VLOOKUP(D292,[1]!tbl_Reach2AU[#Data],3,FALSE)</f>
        <v>Okanogan-Whitestone Coulee</v>
      </c>
      <c r="C292">
        <f>VLOOKUP(D292,[1]!tbl_Reach2AU[#Data],2,FALSE)</f>
        <v>230</v>
      </c>
      <c r="D292" t="s">
        <v>25</v>
      </c>
      <c r="E292">
        <v>2</v>
      </c>
      <c r="F292" t="s">
        <v>132</v>
      </c>
      <c r="G292" t="str">
        <f>VLOOKUP(tbl_FunctionalConditionReach[[#This Row],[EDT Attribute]],[1]!HabitatAttribute[#Data],2,FALSE)</f>
        <v>Temperature- Rearing</v>
      </c>
      <c r="H292" s="1">
        <v>0.27648471299999999</v>
      </c>
      <c r="I292" s="3">
        <v>0.82948468311448598</v>
      </c>
      <c r="J2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3" spans="1:10" hidden="1" x14ac:dyDescent="0.3">
      <c r="A293">
        <f>VLOOKUP(D293,[1]!tbl_Reach2AU[#Data],4,FALSE)</f>
        <v>14</v>
      </c>
      <c r="B293" t="str">
        <f>VLOOKUP(D293,[1]!tbl_Reach2AU[#Data],3,FALSE)</f>
        <v>Okanogan-Whitestone Coulee</v>
      </c>
      <c r="C293">
        <f>VLOOKUP(D293,[1]!tbl_Reach2AU[#Data],2,FALSE)</f>
        <v>231</v>
      </c>
      <c r="D293" t="s">
        <v>26</v>
      </c>
      <c r="E293">
        <v>2</v>
      </c>
      <c r="F293" t="s">
        <v>132</v>
      </c>
      <c r="G293" t="str">
        <f>VLOOKUP(tbl_FunctionalConditionReach[[#This Row],[EDT Attribute]],[1]!HabitatAttribute[#Data],2,FALSE)</f>
        <v>Temperature- Rearing</v>
      </c>
      <c r="H293" s="1">
        <v>1.6144107759999999</v>
      </c>
      <c r="I293" s="3">
        <v>0.94017272026974097</v>
      </c>
      <c r="J2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4" spans="1:10" hidden="1" x14ac:dyDescent="0.3">
      <c r="A294">
        <f>VLOOKUP(D294,[1]!tbl_Reach2AU[#Data],4,FALSE)</f>
        <v>14</v>
      </c>
      <c r="B294" t="str">
        <f>VLOOKUP(D294,[1]!tbl_Reach2AU[#Data],3,FALSE)</f>
        <v>Okanogan-Whitestone Coulee</v>
      </c>
      <c r="C294">
        <f>VLOOKUP(D294,[1]!tbl_Reach2AU[#Data],2,FALSE)</f>
        <v>238</v>
      </c>
      <c r="D294" t="s">
        <v>113</v>
      </c>
      <c r="E294">
        <v>2</v>
      </c>
      <c r="F294" t="s">
        <v>132</v>
      </c>
      <c r="G294" t="str">
        <f>VLOOKUP(tbl_FunctionalConditionReach[[#This Row],[EDT Attribute]],[1]!HabitatAttribute[#Data],2,FALSE)</f>
        <v>Temperature- Rearing</v>
      </c>
      <c r="H294" s="1">
        <v>4.7989354999999997E-2</v>
      </c>
      <c r="I294" s="3">
        <v>0.28295621270701699</v>
      </c>
      <c r="J2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5" spans="1:10" hidden="1" x14ac:dyDescent="0.3">
      <c r="A295">
        <f>VLOOKUP(D295,[1]!tbl_Reach2AU[#Data],4,FALSE)</f>
        <v>14</v>
      </c>
      <c r="B295" t="str">
        <f>VLOOKUP(D295,[1]!tbl_Reach2AU[#Data],3,FALSE)</f>
        <v>Okanogan-Whitestone Coulee</v>
      </c>
      <c r="C295">
        <f>VLOOKUP(D295,[1]!tbl_Reach2AU[#Data],2,FALSE)</f>
        <v>239</v>
      </c>
      <c r="D295" t="s">
        <v>48</v>
      </c>
      <c r="E295">
        <v>2</v>
      </c>
      <c r="F295" t="s">
        <v>132</v>
      </c>
      <c r="G295" t="str">
        <f>VLOOKUP(tbl_FunctionalConditionReach[[#This Row],[EDT Attribute]],[1]!HabitatAttribute[#Data],2,FALSE)</f>
        <v>Temperature- Rearing</v>
      </c>
      <c r="H295" s="1">
        <v>0.54073019200000005</v>
      </c>
      <c r="I295" s="3">
        <v>0.484634118462135</v>
      </c>
      <c r="J2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6" spans="1:10" hidden="1" x14ac:dyDescent="0.3">
      <c r="A296">
        <f>VLOOKUP(D296,[1]!tbl_Reach2AU[#Data],4,FALSE)</f>
        <v>19</v>
      </c>
      <c r="B296" t="str">
        <f>VLOOKUP(D296,[1]!tbl_Reach2AU[#Data],3,FALSE)</f>
        <v>Okanogan-Mosquito Creek</v>
      </c>
      <c r="C296">
        <f>VLOOKUP(D296,[1]!tbl_Reach2AU[#Data],2,FALSE)</f>
        <v>248</v>
      </c>
      <c r="D296" t="s">
        <v>62</v>
      </c>
      <c r="E296">
        <v>2</v>
      </c>
      <c r="F296" t="s">
        <v>132</v>
      </c>
      <c r="G296" t="str">
        <f>VLOOKUP(tbl_FunctionalConditionReach[[#This Row],[EDT Attribute]],[1]!HabitatAttribute[#Data],2,FALSE)</f>
        <v>Temperature- Rearing</v>
      </c>
      <c r="H296" s="1">
        <v>1.6770699999999999E-2</v>
      </c>
      <c r="I296" s="3">
        <v>0.260867618818102</v>
      </c>
      <c r="J2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7" spans="1:10" hidden="1" x14ac:dyDescent="0.3">
      <c r="A297">
        <f>VLOOKUP(D297,[1]!tbl_Reach2AU[#Data],4,FALSE)</f>
        <v>19</v>
      </c>
      <c r="B297" t="str">
        <f>VLOOKUP(D297,[1]!tbl_Reach2AU[#Data],3,FALSE)</f>
        <v>Okanogan-Mosquito Creek</v>
      </c>
      <c r="C297">
        <f>VLOOKUP(D297,[1]!tbl_Reach2AU[#Data],2,FALSE)</f>
        <v>264</v>
      </c>
      <c r="D297" t="s">
        <v>114</v>
      </c>
      <c r="E297">
        <v>2</v>
      </c>
      <c r="F297" t="s">
        <v>132</v>
      </c>
      <c r="G297" t="str">
        <f>VLOOKUP(tbl_FunctionalConditionReach[[#This Row],[EDT Attribute]],[1]!HabitatAttribute[#Data],2,FALSE)</f>
        <v>Temperature- Rearing</v>
      </c>
      <c r="H297" s="1">
        <v>6.1672237999999997E-2</v>
      </c>
      <c r="I297">
        <v>1</v>
      </c>
      <c r="J2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8" spans="1:10" hidden="1" x14ac:dyDescent="0.3">
      <c r="A298">
        <f>VLOOKUP(D298,[1]!tbl_Reach2AU[#Data],4,FALSE)</f>
        <v>19</v>
      </c>
      <c r="B298" t="str">
        <f>VLOOKUP(D298,[1]!tbl_Reach2AU[#Data],3,FALSE)</f>
        <v>Okanogan-Mosquito Creek</v>
      </c>
      <c r="C298">
        <f>VLOOKUP(D298,[1]!tbl_Reach2AU[#Data],2,FALSE)</f>
        <v>277</v>
      </c>
      <c r="D298" t="s">
        <v>64</v>
      </c>
      <c r="E298">
        <v>2</v>
      </c>
      <c r="F298" t="s">
        <v>132</v>
      </c>
      <c r="G298" t="str">
        <f>VLOOKUP(tbl_FunctionalConditionReach[[#This Row],[EDT Attribute]],[1]!HabitatAttribute[#Data],2,FALSE)</f>
        <v>Temperature- Rearing</v>
      </c>
      <c r="H298" s="1">
        <v>1.676991578</v>
      </c>
      <c r="I298" s="3">
        <v>0.26530476706422801</v>
      </c>
      <c r="J2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9" spans="1:10" hidden="1" x14ac:dyDescent="0.3">
      <c r="A299">
        <f>VLOOKUP(D299,[1]!tbl_Reach2AU[#Data],4,FALSE)</f>
        <v>19</v>
      </c>
      <c r="B299" t="str">
        <f>VLOOKUP(D299,[1]!tbl_Reach2AU[#Data],3,FALSE)</f>
        <v>Okanogan-Mosquito Creek</v>
      </c>
      <c r="C299">
        <f>VLOOKUP(D299,[1]!tbl_Reach2AU[#Data],2,FALSE)</f>
        <v>285</v>
      </c>
      <c r="D299" t="s">
        <v>65</v>
      </c>
      <c r="E299">
        <v>2</v>
      </c>
      <c r="F299" t="s">
        <v>132</v>
      </c>
      <c r="G299" t="str">
        <f>VLOOKUP(tbl_FunctionalConditionReach[[#This Row],[EDT Attribute]],[1]!HabitatAttribute[#Data],2,FALSE)</f>
        <v>Temperature- Rearing</v>
      </c>
      <c r="H299" s="1">
        <v>1.428187901</v>
      </c>
      <c r="I299" s="3">
        <v>0.54999108128493701</v>
      </c>
      <c r="J2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0" spans="1:10" hidden="1" x14ac:dyDescent="0.3">
      <c r="A300">
        <f>VLOOKUP(D300,[1]!tbl_Reach2AU[#Data],4,FALSE)</f>
        <v>19</v>
      </c>
      <c r="B300" t="str">
        <f>VLOOKUP(D300,[1]!tbl_Reach2AU[#Data],3,FALSE)</f>
        <v>Okanogan-Mosquito Creek</v>
      </c>
      <c r="C300">
        <f>VLOOKUP(D300,[1]!tbl_Reach2AU[#Data],2,FALSE)</f>
        <v>287</v>
      </c>
      <c r="D300" t="s">
        <v>66</v>
      </c>
      <c r="E300">
        <v>2</v>
      </c>
      <c r="F300" t="s">
        <v>132</v>
      </c>
      <c r="G300" t="str">
        <f>VLOOKUP(tbl_FunctionalConditionReach[[#This Row],[EDT Attribute]],[1]!HabitatAttribute[#Data],2,FALSE)</f>
        <v>Temperature- Rearing</v>
      </c>
      <c r="H300" s="1">
        <v>1.4128149809999999</v>
      </c>
      <c r="I300" s="3">
        <v>0.46858017353528802</v>
      </c>
      <c r="J3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1" spans="1:10" hidden="1" x14ac:dyDescent="0.3">
      <c r="A301">
        <f>VLOOKUP(D301,[1]!tbl_Reach2AU[#Data],4,FALSE)</f>
        <v>24</v>
      </c>
      <c r="B301" t="str">
        <f>VLOOKUP(D301,[1]!tbl_Reach2AU[#Data],3,FALSE)</f>
        <v>Okanogan-Haynes Creek South</v>
      </c>
      <c r="C301">
        <f>VLOOKUP(D301,[1]!tbl_Reach2AU[#Data],2,FALSE)</f>
        <v>296</v>
      </c>
      <c r="D301" t="s">
        <v>134</v>
      </c>
      <c r="E301">
        <v>2</v>
      </c>
      <c r="F301" t="s">
        <v>132</v>
      </c>
      <c r="G301" t="str">
        <f>VLOOKUP(tbl_FunctionalConditionReach[[#This Row],[EDT Attribute]],[1]!HabitatAttribute[#Data],2,FALSE)</f>
        <v>Temperature- Rearing</v>
      </c>
      <c r="H301" s="1">
        <v>0.50767585599999998</v>
      </c>
      <c r="I301" s="3">
        <v>0.35580050459172102</v>
      </c>
      <c r="J3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2" spans="1:10" hidden="1" x14ac:dyDescent="0.3">
      <c r="A302">
        <f>VLOOKUP(D302,[1]!tbl_Reach2AU[#Data],4,FALSE)</f>
        <v>24</v>
      </c>
      <c r="B302" t="str">
        <f>VLOOKUP(D302,[1]!tbl_Reach2AU[#Data],3,FALSE)</f>
        <v>Okanogan-Haynes Creek South</v>
      </c>
      <c r="C302">
        <f>VLOOKUP(D302,[1]!tbl_Reach2AU[#Data],2,FALSE)</f>
        <v>298</v>
      </c>
      <c r="D302" t="s">
        <v>135</v>
      </c>
      <c r="E302">
        <v>2</v>
      </c>
      <c r="F302" t="s">
        <v>132</v>
      </c>
      <c r="G302" t="str">
        <f>VLOOKUP(tbl_FunctionalConditionReach[[#This Row],[EDT Attribute]],[1]!HabitatAttribute[#Data],2,FALSE)</f>
        <v>Temperature- Rearing</v>
      </c>
      <c r="H302" s="1">
        <v>3.6255593359999998</v>
      </c>
      <c r="I302" s="3">
        <v>0.785034612194213</v>
      </c>
      <c r="J3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3" spans="1:10" hidden="1" x14ac:dyDescent="0.3">
      <c r="A303">
        <f>VLOOKUP(D303,[1]!tbl_Reach2AU[#Data],4,FALSE)</f>
        <v>1</v>
      </c>
      <c r="B303" t="str">
        <f>VLOOKUP(D303,[1]!tbl_Reach2AU[#Data],3,FALSE)</f>
        <v>Okanogan-Davis Canyon</v>
      </c>
      <c r="C303">
        <f>VLOOKUP(D303,[1]!tbl_Reach2AU[#Data],2,FALSE)</f>
        <v>101</v>
      </c>
      <c r="D303" t="s">
        <v>10</v>
      </c>
      <c r="E303">
        <v>2</v>
      </c>
      <c r="F303" t="s">
        <v>132</v>
      </c>
      <c r="G303" t="str">
        <f>VLOOKUP(tbl_FunctionalConditionReach[[#This Row],[EDT Attribute]],[1]!HabitatAttribute[#Data],2,FALSE)</f>
        <v>Temperature- Rearing</v>
      </c>
      <c r="H303" s="1">
        <v>3.4100000000000001E-13</v>
      </c>
      <c r="I303">
        <v>1</v>
      </c>
      <c r="J3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4" spans="1:10" hidden="1" x14ac:dyDescent="0.3">
      <c r="A304">
        <f>VLOOKUP(D304,[1]!tbl_Reach2AU[#Data],4,FALSE)</f>
        <v>7</v>
      </c>
      <c r="B304" t="str">
        <f>VLOOKUP(D304,[1]!tbl_Reach2AU[#Data],3,FALSE)</f>
        <v>Omak Creek-Lower DS</v>
      </c>
      <c r="C304">
        <f>VLOOKUP(D304,[1]!tbl_Reach2AU[#Data],2,FALSE)</f>
        <v>153</v>
      </c>
      <c r="D304" t="s">
        <v>73</v>
      </c>
      <c r="E304">
        <v>2</v>
      </c>
      <c r="F304" t="s">
        <v>132</v>
      </c>
      <c r="G304" t="str">
        <f>VLOOKUP(tbl_FunctionalConditionReach[[#This Row],[EDT Attribute]],[1]!HabitatAttribute[#Data],2,FALSE)</f>
        <v>Temperature- Rearing</v>
      </c>
      <c r="H304" s="1">
        <v>0.578752037</v>
      </c>
      <c r="I304" s="3">
        <v>0.27471437221328998</v>
      </c>
      <c r="J3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5" spans="1:10" hidden="1" x14ac:dyDescent="0.3">
      <c r="A305">
        <f>VLOOKUP(D305,[1]!tbl_Reach2AU[#Data],4,FALSE)</f>
        <v>7</v>
      </c>
      <c r="B305" t="str">
        <f>VLOOKUP(D305,[1]!tbl_Reach2AU[#Data],3,FALSE)</f>
        <v>Omak Creek-Lower DS</v>
      </c>
      <c r="C305">
        <f>VLOOKUP(D305,[1]!tbl_Reach2AU[#Data],2,FALSE)</f>
        <v>154</v>
      </c>
      <c r="D305" t="s">
        <v>29</v>
      </c>
      <c r="E305">
        <v>2</v>
      </c>
      <c r="F305" t="s">
        <v>132</v>
      </c>
      <c r="G305" t="str">
        <f>VLOOKUP(tbl_FunctionalConditionReach[[#This Row],[EDT Attribute]],[1]!HabitatAttribute[#Data],2,FALSE)</f>
        <v>Temperature- Rearing</v>
      </c>
      <c r="H305" s="1">
        <v>3.2233279380000002</v>
      </c>
      <c r="I305">
        <v>1</v>
      </c>
      <c r="J3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6" spans="1:10" hidden="1" x14ac:dyDescent="0.3">
      <c r="A306">
        <f>VLOOKUP(D306,[1]!tbl_Reach2AU[#Data],4,FALSE)</f>
        <v>8</v>
      </c>
      <c r="B306" t="str">
        <f>VLOOKUP(D306,[1]!tbl_Reach2AU[#Data],3,FALSE)</f>
        <v>Omak Creek-Lower US</v>
      </c>
      <c r="C306">
        <f>VLOOKUP(D306,[1]!tbl_Reach2AU[#Data],2,FALSE)</f>
        <v>157</v>
      </c>
      <c r="D306" t="s">
        <v>74</v>
      </c>
      <c r="E306">
        <v>2</v>
      </c>
      <c r="F306" t="s">
        <v>132</v>
      </c>
      <c r="G306" t="str">
        <f>VLOOKUP(tbl_FunctionalConditionReach[[#This Row],[EDT Attribute]],[1]!HabitatAttribute[#Data],2,FALSE)</f>
        <v>Temperature- Rearing</v>
      </c>
      <c r="H306" s="1">
        <v>0.11416251700000001</v>
      </c>
      <c r="I306" s="3">
        <v>0.39501760703028399</v>
      </c>
      <c r="J3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7" spans="1:10" hidden="1" x14ac:dyDescent="0.3">
      <c r="A307">
        <f>VLOOKUP(D307,[1]!tbl_Reach2AU[#Data],4,FALSE)</f>
        <v>6</v>
      </c>
      <c r="B307" t="str">
        <f>VLOOKUP(D307,[1]!tbl_Reach2AU[#Data],3,FALSE)</f>
        <v>Salmon Creek-Lower</v>
      </c>
      <c r="C307">
        <f>VLOOKUP(D307,[1]!tbl_Reach2AU[#Data],2,FALSE)</f>
        <v>141</v>
      </c>
      <c r="D307" t="s">
        <v>30</v>
      </c>
      <c r="E307">
        <v>2</v>
      </c>
      <c r="F307" t="s">
        <v>132</v>
      </c>
      <c r="G307" t="str">
        <f>VLOOKUP(tbl_FunctionalConditionReach[[#This Row],[EDT Attribute]],[1]!HabitatAttribute[#Data],2,FALSE)</f>
        <v>Temperature- Rearing</v>
      </c>
      <c r="H307" s="1">
        <v>0.14456079099999999</v>
      </c>
      <c r="I307" s="3">
        <v>0.25881143329343798</v>
      </c>
      <c r="J3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8" spans="1:10" hidden="1" x14ac:dyDescent="0.3">
      <c r="A308">
        <f>VLOOKUP(D308,[1]!tbl_Reach2AU[#Data],4,FALSE)</f>
        <v>6</v>
      </c>
      <c r="B308" t="str">
        <f>VLOOKUP(D308,[1]!tbl_Reach2AU[#Data],3,FALSE)</f>
        <v>Salmon Creek-Lower</v>
      </c>
      <c r="C308">
        <f>VLOOKUP(D308,[1]!tbl_Reach2AU[#Data],2,FALSE)</f>
        <v>132</v>
      </c>
      <c r="D308" t="s">
        <v>32</v>
      </c>
      <c r="E308">
        <v>2</v>
      </c>
      <c r="F308" t="s">
        <v>132</v>
      </c>
      <c r="G308" t="str">
        <f>VLOOKUP(tbl_FunctionalConditionReach[[#This Row],[EDT Attribute]],[1]!HabitatAttribute[#Data],2,FALSE)</f>
        <v>Temperature- Rearing</v>
      </c>
      <c r="H308" s="1">
        <v>0.46066032000000001</v>
      </c>
      <c r="I308" s="3">
        <v>0.49320430917999297</v>
      </c>
      <c r="J3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9" spans="1:10" hidden="1" x14ac:dyDescent="0.3">
      <c r="A309">
        <f>VLOOKUP(D309,[1]!tbl_Reach2AU[#Data],4,FALSE)</f>
        <v>23</v>
      </c>
      <c r="B309" t="str">
        <f>VLOOKUP(D309,[1]!tbl_Reach2AU[#Data],3,FALSE)</f>
        <v>Similkameen River</v>
      </c>
      <c r="C309">
        <f>VLOOKUP(D309,[1]!tbl_Reach2AU[#Data],2,FALSE)</f>
        <v>290</v>
      </c>
      <c r="D309" t="s">
        <v>86</v>
      </c>
      <c r="E309">
        <v>2</v>
      </c>
      <c r="F309" t="s">
        <v>132</v>
      </c>
      <c r="G309" t="str">
        <f>VLOOKUP(tbl_FunctionalConditionReach[[#This Row],[EDT Attribute]],[1]!HabitatAttribute[#Data],2,FALSE)</f>
        <v>Temperature- Rearing</v>
      </c>
      <c r="H309" s="1">
        <v>0.91331519900000002</v>
      </c>
      <c r="I309" s="3">
        <v>0.55747491339631305</v>
      </c>
      <c r="J3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0" spans="1:10" hidden="1" x14ac:dyDescent="0.3">
      <c r="A310">
        <f>VLOOKUP(D310,[1]!tbl_Reach2AU[#Data],4,FALSE)</f>
        <v>23</v>
      </c>
      <c r="B310" t="str">
        <f>VLOOKUP(D310,[1]!tbl_Reach2AU[#Data],3,FALSE)</f>
        <v>Similkameen River</v>
      </c>
      <c r="C310">
        <f>VLOOKUP(D310,[1]!tbl_Reach2AU[#Data],2,FALSE)</f>
        <v>291</v>
      </c>
      <c r="D310" t="s">
        <v>33</v>
      </c>
      <c r="E310">
        <v>2</v>
      </c>
      <c r="F310" t="s">
        <v>132</v>
      </c>
      <c r="G310" t="str">
        <f>VLOOKUP(tbl_FunctionalConditionReach[[#This Row],[EDT Attribute]],[1]!HabitatAttribute[#Data],2,FALSE)</f>
        <v>Temperature- Rearing</v>
      </c>
      <c r="H310" s="1">
        <v>0.24541010899999999</v>
      </c>
      <c r="I310" s="3">
        <v>0.40444968786389601</v>
      </c>
      <c r="J3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1" spans="1:10" hidden="1" x14ac:dyDescent="0.3">
      <c r="A311">
        <f>VLOOKUP(D311,[1]!tbl_Reach2AU[#Data],4,FALSE)</f>
        <v>23</v>
      </c>
      <c r="B311" t="str">
        <f>VLOOKUP(D311,[1]!tbl_Reach2AU[#Data],3,FALSE)</f>
        <v>Similkameen River</v>
      </c>
      <c r="C311">
        <f>VLOOKUP(D311,[1]!tbl_Reach2AU[#Data],2,FALSE)</f>
        <v>294</v>
      </c>
      <c r="D311" t="s">
        <v>87</v>
      </c>
      <c r="E311">
        <v>2</v>
      </c>
      <c r="F311" t="s">
        <v>132</v>
      </c>
      <c r="G311" t="str">
        <f>VLOOKUP(tbl_FunctionalConditionReach[[#This Row],[EDT Attribute]],[1]!HabitatAttribute[#Data],2,FALSE)</f>
        <v>Temperature- Rearing</v>
      </c>
      <c r="H311" s="1">
        <v>5.2130332690000003</v>
      </c>
      <c r="I311" s="3">
        <v>0.44574751677785102</v>
      </c>
      <c r="J3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2" spans="1:10" hidden="1" x14ac:dyDescent="0.3">
      <c r="A312">
        <f>VLOOKUP(D312,[1]!tbl_Reach2AU[#Data],4,FALSE)</f>
        <v>21</v>
      </c>
      <c r="B312" t="str">
        <f>VLOOKUP(D312,[1]!tbl_Reach2AU[#Data],3,FALSE)</f>
        <v>Whitestone Creek</v>
      </c>
      <c r="C312">
        <f>VLOOKUP(D312,[1]!tbl_Reach2AU[#Data],2,FALSE)</f>
        <v>268</v>
      </c>
      <c r="D312" t="s">
        <v>120</v>
      </c>
      <c r="E312">
        <v>2</v>
      </c>
      <c r="F312" t="s">
        <v>132</v>
      </c>
      <c r="G312" t="str">
        <f>VLOOKUP(tbl_FunctionalConditionReach[[#This Row],[EDT Attribute]],[1]!HabitatAttribute[#Data],2,FALSE)</f>
        <v>Temperature- Rearing</v>
      </c>
      <c r="H312" s="1">
        <v>5.6699999999999997E-9</v>
      </c>
      <c r="I312" s="3">
        <v>0.62513781697905202</v>
      </c>
      <c r="J3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3" spans="1:10" hidden="1" x14ac:dyDescent="0.3">
      <c r="A313">
        <f>VLOOKUP(D313,[1]!tbl_Reach2AU[#Data],4,FALSE)</f>
        <v>21</v>
      </c>
      <c r="B313" t="str">
        <f>VLOOKUP(D313,[1]!tbl_Reach2AU[#Data],3,FALSE)</f>
        <v>Whitestone Creek</v>
      </c>
      <c r="C313">
        <f>VLOOKUP(D313,[1]!tbl_Reach2AU[#Data],2,FALSE)</f>
        <v>272</v>
      </c>
      <c r="D313" t="s">
        <v>121</v>
      </c>
      <c r="E313">
        <v>2</v>
      </c>
      <c r="F313" t="s">
        <v>132</v>
      </c>
      <c r="G313" t="str">
        <f>VLOOKUP(tbl_FunctionalConditionReach[[#This Row],[EDT Attribute]],[1]!HabitatAttribute[#Data],2,FALSE)</f>
        <v>Temperature- Rearing</v>
      </c>
      <c r="H313" s="1">
        <v>5.9099999999999997E-9</v>
      </c>
      <c r="I313" s="3">
        <v>0.64169381107491896</v>
      </c>
      <c r="J3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4" spans="1:10" hidden="1" x14ac:dyDescent="0.3">
      <c r="A314">
        <f>VLOOKUP(D314,[1]!tbl_Reach2AU[#Data],4,FALSE)</f>
        <v>21</v>
      </c>
      <c r="B314" t="str">
        <f>VLOOKUP(D314,[1]!tbl_Reach2AU[#Data],3,FALSE)</f>
        <v>Whitestone Creek</v>
      </c>
      <c r="C314">
        <f>VLOOKUP(D314,[1]!tbl_Reach2AU[#Data],2,FALSE)</f>
        <v>274</v>
      </c>
      <c r="D314" t="s">
        <v>136</v>
      </c>
      <c r="E314">
        <v>2</v>
      </c>
      <c r="F314" t="s">
        <v>132</v>
      </c>
      <c r="G314" t="str">
        <f>VLOOKUP(tbl_FunctionalConditionReach[[#This Row],[EDT Attribute]],[1]!HabitatAttribute[#Data],2,FALSE)</f>
        <v>Temperature- Rearing</v>
      </c>
      <c r="H314" s="1">
        <v>6.9400000000000006E-5</v>
      </c>
      <c r="I314">
        <v>1</v>
      </c>
      <c r="J3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5" spans="1:10" x14ac:dyDescent="0.3">
      <c r="A315">
        <f>VLOOKUP(D315,[1]!tbl_Reach2AU[#Data],4,FALSE)</f>
        <v>14</v>
      </c>
      <c r="B315" t="str">
        <f>VLOOKUP(D315,[1]!tbl_Reach2AU[#Data],3,FALSE)</f>
        <v>Okanogan-Whitestone Coulee</v>
      </c>
      <c r="C315">
        <f>VLOOKUP(D315,[1]!tbl_Reach2AU[#Data],2,FALSE)</f>
        <v>230</v>
      </c>
      <c r="D315" t="s">
        <v>25</v>
      </c>
      <c r="E315">
        <v>2</v>
      </c>
      <c r="F315" t="s">
        <v>137</v>
      </c>
      <c r="G315">
        <f>VLOOKUP(tbl_FunctionalConditionReach[[#This Row],[EDT Attribute]],[1]!HabitatAttribute[#Data],2,FALSE)</f>
        <v>0</v>
      </c>
      <c r="H315" s="1">
        <v>8.9408768999999999E-2</v>
      </c>
      <c r="I315" s="3">
        <v>0.26823618426101298</v>
      </c>
      <c r="J3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6" spans="1:10" x14ac:dyDescent="0.3">
      <c r="A316">
        <f>VLOOKUP(D316,[1]!tbl_Reach2AU[#Data],4,FALSE)</f>
        <v>14</v>
      </c>
      <c r="B316" t="str">
        <f>VLOOKUP(D316,[1]!tbl_Reach2AU[#Data],3,FALSE)</f>
        <v>Okanogan-Whitestone Coulee</v>
      </c>
      <c r="C316">
        <f>VLOOKUP(D316,[1]!tbl_Reach2AU[#Data],2,FALSE)</f>
        <v>238</v>
      </c>
      <c r="D316" t="s">
        <v>113</v>
      </c>
      <c r="E316">
        <v>2</v>
      </c>
      <c r="F316" t="s">
        <v>137</v>
      </c>
      <c r="G316">
        <f>VLOOKUP(tbl_FunctionalConditionReach[[#This Row],[EDT Attribute]],[1]!HabitatAttribute[#Data],2,FALSE)</f>
        <v>0</v>
      </c>
      <c r="H316" s="1">
        <v>6.3730875000000006E-2</v>
      </c>
      <c r="I316" s="3">
        <v>0.37577181486403199</v>
      </c>
      <c r="J3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7" spans="1:10" x14ac:dyDescent="0.3">
      <c r="A317">
        <f>VLOOKUP(D317,[1]!tbl_Reach2AU[#Data],4,FALSE)</f>
        <v>19</v>
      </c>
      <c r="B317" t="str">
        <f>VLOOKUP(D317,[1]!tbl_Reach2AU[#Data],3,FALSE)</f>
        <v>Okanogan-Mosquito Creek</v>
      </c>
      <c r="C317">
        <f>VLOOKUP(D317,[1]!tbl_Reach2AU[#Data],2,FALSE)</f>
        <v>249</v>
      </c>
      <c r="D317" t="s">
        <v>49</v>
      </c>
      <c r="E317">
        <v>2</v>
      </c>
      <c r="F317" t="s">
        <v>137</v>
      </c>
      <c r="G317">
        <f>VLOOKUP(tbl_FunctionalConditionReach[[#This Row],[EDT Attribute]],[1]!HabitatAttribute[#Data],2,FALSE)</f>
        <v>0</v>
      </c>
      <c r="H317" s="1">
        <v>3.9945165999999997E-2</v>
      </c>
      <c r="I317">
        <v>1</v>
      </c>
      <c r="J3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8" spans="1:10" x14ac:dyDescent="0.3">
      <c r="A318">
        <f>VLOOKUP(D318,[1]!tbl_Reach2AU[#Data],4,FALSE)</f>
        <v>19</v>
      </c>
      <c r="B318" t="str">
        <f>VLOOKUP(D318,[1]!tbl_Reach2AU[#Data],3,FALSE)</f>
        <v>Okanogan-Mosquito Creek</v>
      </c>
      <c r="C318">
        <f>VLOOKUP(D318,[1]!tbl_Reach2AU[#Data],2,FALSE)</f>
        <v>285</v>
      </c>
      <c r="D318" t="s">
        <v>65</v>
      </c>
      <c r="E318">
        <v>2</v>
      </c>
      <c r="F318" t="s">
        <v>137</v>
      </c>
      <c r="G318">
        <f>VLOOKUP(tbl_FunctionalConditionReach[[#This Row],[EDT Attribute]],[1]!HabitatAttribute[#Data],2,FALSE)</f>
        <v>0</v>
      </c>
      <c r="H318" s="1">
        <v>1.222346545</v>
      </c>
      <c r="I318" s="3">
        <v>0.47072216304222603</v>
      </c>
      <c r="J3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9" spans="1:10" x14ac:dyDescent="0.3">
      <c r="A319">
        <f>VLOOKUP(D319,[1]!tbl_Reach2AU[#Data],4,FALSE)</f>
        <v>19</v>
      </c>
      <c r="B319" t="str">
        <f>VLOOKUP(D319,[1]!tbl_Reach2AU[#Data],3,FALSE)</f>
        <v>Okanogan-Mosquito Creek</v>
      </c>
      <c r="C319">
        <f>VLOOKUP(D319,[1]!tbl_Reach2AU[#Data],2,FALSE)</f>
        <v>287</v>
      </c>
      <c r="D319" t="s">
        <v>66</v>
      </c>
      <c r="E319">
        <v>2</v>
      </c>
      <c r="F319" t="s">
        <v>137</v>
      </c>
      <c r="G319">
        <f>VLOOKUP(tbl_FunctionalConditionReach[[#This Row],[EDT Attribute]],[1]!HabitatAttribute[#Data],2,FALSE)</f>
        <v>0</v>
      </c>
      <c r="H319" s="1">
        <v>2.1264584850000001</v>
      </c>
      <c r="I319" s="3">
        <v>0.70527018704998101</v>
      </c>
      <c r="J3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0" spans="1:10" x14ac:dyDescent="0.3">
      <c r="A320">
        <f>VLOOKUP(D320,[1]!tbl_Reach2AU[#Data],4,FALSE)</f>
        <v>1</v>
      </c>
      <c r="B320" t="str">
        <f>VLOOKUP(D320,[1]!tbl_Reach2AU[#Data],3,FALSE)</f>
        <v>Okanogan-Davis Canyon</v>
      </c>
      <c r="C320">
        <f>VLOOKUP(D320,[1]!tbl_Reach2AU[#Data],2,FALSE)</f>
        <v>101</v>
      </c>
      <c r="D320" t="s">
        <v>10</v>
      </c>
      <c r="E320">
        <v>2</v>
      </c>
      <c r="F320" t="s">
        <v>137</v>
      </c>
      <c r="G320">
        <f>VLOOKUP(tbl_FunctionalConditionReach[[#This Row],[EDT Attribute]],[1]!HabitatAttribute[#Data],2,FALSE)</f>
        <v>0</v>
      </c>
      <c r="H320" s="1">
        <v>3.4100000000000001E-13</v>
      </c>
      <c r="I320">
        <v>1</v>
      </c>
      <c r="J3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1" spans="1:10" x14ac:dyDescent="0.3">
      <c r="A321">
        <f>VLOOKUP(D321,[1]!tbl_Reach2AU[#Data],4,FALSE)</f>
        <v>23</v>
      </c>
      <c r="B321" t="str">
        <f>VLOOKUP(D321,[1]!tbl_Reach2AU[#Data],3,FALSE)</f>
        <v>Similkameen River</v>
      </c>
      <c r="C321">
        <f>VLOOKUP(D321,[1]!tbl_Reach2AU[#Data],2,FALSE)</f>
        <v>292</v>
      </c>
      <c r="D321" t="s">
        <v>138</v>
      </c>
      <c r="E321">
        <v>2</v>
      </c>
      <c r="F321" t="s">
        <v>137</v>
      </c>
      <c r="G321">
        <f>VLOOKUP(tbl_FunctionalConditionReach[[#This Row],[EDT Attribute]],[1]!HabitatAttribute[#Data],2,FALSE)</f>
        <v>0</v>
      </c>
      <c r="H321" s="1">
        <v>4.8361636E-2</v>
      </c>
      <c r="I321" s="3">
        <v>0.800424839745422</v>
      </c>
      <c r="J3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2" spans="1:10" x14ac:dyDescent="0.3">
      <c r="A322">
        <f>VLOOKUP(D322,[1]!tbl_Reach2AU[#Data],4,FALSE)</f>
        <v>23</v>
      </c>
      <c r="B322" t="str">
        <f>VLOOKUP(D322,[1]!tbl_Reach2AU[#Data],3,FALSE)</f>
        <v>Similkameen River</v>
      </c>
      <c r="C322">
        <f>VLOOKUP(D322,[1]!tbl_Reach2AU[#Data],2,FALSE)</f>
        <v>293</v>
      </c>
      <c r="D322" t="s">
        <v>139</v>
      </c>
      <c r="E322">
        <v>2</v>
      </c>
      <c r="F322" t="s">
        <v>137</v>
      </c>
      <c r="G322">
        <f>VLOOKUP(tbl_FunctionalConditionReach[[#This Row],[EDT Attribute]],[1]!HabitatAttribute[#Data],2,FALSE)</f>
        <v>0</v>
      </c>
      <c r="H322" s="1">
        <v>0.54747121899999995</v>
      </c>
      <c r="I322">
        <v>1</v>
      </c>
      <c r="J3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3" spans="1:10" x14ac:dyDescent="0.3">
      <c r="A323">
        <f>VLOOKUP(D323,[1]!tbl_Reach2AU[#Data],4,FALSE)</f>
        <v>9</v>
      </c>
      <c r="B323" t="str">
        <f>VLOOKUP(D323,[1]!tbl_Reach2AU[#Data],3,FALSE)</f>
        <v>Omak Creek-Middle DS</v>
      </c>
      <c r="C323">
        <f>VLOOKUP(D323,[1]!tbl_Reach2AU[#Data],2,FALSE)</f>
        <v>167</v>
      </c>
      <c r="D323" t="s">
        <v>140</v>
      </c>
      <c r="E323">
        <v>2</v>
      </c>
      <c r="F323" t="s">
        <v>137</v>
      </c>
      <c r="G323">
        <f>VLOOKUP(tbl_FunctionalConditionReach[[#This Row],[EDT Attribute]],[1]!HabitatAttribute[#Data],2,FALSE)</f>
        <v>0</v>
      </c>
      <c r="H323" s="1">
        <v>0.13534785999999999</v>
      </c>
      <c r="I323">
        <v>1</v>
      </c>
      <c r="J3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4" spans="1:10" x14ac:dyDescent="0.3">
      <c r="A324">
        <f>VLOOKUP(D324,[1]!tbl_Reach2AU[#Data],4,FALSE)</f>
        <v>9</v>
      </c>
      <c r="B324" t="str">
        <f>VLOOKUP(D324,[1]!tbl_Reach2AU[#Data],3,FALSE)</f>
        <v>Omak Creek-Middle DS</v>
      </c>
      <c r="C324">
        <f>VLOOKUP(D324,[1]!tbl_Reach2AU[#Data],2,FALSE)</f>
        <v>170</v>
      </c>
      <c r="D324" t="s">
        <v>131</v>
      </c>
      <c r="E324">
        <v>2</v>
      </c>
      <c r="F324" t="s">
        <v>137</v>
      </c>
      <c r="G324">
        <f>VLOOKUP(tbl_FunctionalConditionReach[[#This Row],[EDT Attribute]],[1]!HabitatAttribute[#Data],2,FALSE)</f>
        <v>0</v>
      </c>
      <c r="H324" s="1">
        <v>9.4987590000000007E-3</v>
      </c>
      <c r="I324" s="3">
        <v>0.58496497788204804</v>
      </c>
      <c r="J3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5" spans="1:10" x14ac:dyDescent="0.3">
      <c r="A325">
        <f>VLOOKUP(D325,[1]!tbl_Reach2AU[#Data],4,FALSE)</f>
        <v>25</v>
      </c>
      <c r="B325" t="str">
        <f>VLOOKUP(D325,[1]!tbl_Reach2AU[#Data],3,FALSE)</f>
        <v>Tonasket Creek DS</v>
      </c>
      <c r="C325">
        <f>VLOOKUP(D325,[1]!tbl_Reach2AU[#Data],2,FALSE)</f>
        <v>302</v>
      </c>
      <c r="D325" t="s">
        <v>141</v>
      </c>
      <c r="E325">
        <v>2</v>
      </c>
      <c r="F325" t="s">
        <v>137</v>
      </c>
      <c r="G325">
        <f>VLOOKUP(tbl_FunctionalConditionReach[[#This Row],[EDT Attribute]],[1]!HabitatAttribute[#Data],2,FALSE)</f>
        <v>0</v>
      </c>
      <c r="H325" s="1">
        <v>0.54933770100000001</v>
      </c>
      <c r="I325">
        <v>1</v>
      </c>
      <c r="J3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6" spans="1:10" x14ac:dyDescent="0.3">
      <c r="A326">
        <f>VLOOKUP(D326,[1]!tbl_Reach2AU[#Data],4,FALSE)</f>
        <v>21</v>
      </c>
      <c r="B326" t="str">
        <f>VLOOKUP(D326,[1]!tbl_Reach2AU[#Data],3,FALSE)</f>
        <v>Whitestone Creek</v>
      </c>
      <c r="C326">
        <f>VLOOKUP(D326,[1]!tbl_Reach2AU[#Data],2,FALSE)</f>
        <v>268</v>
      </c>
      <c r="D326" t="s">
        <v>120</v>
      </c>
      <c r="E326">
        <v>2</v>
      </c>
      <c r="F326" t="s">
        <v>137</v>
      </c>
      <c r="G326">
        <f>VLOOKUP(tbl_FunctionalConditionReach[[#This Row],[EDT Attribute]],[1]!HabitatAttribute[#Data],2,FALSE)</f>
        <v>0</v>
      </c>
      <c r="H326" s="1">
        <v>7.2799999999999997E-9</v>
      </c>
      <c r="I326" s="3">
        <v>0.80264608599779497</v>
      </c>
      <c r="J3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7" spans="1:10" x14ac:dyDescent="0.3">
      <c r="A327">
        <f>VLOOKUP(D327,[1]!tbl_Reach2AU[#Data],4,FALSE)</f>
        <v>22</v>
      </c>
      <c r="B327" t="str">
        <f>VLOOKUP(D327,[1]!tbl_Reach2AU[#Data],3,FALSE)</f>
        <v>Wildhorse Spring Creek DS</v>
      </c>
      <c r="C327">
        <f>VLOOKUP(D327,[1]!tbl_Reach2AU[#Data],2,FALSE)</f>
        <v>284</v>
      </c>
      <c r="D327" t="s">
        <v>36</v>
      </c>
      <c r="E327">
        <v>2</v>
      </c>
      <c r="F327" t="s">
        <v>137</v>
      </c>
      <c r="G327">
        <f>VLOOKUP(tbl_FunctionalConditionReach[[#This Row],[EDT Attribute]],[1]!HabitatAttribute[#Data],2,FALSE)</f>
        <v>0</v>
      </c>
      <c r="H327" s="1">
        <v>9.2415699999999999E-4</v>
      </c>
      <c r="I327">
        <v>1</v>
      </c>
      <c r="J3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8" spans="1:10" x14ac:dyDescent="0.3">
      <c r="A328">
        <f>VLOOKUP(D328,[1]!tbl_Reach2AU[#Data],4,FALSE)</f>
        <v>3</v>
      </c>
      <c r="B328" t="str">
        <f>VLOOKUP(D328,[1]!tbl_Reach2AU[#Data],3,FALSE)</f>
        <v>Okanogan-Talant Creek</v>
      </c>
      <c r="C328">
        <f>VLOOKUP(D328,[1]!tbl_Reach2AU[#Data],2,FALSE)</f>
        <v>129</v>
      </c>
      <c r="D328" t="s">
        <v>61</v>
      </c>
      <c r="E328">
        <v>2</v>
      </c>
      <c r="F328" t="s">
        <v>142</v>
      </c>
      <c r="G328">
        <f>VLOOKUP(tbl_FunctionalConditionReach[[#This Row],[EDT Attribute]],[1]!HabitatAttribute[#Data],2,FALSE)</f>
        <v>0</v>
      </c>
      <c r="H328" s="1">
        <v>8.98506714</v>
      </c>
      <c r="I328" s="3">
        <v>0.771288154328028</v>
      </c>
      <c r="J3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9" spans="1:10" x14ac:dyDescent="0.3">
      <c r="A329">
        <f>VLOOKUP(D329,[1]!tbl_Reach2AU[#Data],4,FALSE)</f>
        <v>5</v>
      </c>
      <c r="B329" t="str">
        <f>VLOOKUP(D329,[1]!tbl_Reach2AU[#Data],3,FALSE)</f>
        <v>Okanogan-Swipkin Canyon</v>
      </c>
      <c r="C329">
        <f>VLOOKUP(D329,[1]!tbl_Reach2AU[#Data],2,FALSE)</f>
        <v>186</v>
      </c>
      <c r="D329" t="s">
        <v>23</v>
      </c>
      <c r="E329">
        <v>2</v>
      </c>
      <c r="F329" t="s">
        <v>142</v>
      </c>
      <c r="G329">
        <f>VLOOKUP(tbl_FunctionalConditionReach[[#This Row],[EDT Attribute]],[1]!HabitatAttribute[#Data],2,FALSE)</f>
        <v>0</v>
      </c>
      <c r="H329" s="1">
        <v>0.10941168800000001</v>
      </c>
      <c r="I329" s="3">
        <v>0.35912390860191001</v>
      </c>
      <c r="J3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0" spans="1:10" x14ac:dyDescent="0.3">
      <c r="A330">
        <f>VLOOKUP(D330,[1]!tbl_Reach2AU[#Data],4,FALSE)</f>
        <v>14</v>
      </c>
      <c r="B330" t="str">
        <f>VLOOKUP(D330,[1]!tbl_Reach2AU[#Data],3,FALSE)</f>
        <v>Okanogan-Whitestone Coulee</v>
      </c>
      <c r="C330">
        <f>VLOOKUP(D330,[1]!tbl_Reach2AU[#Data],2,FALSE)</f>
        <v>229</v>
      </c>
      <c r="D330" t="s">
        <v>24</v>
      </c>
      <c r="E330">
        <v>2</v>
      </c>
      <c r="F330" t="s">
        <v>142</v>
      </c>
      <c r="G330">
        <f>VLOOKUP(tbl_FunctionalConditionReach[[#This Row],[EDT Attribute]],[1]!HabitatAttribute[#Data],2,FALSE)</f>
        <v>0</v>
      </c>
      <c r="H330" s="1">
        <v>0.61170553599999999</v>
      </c>
      <c r="I330" s="3">
        <v>0.67061533211557001</v>
      </c>
      <c r="J3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1" spans="1:10" x14ac:dyDescent="0.3">
      <c r="A331">
        <f>VLOOKUP(D331,[1]!tbl_Reach2AU[#Data],4,FALSE)</f>
        <v>14</v>
      </c>
      <c r="B331" t="str">
        <f>VLOOKUP(D331,[1]!tbl_Reach2AU[#Data],3,FALSE)</f>
        <v>Okanogan-Whitestone Coulee</v>
      </c>
      <c r="C331">
        <f>VLOOKUP(D331,[1]!tbl_Reach2AU[#Data],2,FALSE)</f>
        <v>230</v>
      </c>
      <c r="D331" t="s">
        <v>25</v>
      </c>
      <c r="E331">
        <v>2</v>
      </c>
      <c r="F331" t="s">
        <v>142</v>
      </c>
      <c r="G331">
        <f>VLOOKUP(tbl_FunctionalConditionReach[[#This Row],[EDT Attribute]],[1]!HabitatAttribute[#Data],2,FALSE)</f>
        <v>0</v>
      </c>
      <c r="H331" s="1">
        <v>0.17196603299999999</v>
      </c>
      <c r="I331" s="3">
        <v>0.51591709661524898</v>
      </c>
      <c r="J3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2" spans="1:10" x14ac:dyDescent="0.3">
      <c r="A332">
        <f>VLOOKUP(D332,[1]!tbl_Reach2AU[#Data],4,FALSE)</f>
        <v>14</v>
      </c>
      <c r="B332" t="str">
        <f>VLOOKUP(D332,[1]!tbl_Reach2AU[#Data],3,FALSE)</f>
        <v>Okanogan-Whitestone Coulee</v>
      </c>
      <c r="C332">
        <f>VLOOKUP(D332,[1]!tbl_Reach2AU[#Data],2,FALSE)</f>
        <v>231</v>
      </c>
      <c r="D332" t="s">
        <v>26</v>
      </c>
      <c r="E332">
        <v>2</v>
      </c>
      <c r="F332" t="s">
        <v>142</v>
      </c>
      <c r="G332">
        <f>VLOOKUP(tbl_FunctionalConditionReach[[#This Row],[EDT Attribute]],[1]!HabitatAttribute[#Data],2,FALSE)</f>
        <v>0</v>
      </c>
      <c r="H332" s="1">
        <v>0.97488258999999999</v>
      </c>
      <c r="I332" s="3">
        <v>0.56773531879838601</v>
      </c>
      <c r="J3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3" spans="1:10" x14ac:dyDescent="0.3">
      <c r="A333">
        <f>VLOOKUP(D333,[1]!tbl_Reach2AU[#Data],4,FALSE)</f>
        <v>19</v>
      </c>
      <c r="B333" t="str">
        <f>VLOOKUP(D333,[1]!tbl_Reach2AU[#Data],3,FALSE)</f>
        <v>Okanogan-Mosquito Creek</v>
      </c>
      <c r="C333">
        <f>VLOOKUP(D333,[1]!tbl_Reach2AU[#Data],2,FALSE)</f>
        <v>264</v>
      </c>
      <c r="D333" t="s">
        <v>114</v>
      </c>
      <c r="E333">
        <v>2</v>
      </c>
      <c r="F333" t="s">
        <v>142</v>
      </c>
      <c r="G333">
        <f>VLOOKUP(tbl_FunctionalConditionReach[[#This Row],[EDT Attribute]],[1]!HabitatAttribute[#Data],2,FALSE)</f>
        <v>0</v>
      </c>
      <c r="H333" s="1">
        <v>3.1389106E-2</v>
      </c>
      <c r="I333" s="3">
        <v>0.50896654666561603</v>
      </c>
      <c r="J3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4" spans="1:10" x14ac:dyDescent="0.3">
      <c r="A334">
        <f>VLOOKUP(D334,[1]!tbl_Reach2AU[#Data],4,FALSE)</f>
        <v>24</v>
      </c>
      <c r="B334" t="str">
        <f>VLOOKUP(D334,[1]!tbl_Reach2AU[#Data],3,FALSE)</f>
        <v>Okanogan-Haynes Creek South</v>
      </c>
      <c r="C334">
        <f>VLOOKUP(D334,[1]!tbl_Reach2AU[#Data],2,FALSE)</f>
        <v>298</v>
      </c>
      <c r="D334" t="s">
        <v>135</v>
      </c>
      <c r="E334">
        <v>2</v>
      </c>
      <c r="F334" t="s">
        <v>142</v>
      </c>
      <c r="G334">
        <f>VLOOKUP(tbl_FunctionalConditionReach[[#This Row],[EDT Attribute]],[1]!HabitatAttribute[#Data],2,FALSE)</f>
        <v>0</v>
      </c>
      <c r="H334" s="1">
        <v>1.590597737</v>
      </c>
      <c r="I334" s="3">
        <v>0.34440872756489599</v>
      </c>
      <c r="J3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5" spans="1:10" x14ac:dyDescent="0.3">
      <c r="A335">
        <f>VLOOKUP(D335,[1]!tbl_Reach2AU[#Data],4,FALSE)</f>
        <v>1</v>
      </c>
      <c r="B335" t="str">
        <f>VLOOKUP(D335,[1]!tbl_Reach2AU[#Data],3,FALSE)</f>
        <v>Okanogan-Davis Canyon</v>
      </c>
      <c r="C335">
        <f>VLOOKUP(D335,[1]!tbl_Reach2AU[#Data],2,FALSE)</f>
        <v>101</v>
      </c>
      <c r="D335" t="s">
        <v>10</v>
      </c>
      <c r="E335">
        <v>2</v>
      </c>
      <c r="F335" t="s">
        <v>142</v>
      </c>
      <c r="G335">
        <f>VLOOKUP(tbl_FunctionalConditionReach[[#This Row],[EDT Attribute]],[1]!HabitatAttribute[#Data],2,FALSE)</f>
        <v>0</v>
      </c>
      <c r="H335" s="1">
        <v>3.4100000000000001E-13</v>
      </c>
      <c r="I335">
        <v>1</v>
      </c>
      <c r="J3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6" spans="1:10" x14ac:dyDescent="0.3">
      <c r="A336">
        <f>VLOOKUP(D336,[1]!tbl_Reach2AU[#Data],4,FALSE)</f>
        <v>7</v>
      </c>
      <c r="B336" t="str">
        <f>VLOOKUP(D336,[1]!tbl_Reach2AU[#Data],3,FALSE)</f>
        <v>Omak Creek-Lower DS</v>
      </c>
      <c r="C336">
        <f>VLOOKUP(D336,[1]!tbl_Reach2AU[#Data],2,FALSE)</f>
        <v>154</v>
      </c>
      <c r="D336" t="s">
        <v>29</v>
      </c>
      <c r="E336">
        <v>2</v>
      </c>
      <c r="F336" t="s">
        <v>142</v>
      </c>
      <c r="G336">
        <f>VLOOKUP(tbl_FunctionalConditionReach[[#This Row],[EDT Attribute]],[1]!HabitatAttribute[#Data],2,FALSE)</f>
        <v>0</v>
      </c>
      <c r="H336" s="1">
        <v>1.0668548840000001</v>
      </c>
      <c r="I336" s="3">
        <v>0.33097931843136003</v>
      </c>
      <c r="J3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7" spans="1:10" x14ac:dyDescent="0.3">
      <c r="A337">
        <f>VLOOKUP(D337,[1]!tbl_Reach2AU[#Data],4,FALSE)</f>
        <v>6</v>
      </c>
      <c r="B337" t="str">
        <f>VLOOKUP(D337,[1]!tbl_Reach2AU[#Data],3,FALSE)</f>
        <v>Salmon Creek-Lower</v>
      </c>
      <c r="C337">
        <f>VLOOKUP(D337,[1]!tbl_Reach2AU[#Data],2,FALSE)</f>
        <v>132</v>
      </c>
      <c r="D337" t="s">
        <v>32</v>
      </c>
      <c r="E337">
        <v>2</v>
      </c>
      <c r="F337" t="s">
        <v>142</v>
      </c>
      <c r="G337">
        <f>VLOOKUP(tbl_FunctionalConditionReach[[#This Row],[EDT Attribute]],[1]!HabitatAttribute[#Data],2,FALSE)</f>
        <v>0</v>
      </c>
      <c r="H337" s="1">
        <v>0.32826813300000002</v>
      </c>
      <c r="I337" s="3">
        <v>0.35145909194451802</v>
      </c>
      <c r="J3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8" spans="1:10" x14ac:dyDescent="0.3">
      <c r="A338">
        <f>VLOOKUP(D338,[1]!tbl_Reach2AU[#Data],4,FALSE)</f>
        <v>23</v>
      </c>
      <c r="B338" t="str">
        <f>VLOOKUP(D338,[1]!tbl_Reach2AU[#Data],3,FALSE)</f>
        <v>Similkameen River</v>
      </c>
      <c r="C338">
        <f>VLOOKUP(D338,[1]!tbl_Reach2AU[#Data],2,FALSE)</f>
        <v>290</v>
      </c>
      <c r="D338" t="s">
        <v>86</v>
      </c>
      <c r="E338">
        <v>2</v>
      </c>
      <c r="F338" t="s">
        <v>142</v>
      </c>
      <c r="G338">
        <f>VLOOKUP(tbl_FunctionalConditionReach[[#This Row],[EDT Attribute]],[1]!HabitatAttribute[#Data],2,FALSE)</f>
        <v>0</v>
      </c>
      <c r="H338" s="1">
        <v>0.46290551299999999</v>
      </c>
      <c r="I338" s="3">
        <v>0.28255109632786302</v>
      </c>
      <c r="J3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9" spans="1:10" x14ac:dyDescent="0.3">
      <c r="A339">
        <f>VLOOKUP(D339,[1]!tbl_Reach2AU[#Data],4,FALSE)</f>
        <v>23</v>
      </c>
      <c r="B339" t="str">
        <f>VLOOKUP(D339,[1]!tbl_Reach2AU[#Data],3,FALSE)</f>
        <v>Similkameen River</v>
      </c>
      <c r="C339">
        <f>VLOOKUP(D339,[1]!tbl_Reach2AU[#Data],2,FALSE)</f>
        <v>291</v>
      </c>
      <c r="D339" t="s">
        <v>33</v>
      </c>
      <c r="E339">
        <v>2</v>
      </c>
      <c r="F339" t="s">
        <v>142</v>
      </c>
      <c r="G339">
        <f>VLOOKUP(tbl_FunctionalConditionReach[[#This Row],[EDT Attribute]],[1]!HabitatAttribute[#Data],2,FALSE)</f>
        <v>0</v>
      </c>
      <c r="H339" s="1">
        <v>0.18943121199999999</v>
      </c>
      <c r="I339" s="3">
        <v>0.31219331134024098</v>
      </c>
      <c r="J3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0" spans="1:10" x14ac:dyDescent="0.3">
      <c r="A340">
        <f>VLOOKUP(D340,[1]!tbl_Reach2AU[#Data],4,FALSE)</f>
        <v>5</v>
      </c>
      <c r="B340" t="str">
        <f>VLOOKUP(D340,[1]!tbl_Reach2AU[#Data],3,FALSE)</f>
        <v>Okanogan-Swipkin Canyon</v>
      </c>
      <c r="C340">
        <f>VLOOKUP(D340,[1]!tbl_Reach2AU[#Data],2,FALSE)</f>
        <v>179</v>
      </c>
      <c r="D340" t="s">
        <v>45</v>
      </c>
      <c r="E340">
        <v>2</v>
      </c>
      <c r="F340" t="s">
        <v>143</v>
      </c>
      <c r="G340">
        <f>VLOOKUP(tbl_FunctionalConditionReach[[#This Row],[EDT Attribute]],[1]!HabitatAttribute[#Data],2,FALSE)</f>
        <v>0</v>
      </c>
      <c r="H340" s="1">
        <v>0.44728786700000001</v>
      </c>
      <c r="I340" s="3">
        <v>0.37871724049660799</v>
      </c>
      <c r="J3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1" spans="1:10" x14ac:dyDescent="0.3">
      <c r="A341">
        <f>VLOOKUP(D341,[1]!tbl_Reach2AU[#Data],4,FALSE)</f>
        <v>5</v>
      </c>
      <c r="B341" t="str">
        <f>VLOOKUP(D341,[1]!tbl_Reach2AU[#Data],3,FALSE)</f>
        <v>Okanogan-Swipkin Canyon</v>
      </c>
      <c r="C341">
        <f>VLOOKUP(D341,[1]!tbl_Reach2AU[#Data],2,FALSE)</f>
        <v>186</v>
      </c>
      <c r="D341" t="s">
        <v>23</v>
      </c>
      <c r="E341">
        <v>2</v>
      </c>
      <c r="F341" t="s">
        <v>143</v>
      </c>
      <c r="G341">
        <f>VLOOKUP(tbl_FunctionalConditionReach[[#This Row],[EDT Attribute]],[1]!HabitatAttribute[#Data],2,FALSE)</f>
        <v>0</v>
      </c>
      <c r="H341" s="1">
        <v>0.10424298799999999</v>
      </c>
      <c r="I341" s="3">
        <v>0.34215859364953799</v>
      </c>
      <c r="J3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2" spans="1:10" x14ac:dyDescent="0.3">
      <c r="A342">
        <f>VLOOKUP(D342,[1]!tbl_Reach2AU[#Data],4,FALSE)</f>
        <v>14</v>
      </c>
      <c r="B342" t="str">
        <f>VLOOKUP(D342,[1]!tbl_Reach2AU[#Data],3,FALSE)</f>
        <v>Okanogan-Whitestone Coulee</v>
      </c>
      <c r="C342">
        <f>VLOOKUP(D342,[1]!tbl_Reach2AU[#Data],2,FALSE)</f>
        <v>229</v>
      </c>
      <c r="D342" t="s">
        <v>24</v>
      </c>
      <c r="E342">
        <v>2</v>
      </c>
      <c r="F342" t="s">
        <v>143</v>
      </c>
      <c r="G342">
        <f>VLOOKUP(tbl_FunctionalConditionReach[[#This Row],[EDT Attribute]],[1]!HabitatAttribute[#Data],2,FALSE)</f>
        <v>0</v>
      </c>
      <c r="H342" s="1">
        <v>0.38860222700000002</v>
      </c>
      <c r="I342" s="3">
        <v>0.42602624332053701</v>
      </c>
      <c r="J3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3" spans="1:10" x14ac:dyDescent="0.3">
      <c r="A343">
        <f>VLOOKUP(D343,[1]!tbl_Reach2AU[#Data],4,FALSE)</f>
        <v>14</v>
      </c>
      <c r="B343" t="str">
        <f>VLOOKUP(D343,[1]!tbl_Reach2AU[#Data],3,FALSE)</f>
        <v>Okanogan-Whitestone Coulee</v>
      </c>
      <c r="C343">
        <f>VLOOKUP(D343,[1]!tbl_Reach2AU[#Data],2,FALSE)</f>
        <v>231</v>
      </c>
      <c r="D343" t="s">
        <v>26</v>
      </c>
      <c r="E343">
        <v>2</v>
      </c>
      <c r="F343" t="s">
        <v>143</v>
      </c>
      <c r="G343">
        <f>VLOOKUP(tbl_FunctionalConditionReach[[#This Row],[EDT Attribute]],[1]!HabitatAttribute[#Data],2,FALSE)</f>
        <v>0</v>
      </c>
      <c r="H343" s="1">
        <v>1.018090486</v>
      </c>
      <c r="I343" s="3">
        <v>0.59289798850014797</v>
      </c>
      <c r="J3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4" spans="1:10" x14ac:dyDescent="0.3">
      <c r="A344">
        <f>VLOOKUP(D344,[1]!tbl_Reach2AU[#Data],4,FALSE)</f>
        <v>19</v>
      </c>
      <c r="B344" t="str">
        <f>VLOOKUP(D344,[1]!tbl_Reach2AU[#Data],3,FALSE)</f>
        <v>Okanogan-Mosquito Creek</v>
      </c>
      <c r="C344">
        <f>VLOOKUP(D344,[1]!tbl_Reach2AU[#Data],2,FALSE)</f>
        <v>249</v>
      </c>
      <c r="D344" t="s">
        <v>49</v>
      </c>
      <c r="E344">
        <v>2</v>
      </c>
      <c r="F344" t="s">
        <v>143</v>
      </c>
      <c r="G344">
        <f>VLOOKUP(tbl_FunctionalConditionReach[[#This Row],[EDT Attribute]],[1]!HabitatAttribute[#Data],2,FALSE)</f>
        <v>0</v>
      </c>
      <c r="H344" s="1">
        <v>1.9122673999999999E-2</v>
      </c>
      <c r="I344" s="3">
        <v>0.47872310757201503</v>
      </c>
      <c r="J3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5" spans="1:10" x14ac:dyDescent="0.3">
      <c r="A345">
        <f>VLOOKUP(D345,[1]!tbl_Reach2AU[#Data],4,FALSE)</f>
        <v>19</v>
      </c>
      <c r="B345" t="str">
        <f>VLOOKUP(D345,[1]!tbl_Reach2AU[#Data],3,FALSE)</f>
        <v>Okanogan-Mosquito Creek</v>
      </c>
      <c r="C345">
        <f>VLOOKUP(D345,[1]!tbl_Reach2AU[#Data],2,FALSE)</f>
        <v>287</v>
      </c>
      <c r="D345" t="s">
        <v>66</v>
      </c>
      <c r="E345">
        <v>2</v>
      </c>
      <c r="F345" t="s">
        <v>143</v>
      </c>
      <c r="G345">
        <f>VLOOKUP(tbl_FunctionalConditionReach[[#This Row],[EDT Attribute]],[1]!HabitatAttribute[#Data],2,FALSE)</f>
        <v>0</v>
      </c>
      <c r="H345" s="1">
        <v>0.783495465</v>
      </c>
      <c r="I345" s="3">
        <v>0.25985740942098001</v>
      </c>
      <c r="J3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6" spans="1:10" x14ac:dyDescent="0.3">
      <c r="A346">
        <f>VLOOKUP(D346,[1]!tbl_Reach2AU[#Data],4,FALSE)</f>
        <v>1</v>
      </c>
      <c r="B346" t="str">
        <f>VLOOKUP(D346,[1]!tbl_Reach2AU[#Data],3,FALSE)</f>
        <v>Okanogan-Davis Canyon</v>
      </c>
      <c r="C346">
        <f>VLOOKUP(D346,[1]!tbl_Reach2AU[#Data],2,FALSE)</f>
        <v>101</v>
      </c>
      <c r="D346" t="s">
        <v>10</v>
      </c>
      <c r="E346">
        <v>2</v>
      </c>
      <c r="F346" t="s">
        <v>143</v>
      </c>
      <c r="G346">
        <f>VLOOKUP(tbl_FunctionalConditionReach[[#This Row],[EDT Attribute]],[1]!HabitatAttribute[#Data],2,FALSE)</f>
        <v>0</v>
      </c>
      <c r="H346" s="1">
        <v>3.4100000000000001E-13</v>
      </c>
      <c r="I346">
        <v>1</v>
      </c>
      <c r="J3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7" spans="1:10" x14ac:dyDescent="0.3">
      <c r="A347">
        <f>VLOOKUP(D347,[1]!tbl_Reach2AU[#Data],4,FALSE)</f>
        <v>21</v>
      </c>
      <c r="B347" t="str">
        <f>VLOOKUP(D347,[1]!tbl_Reach2AU[#Data],3,FALSE)</f>
        <v>Whitestone Creek</v>
      </c>
      <c r="C347">
        <f>VLOOKUP(D347,[1]!tbl_Reach2AU[#Data],2,FALSE)</f>
        <v>274</v>
      </c>
      <c r="D347" t="s">
        <v>136</v>
      </c>
      <c r="E347">
        <v>2</v>
      </c>
      <c r="F347" t="s">
        <v>143</v>
      </c>
      <c r="G347">
        <f>VLOOKUP(tbl_FunctionalConditionReach[[#This Row],[EDT Attribute]],[1]!HabitatAttribute[#Data],2,FALSE)</f>
        <v>0</v>
      </c>
      <c r="H347" s="1">
        <v>6.3999999999999997E-5</v>
      </c>
      <c r="I347" s="3">
        <v>0.92219020172910604</v>
      </c>
      <c r="J3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8" spans="1:10" hidden="1" x14ac:dyDescent="0.3">
      <c r="A348">
        <f>VLOOKUP(D348,[1]!tbl_Reach2AU[#Data],4,FALSE)</f>
        <v>1</v>
      </c>
      <c r="B348" t="str">
        <f>VLOOKUP(D348,[1]!tbl_Reach2AU[#Data],3,FALSE)</f>
        <v>Okanogan-Davis Canyon</v>
      </c>
      <c r="C348">
        <f>VLOOKUP(D348,[1]!tbl_Reach2AU[#Data],2,FALSE)</f>
        <v>101</v>
      </c>
      <c r="D348" t="s">
        <v>10</v>
      </c>
      <c r="E348">
        <v>2</v>
      </c>
      <c r="F348" t="s">
        <v>144</v>
      </c>
      <c r="G348" t="str">
        <f>VLOOKUP(tbl_FunctionalConditionReach[[#This Row],[EDT Attribute]],[1]!HabitatAttribute[#Data],2,FALSE)</f>
        <v>Flow- Summer Base Flow</v>
      </c>
      <c r="H348" s="1">
        <v>3.4100000000000001E-13</v>
      </c>
      <c r="I348">
        <v>1</v>
      </c>
      <c r="J3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9" spans="1:10" hidden="1" x14ac:dyDescent="0.3">
      <c r="A349">
        <f>VLOOKUP(D349,[1]!tbl_Reach2AU[#Data],4,FALSE)</f>
        <v>16</v>
      </c>
      <c r="B349" t="str">
        <f>VLOOKUP(D349,[1]!tbl_Reach2AU[#Data],3,FALSE)</f>
        <v>Aeneas Creek-DS</v>
      </c>
      <c r="C349">
        <f>VLOOKUP(D349,[1]!tbl_Reach2AU[#Data],2,FALSE)</f>
        <v>234</v>
      </c>
      <c r="D349" t="s">
        <v>13</v>
      </c>
      <c r="E349">
        <v>2</v>
      </c>
      <c r="F349" t="s">
        <v>145</v>
      </c>
      <c r="G349" t="str">
        <f>VLOOKUP(tbl_FunctionalConditionReach[[#This Row],[EDT Attribute]],[1]!HabitatAttribute[#Data],2,FALSE)</f>
        <v>Flow- Summer Base Flow</v>
      </c>
      <c r="H349" s="1">
        <v>2.8277937999999999E-2</v>
      </c>
      <c r="I349" s="3">
        <v>0.97307299002847503</v>
      </c>
      <c r="J3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0" spans="1:10" hidden="1" x14ac:dyDescent="0.3">
      <c r="A350">
        <f>VLOOKUP(D350,[1]!tbl_Reach2AU[#Data],4,FALSE)</f>
        <v>20</v>
      </c>
      <c r="B350" t="str">
        <f>VLOOKUP(D350,[1]!tbl_Reach2AU[#Data],3,FALSE)</f>
        <v>Antoine Creek-Lower</v>
      </c>
      <c r="C350">
        <f>VLOOKUP(D350,[1]!tbl_Reach2AU[#Data],2,FALSE)</f>
        <v>258</v>
      </c>
      <c r="D350" t="s">
        <v>146</v>
      </c>
      <c r="E350">
        <v>2</v>
      </c>
      <c r="F350" t="s">
        <v>145</v>
      </c>
      <c r="G350" t="str">
        <f>VLOOKUP(tbl_FunctionalConditionReach[[#This Row],[EDT Attribute]],[1]!HabitatAttribute[#Data],2,FALSE)</f>
        <v>Flow- Summer Base Flow</v>
      </c>
      <c r="H350" s="1">
        <v>0.25219683300000001</v>
      </c>
      <c r="I350">
        <v>1</v>
      </c>
      <c r="J3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1" spans="1:10" hidden="1" x14ac:dyDescent="0.3">
      <c r="A351">
        <f>VLOOKUP(D351,[1]!tbl_Reach2AU[#Data],4,FALSE)</f>
        <v>20</v>
      </c>
      <c r="B351" t="str">
        <f>VLOOKUP(D351,[1]!tbl_Reach2AU[#Data],3,FALSE)</f>
        <v>Antoine Creek-Lower</v>
      </c>
      <c r="C351">
        <f>VLOOKUP(D351,[1]!tbl_Reach2AU[#Data],2,FALSE)</f>
        <v>260</v>
      </c>
      <c r="D351" t="s">
        <v>127</v>
      </c>
      <c r="E351">
        <v>2</v>
      </c>
      <c r="F351" t="s">
        <v>145</v>
      </c>
      <c r="G351" t="str">
        <f>VLOOKUP(tbl_FunctionalConditionReach[[#This Row],[EDT Attribute]],[1]!HabitatAttribute[#Data],2,FALSE)</f>
        <v>Flow- Summer Base Flow</v>
      </c>
      <c r="H351" s="1">
        <v>5.0207470999999997E-2</v>
      </c>
      <c r="I351">
        <v>1</v>
      </c>
      <c r="J3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2" spans="1:10" hidden="1" x14ac:dyDescent="0.3">
      <c r="A352">
        <f>VLOOKUP(D352,[1]!tbl_Reach2AU[#Data],4,FALSE)</f>
        <v>13</v>
      </c>
      <c r="B352" t="str">
        <f>VLOOKUP(D352,[1]!tbl_Reach2AU[#Data],3,FALSE)</f>
        <v>Johnson Creek</v>
      </c>
      <c r="C352">
        <f>VLOOKUP(D352,[1]!tbl_Reach2AU[#Data],2,FALSE)</f>
        <v>194</v>
      </c>
      <c r="D352" t="s">
        <v>41</v>
      </c>
      <c r="E352">
        <v>2</v>
      </c>
      <c r="F352" t="s">
        <v>145</v>
      </c>
      <c r="G352" t="str">
        <f>VLOOKUP(tbl_FunctionalConditionReach[[#This Row],[EDT Attribute]],[1]!HabitatAttribute[#Data],2,FALSE)</f>
        <v>Flow- Summer Base Flow</v>
      </c>
      <c r="H352" s="1">
        <v>0.312191459</v>
      </c>
      <c r="I352" s="3">
        <v>0.98282257744370505</v>
      </c>
      <c r="J3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3" spans="1:10" hidden="1" x14ac:dyDescent="0.3">
      <c r="A353">
        <f>VLOOKUP(D353,[1]!tbl_Reach2AU[#Data],4,FALSE)</f>
        <v>13</v>
      </c>
      <c r="B353" t="str">
        <f>VLOOKUP(D353,[1]!tbl_Reach2AU[#Data],3,FALSE)</f>
        <v>Johnson Creek</v>
      </c>
      <c r="C353">
        <f>VLOOKUP(D353,[1]!tbl_Reach2AU[#Data],2,FALSE)</f>
        <v>203</v>
      </c>
      <c r="D353" t="s">
        <v>18</v>
      </c>
      <c r="E353">
        <v>2</v>
      </c>
      <c r="F353" t="s">
        <v>145</v>
      </c>
      <c r="G353" t="str">
        <f>VLOOKUP(tbl_FunctionalConditionReach[[#This Row],[EDT Attribute]],[1]!HabitatAttribute[#Data],2,FALSE)</f>
        <v>Flow- Summer Base Flow</v>
      </c>
      <c r="H353" s="1">
        <v>8.7493039999999994E-3</v>
      </c>
      <c r="I353" s="3">
        <v>0.91337175089128697</v>
      </c>
      <c r="J3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4" spans="1:10" hidden="1" x14ac:dyDescent="0.3">
      <c r="A354">
        <f>VLOOKUP(D354,[1]!tbl_Reach2AU[#Data],4,FALSE)</f>
        <v>4</v>
      </c>
      <c r="B354" t="str">
        <f>VLOOKUP(D354,[1]!tbl_Reach2AU[#Data],3,FALSE)</f>
        <v>Loup Loup Creek-Lower DS</v>
      </c>
      <c r="C354">
        <f>VLOOKUP(D354,[1]!tbl_Reach2AU[#Data],2,FALSE)</f>
        <v>119</v>
      </c>
      <c r="D354" t="s">
        <v>43</v>
      </c>
      <c r="E354">
        <v>2</v>
      </c>
      <c r="F354" t="s">
        <v>145</v>
      </c>
      <c r="G354" t="str">
        <f>VLOOKUP(tbl_FunctionalConditionReach[[#This Row],[EDT Attribute]],[1]!HabitatAttribute[#Data],2,FALSE)</f>
        <v>Flow- Summer Base Flow</v>
      </c>
      <c r="H354" s="1">
        <v>2.547992416</v>
      </c>
      <c r="I354" s="3">
        <v>0.70269218309899495</v>
      </c>
      <c r="J3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5" spans="1:10" hidden="1" x14ac:dyDescent="0.3">
      <c r="A355">
        <f>VLOOKUP(D355,[1]!tbl_Reach2AU[#Data],4,FALSE)</f>
        <v>4</v>
      </c>
      <c r="B355" t="str">
        <f>VLOOKUP(D355,[1]!tbl_Reach2AU[#Data],3,FALSE)</f>
        <v>Loup Loup Creek-Lower DS</v>
      </c>
      <c r="C355">
        <f>VLOOKUP(D355,[1]!tbl_Reach2AU[#Data],2,FALSE)</f>
        <v>123</v>
      </c>
      <c r="D355" t="s">
        <v>129</v>
      </c>
      <c r="E355">
        <v>2</v>
      </c>
      <c r="F355" t="s">
        <v>145</v>
      </c>
      <c r="G355" t="str">
        <f>VLOOKUP(tbl_FunctionalConditionReach[[#This Row],[EDT Attribute]],[1]!HabitatAttribute[#Data],2,FALSE)</f>
        <v>Flow- Summer Base Flow</v>
      </c>
      <c r="H355" s="1">
        <v>1.834743263</v>
      </c>
      <c r="I355" s="3">
        <v>0.350068825004829</v>
      </c>
      <c r="J3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56" spans="1:10" hidden="1" x14ac:dyDescent="0.3">
      <c r="A356">
        <f>VLOOKUP(D356,[1]!tbl_Reach2AU[#Data],4,FALSE)</f>
        <v>3</v>
      </c>
      <c r="B356" t="str">
        <f>VLOOKUP(D356,[1]!tbl_Reach2AU[#Data],3,FALSE)</f>
        <v>Okanogan-Talant Creek</v>
      </c>
      <c r="C356">
        <f>VLOOKUP(D356,[1]!tbl_Reach2AU[#Data],2,FALSE)</f>
        <v>129</v>
      </c>
      <c r="D356" t="s">
        <v>61</v>
      </c>
      <c r="E356">
        <v>2</v>
      </c>
      <c r="F356" t="s">
        <v>145</v>
      </c>
      <c r="G356" t="str">
        <f>VLOOKUP(tbl_FunctionalConditionReach[[#This Row],[EDT Attribute]],[1]!HabitatAttribute[#Data],2,FALSE)</f>
        <v>Flow- Summer Base Flow</v>
      </c>
      <c r="H356" s="1">
        <v>6.6792937119999998</v>
      </c>
      <c r="I356" s="3">
        <v>0.57335799934192699</v>
      </c>
      <c r="J3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7" spans="1:10" hidden="1" x14ac:dyDescent="0.3">
      <c r="A357">
        <f>VLOOKUP(D357,[1]!tbl_Reach2AU[#Data],4,FALSE)</f>
        <v>5</v>
      </c>
      <c r="B357" t="str">
        <f>VLOOKUP(D357,[1]!tbl_Reach2AU[#Data],3,FALSE)</f>
        <v>Okanogan-Swipkin Canyon</v>
      </c>
      <c r="C357">
        <f>VLOOKUP(D357,[1]!tbl_Reach2AU[#Data],2,FALSE)</f>
        <v>186</v>
      </c>
      <c r="D357" t="s">
        <v>23</v>
      </c>
      <c r="E357">
        <v>2</v>
      </c>
      <c r="F357" t="s">
        <v>145</v>
      </c>
      <c r="G357" t="str">
        <f>VLOOKUP(tbl_FunctionalConditionReach[[#This Row],[EDT Attribute]],[1]!HabitatAttribute[#Data],2,FALSE)</f>
        <v>Flow- Summer Base Flow</v>
      </c>
      <c r="H357" s="1">
        <v>0.283218835</v>
      </c>
      <c r="I357" s="3">
        <v>0.92961416530635699</v>
      </c>
      <c r="J3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8" spans="1:10" hidden="1" x14ac:dyDescent="0.3">
      <c r="A358">
        <f>VLOOKUP(D358,[1]!tbl_Reach2AU[#Data],4,FALSE)</f>
        <v>14</v>
      </c>
      <c r="B358" t="str">
        <f>VLOOKUP(D358,[1]!tbl_Reach2AU[#Data],3,FALSE)</f>
        <v>Okanogan-Whitestone Coulee</v>
      </c>
      <c r="C358">
        <f>VLOOKUP(D358,[1]!tbl_Reach2AU[#Data],2,FALSE)</f>
        <v>230</v>
      </c>
      <c r="D358" t="s">
        <v>25</v>
      </c>
      <c r="E358">
        <v>2</v>
      </c>
      <c r="F358" t="s">
        <v>145</v>
      </c>
      <c r="G358" t="str">
        <f>VLOOKUP(tbl_FunctionalConditionReach[[#This Row],[EDT Attribute]],[1]!HabitatAttribute[#Data],2,FALSE)</f>
        <v>Flow- Summer Base Flow</v>
      </c>
      <c r="H358" s="1">
        <v>0.11122686</v>
      </c>
      <c r="I358" s="3">
        <v>0.33369286757246303</v>
      </c>
      <c r="J3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59" spans="1:10" hidden="1" x14ac:dyDescent="0.3">
      <c r="A359">
        <f>VLOOKUP(D359,[1]!tbl_Reach2AU[#Data],4,FALSE)</f>
        <v>24</v>
      </c>
      <c r="B359" t="str">
        <f>VLOOKUP(D359,[1]!tbl_Reach2AU[#Data],3,FALSE)</f>
        <v>Okanogan-Haynes Creek South</v>
      </c>
      <c r="C359">
        <f>VLOOKUP(D359,[1]!tbl_Reach2AU[#Data],2,FALSE)</f>
        <v>295</v>
      </c>
      <c r="D359" t="s">
        <v>50</v>
      </c>
      <c r="E359">
        <v>2</v>
      </c>
      <c r="F359" t="s">
        <v>145</v>
      </c>
      <c r="G359" t="str">
        <f>VLOOKUP(tbl_FunctionalConditionReach[[#This Row],[EDT Attribute]],[1]!HabitatAttribute[#Data],2,FALSE)</f>
        <v>Flow- Summer Base Flow</v>
      </c>
      <c r="H359" s="1">
        <v>3.3776931000000003E-2</v>
      </c>
      <c r="I359" s="3">
        <v>0.36112715137954698</v>
      </c>
      <c r="J3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0" spans="1:10" hidden="1" x14ac:dyDescent="0.3">
      <c r="A360" t="e">
        <f>VLOOKUP(D360,[1]!tbl_Reach2AU[#Data],4,FALSE)</f>
        <v>#N/A</v>
      </c>
      <c r="B360" t="e">
        <f>VLOOKUP(D360,[1]!tbl_Reach2AU[#Data],3,FALSE)</f>
        <v>#N/A</v>
      </c>
      <c r="C360" t="e">
        <f>VLOOKUP(D360,[1]!tbl_Reach2AU[#Data],2,FALSE)</f>
        <v>#N/A</v>
      </c>
      <c r="D360" t="s">
        <v>147</v>
      </c>
      <c r="E360">
        <v>2</v>
      </c>
      <c r="F360" t="s">
        <v>145</v>
      </c>
      <c r="G360" t="str">
        <f>VLOOKUP(tbl_FunctionalConditionReach[[#This Row],[EDT Attribute]],[1]!HabitatAttribute[#Data],2,FALSE)</f>
        <v>Flow- Summer Base Flow</v>
      </c>
      <c r="H360" s="1">
        <v>0.16951168999999999</v>
      </c>
      <c r="I360" s="3">
        <v>0.508839157368835</v>
      </c>
      <c r="J3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1" spans="1:10" hidden="1" x14ac:dyDescent="0.3">
      <c r="A361">
        <f>VLOOKUP(D361,[1]!tbl_Reach2AU[#Data],4,FALSE)</f>
        <v>24</v>
      </c>
      <c r="B361" t="str">
        <f>VLOOKUP(D361,[1]!tbl_Reach2AU[#Data],3,FALSE)</f>
        <v>Okanogan-Haynes Creek South</v>
      </c>
      <c r="C361">
        <f>VLOOKUP(D361,[1]!tbl_Reach2AU[#Data],2,FALSE)</f>
        <v>297</v>
      </c>
      <c r="D361" t="s">
        <v>148</v>
      </c>
      <c r="E361">
        <v>2</v>
      </c>
      <c r="F361" t="s">
        <v>145</v>
      </c>
      <c r="G361" t="str">
        <f>VLOOKUP(tbl_FunctionalConditionReach[[#This Row],[EDT Attribute]],[1]!HabitatAttribute[#Data],2,FALSE)</f>
        <v>Flow- Summer Base Flow</v>
      </c>
      <c r="H361" s="1">
        <v>8.9996380000000008E-3</v>
      </c>
      <c r="I361" s="3">
        <v>0.38904860216563503</v>
      </c>
      <c r="J3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2" spans="1:10" hidden="1" x14ac:dyDescent="0.3">
      <c r="A362">
        <f>VLOOKUP(D362,[1]!tbl_Reach2AU[#Data],4,FALSE)</f>
        <v>10</v>
      </c>
      <c r="B362" t="str">
        <f>VLOOKUP(D362,[1]!tbl_Reach2AU[#Data],3,FALSE)</f>
        <v>Omak Creek-Upper DS</v>
      </c>
      <c r="C362">
        <f>VLOOKUP(D362,[1]!tbl_Reach2AU[#Data],2,FALSE)</f>
        <v>177</v>
      </c>
      <c r="D362" t="s">
        <v>28</v>
      </c>
      <c r="E362">
        <v>2</v>
      </c>
      <c r="F362" t="s">
        <v>145</v>
      </c>
      <c r="G362" t="str">
        <f>VLOOKUP(tbl_FunctionalConditionReach[[#This Row],[EDT Attribute]],[1]!HabitatAttribute[#Data],2,FALSE)</f>
        <v>Flow- Summer Base Flow</v>
      </c>
      <c r="H362" s="1">
        <v>2.3236049000000002E-2</v>
      </c>
      <c r="I362" s="3">
        <v>0.27004301933352198</v>
      </c>
      <c r="J3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3" spans="1:10" hidden="1" x14ac:dyDescent="0.3">
      <c r="A363">
        <f>VLOOKUP(D363,[1]!tbl_Reach2AU[#Data],4,FALSE)</f>
        <v>7</v>
      </c>
      <c r="B363" t="str">
        <f>VLOOKUP(D363,[1]!tbl_Reach2AU[#Data],3,FALSE)</f>
        <v>Omak Creek-Lower DS</v>
      </c>
      <c r="C363">
        <f>VLOOKUP(D363,[1]!tbl_Reach2AU[#Data],2,FALSE)</f>
        <v>153</v>
      </c>
      <c r="D363" t="s">
        <v>73</v>
      </c>
      <c r="E363">
        <v>2</v>
      </c>
      <c r="F363" t="s">
        <v>145</v>
      </c>
      <c r="G363" t="str">
        <f>VLOOKUP(tbl_FunctionalConditionReach[[#This Row],[EDT Attribute]],[1]!HabitatAttribute[#Data],2,FALSE)</f>
        <v>Flow- Summer Base Flow</v>
      </c>
      <c r="H363" s="1">
        <v>0.69646475299999999</v>
      </c>
      <c r="I363" s="3">
        <v>0.33058868938214903</v>
      </c>
      <c r="J3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4" spans="1:10" hidden="1" x14ac:dyDescent="0.3">
      <c r="A364">
        <f>VLOOKUP(D364,[1]!tbl_Reach2AU[#Data],4,FALSE)</f>
        <v>7</v>
      </c>
      <c r="B364" t="str">
        <f>VLOOKUP(D364,[1]!tbl_Reach2AU[#Data],3,FALSE)</f>
        <v>Omak Creek-Lower DS</v>
      </c>
      <c r="C364">
        <f>VLOOKUP(D364,[1]!tbl_Reach2AU[#Data],2,FALSE)</f>
        <v>154</v>
      </c>
      <c r="D364" t="s">
        <v>29</v>
      </c>
      <c r="E364">
        <v>2</v>
      </c>
      <c r="F364" t="s">
        <v>145</v>
      </c>
      <c r="G364" t="str">
        <f>VLOOKUP(tbl_FunctionalConditionReach[[#This Row],[EDT Attribute]],[1]!HabitatAttribute[#Data],2,FALSE)</f>
        <v>Flow- Summer Base Flow</v>
      </c>
      <c r="H364" s="1">
        <v>2.1661149270000002</v>
      </c>
      <c r="I364" s="3">
        <v>0.67201196051557299</v>
      </c>
      <c r="J3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5" spans="1:10" hidden="1" x14ac:dyDescent="0.3">
      <c r="A365">
        <f>VLOOKUP(D365,[1]!tbl_Reach2AU[#Data],4,FALSE)</f>
        <v>6</v>
      </c>
      <c r="B365" t="str">
        <f>VLOOKUP(D365,[1]!tbl_Reach2AU[#Data],3,FALSE)</f>
        <v>Salmon Creek-Lower</v>
      </c>
      <c r="C365">
        <f>VLOOKUP(D365,[1]!tbl_Reach2AU[#Data],2,FALSE)</f>
        <v>131</v>
      </c>
      <c r="D365" t="s">
        <v>149</v>
      </c>
      <c r="E365">
        <v>2</v>
      </c>
      <c r="F365" t="s">
        <v>145</v>
      </c>
      <c r="G365" t="str">
        <f>VLOOKUP(tbl_FunctionalConditionReach[[#This Row],[EDT Attribute]],[1]!HabitatAttribute[#Data],2,FALSE)</f>
        <v>Flow- Summer Base Flow</v>
      </c>
      <c r="H365" s="1">
        <v>49.712552389999999</v>
      </c>
      <c r="I365">
        <v>1</v>
      </c>
      <c r="J3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6" spans="1:10" hidden="1" x14ac:dyDescent="0.3">
      <c r="A366">
        <f>VLOOKUP(D366,[1]!tbl_Reach2AU[#Data],4,FALSE)</f>
        <v>6</v>
      </c>
      <c r="B366" t="str">
        <f>VLOOKUP(D366,[1]!tbl_Reach2AU[#Data],3,FALSE)</f>
        <v>Salmon Creek-Lower</v>
      </c>
      <c r="C366">
        <f>VLOOKUP(D366,[1]!tbl_Reach2AU[#Data],2,FALSE)</f>
        <v>132</v>
      </c>
      <c r="D366" t="s">
        <v>32</v>
      </c>
      <c r="E366">
        <v>2</v>
      </c>
      <c r="F366" t="s">
        <v>145</v>
      </c>
      <c r="G366" t="str">
        <f>VLOOKUP(tbl_FunctionalConditionReach[[#This Row],[EDT Attribute]],[1]!HabitatAttribute[#Data],2,FALSE)</f>
        <v>Flow- Summer Base Flow</v>
      </c>
      <c r="H366" s="1">
        <v>17.07031787</v>
      </c>
      <c r="I366">
        <v>1</v>
      </c>
      <c r="J3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7" spans="1:10" hidden="1" x14ac:dyDescent="0.3">
      <c r="A367">
        <f>VLOOKUP(D367,[1]!tbl_Reach2AU[#Data],4,FALSE)</f>
        <v>6</v>
      </c>
      <c r="B367" t="str">
        <f>VLOOKUP(D367,[1]!tbl_Reach2AU[#Data],3,FALSE)</f>
        <v>Salmon Creek-Lower</v>
      </c>
      <c r="C367">
        <f>VLOOKUP(D367,[1]!tbl_Reach2AU[#Data],2,FALSE)</f>
        <v>133</v>
      </c>
      <c r="D367" t="s">
        <v>80</v>
      </c>
      <c r="E367">
        <v>2</v>
      </c>
      <c r="F367" t="s">
        <v>145</v>
      </c>
      <c r="G367" t="str">
        <f>VLOOKUP(tbl_FunctionalConditionReach[[#This Row],[EDT Attribute]],[1]!HabitatAttribute[#Data],2,FALSE)</f>
        <v>Flow- Summer Base Flow</v>
      </c>
      <c r="H367" s="1">
        <v>15.32490956</v>
      </c>
      <c r="I367">
        <v>1</v>
      </c>
      <c r="J3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8" spans="1:10" hidden="1" x14ac:dyDescent="0.3">
      <c r="A368">
        <f>VLOOKUP(D368,[1]!tbl_Reach2AU[#Data],4,FALSE)</f>
        <v>23</v>
      </c>
      <c r="B368" t="str">
        <f>VLOOKUP(D368,[1]!tbl_Reach2AU[#Data],3,FALSE)</f>
        <v>Similkameen River</v>
      </c>
      <c r="C368">
        <f>VLOOKUP(D368,[1]!tbl_Reach2AU[#Data],2,FALSE)</f>
        <v>291</v>
      </c>
      <c r="D368" t="s">
        <v>33</v>
      </c>
      <c r="E368">
        <v>2</v>
      </c>
      <c r="F368" t="s">
        <v>145</v>
      </c>
      <c r="G368" t="str">
        <f>VLOOKUP(tbl_FunctionalConditionReach[[#This Row],[EDT Attribute]],[1]!HabitatAttribute[#Data],2,FALSE)</f>
        <v>Flow- Summer Base Flow</v>
      </c>
      <c r="H368" s="1">
        <v>0.189104988</v>
      </c>
      <c r="I368" s="3">
        <v>0.31165567580635301</v>
      </c>
      <c r="J3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9" spans="1:10" hidden="1" x14ac:dyDescent="0.3">
      <c r="A369">
        <f>VLOOKUP(D369,[1]!tbl_Reach2AU[#Data],4,FALSE)</f>
        <v>9</v>
      </c>
      <c r="B369" t="str">
        <f>VLOOKUP(D369,[1]!tbl_Reach2AU[#Data],3,FALSE)</f>
        <v>Omak Creek-Middle DS</v>
      </c>
      <c r="C369">
        <f>VLOOKUP(D369,[1]!tbl_Reach2AU[#Data],2,FALSE)</f>
        <v>166</v>
      </c>
      <c r="D369" t="s">
        <v>34</v>
      </c>
      <c r="E369">
        <v>2</v>
      </c>
      <c r="F369" t="s">
        <v>145</v>
      </c>
      <c r="G369" t="str">
        <f>VLOOKUP(tbl_FunctionalConditionReach[[#This Row],[EDT Attribute]],[1]!HabitatAttribute[#Data],2,FALSE)</f>
        <v>Flow- Summer Base Flow</v>
      </c>
      <c r="H369" s="1">
        <v>9.1741670000000004E-3</v>
      </c>
      <c r="I369">
        <v>1</v>
      </c>
      <c r="J3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0" spans="1:10" hidden="1" x14ac:dyDescent="0.3">
      <c r="A370">
        <f>VLOOKUP(D370,[1]!tbl_Reach2AU[#Data],4,FALSE)</f>
        <v>9</v>
      </c>
      <c r="B370" t="str">
        <f>VLOOKUP(D370,[1]!tbl_Reach2AU[#Data],3,FALSE)</f>
        <v>Omak Creek-Middle DS</v>
      </c>
      <c r="C370">
        <f>VLOOKUP(D370,[1]!tbl_Reach2AU[#Data],2,FALSE)</f>
        <v>170</v>
      </c>
      <c r="D370" t="s">
        <v>131</v>
      </c>
      <c r="E370">
        <v>2</v>
      </c>
      <c r="F370" t="s">
        <v>145</v>
      </c>
      <c r="G370" t="str">
        <f>VLOOKUP(tbl_FunctionalConditionReach[[#This Row],[EDT Attribute]],[1]!HabitatAttribute[#Data],2,FALSE)</f>
        <v>Flow- Summer Base Flow</v>
      </c>
      <c r="H370" s="1">
        <v>4.0435304999999998E-2</v>
      </c>
      <c r="I370">
        <v>1</v>
      </c>
      <c r="J3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1" spans="1:10" hidden="1" x14ac:dyDescent="0.3">
      <c r="A371">
        <f>VLOOKUP(D371,[1]!tbl_Reach2AU[#Data],4,FALSE)</f>
        <v>11</v>
      </c>
      <c r="B371" t="str">
        <f>VLOOKUP(D371,[1]!tbl_Reach2AU[#Data],3,FALSE)</f>
        <v>Wanacut Creek DS</v>
      </c>
      <c r="C371">
        <f>VLOOKUP(D371,[1]!tbl_Reach2AU[#Data],2,FALSE)</f>
        <v>181</v>
      </c>
      <c r="D371" t="s">
        <v>88</v>
      </c>
      <c r="E371">
        <v>2</v>
      </c>
      <c r="F371" t="s">
        <v>145</v>
      </c>
      <c r="G371" t="str">
        <f>VLOOKUP(tbl_FunctionalConditionReach[[#This Row],[EDT Attribute]],[1]!HabitatAttribute[#Data],2,FALSE)</f>
        <v>Flow- Summer Base Flow</v>
      </c>
      <c r="H371" s="1">
        <v>0.79335497799999999</v>
      </c>
      <c r="I371">
        <v>1</v>
      </c>
      <c r="J3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2" spans="1:10" hidden="1" x14ac:dyDescent="0.3">
      <c r="A372">
        <f>VLOOKUP(D372,[1]!tbl_Reach2AU[#Data],4,FALSE)</f>
        <v>21</v>
      </c>
      <c r="B372" t="str">
        <f>VLOOKUP(D372,[1]!tbl_Reach2AU[#Data],3,FALSE)</f>
        <v>Whitestone Creek</v>
      </c>
      <c r="C372">
        <f>VLOOKUP(D372,[1]!tbl_Reach2AU[#Data],2,FALSE)</f>
        <v>268</v>
      </c>
      <c r="D372" t="s">
        <v>120</v>
      </c>
      <c r="E372">
        <v>2</v>
      </c>
      <c r="F372" t="s">
        <v>145</v>
      </c>
      <c r="G372" t="str">
        <f>VLOOKUP(tbl_FunctionalConditionReach[[#This Row],[EDT Attribute]],[1]!HabitatAttribute[#Data],2,FALSE)</f>
        <v>Flow- Summer Base Flow</v>
      </c>
      <c r="H372" s="1">
        <v>1.04E-5</v>
      </c>
      <c r="I372">
        <v>1</v>
      </c>
      <c r="J3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3" spans="1:10" hidden="1" x14ac:dyDescent="0.3">
      <c r="A373">
        <f>VLOOKUP(D373,[1]!tbl_Reach2AU[#Data],4,FALSE)</f>
        <v>21</v>
      </c>
      <c r="B373" t="str">
        <f>VLOOKUP(D373,[1]!tbl_Reach2AU[#Data],3,FALSE)</f>
        <v>Whitestone Creek</v>
      </c>
      <c r="C373">
        <f>VLOOKUP(D373,[1]!tbl_Reach2AU[#Data],2,FALSE)</f>
        <v>272</v>
      </c>
      <c r="D373" t="s">
        <v>121</v>
      </c>
      <c r="E373">
        <v>2</v>
      </c>
      <c r="F373" t="s">
        <v>145</v>
      </c>
      <c r="G373" t="str">
        <f>VLOOKUP(tbl_FunctionalConditionReach[[#This Row],[EDT Attribute]],[1]!HabitatAttribute[#Data],2,FALSE)</f>
        <v>Flow- Summer Base Flow</v>
      </c>
      <c r="H373" s="1">
        <v>7.6799999999999993E-6</v>
      </c>
      <c r="I373">
        <v>1</v>
      </c>
      <c r="J3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4" spans="1:10" hidden="1" x14ac:dyDescent="0.3">
      <c r="A374">
        <f>VLOOKUP(D374,[1]!tbl_Reach2AU[#Data],4,FALSE)</f>
        <v>21</v>
      </c>
      <c r="B374" t="str">
        <f>VLOOKUP(D374,[1]!tbl_Reach2AU[#Data],3,FALSE)</f>
        <v>Whitestone Creek</v>
      </c>
      <c r="C374">
        <f>VLOOKUP(D374,[1]!tbl_Reach2AU[#Data],2,FALSE)</f>
        <v>274</v>
      </c>
      <c r="D374" t="s">
        <v>136</v>
      </c>
      <c r="E374">
        <v>2</v>
      </c>
      <c r="F374" t="s">
        <v>145</v>
      </c>
      <c r="G374" t="str">
        <f>VLOOKUP(tbl_FunctionalConditionReach[[#This Row],[EDT Attribute]],[1]!HabitatAttribute[#Data],2,FALSE)</f>
        <v>Flow- Summer Base Flow</v>
      </c>
      <c r="H374" s="1">
        <v>4.71402E-4</v>
      </c>
      <c r="I374">
        <v>1</v>
      </c>
      <c r="J3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5" spans="1:10" hidden="1" x14ac:dyDescent="0.3">
      <c r="A375">
        <f>VLOOKUP(D375,[1]!tbl_Reach2AU[#Data],4,FALSE)</f>
        <v>22</v>
      </c>
      <c r="B375" t="str">
        <f>VLOOKUP(D375,[1]!tbl_Reach2AU[#Data],3,FALSE)</f>
        <v>Wildhorse Spring Creek DS</v>
      </c>
      <c r="C375">
        <f>VLOOKUP(D375,[1]!tbl_Reach2AU[#Data],2,FALSE)</f>
        <v>280</v>
      </c>
      <c r="D375" t="s">
        <v>92</v>
      </c>
      <c r="E375">
        <v>2</v>
      </c>
      <c r="F375" t="s">
        <v>145</v>
      </c>
      <c r="G375" t="str">
        <f>VLOOKUP(tbl_FunctionalConditionReach[[#This Row],[EDT Attribute]],[1]!HabitatAttribute[#Data],2,FALSE)</f>
        <v>Flow- Summer Base Flow</v>
      </c>
      <c r="H375" s="1">
        <v>0.182312903</v>
      </c>
      <c r="I375">
        <v>1</v>
      </c>
      <c r="J3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6" spans="1:10" hidden="1" x14ac:dyDescent="0.3">
      <c r="A376">
        <f>VLOOKUP(D376,[1]!tbl_Reach2AU[#Data],4,FALSE)</f>
        <v>22</v>
      </c>
      <c r="B376" t="str">
        <f>VLOOKUP(D376,[1]!tbl_Reach2AU[#Data],3,FALSE)</f>
        <v>Wildhorse Spring Creek DS</v>
      </c>
      <c r="C376">
        <f>VLOOKUP(D376,[1]!tbl_Reach2AU[#Data],2,FALSE)</f>
        <v>284</v>
      </c>
      <c r="D376" t="s">
        <v>36</v>
      </c>
      <c r="E376">
        <v>2</v>
      </c>
      <c r="F376" t="s">
        <v>145</v>
      </c>
      <c r="G376" t="str">
        <f>VLOOKUP(tbl_FunctionalConditionReach[[#This Row],[EDT Attribute]],[1]!HabitatAttribute[#Data],2,FALSE)</f>
        <v>Flow- Summer Base Flow</v>
      </c>
      <c r="H376" s="1">
        <v>6.1295164999999999E-2</v>
      </c>
      <c r="I376">
        <v>1</v>
      </c>
      <c r="J3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7" spans="1:10" hidden="1" x14ac:dyDescent="0.3">
      <c r="A377">
        <f>VLOOKUP(D377,[1]!tbl_Reach2AU[#Data],4,FALSE)</f>
        <v>16</v>
      </c>
      <c r="B377" t="str">
        <f>VLOOKUP(D377,[1]!tbl_Reach2AU[#Data],3,FALSE)</f>
        <v>Aeneas Creek-DS</v>
      </c>
      <c r="C377">
        <f>VLOOKUP(D377,[1]!tbl_Reach2AU[#Data],2,FALSE)</f>
        <v>234</v>
      </c>
      <c r="D377" t="s">
        <v>13</v>
      </c>
      <c r="E377">
        <v>2</v>
      </c>
      <c r="F377" t="s">
        <v>150</v>
      </c>
      <c r="G377" t="str">
        <f>VLOOKUP(tbl_FunctionalConditionReach[[#This Row],[EDT Attribute]],[1]!HabitatAttribute[#Data],2,FALSE)</f>
        <v>Cover- Wood</v>
      </c>
      <c r="H377" s="1">
        <v>1.7259354000000001E-2</v>
      </c>
      <c r="I377" s="3">
        <v>0.59391215875570302</v>
      </c>
      <c r="J3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8" spans="1:10" hidden="1" x14ac:dyDescent="0.3">
      <c r="A378">
        <f>VLOOKUP(D378,[1]!tbl_Reach2AU[#Data],4,FALSE)</f>
        <v>20</v>
      </c>
      <c r="B378" t="str">
        <f>VLOOKUP(D378,[1]!tbl_Reach2AU[#Data],3,FALSE)</f>
        <v>Antoine Creek-Lower</v>
      </c>
      <c r="C378">
        <f>VLOOKUP(D378,[1]!tbl_Reach2AU[#Data],2,FALSE)</f>
        <v>252</v>
      </c>
      <c r="D378" t="s">
        <v>16</v>
      </c>
      <c r="E378">
        <v>2</v>
      </c>
      <c r="F378" t="s">
        <v>150</v>
      </c>
      <c r="G378" t="str">
        <f>VLOOKUP(tbl_FunctionalConditionReach[[#This Row],[EDT Attribute]],[1]!HabitatAttribute[#Data],2,FALSE)</f>
        <v>Cover- Wood</v>
      </c>
      <c r="H378" s="1">
        <v>0.42465056600000001</v>
      </c>
      <c r="I378" s="3">
        <v>0.83600083194030095</v>
      </c>
      <c r="J3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9" spans="1:10" hidden="1" x14ac:dyDescent="0.3">
      <c r="A379">
        <f>VLOOKUP(D379,[1]!tbl_Reach2AU[#Data],4,FALSE)</f>
        <v>20</v>
      </c>
      <c r="B379" t="str">
        <f>VLOOKUP(D379,[1]!tbl_Reach2AU[#Data],3,FALSE)</f>
        <v>Antoine Creek-Lower</v>
      </c>
      <c r="C379">
        <f>VLOOKUP(D379,[1]!tbl_Reach2AU[#Data],2,FALSE)</f>
        <v>255</v>
      </c>
      <c r="D379" t="s">
        <v>52</v>
      </c>
      <c r="E379">
        <v>2</v>
      </c>
      <c r="F379" t="s">
        <v>150</v>
      </c>
      <c r="G379" t="str">
        <f>VLOOKUP(tbl_FunctionalConditionReach[[#This Row],[EDT Attribute]],[1]!HabitatAttribute[#Data],2,FALSE)</f>
        <v>Cover- Wood</v>
      </c>
      <c r="H379" s="1">
        <v>0.11993459200000001</v>
      </c>
      <c r="I379" s="3">
        <v>0.64606674134818198</v>
      </c>
      <c r="J3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0" spans="1:10" hidden="1" x14ac:dyDescent="0.3">
      <c r="A380">
        <f>VLOOKUP(D380,[1]!tbl_Reach2AU[#Data],4,FALSE)</f>
        <v>20</v>
      </c>
      <c r="B380" t="str">
        <f>VLOOKUP(D380,[1]!tbl_Reach2AU[#Data],3,FALSE)</f>
        <v>Antoine Creek-Lower</v>
      </c>
      <c r="C380">
        <f>VLOOKUP(D380,[1]!tbl_Reach2AU[#Data],2,FALSE)</f>
        <v>257</v>
      </c>
      <c r="D380" t="s">
        <v>53</v>
      </c>
      <c r="E380">
        <v>2</v>
      </c>
      <c r="F380" t="s">
        <v>150</v>
      </c>
      <c r="G380" t="str">
        <f>VLOOKUP(tbl_FunctionalConditionReach[[#This Row],[EDT Attribute]],[1]!HabitatAttribute[#Data],2,FALSE)</f>
        <v>Cover- Wood</v>
      </c>
      <c r="H380" s="1">
        <v>0.18868516900000001</v>
      </c>
      <c r="I380" s="3">
        <v>0.48364617237979002</v>
      </c>
      <c r="J3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1" spans="1:10" hidden="1" x14ac:dyDescent="0.3">
      <c r="A381">
        <f>VLOOKUP(D381,[1]!tbl_Reach2AU[#Data],4,FALSE)</f>
        <v>20</v>
      </c>
      <c r="B381" t="str">
        <f>VLOOKUP(D381,[1]!tbl_Reach2AU[#Data],3,FALSE)</f>
        <v>Antoine Creek-Lower</v>
      </c>
      <c r="C381">
        <f>VLOOKUP(D381,[1]!tbl_Reach2AU[#Data],2,FALSE)</f>
        <v>260</v>
      </c>
      <c r="D381" t="s">
        <v>127</v>
      </c>
      <c r="E381">
        <v>2</v>
      </c>
      <c r="F381" t="s">
        <v>150</v>
      </c>
      <c r="G381" t="str">
        <f>VLOOKUP(tbl_FunctionalConditionReach[[#This Row],[EDT Attribute]],[1]!HabitatAttribute[#Data],2,FALSE)</f>
        <v>Cover- Wood</v>
      </c>
      <c r="H381" s="1">
        <v>4.2146588999999998E-2</v>
      </c>
      <c r="I381">
        <v>1</v>
      </c>
      <c r="J3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2" spans="1:10" hidden="1" x14ac:dyDescent="0.3">
      <c r="A382">
        <f>VLOOKUP(D382,[1]!tbl_Reach2AU[#Data],4,FALSE)</f>
        <v>20</v>
      </c>
      <c r="B382" t="str">
        <f>VLOOKUP(D382,[1]!tbl_Reach2AU[#Data],3,FALSE)</f>
        <v>Antoine Creek-Lower</v>
      </c>
      <c r="C382">
        <f>VLOOKUP(D382,[1]!tbl_Reach2AU[#Data],2,FALSE)</f>
        <v>262</v>
      </c>
      <c r="D382" t="s">
        <v>128</v>
      </c>
      <c r="E382">
        <v>2</v>
      </c>
      <c r="F382" t="s">
        <v>150</v>
      </c>
      <c r="G382" t="str">
        <f>VLOOKUP(tbl_FunctionalConditionReach[[#This Row],[EDT Attribute]],[1]!HabitatAttribute[#Data],2,FALSE)</f>
        <v>Cover- Wood</v>
      </c>
      <c r="H382" s="1">
        <v>1.9050616999999999E-2</v>
      </c>
      <c r="I382" s="3">
        <v>0.40065995917018199</v>
      </c>
      <c r="J3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3" spans="1:10" hidden="1" x14ac:dyDescent="0.3">
      <c r="A383">
        <f>VLOOKUP(D383,[1]!tbl_Reach2AU[#Data],4,FALSE)</f>
        <v>17</v>
      </c>
      <c r="B383" t="str">
        <f>VLOOKUP(D383,[1]!tbl_Reach2AU[#Data],3,FALSE)</f>
        <v>Bonaparte Creek-Lower DS</v>
      </c>
      <c r="C383">
        <f>VLOOKUP(D383,[1]!tbl_Reach2AU[#Data],2,FALSE)</f>
        <v>242</v>
      </c>
      <c r="D383" t="s">
        <v>40</v>
      </c>
      <c r="E383">
        <v>2</v>
      </c>
      <c r="F383" t="s">
        <v>150</v>
      </c>
      <c r="G383" t="str">
        <f>VLOOKUP(tbl_FunctionalConditionReach[[#This Row],[EDT Attribute]],[1]!HabitatAttribute[#Data],2,FALSE)</f>
        <v>Cover- Wood</v>
      </c>
      <c r="H383" s="1">
        <v>0.27245389199999998</v>
      </c>
      <c r="I383" s="3">
        <v>0.39799985557391199</v>
      </c>
      <c r="J3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4" spans="1:10" hidden="1" x14ac:dyDescent="0.3">
      <c r="A384">
        <f>VLOOKUP(D384,[1]!tbl_Reach2AU[#Data],4,FALSE)</f>
        <v>13</v>
      </c>
      <c r="B384" t="str">
        <f>VLOOKUP(D384,[1]!tbl_Reach2AU[#Data],3,FALSE)</f>
        <v>Johnson Creek</v>
      </c>
      <c r="C384">
        <f>VLOOKUP(D384,[1]!tbl_Reach2AU[#Data],2,FALSE)</f>
        <v>194</v>
      </c>
      <c r="D384" t="s">
        <v>41</v>
      </c>
      <c r="E384">
        <v>2</v>
      </c>
      <c r="F384" t="s">
        <v>150</v>
      </c>
      <c r="G384" t="str">
        <f>VLOOKUP(tbl_FunctionalConditionReach[[#This Row],[EDT Attribute]],[1]!HabitatAttribute[#Data],2,FALSE)</f>
        <v>Cover- Wood</v>
      </c>
      <c r="H384" s="1">
        <v>0.31764783000000002</v>
      </c>
      <c r="I384">
        <v>1</v>
      </c>
      <c r="J3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5" spans="1:10" hidden="1" x14ac:dyDescent="0.3">
      <c r="A385">
        <f>VLOOKUP(D385,[1]!tbl_Reach2AU[#Data],4,FALSE)</f>
        <v>13</v>
      </c>
      <c r="B385" t="str">
        <f>VLOOKUP(D385,[1]!tbl_Reach2AU[#Data],3,FALSE)</f>
        <v>Johnson Creek</v>
      </c>
      <c r="C385">
        <f>VLOOKUP(D385,[1]!tbl_Reach2AU[#Data],2,FALSE)</f>
        <v>198</v>
      </c>
      <c r="D385" t="s">
        <v>17</v>
      </c>
      <c r="E385">
        <v>2</v>
      </c>
      <c r="F385" t="s">
        <v>150</v>
      </c>
      <c r="G385" t="str">
        <f>VLOOKUP(tbl_FunctionalConditionReach[[#This Row],[EDT Attribute]],[1]!HabitatAttribute[#Data],2,FALSE)</f>
        <v>Cover- Wood</v>
      </c>
      <c r="H385" s="1">
        <v>0.374451013</v>
      </c>
      <c r="I385">
        <v>1</v>
      </c>
      <c r="J3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6" spans="1:10" hidden="1" x14ac:dyDescent="0.3">
      <c r="A386">
        <f>VLOOKUP(D386,[1]!tbl_Reach2AU[#Data],4,FALSE)</f>
        <v>13</v>
      </c>
      <c r="B386" t="str">
        <f>VLOOKUP(D386,[1]!tbl_Reach2AU[#Data],3,FALSE)</f>
        <v>Johnson Creek</v>
      </c>
      <c r="C386">
        <f>VLOOKUP(D386,[1]!tbl_Reach2AU[#Data],2,FALSE)</f>
        <v>211</v>
      </c>
      <c r="D386" t="s">
        <v>20</v>
      </c>
      <c r="E386">
        <v>2</v>
      </c>
      <c r="F386" t="s">
        <v>150</v>
      </c>
      <c r="G386" t="str">
        <f>VLOOKUP(tbl_FunctionalConditionReach[[#This Row],[EDT Attribute]],[1]!HabitatAttribute[#Data],2,FALSE)</f>
        <v>Cover- Wood</v>
      </c>
      <c r="H386" s="1">
        <v>1.2408716E-2</v>
      </c>
      <c r="I386" s="3">
        <v>0.27573221644823298</v>
      </c>
      <c r="J3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7" spans="1:10" hidden="1" x14ac:dyDescent="0.3">
      <c r="A387">
        <f>VLOOKUP(D387,[1]!tbl_Reach2AU[#Data],4,FALSE)</f>
        <v>13</v>
      </c>
      <c r="B387" t="str">
        <f>VLOOKUP(D387,[1]!tbl_Reach2AU[#Data],3,FALSE)</f>
        <v>Johnson Creek</v>
      </c>
      <c r="C387">
        <f>VLOOKUP(D387,[1]!tbl_Reach2AU[#Data],2,FALSE)</f>
        <v>213</v>
      </c>
      <c r="D387" t="s">
        <v>42</v>
      </c>
      <c r="E387">
        <v>2</v>
      </c>
      <c r="F387" t="s">
        <v>150</v>
      </c>
      <c r="G387" t="str">
        <f>VLOOKUP(tbl_FunctionalConditionReach[[#This Row],[EDT Attribute]],[1]!HabitatAttribute[#Data],2,FALSE)</f>
        <v>Cover- Wood</v>
      </c>
      <c r="H387" s="1">
        <v>6.5635443000000002E-2</v>
      </c>
      <c r="I387" s="3">
        <v>0.33270052483349999</v>
      </c>
      <c r="J3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8" spans="1:10" hidden="1" x14ac:dyDescent="0.3">
      <c r="A388">
        <f>VLOOKUP(D388,[1]!tbl_Reach2AU[#Data],4,FALSE)</f>
        <v>13</v>
      </c>
      <c r="B388" t="str">
        <f>VLOOKUP(D388,[1]!tbl_Reach2AU[#Data],3,FALSE)</f>
        <v>Johnson Creek</v>
      </c>
      <c r="C388">
        <f>VLOOKUP(D388,[1]!tbl_Reach2AU[#Data],2,FALSE)</f>
        <v>220</v>
      </c>
      <c r="D388" t="s">
        <v>21</v>
      </c>
      <c r="E388">
        <v>2</v>
      </c>
      <c r="F388" t="s">
        <v>150</v>
      </c>
      <c r="G388" t="str">
        <f>VLOOKUP(tbl_FunctionalConditionReach[[#This Row],[EDT Attribute]],[1]!HabitatAttribute[#Data],2,FALSE)</f>
        <v>Cover- Wood</v>
      </c>
      <c r="H388" s="1">
        <v>3.2199865000000001E-2</v>
      </c>
      <c r="I388" s="3">
        <v>0.41052117922065701</v>
      </c>
      <c r="J3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9" spans="1:10" hidden="1" x14ac:dyDescent="0.3">
      <c r="A389">
        <f>VLOOKUP(D389,[1]!tbl_Reach2AU[#Data],4,FALSE)</f>
        <v>4</v>
      </c>
      <c r="B389" t="str">
        <f>VLOOKUP(D389,[1]!tbl_Reach2AU[#Data],3,FALSE)</f>
        <v>Loup Loup Creek-Lower DS</v>
      </c>
      <c r="C389">
        <f>VLOOKUP(D389,[1]!tbl_Reach2AU[#Data],2,FALSE)</f>
        <v>119</v>
      </c>
      <c r="D389" t="s">
        <v>43</v>
      </c>
      <c r="E389">
        <v>2</v>
      </c>
      <c r="F389" t="s">
        <v>150</v>
      </c>
      <c r="G389" t="str">
        <f>VLOOKUP(tbl_FunctionalConditionReach[[#This Row],[EDT Attribute]],[1]!HabitatAttribute[#Data],2,FALSE)</f>
        <v>Cover- Wood</v>
      </c>
      <c r="H389" s="1">
        <v>3.6260434899999998</v>
      </c>
      <c r="I389">
        <v>1</v>
      </c>
      <c r="J3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0" spans="1:10" hidden="1" x14ac:dyDescent="0.3">
      <c r="A390">
        <f>VLOOKUP(D390,[1]!tbl_Reach2AU[#Data],4,FALSE)</f>
        <v>4</v>
      </c>
      <c r="B390" t="str">
        <f>VLOOKUP(D390,[1]!tbl_Reach2AU[#Data],3,FALSE)</f>
        <v>Loup Loup Creek-Lower DS</v>
      </c>
      <c r="C390">
        <f>VLOOKUP(D390,[1]!tbl_Reach2AU[#Data],2,FALSE)</f>
        <v>122</v>
      </c>
      <c r="D390" t="s">
        <v>55</v>
      </c>
      <c r="E390">
        <v>2</v>
      </c>
      <c r="F390" t="s">
        <v>150</v>
      </c>
      <c r="G390" t="str">
        <f>VLOOKUP(tbl_FunctionalConditionReach[[#This Row],[EDT Attribute]],[1]!HabitatAttribute[#Data],2,FALSE)</f>
        <v>Cover- Wood</v>
      </c>
      <c r="H390" s="1">
        <v>4.0090016559999997</v>
      </c>
      <c r="I390">
        <v>1</v>
      </c>
      <c r="J3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1" spans="1:10" hidden="1" x14ac:dyDescent="0.3">
      <c r="A391">
        <f>VLOOKUP(D391,[1]!tbl_Reach2AU[#Data],4,FALSE)</f>
        <v>4</v>
      </c>
      <c r="B391" t="str">
        <f>VLOOKUP(D391,[1]!tbl_Reach2AU[#Data],3,FALSE)</f>
        <v>Loup Loup Creek-Lower DS</v>
      </c>
      <c r="C391">
        <f>VLOOKUP(D391,[1]!tbl_Reach2AU[#Data],2,FALSE)</f>
        <v>123</v>
      </c>
      <c r="D391" t="s">
        <v>129</v>
      </c>
      <c r="E391">
        <v>2</v>
      </c>
      <c r="F391" t="s">
        <v>150</v>
      </c>
      <c r="G391" t="str">
        <f>VLOOKUP(tbl_FunctionalConditionReach[[#This Row],[EDT Attribute]],[1]!HabitatAttribute[#Data],2,FALSE)</f>
        <v>Cover- Wood</v>
      </c>
      <c r="H391" s="1">
        <v>5.2410929849999999</v>
      </c>
      <c r="I391">
        <v>1</v>
      </c>
      <c r="J3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2" spans="1:10" hidden="1" x14ac:dyDescent="0.3">
      <c r="A392">
        <f>VLOOKUP(D392,[1]!tbl_Reach2AU[#Data],4,FALSE)</f>
        <v>26</v>
      </c>
      <c r="B392" t="str">
        <f>VLOOKUP(D392,[1]!tbl_Reach2AU[#Data],3,FALSE)</f>
        <v>Ninemile Creek DS</v>
      </c>
      <c r="C392">
        <f>VLOOKUP(D392,[1]!tbl_Reach2AU[#Data],2,FALSE)</f>
        <v>308</v>
      </c>
      <c r="D392" t="s">
        <v>56</v>
      </c>
      <c r="E392">
        <v>2</v>
      </c>
      <c r="F392" t="s">
        <v>150</v>
      </c>
      <c r="G392" t="str">
        <f>VLOOKUP(tbl_FunctionalConditionReach[[#This Row],[EDT Attribute]],[1]!HabitatAttribute[#Data],2,FALSE)</f>
        <v>Cover- Wood</v>
      </c>
      <c r="H392" s="1">
        <v>0.12801632099999999</v>
      </c>
      <c r="I392" s="3">
        <v>0.308863426576586</v>
      </c>
      <c r="J3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3" spans="1:10" hidden="1" x14ac:dyDescent="0.3">
      <c r="A393">
        <f>VLOOKUP(D393,[1]!tbl_Reach2AU[#Data],4,FALSE)</f>
        <v>26</v>
      </c>
      <c r="B393" t="str">
        <f>VLOOKUP(D393,[1]!tbl_Reach2AU[#Data],3,FALSE)</f>
        <v>Ninemile Creek DS</v>
      </c>
      <c r="C393">
        <f>VLOOKUP(D393,[1]!tbl_Reach2AU[#Data],2,FALSE)</f>
        <v>309</v>
      </c>
      <c r="D393" t="s">
        <v>22</v>
      </c>
      <c r="E393">
        <v>2</v>
      </c>
      <c r="F393" t="s">
        <v>150</v>
      </c>
      <c r="G393" t="str">
        <f>VLOOKUP(tbl_FunctionalConditionReach[[#This Row],[EDT Attribute]],[1]!HabitatAttribute[#Data],2,FALSE)</f>
        <v>Cover- Wood</v>
      </c>
      <c r="H393" s="1">
        <v>1.026814E-2</v>
      </c>
      <c r="I393">
        <v>1</v>
      </c>
      <c r="J3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4" spans="1:10" hidden="1" x14ac:dyDescent="0.3">
      <c r="A394">
        <f>VLOOKUP(D394,[1]!tbl_Reach2AU[#Data],4,FALSE)</f>
        <v>26</v>
      </c>
      <c r="B394" t="str">
        <f>VLOOKUP(D394,[1]!tbl_Reach2AU[#Data],3,FALSE)</f>
        <v>Ninemile Creek DS</v>
      </c>
      <c r="C394">
        <f>VLOOKUP(D394,[1]!tbl_Reach2AU[#Data],2,FALSE)</f>
        <v>310</v>
      </c>
      <c r="D394" t="s">
        <v>57</v>
      </c>
      <c r="E394">
        <v>2</v>
      </c>
      <c r="F394" t="s">
        <v>150</v>
      </c>
      <c r="G394" t="str">
        <f>VLOOKUP(tbl_FunctionalConditionReach[[#This Row],[EDT Attribute]],[1]!HabitatAttribute[#Data],2,FALSE)</f>
        <v>Cover- Wood</v>
      </c>
      <c r="H394" s="1">
        <v>0.114380711</v>
      </c>
      <c r="I394" s="3">
        <v>0.43224836242452302</v>
      </c>
      <c r="J3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5" spans="1:10" hidden="1" x14ac:dyDescent="0.3">
      <c r="A395">
        <f>VLOOKUP(D395,[1]!tbl_Reach2AU[#Data],4,FALSE)</f>
        <v>26</v>
      </c>
      <c r="B395" t="str">
        <f>VLOOKUP(D395,[1]!tbl_Reach2AU[#Data],3,FALSE)</f>
        <v>Ninemile Creek DS</v>
      </c>
      <c r="C395">
        <f>VLOOKUP(D395,[1]!tbl_Reach2AU[#Data],2,FALSE)</f>
        <v>312</v>
      </c>
      <c r="D395" t="s">
        <v>58</v>
      </c>
      <c r="E395">
        <v>2</v>
      </c>
      <c r="F395" t="s">
        <v>150</v>
      </c>
      <c r="G395" t="str">
        <f>VLOOKUP(tbl_FunctionalConditionReach[[#This Row],[EDT Attribute]],[1]!HabitatAttribute[#Data],2,FALSE)</f>
        <v>Cover- Wood</v>
      </c>
      <c r="H395" s="1">
        <v>0.35310446600000001</v>
      </c>
      <c r="I395" s="3">
        <v>0.86417633986570797</v>
      </c>
      <c r="J3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6" spans="1:10" hidden="1" x14ac:dyDescent="0.3">
      <c r="A396">
        <f>VLOOKUP(D396,[1]!tbl_Reach2AU[#Data],4,FALSE)</f>
        <v>3</v>
      </c>
      <c r="B396" t="str">
        <f>VLOOKUP(D396,[1]!tbl_Reach2AU[#Data],3,FALSE)</f>
        <v>Okanogan-Talant Creek</v>
      </c>
      <c r="C396">
        <f>VLOOKUP(D396,[1]!tbl_Reach2AU[#Data],2,FALSE)</f>
        <v>115</v>
      </c>
      <c r="D396" t="s">
        <v>59</v>
      </c>
      <c r="E396">
        <v>2</v>
      </c>
      <c r="F396" t="s">
        <v>150</v>
      </c>
      <c r="G396" t="str">
        <f>VLOOKUP(tbl_FunctionalConditionReach[[#This Row],[EDT Attribute]],[1]!HabitatAttribute[#Data],2,FALSE)</f>
        <v>Cover- Wood</v>
      </c>
      <c r="H396" s="1">
        <v>0.16279631999999999</v>
      </c>
      <c r="I396" s="3">
        <v>0.43773841990206902</v>
      </c>
      <c r="J3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7" spans="1:10" hidden="1" x14ac:dyDescent="0.3">
      <c r="A397">
        <f>VLOOKUP(D397,[1]!tbl_Reach2AU[#Data],4,FALSE)</f>
        <v>3</v>
      </c>
      <c r="B397" t="str">
        <f>VLOOKUP(D397,[1]!tbl_Reach2AU[#Data],3,FALSE)</f>
        <v>Okanogan-Talant Creek</v>
      </c>
      <c r="C397">
        <f>VLOOKUP(D397,[1]!tbl_Reach2AU[#Data],2,FALSE)</f>
        <v>128</v>
      </c>
      <c r="D397" t="s">
        <v>60</v>
      </c>
      <c r="E397">
        <v>2</v>
      </c>
      <c r="F397" t="s">
        <v>150</v>
      </c>
      <c r="G397" t="str">
        <f>VLOOKUP(tbl_FunctionalConditionReach[[#This Row],[EDT Attribute]],[1]!HabitatAttribute[#Data],2,FALSE)</f>
        <v>Cover- Wood</v>
      </c>
      <c r="H397" s="1">
        <v>0.611985738</v>
      </c>
      <c r="I397" s="3">
        <v>0.25993077122826402</v>
      </c>
      <c r="J3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8" spans="1:10" hidden="1" x14ac:dyDescent="0.3">
      <c r="A398">
        <f>VLOOKUP(D398,[1]!tbl_Reach2AU[#Data],4,FALSE)</f>
        <v>3</v>
      </c>
      <c r="B398" t="str">
        <f>VLOOKUP(D398,[1]!tbl_Reach2AU[#Data],3,FALSE)</f>
        <v>Okanogan-Talant Creek</v>
      </c>
      <c r="C398">
        <f>VLOOKUP(D398,[1]!tbl_Reach2AU[#Data],2,FALSE)</f>
        <v>129</v>
      </c>
      <c r="D398" t="s">
        <v>61</v>
      </c>
      <c r="E398">
        <v>2</v>
      </c>
      <c r="F398" t="s">
        <v>150</v>
      </c>
      <c r="G398" t="str">
        <f>VLOOKUP(tbl_FunctionalConditionReach[[#This Row],[EDT Attribute]],[1]!HabitatAttribute[#Data],2,FALSE)</f>
        <v>Cover- Wood</v>
      </c>
      <c r="H398" s="1">
        <v>4.7672626139999998</v>
      </c>
      <c r="I398" s="3">
        <v>0.40922712378853399</v>
      </c>
      <c r="J3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9" spans="1:10" hidden="1" x14ac:dyDescent="0.3">
      <c r="A399">
        <f>VLOOKUP(D399,[1]!tbl_Reach2AU[#Data],4,FALSE)</f>
        <v>5</v>
      </c>
      <c r="B399" t="str">
        <f>VLOOKUP(D399,[1]!tbl_Reach2AU[#Data],3,FALSE)</f>
        <v>Okanogan-Swipkin Canyon</v>
      </c>
      <c r="C399">
        <f>VLOOKUP(D399,[1]!tbl_Reach2AU[#Data],2,FALSE)</f>
        <v>147</v>
      </c>
      <c r="D399" t="s">
        <v>133</v>
      </c>
      <c r="E399">
        <v>2</v>
      </c>
      <c r="F399" t="s">
        <v>150</v>
      </c>
      <c r="G399" t="str">
        <f>VLOOKUP(tbl_FunctionalConditionReach[[#This Row],[EDT Attribute]],[1]!HabitatAttribute[#Data],2,FALSE)</f>
        <v>Cover- Wood</v>
      </c>
      <c r="H399" s="1">
        <v>0.23901867399999999</v>
      </c>
      <c r="I399" s="3">
        <v>0.46215812268898299</v>
      </c>
      <c r="J3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0" spans="1:10" hidden="1" x14ac:dyDescent="0.3">
      <c r="A400">
        <f>VLOOKUP(D400,[1]!tbl_Reach2AU[#Data],4,FALSE)</f>
        <v>5</v>
      </c>
      <c r="B400" t="str">
        <f>VLOOKUP(D400,[1]!tbl_Reach2AU[#Data],3,FALSE)</f>
        <v>Okanogan-Swipkin Canyon</v>
      </c>
      <c r="C400">
        <f>VLOOKUP(D400,[1]!tbl_Reach2AU[#Data],2,FALSE)</f>
        <v>148</v>
      </c>
      <c r="D400" t="s">
        <v>44</v>
      </c>
      <c r="E400">
        <v>2</v>
      </c>
      <c r="F400" t="s">
        <v>150</v>
      </c>
      <c r="G400" t="str">
        <f>VLOOKUP(tbl_FunctionalConditionReach[[#This Row],[EDT Attribute]],[1]!HabitatAttribute[#Data],2,FALSE)</f>
        <v>Cover- Wood</v>
      </c>
      <c r="H400" s="1">
        <v>4.0459971999999997E-2</v>
      </c>
      <c r="I400" s="3">
        <v>0.54973803863767001</v>
      </c>
      <c r="J4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1" spans="1:10" hidden="1" x14ac:dyDescent="0.3">
      <c r="A401">
        <f>VLOOKUP(D401,[1]!tbl_Reach2AU[#Data],4,FALSE)</f>
        <v>5</v>
      </c>
      <c r="B401" t="str">
        <f>VLOOKUP(D401,[1]!tbl_Reach2AU[#Data],3,FALSE)</f>
        <v>Okanogan-Swipkin Canyon</v>
      </c>
      <c r="C401">
        <f>VLOOKUP(D401,[1]!tbl_Reach2AU[#Data],2,FALSE)</f>
        <v>179</v>
      </c>
      <c r="D401" t="s">
        <v>45</v>
      </c>
      <c r="E401">
        <v>2</v>
      </c>
      <c r="F401" t="s">
        <v>150</v>
      </c>
      <c r="G401" t="str">
        <f>VLOOKUP(tbl_FunctionalConditionReach[[#This Row],[EDT Attribute]],[1]!HabitatAttribute[#Data],2,FALSE)</f>
        <v>Cover- Wood</v>
      </c>
      <c r="H401" s="1">
        <v>1.008245616</v>
      </c>
      <c r="I401" s="3">
        <v>0.85367841519010601</v>
      </c>
      <c r="J4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2" spans="1:10" hidden="1" x14ac:dyDescent="0.3">
      <c r="A402">
        <f>VLOOKUP(D402,[1]!tbl_Reach2AU[#Data],4,FALSE)</f>
        <v>5</v>
      </c>
      <c r="B402" t="str">
        <f>VLOOKUP(D402,[1]!tbl_Reach2AU[#Data],3,FALSE)</f>
        <v>Okanogan-Swipkin Canyon</v>
      </c>
      <c r="C402">
        <f>VLOOKUP(D402,[1]!tbl_Reach2AU[#Data],2,FALSE)</f>
        <v>186</v>
      </c>
      <c r="D402" t="s">
        <v>23</v>
      </c>
      <c r="E402">
        <v>2</v>
      </c>
      <c r="F402" t="s">
        <v>150</v>
      </c>
      <c r="G402" t="str">
        <f>VLOOKUP(tbl_FunctionalConditionReach[[#This Row],[EDT Attribute]],[1]!HabitatAttribute[#Data],2,FALSE)</f>
        <v>Cover- Wood</v>
      </c>
      <c r="H402" s="1">
        <v>0.20947333100000001</v>
      </c>
      <c r="I402" s="3">
        <v>0.687557999987915</v>
      </c>
      <c r="J4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3" spans="1:10" hidden="1" x14ac:dyDescent="0.3">
      <c r="A403">
        <f>VLOOKUP(D403,[1]!tbl_Reach2AU[#Data],4,FALSE)</f>
        <v>5</v>
      </c>
      <c r="B403" t="str">
        <f>VLOOKUP(D403,[1]!tbl_Reach2AU[#Data],3,FALSE)</f>
        <v>Okanogan-Swipkin Canyon</v>
      </c>
      <c r="C403">
        <f>VLOOKUP(D403,[1]!tbl_Reach2AU[#Data],2,FALSE)</f>
        <v>188</v>
      </c>
      <c r="D403" t="s">
        <v>109</v>
      </c>
      <c r="E403">
        <v>2</v>
      </c>
      <c r="F403" t="s">
        <v>150</v>
      </c>
      <c r="G403" t="str">
        <f>VLOOKUP(tbl_FunctionalConditionReach[[#This Row],[EDT Attribute]],[1]!HabitatAttribute[#Data],2,FALSE)</f>
        <v>Cover- Wood</v>
      </c>
      <c r="H403" s="1">
        <v>1.9370948999999998E-2</v>
      </c>
      <c r="I403" s="3">
        <v>0.27560208315374002</v>
      </c>
      <c r="J4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4" spans="1:10" hidden="1" x14ac:dyDescent="0.3">
      <c r="A404">
        <f>VLOOKUP(D404,[1]!tbl_Reach2AU[#Data],4,FALSE)</f>
        <v>12</v>
      </c>
      <c r="B404" t="str">
        <f>VLOOKUP(D404,[1]!tbl_Reach2AU[#Data],3,FALSE)</f>
        <v>Okanogan-Alkali Lake</v>
      </c>
      <c r="C404">
        <f>VLOOKUP(D404,[1]!tbl_Reach2AU[#Data],2,FALSE)</f>
        <v>221</v>
      </c>
      <c r="D404" t="s">
        <v>46</v>
      </c>
      <c r="E404">
        <v>2</v>
      </c>
      <c r="F404" t="s">
        <v>150</v>
      </c>
      <c r="G404" t="str">
        <f>VLOOKUP(tbl_FunctionalConditionReach[[#This Row],[EDT Attribute]],[1]!HabitatAttribute[#Data],2,FALSE)</f>
        <v>Cover- Wood</v>
      </c>
      <c r="H404" s="1">
        <v>4.0705957000000001E-2</v>
      </c>
      <c r="I404" s="3">
        <v>0.47918878641962498</v>
      </c>
      <c r="J4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5" spans="1:10" hidden="1" x14ac:dyDescent="0.3">
      <c r="A405">
        <f>VLOOKUP(D405,[1]!tbl_Reach2AU[#Data],4,FALSE)</f>
        <v>12</v>
      </c>
      <c r="B405" t="str">
        <f>VLOOKUP(D405,[1]!tbl_Reach2AU[#Data],3,FALSE)</f>
        <v>Okanogan-Alkali Lake</v>
      </c>
      <c r="C405">
        <f>VLOOKUP(D405,[1]!tbl_Reach2AU[#Data],2,FALSE)</f>
        <v>222</v>
      </c>
      <c r="D405" t="s">
        <v>47</v>
      </c>
      <c r="E405">
        <v>2</v>
      </c>
      <c r="F405" t="s">
        <v>150</v>
      </c>
      <c r="G405" t="str">
        <f>VLOOKUP(tbl_FunctionalConditionReach[[#This Row],[EDT Attribute]],[1]!HabitatAttribute[#Data],2,FALSE)</f>
        <v>Cover- Wood</v>
      </c>
      <c r="H405" s="1">
        <v>1.654075958</v>
      </c>
      <c r="I405" s="3">
        <v>0.84467988796349602</v>
      </c>
      <c r="J4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6" spans="1:10" hidden="1" x14ac:dyDescent="0.3">
      <c r="A406">
        <f>VLOOKUP(D406,[1]!tbl_Reach2AU[#Data],4,FALSE)</f>
        <v>14</v>
      </c>
      <c r="B406" t="str">
        <f>VLOOKUP(D406,[1]!tbl_Reach2AU[#Data],3,FALSE)</f>
        <v>Okanogan-Whitestone Coulee</v>
      </c>
      <c r="C406">
        <f>VLOOKUP(D406,[1]!tbl_Reach2AU[#Data],2,FALSE)</f>
        <v>229</v>
      </c>
      <c r="D406" t="s">
        <v>24</v>
      </c>
      <c r="E406">
        <v>2</v>
      </c>
      <c r="F406" t="s">
        <v>150</v>
      </c>
      <c r="G406" t="str">
        <f>VLOOKUP(tbl_FunctionalConditionReach[[#This Row],[EDT Attribute]],[1]!HabitatAttribute[#Data],2,FALSE)</f>
        <v>Cover- Wood</v>
      </c>
      <c r="H406" s="1">
        <v>0.30921829200000001</v>
      </c>
      <c r="I406" s="3">
        <v>0.33899730406525103</v>
      </c>
      <c r="J4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7" spans="1:10" hidden="1" x14ac:dyDescent="0.3">
      <c r="A407">
        <f>VLOOKUP(D407,[1]!tbl_Reach2AU[#Data],4,FALSE)</f>
        <v>14</v>
      </c>
      <c r="B407" t="str">
        <f>VLOOKUP(D407,[1]!tbl_Reach2AU[#Data],3,FALSE)</f>
        <v>Okanogan-Whitestone Coulee</v>
      </c>
      <c r="C407">
        <f>VLOOKUP(D407,[1]!tbl_Reach2AU[#Data],2,FALSE)</f>
        <v>230</v>
      </c>
      <c r="D407" t="s">
        <v>25</v>
      </c>
      <c r="E407">
        <v>2</v>
      </c>
      <c r="F407" t="s">
        <v>150</v>
      </c>
      <c r="G407" t="str">
        <f>VLOOKUP(tbl_FunctionalConditionReach[[#This Row],[EDT Attribute]],[1]!HabitatAttribute[#Data],2,FALSE)</f>
        <v>Cover- Wood</v>
      </c>
      <c r="H407" s="1">
        <v>0.12881445</v>
      </c>
      <c r="I407" s="3">
        <v>0.38645758052748802</v>
      </c>
      <c r="J4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8" spans="1:10" hidden="1" x14ac:dyDescent="0.3">
      <c r="A408">
        <f>VLOOKUP(D408,[1]!tbl_Reach2AU[#Data],4,FALSE)</f>
        <v>14</v>
      </c>
      <c r="B408" t="str">
        <f>VLOOKUP(D408,[1]!tbl_Reach2AU[#Data],3,FALSE)</f>
        <v>Okanogan-Whitestone Coulee</v>
      </c>
      <c r="C408">
        <f>VLOOKUP(D408,[1]!tbl_Reach2AU[#Data],2,FALSE)</f>
        <v>231</v>
      </c>
      <c r="D408" t="s">
        <v>26</v>
      </c>
      <c r="E408">
        <v>2</v>
      </c>
      <c r="F408" t="s">
        <v>150</v>
      </c>
      <c r="G408" t="str">
        <f>VLOOKUP(tbl_FunctionalConditionReach[[#This Row],[EDT Attribute]],[1]!HabitatAttribute[#Data],2,FALSE)</f>
        <v>Cover- Wood</v>
      </c>
      <c r="H408" s="1">
        <v>1.120787142</v>
      </c>
      <c r="I408" s="3">
        <v>0.65270469684816301</v>
      </c>
      <c r="J4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9" spans="1:10" hidden="1" x14ac:dyDescent="0.3">
      <c r="A409">
        <f>VLOOKUP(D409,[1]!tbl_Reach2AU[#Data],4,FALSE)</f>
        <v>14</v>
      </c>
      <c r="B409" t="str">
        <f>VLOOKUP(D409,[1]!tbl_Reach2AU[#Data],3,FALSE)</f>
        <v>Okanogan-Whitestone Coulee</v>
      </c>
      <c r="C409">
        <f>VLOOKUP(D409,[1]!tbl_Reach2AU[#Data],2,FALSE)</f>
        <v>239</v>
      </c>
      <c r="D409" t="s">
        <v>48</v>
      </c>
      <c r="E409">
        <v>2</v>
      </c>
      <c r="F409" t="s">
        <v>150</v>
      </c>
      <c r="G409" t="str">
        <f>VLOOKUP(tbl_FunctionalConditionReach[[#This Row],[EDT Attribute]],[1]!HabitatAttribute[#Data],2,FALSE)</f>
        <v>Cover- Wood</v>
      </c>
      <c r="H409" s="1">
        <v>0.46961154999999999</v>
      </c>
      <c r="I409" s="3">
        <v>0.42089341952980303</v>
      </c>
      <c r="J4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0" spans="1:10" hidden="1" x14ac:dyDescent="0.3">
      <c r="A410">
        <f>VLOOKUP(D410,[1]!tbl_Reach2AU[#Data],4,FALSE)</f>
        <v>19</v>
      </c>
      <c r="B410" t="str">
        <f>VLOOKUP(D410,[1]!tbl_Reach2AU[#Data],3,FALSE)</f>
        <v>Okanogan-Mosquito Creek</v>
      </c>
      <c r="C410">
        <f>VLOOKUP(D410,[1]!tbl_Reach2AU[#Data],2,FALSE)</f>
        <v>249</v>
      </c>
      <c r="D410" t="s">
        <v>49</v>
      </c>
      <c r="E410">
        <v>2</v>
      </c>
      <c r="F410" t="s">
        <v>150</v>
      </c>
      <c r="G410" t="str">
        <f>VLOOKUP(tbl_FunctionalConditionReach[[#This Row],[EDT Attribute]],[1]!HabitatAttribute[#Data],2,FALSE)</f>
        <v>Cover- Wood</v>
      </c>
      <c r="H410" s="1">
        <v>1.8738985999999999E-2</v>
      </c>
      <c r="I410" s="3">
        <v>0.46911774005395301</v>
      </c>
      <c r="J4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1" spans="1:10" hidden="1" x14ac:dyDescent="0.3">
      <c r="A411">
        <f>VLOOKUP(D411,[1]!tbl_Reach2AU[#Data],4,FALSE)</f>
        <v>19</v>
      </c>
      <c r="B411" t="str">
        <f>VLOOKUP(D411,[1]!tbl_Reach2AU[#Data],3,FALSE)</f>
        <v>Okanogan-Mosquito Creek</v>
      </c>
      <c r="C411">
        <f>VLOOKUP(D411,[1]!tbl_Reach2AU[#Data],2,FALSE)</f>
        <v>285</v>
      </c>
      <c r="D411" t="s">
        <v>65</v>
      </c>
      <c r="E411">
        <v>2</v>
      </c>
      <c r="F411" t="s">
        <v>150</v>
      </c>
      <c r="G411" t="str">
        <f>VLOOKUP(tbl_FunctionalConditionReach[[#This Row],[EDT Attribute]],[1]!HabitatAttribute[#Data],2,FALSE)</f>
        <v>Cover- Wood</v>
      </c>
      <c r="H411" s="1">
        <v>0.94031071099999997</v>
      </c>
      <c r="I411" s="3">
        <v>0.36211096895904699</v>
      </c>
      <c r="J4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2" spans="1:10" hidden="1" x14ac:dyDescent="0.3">
      <c r="A412">
        <f>VLOOKUP(D412,[1]!tbl_Reach2AU[#Data],4,FALSE)</f>
        <v>24</v>
      </c>
      <c r="B412" t="str">
        <f>VLOOKUP(D412,[1]!tbl_Reach2AU[#Data],3,FALSE)</f>
        <v>Okanogan-Haynes Creek South</v>
      </c>
      <c r="C412">
        <f>VLOOKUP(D412,[1]!tbl_Reach2AU[#Data],2,FALSE)</f>
        <v>295</v>
      </c>
      <c r="D412" t="s">
        <v>50</v>
      </c>
      <c r="E412">
        <v>2</v>
      </c>
      <c r="F412" t="s">
        <v>150</v>
      </c>
      <c r="G412" t="str">
        <f>VLOOKUP(tbl_FunctionalConditionReach[[#This Row],[EDT Attribute]],[1]!HabitatAttribute[#Data],2,FALSE)</f>
        <v>Cover- Wood</v>
      </c>
      <c r="H412" s="1">
        <v>9.3531961999999996E-2</v>
      </c>
      <c r="I412">
        <v>1</v>
      </c>
      <c r="J4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3" spans="1:10" hidden="1" x14ac:dyDescent="0.3">
      <c r="A413">
        <f>VLOOKUP(D413,[1]!tbl_Reach2AU[#Data],4,FALSE)</f>
        <v>1</v>
      </c>
      <c r="B413" t="str">
        <f>VLOOKUP(D413,[1]!tbl_Reach2AU[#Data],3,FALSE)</f>
        <v>Okanogan-Davis Canyon</v>
      </c>
      <c r="C413">
        <f>VLOOKUP(D413,[1]!tbl_Reach2AU[#Data],2,FALSE)</f>
        <v>101</v>
      </c>
      <c r="D413" t="s">
        <v>10</v>
      </c>
      <c r="E413">
        <v>2</v>
      </c>
      <c r="F413" t="s">
        <v>150</v>
      </c>
      <c r="G413" t="str">
        <f>VLOOKUP(tbl_FunctionalConditionReach[[#This Row],[EDT Attribute]],[1]!HabitatAttribute[#Data],2,FALSE)</f>
        <v>Cover- Wood</v>
      </c>
      <c r="H413" s="1">
        <v>3.4100000000000001E-13</v>
      </c>
      <c r="I413">
        <v>1</v>
      </c>
      <c r="J4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4" spans="1:10" hidden="1" x14ac:dyDescent="0.3">
      <c r="A414">
        <f>VLOOKUP(D414,[1]!tbl_Reach2AU[#Data],4,FALSE)</f>
        <v>24</v>
      </c>
      <c r="B414" t="str">
        <f>VLOOKUP(D414,[1]!tbl_Reach2AU[#Data],3,FALSE)</f>
        <v>Okanogan-Haynes Creek South</v>
      </c>
      <c r="C414">
        <f>VLOOKUP(D414,[1]!tbl_Reach2AU[#Data],2,FALSE)</f>
        <v>297</v>
      </c>
      <c r="D414" t="s">
        <v>148</v>
      </c>
      <c r="E414">
        <v>2</v>
      </c>
      <c r="F414" t="s">
        <v>150</v>
      </c>
      <c r="G414" t="str">
        <f>VLOOKUP(tbl_FunctionalConditionReach[[#This Row],[EDT Attribute]],[1]!HabitatAttribute[#Data],2,FALSE)</f>
        <v>Cover- Wood</v>
      </c>
      <c r="H414" s="1">
        <v>7.236775E-3</v>
      </c>
      <c r="I414" s="3">
        <v>0.31284116071526602</v>
      </c>
      <c r="J4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5" spans="1:10" hidden="1" x14ac:dyDescent="0.3">
      <c r="A415">
        <f>VLOOKUP(D415,[1]!tbl_Reach2AU[#Data],4,FALSE)</f>
        <v>6</v>
      </c>
      <c r="B415" t="str">
        <f>VLOOKUP(D415,[1]!tbl_Reach2AU[#Data],3,FALSE)</f>
        <v>Salmon Creek-Lower</v>
      </c>
      <c r="C415">
        <f>VLOOKUP(D415,[1]!tbl_Reach2AU[#Data],2,FALSE)</f>
        <v>141</v>
      </c>
      <c r="D415" t="s">
        <v>30</v>
      </c>
      <c r="E415">
        <v>2</v>
      </c>
      <c r="F415" t="s">
        <v>150</v>
      </c>
      <c r="G415" t="str">
        <f>VLOOKUP(tbl_FunctionalConditionReach[[#This Row],[EDT Attribute]],[1]!HabitatAttribute[#Data],2,FALSE)</f>
        <v>Cover- Wood</v>
      </c>
      <c r="H415" s="1">
        <v>0.163863746</v>
      </c>
      <c r="I415" s="3">
        <v>0.29337008101381901</v>
      </c>
      <c r="J4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6" spans="1:10" hidden="1" x14ac:dyDescent="0.3">
      <c r="A416">
        <f>VLOOKUP(D416,[1]!tbl_Reach2AU[#Data],4,FALSE)</f>
        <v>6</v>
      </c>
      <c r="B416" t="str">
        <f>VLOOKUP(D416,[1]!tbl_Reach2AU[#Data],3,FALSE)</f>
        <v>Salmon Creek-Lower</v>
      </c>
      <c r="C416">
        <f>VLOOKUP(D416,[1]!tbl_Reach2AU[#Data],2,FALSE)</f>
        <v>143</v>
      </c>
      <c r="D416" t="s">
        <v>31</v>
      </c>
      <c r="E416">
        <v>2</v>
      </c>
      <c r="F416" t="s">
        <v>150</v>
      </c>
      <c r="G416" t="str">
        <f>VLOOKUP(tbl_FunctionalConditionReach[[#This Row],[EDT Attribute]],[1]!HabitatAttribute[#Data],2,FALSE)</f>
        <v>Cover- Wood</v>
      </c>
      <c r="H416" s="1">
        <v>5.462669226</v>
      </c>
      <c r="I416" s="3">
        <v>0.86681237816115497</v>
      </c>
      <c r="J4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7" spans="1:10" hidden="1" x14ac:dyDescent="0.3">
      <c r="A417">
        <f>VLOOKUP(D417,[1]!tbl_Reach2AU[#Data],4,FALSE)</f>
        <v>6</v>
      </c>
      <c r="B417" t="str">
        <f>VLOOKUP(D417,[1]!tbl_Reach2AU[#Data],3,FALSE)</f>
        <v>Salmon Creek-Lower</v>
      </c>
      <c r="C417">
        <f>VLOOKUP(D417,[1]!tbl_Reach2AU[#Data],2,FALSE)</f>
        <v>132</v>
      </c>
      <c r="D417" t="s">
        <v>32</v>
      </c>
      <c r="E417">
        <v>2</v>
      </c>
      <c r="F417" t="s">
        <v>150</v>
      </c>
      <c r="G417" t="str">
        <f>VLOOKUP(tbl_FunctionalConditionReach[[#This Row],[EDT Attribute]],[1]!HabitatAttribute[#Data],2,FALSE)</f>
        <v>Cover- Wood</v>
      </c>
      <c r="H417" s="1">
        <v>0.36834693400000001</v>
      </c>
      <c r="I417" s="3">
        <v>0.39436931559904798</v>
      </c>
      <c r="J4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8" spans="1:10" hidden="1" x14ac:dyDescent="0.3">
      <c r="A418">
        <f>VLOOKUP(D418,[1]!tbl_Reach2AU[#Data],4,FALSE)</f>
        <v>6</v>
      </c>
      <c r="B418" t="str">
        <f>VLOOKUP(D418,[1]!tbl_Reach2AU[#Data],3,FALSE)</f>
        <v>Salmon Creek-Lower</v>
      </c>
      <c r="C418">
        <f>VLOOKUP(D418,[1]!tbl_Reach2AU[#Data],2,FALSE)</f>
        <v>135</v>
      </c>
      <c r="D418" t="s">
        <v>81</v>
      </c>
      <c r="E418">
        <v>2</v>
      </c>
      <c r="F418" t="s">
        <v>150</v>
      </c>
      <c r="G418" t="str">
        <f>VLOOKUP(tbl_FunctionalConditionReach[[#This Row],[EDT Attribute]],[1]!HabitatAttribute[#Data],2,FALSE)</f>
        <v>Cover- Wood</v>
      </c>
      <c r="H418" s="1">
        <v>2.5198394519999998</v>
      </c>
      <c r="I418" s="3">
        <v>0.34106993354167198</v>
      </c>
      <c r="J4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9" spans="1:10" hidden="1" x14ac:dyDescent="0.3">
      <c r="A419">
        <f>VLOOKUP(D419,[1]!tbl_Reach2AU[#Data],4,FALSE)</f>
        <v>6</v>
      </c>
      <c r="B419" t="str">
        <f>VLOOKUP(D419,[1]!tbl_Reach2AU[#Data],3,FALSE)</f>
        <v>Salmon Creek-Lower</v>
      </c>
      <c r="C419">
        <f>VLOOKUP(D419,[1]!tbl_Reach2AU[#Data],2,FALSE)</f>
        <v>139</v>
      </c>
      <c r="D419" t="s">
        <v>84</v>
      </c>
      <c r="E419">
        <v>2</v>
      </c>
      <c r="F419" t="s">
        <v>150</v>
      </c>
      <c r="G419" t="str">
        <f>VLOOKUP(tbl_FunctionalConditionReach[[#This Row],[EDT Attribute]],[1]!HabitatAttribute[#Data],2,FALSE)</f>
        <v>Cover- Wood</v>
      </c>
      <c r="H419" s="1">
        <v>2.0090114579999998</v>
      </c>
      <c r="I419" s="3">
        <v>0.32700722081197903</v>
      </c>
      <c r="J4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0" spans="1:10" hidden="1" x14ac:dyDescent="0.3">
      <c r="A420">
        <f>VLOOKUP(D420,[1]!tbl_Reach2AU[#Data],4,FALSE)</f>
        <v>6</v>
      </c>
      <c r="B420" t="str">
        <f>VLOOKUP(D420,[1]!tbl_Reach2AU[#Data],3,FALSE)</f>
        <v>Salmon Creek-Lower</v>
      </c>
      <c r="C420">
        <f>VLOOKUP(D420,[1]!tbl_Reach2AU[#Data],2,FALSE)</f>
        <v>140</v>
      </c>
      <c r="D420" t="s">
        <v>85</v>
      </c>
      <c r="E420">
        <v>2</v>
      </c>
      <c r="F420" t="s">
        <v>150</v>
      </c>
      <c r="G420" t="str">
        <f>VLOOKUP(tbl_FunctionalConditionReach[[#This Row],[EDT Attribute]],[1]!HabitatAttribute[#Data],2,FALSE)</f>
        <v>Cover- Wood</v>
      </c>
      <c r="H420" s="1">
        <v>1.9652312220000001</v>
      </c>
      <c r="I420" s="3">
        <v>0.49517164844172801</v>
      </c>
      <c r="J4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1" spans="1:10" hidden="1" x14ac:dyDescent="0.3">
      <c r="A421">
        <f>VLOOKUP(D421,[1]!tbl_Reach2AU[#Data],4,FALSE)</f>
        <v>23</v>
      </c>
      <c r="B421" t="str">
        <f>VLOOKUP(D421,[1]!tbl_Reach2AU[#Data],3,FALSE)</f>
        <v>Similkameen River</v>
      </c>
      <c r="C421">
        <f>VLOOKUP(D421,[1]!tbl_Reach2AU[#Data],2,FALSE)</f>
        <v>290</v>
      </c>
      <c r="D421" t="s">
        <v>86</v>
      </c>
      <c r="E421">
        <v>2</v>
      </c>
      <c r="F421" t="s">
        <v>150</v>
      </c>
      <c r="G421" t="str">
        <f>VLOOKUP(tbl_FunctionalConditionReach[[#This Row],[EDT Attribute]],[1]!HabitatAttribute[#Data],2,FALSE)</f>
        <v>Cover- Wood</v>
      </c>
      <c r="H421" s="1">
        <v>0.743571176</v>
      </c>
      <c r="I421" s="3">
        <v>0.45386551915314599</v>
      </c>
      <c r="J4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2" spans="1:10" hidden="1" x14ac:dyDescent="0.3">
      <c r="A422">
        <f>VLOOKUP(D422,[1]!tbl_Reach2AU[#Data],4,FALSE)</f>
        <v>23</v>
      </c>
      <c r="B422" t="str">
        <f>VLOOKUP(D422,[1]!tbl_Reach2AU[#Data],3,FALSE)</f>
        <v>Similkameen River</v>
      </c>
      <c r="C422">
        <f>VLOOKUP(D422,[1]!tbl_Reach2AU[#Data],2,FALSE)</f>
        <v>291</v>
      </c>
      <c r="D422" t="s">
        <v>33</v>
      </c>
      <c r="E422">
        <v>2</v>
      </c>
      <c r="F422" t="s">
        <v>150</v>
      </c>
      <c r="G422" t="str">
        <f>VLOOKUP(tbl_FunctionalConditionReach[[#This Row],[EDT Attribute]],[1]!HabitatAttribute[#Data],2,FALSE)</f>
        <v>Cover- Wood</v>
      </c>
      <c r="H422" s="1">
        <v>0.60209761500000003</v>
      </c>
      <c r="I422" s="3">
        <v>0.992290796180471</v>
      </c>
      <c r="J4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3" spans="1:10" hidden="1" x14ac:dyDescent="0.3">
      <c r="A423">
        <f>VLOOKUP(D423,[1]!tbl_Reach2AU[#Data],4,FALSE)</f>
        <v>23</v>
      </c>
      <c r="B423" t="str">
        <f>VLOOKUP(D423,[1]!tbl_Reach2AU[#Data],3,FALSE)</f>
        <v>Similkameen River</v>
      </c>
      <c r="C423">
        <f>VLOOKUP(D423,[1]!tbl_Reach2AU[#Data],2,FALSE)</f>
        <v>294</v>
      </c>
      <c r="D423" t="s">
        <v>87</v>
      </c>
      <c r="E423">
        <v>2</v>
      </c>
      <c r="F423" t="s">
        <v>150</v>
      </c>
      <c r="G423" t="str">
        <f>VLOOKUP(tbl_FunctionalConditionReach[[#This Row],[EDT Attribute]],[1]!HabitatAttribute[#Data],2,FALSE)</f>
        <v>Cover- Wood</v>
      </c>
      <c r="H423" s="1">
        <v>10.41308224</v>
      </c>
      <c r="I423" s="3">
        <v>0.89038479345326105</v>
      </c>
      <c r="J4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4" spans="1:10" hidden="1" x14ac:dyDescent="0.3">
      <c r="A424">
        <f>VLOOKUP(D424,[1]!tbl_Reach2AU[#Data],4,FALSE)</f>
        <v>9</v>
      </c>
      <c r="B424" t="str">
        <f>VLOOKUP(D424,[1]!tbl_Reach2AU[#Data],3,FALSE)</f>
        <v>Omak Creek-Middle DS</v>
      </c>
      <c r="C424">
        <f>VLOOKUP(D424,[1]!tbl_Reach2AU[#Data],2,FALSE)</f>
        <v>166</v>
      </c>
      <c r="D424" t="s">
        <v>34</v>
      </c>
      <c r="E424">
        <v>2</v>
      </c>
      <c r="F424" t="s">
        <v>150</v>
      </c>
      <c r="G424" t="str">
        <f>VLOOKUP(tbl_FunctionalConditionReach[[#This Row],[EDT Attribute]],[1]!HabitatAttribute[#Data],2,FALSE)</f>
        <v>Cover- Wood</v>
      </c>
      <c r="H424" s="1">
        <v>5.3145450000000004E-3</v>
      </c>
      <c r="I424" s="3">
        <v>0.97853771669837597</v>
      </c>
      <c r="J4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5" spans="1:10" hidden="1" x14ac:dyDescent="0.3">
      <c r="A425">
        <f>VLOOKUP(D425,[1]!tbl_Reach2AU[#Data],4,FALSE)</f>
        <v>9</v>
      </c>
      <c r="B425" t="str">
        <f>VLOOKUP(D425,[1]!tbl_Reach2AU[#Data],3,FALSE)</f>
        <v>Omak Creek-Middle DS</v>
      </c>
      <c r="C425">
        <f>VLOOKUP(D425,[1]!tbl_Reach2AU[#Data],2,FALSE)</f>
        <v>170</v>
      </c>
      <c r="D425" t="s">
        <v>131</v>
      </c>
      <c r="E425">
        <v>2</v>
      </c>
      <c r="F425" t="s">
        <v>150</v>
      </c>
      <c r="G425" t="str">
        <f>VLOOKUP(tbl_FunctionalConditionReach[[#This Row],[EDT Attribute]],[1]!HabitatAttribute[#Data],2,FALSE)</f>
        <v>Cover- Wood</v>
      </c>
      <c r="H425" s="1">
        <v>1.6238167000000001E-2</v>
      </c>
      <c r="I425">
        <v>1</v>
      </c>
      <c r="J4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6" spans="1:10" hidden="1" x14ac:dyDescent="0.3">
      <c r="A426">
        <f>VLOOKUP(D426,[1]!tbl_Reach2AU[#Data],4,FALSE)</f>
        <v>25</v>
      </c>
      <c r="B426" t="str">
        <f>VLOOKUP(D426,[1]!tbl_Reach2AU[#Data],3,FALSE)</f>
        <v>Tonasket Creek DS</v>
      </c>
      <c r="C426">
        <f>VLOOKUP(D426,[1]!tbl_Reach2AU[#Data],2,FALSE)</f>
        <v>303</v>
      </c>
      <c r="D426" t="s">
        <v>38</v>
      </c>
      <c r="E426">
        <v>2</v>
      </c>
      <c r="F426" t="s">
        <v>150</v>
      </c>
      <c r="G426" t="str">
        <f>VLOOKUP(tbl_FunctionalConditionReach[[#This Row],[EDT Attribute]],[1]!HabitatAttribute[#Data],2,FALSE)</f>
        <v>Cover- Wood</v>
      </c>
      <c r="H426" s="1">
        <v>0.603306762</v>
      </c>
      <c r="I426" s="3">
        <v>0.45425912500973598</v>
      </c>
      <c r="J4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7" spans="1:10" hidden="1" x14ac:dyDescent="0.3">
      <c r="A427">
        <f>VLOOKUP(D427,[1]!tbl_Reach2AU[#Data],4,FALSE)</f>
        <v>10</v>
      </c>
      <c r="B427" t="str">
        <f>VLOOKUP(D427,[1]!tbl_Reach2AU[#Data],3,FALSE)</f>
        <v>Omak Creek-Upper DS</v>
      </c>
      <c r="C427">
        <f>VLOOKUP(D427,[1]!tbl_Reach2AU[#Data],2,FALSE)</f>
        <v>175</v>
      </c>
      <c r="D427" t="s">
        <v>35</v>
      </c>
      <c r="E427">
        <v>2</v>
      </c>
      <c r="F427" t="s">
        <v>150</v>
      </c>
      <c r="G427" t="str">
        <f>VLOOKUP(tbl_FunctionalConditionReach[[#This Row],[EDT Attribute]],[1]!HabitatAttribute[#Data],2,FALSE)</f>
        <v>Cover- Wood</v>
      </c>
      <c r="H427" s="1">
        <v>2.88127E-2</v>
      </c>
      <c r="I427" s="3">
        <v>0.69078509035633995</v>
      </c>
      <c r="J4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8" spans="1:10" hidden="1" x14ac:dyDescent="0.3">
      <c r="A428">
        <f>VLOOKUP(D428,[1]!tbl_Reach2AU[#Data],4,FALSE)</f>
        <v>11</v>
      </c>
      <c r="B428" t="str">
        <f>VLOOKUP(D428,[1]!tbl_Reach2AU[#Data],3,FALSE)</f>
        <v>Wanacut Creek DS</v>
      </c>
      <c r="C428">
        <f>VLOOKUP(D428,[1]!tbl_Reach2AU[#Data],2,FALSE)</f>
        <v>181</v>
      </c>
      <c r="D428" t="s">
        <v>88</v>
      </c>
      <c r="E428">
        <v>2</v>
      </c>
      <c r="F428" t="s">
        <v>150</v>
      </c>
      <c r="G428" t="str">
        <f>VLOOKUP(tbl_FunctionalConditionReach[[#This Row],[EDT Attribute]],[1]!HabitatAttribute[#Data],2,FALSE)</f>
        <v>Cover- Wood</v>
      </c>
      <c r="H428" s="1">
        <v>4.969382E-2</v>
      </c>
      <c r="I428" s="3">
        <v>0.30202701986512798</v>
      </c>
      <c r="J4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9" spans="1:10" hidden="1" x14ac:dyDescent="0.3">
      <c r="A429">
        <f>VLOOKUP(D429,[1]!tbl_Reach2AU[#Data],4,FALSE)</f>
        <v>11</v>
      </c>
      <c r="B429" t="str">
        <f>VLOOKUP(D429,[1]!tbl_Reach2AU[#Data],3,FALSE)</f>
        <v>Wanacut Creek DS</v>
      </c>
      <c r="C429">
        <f>VLOOKUP(D429,[1]!tbl_Reach2AU[#Data],2,FALSE)</f>
        <v>184</v>
      </c>
      <c r="D429" t="s">
        <v>12</v>
      </c>
      <c r="E429">
        <v>2</v>
      </c>
      <c r="F429" t="s">
        <v>150</v>
      </c>
      <c r="G429" t="str">
        <f>VLOOKUP(tbl_FunctionalConditionReach[[#This Row],[EDT Attribute]],[1]!HabitatAttribute[#Data],2,FALSE)</f>
        <v>Cover- Wood</v>
      </c>
      <c r="H429" s="1">
        <v>5.5192979999999997E-3</v>
      </c>
      <c r="I429" s="3">
        <v>0.30820874327424802</v>
      </c>
      <c r="J4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30" spans="1:10" x14ac:dyDescent="0.3">
      <c r="A430">
        <f>VLOOKUP(D430,[1]!tbl_Reach2AU[#Data],4,FALSE)</f>
        <v>3</v>
      </c>
      <c r="B430" t="str">
        <f>VLOOKUP(D430,[1]!tbl_Reach2AU[#Data],3,FALSE)</f>
        <v>Okanogan-Talant Creek</v>
      </c>
      <c r="C430">
        <f>VLOOKUP(D430,[1]!tbl_Reach2AU[#Data],2,FALSE)</f>
        <v>129</v>
      </c>
      <c r="D430" t="s">
        <v>61</v>
      </c>
      <c r="E430">
        <v>2</v>
      </c>
      <c r="F430" t="s">
        <v>104</v>
      </c>
      <c r="G430">
        <f>VLOOKUP(tbl_FunctionalConditionReach[[#This Row],[EDT Attribute]],[1]!HabitatAttribute[#Data],2,FALSE)</f>
        <v>0</v>
      </c>
      <c r="H430" s="1">
        <v>2.9090021319999999</v>
      </c>
      <c r="I430" s="3">
        <v>0.24971197770332701</v>
      </c>
      <c r="J4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1" spans="1:10" hidden="1" x14ac:dyDescent="0.3">
      <c r="A431">
        <f>VLOOKUP(D431,[1]!tbl_Reach2AU[#Data],4,FALSE)</f>
        <v>26</v>
      </c>
      <c r="B431" t="str">
        <f>VLOOKUP(D431,[1]!tbl_Reach2AU[#Data],3,FALSE)</f>
        <v>Ninemile Creek DS</v>
      </c>
      <c r="C431">
        <f>VLOOKUP(D431,[1]!tbl_Reach2AU[#Data],2,FALSE)</f>
        <v>308</v>
      </c>
      <c r="D431" t="s">
        <v>56</v>
      </c>
      <c r="E431">
        <v>2</v>
      </c>
      <c r="F431" t="s">
        <v>14</v>
      </c>
      <c r="G431" t="str">
        <f>VLOOKUP(tbl_FunctionalConditionReach[[#This Row],[EDT Attribute]],[1]!HabitatAttribute[#Data],2,FALSE)</f>
        <v>Food- Food Web Resources</v>
      </c>
      <c r="H431" s="1">
        <v>0.103420127</v>
      </c>
      <c r="I431" s="3">
        <v>0.24952048733071899</v>
      </c>
      <c r="J4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2" spans="1:10" x14ac:dyDescent="0.3">
      <c r="A432">
        <f>VLOOKUP(D432,[1]!tbl_Reach2AU[#Data],4,FALSE)</f>
        <v>19</v>
      </c>
      <c r="B432" t="str">
        <f>VLOOKUP(D432,[1]!tbl_Reach2AU[#Data],3,FALSE)</f>
        <v>Okanogan-Mosquito Creek</v>
      </c>
      <c r="C432">
        <f>VLOOKUP(D432,[1]!tbl_Reach2AU[#Data],2,FALSE)</f>
        <v>285</v>
      </c>
      <c r="D432" t="s">
        <v>65</v>
      </c>
      <c r="E432">
        <v>2</v>
      </c>
      <c r="F432" t="s">
        <v>123</v>
      </c>
      <c r="G432">
        <f>VLOOKUP(tbl_FunctionalConditionReach[[#This Row],[EDT Attribute]],[1]!HabitatAttribute[#Data],2,FALSE)</f>
        <v>0</v>
      </c>
      <c r="H432" s="1">
        <v>0.64766619000000003</v>
      </c>
      <c r="I432" s="3">
        <v>0.24941439981418501</v>
      </c>
      <c r="J4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3" spans="1:10" hidden="1" x14ac:dyDescent="0.3">
      <c r="A433">
        <f>VLOOKUP(D433,[1]!tbl_Reach2AU[#Data],4,FALSE)</f>
        <v>4</v>
      </c>
      <c r="B433" t="str">
        <f>VLOOKUP(D433,[1]!tbl_Reach2AU[#Data],3,FALSE)</f>
        <v>Loup Loup Creek-Lower DS</v>
      </c>
      <c r="C433">
        <f>VLOOKUP(D433,[1]!tbl_Reach2AU[#Data],2,FALSE)</f>
        <v>119</v>
      </c>
      <c r="D433" t="s">
        <v>43</v>
      </c>
      <c r="E433">
        <v>2</v>
      </c>
      <c r="F433" t="s">
        <v>14</v>
      </c>
      <c r="G433" t="str">
        <f>VLOOKUP(tbl_FunctionalConditionReach[[#This Row],[EDT Attribute]],[1]!HabitatAttribute[#Data],2,FALSE)</f>
        <v>Food- Food Web Resources</v>
      </c>
      <c r="H433" s="1">
        <v>0.90217245199999996</v>
      </c>
      <c r="I433" s="3">
        <v>0.24880353875733599</v>
      </c>
      <c r="J4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4" spans="1:10" x14ac:dyDescent="0.3">
      <c r="A434">
        <f>VLOOKUP(D434,[1]!tbl_Reach2AU[#Data],4,FALSE)</f>
        <v>12</v>
      </c>
      <c r="B434" t="str">
        <f>VLOOKUP(D434,[1]!tbl_Reach2AU[#Data],3,FALSE)</f>
        <v>Okanogan-Alkali Lake</v>
      </c>
      <c r="C434">
        <f>VLOOKUP(D434,[1]!tbl_Reach2AU[#Data],2,FALSE)</f>
        <v>221</v>
      </c>
      <c r="D434" t="s">
        <v>46</v>
      </c>
      <c r="E434">
        <v>2</v>
      </c>
      <c r="F434" t="s">
        <v>94</v>
      </c>
      <c r="G434">
        <f>VLOOKUP(tbl_FunctionalConditionReach[[#This Row],[EDT Attribute]],[1]!HabitatAttribute[#Data],2,FALSE)</f>
        <v>0</v>
      </c>
      <c r="H434" s="1">
        <v>2.1094976000000001E-2</v>
      </c>
      <c r="I434" s="3">
        <v>0.24832915607391601</v>
      </c>
      <c r="J4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5" spans="1:10" hidden="1" x14ac:dyDescent="0.3">
      <c r="A435">
        <f>VLOOKUP(D435,[1]!tbl_Reach2AU[#Data],4,FALSE)</f>
        <v>26</v>
      </c>
      <c r="B435" t="str">
        <f>VLOOKUP(D435,[1]!tbl_Reach2AU[#Data],3,FALSE)</f>
        <v>Ninemile Creek DS</v>
      </c>
      <c r="C435">
        <f>VLOOKUP(D435,[1]!tbl_Reach2AU[#Data],2,FALSE)</f>
        <v>308</v>
      </c>
      <c r="D435" t="s">
        <v>56</v>
      </c>
      <c r="E435">
        <v>2</v>
      </c>
      <c r="F435" t="s">
        <v>126</v>
      </c>
      <c r="G435" t="str">
        <f>VLOOKUP(tbl_FunctionalConditionReach[[#This Row],[EDT Attribute]],[1]!HabitatAttribute[#Data],2,FALSE)</f>
        <v>Food- Food Web Resources</v>
      </c>
      <c r="H435" s="1">
        <v>0.10287956600000001</v>
      </c>
      <c r="I435" s="3">
        <v>0.24821628235568599</v>
      </c>
      <c r="J4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6" spans="1:10" hidden="1" x14ac:dyDescent="0.3">
      <c r="A436">
        <f>VLOOKUP(D436,[1]!tbl_Reach2AU[#Data],4,FALSE)</f>
        <v>23</v>
      </c>
      <c r="B436" t="str">
        <f>VLOOKUP(D436,[1]!tbl_Reach2AU[#Data],3,FALSE)</f>
        <v>Similkameen River</v>
      </c>
      <c r="C436">
        <f>VLOOKUP(D436,[1]!tbl_Reach2AU[#Data],2,FALSE)</f>
        <v>290</v>
      </c>
      <c r="D436" t="s">
        <v>86</v>
      </c>
      <c r="E436">
        <v>2</v>
      </c>
      <c r="F436" t="s">
        <v>14</v>
      </c>
      <c r="G436" t="str">
        <f>VLOOKUP(tbl_FunctionalConditionReach[[#This Row],[EDT Attribute]],[1]!HabitatAttribute[#Data],2,FALSE)</f>
        <v>Food- Food Web Resources</v>
      </c>
      <c r="H436" s="1">
        <v>0.40655192299999998</v>
      </c>
      <c r="I436" s="3">
        <v>0.24815364762754699</v>
      </c>
      <c r="J4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7" spans="1:10" x14ac:dyDescent="0.3">
      <c r="A437">
        <f>VLOOKUP(D437,[1]!tbl_Reach2AU[#Data],4,FALSE)</f>
        <v>5</v>
      </c>
      <c r="B437" t="str">
        <f>VLOOKUP(D437,[1]!tbl_Reach2AU[#Data],3,FALSE)</f>
        <v>Okanogan-Swipkin Canyon</v>
      </c>
      <c r="C437">
        <f>VLOOKUP(D437,[1]!tbl_Reach2AU[#Data],2,FALSE)</f>
        <v>179</v>
      </c>
      <c r="D437" t="s">
        <v>45</v>
      </c>
      <c r="E437">
        <v>2</v>
      </c>
      <c r="F437" t="s">
        <v>142</v>
      </c>
      <c r="G437">
        <f>VLOOKUP(tbl_FunctionalConditionReach[[#This Row],[EDT Attribute]],[1]!HabitatAttribute[#Data],2,FALSE)</f>
        <v>0</v>
      </c>
      <c r="H437" s="1">
        <v>0.29284536700000002</v>
      </c>
      <c r="I437" s="3">
        <v>0.24795125793666201</v>
      </c>
      <c r="J4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8" spans="1:10" hidden="1" x14ac:dyDescent="0.3">
      <c r="A438">
        <f>VLOOKUP(D438,[1]!tbl_Reach2AU[#Data],4,FALSE)</f>
        <v>26</v>
      </c>
      <c r="B438" t="str">
        <f>VLOOKUP(D438,[1]!tbl_Reach2AU[#Data],3,FALSE)</f>
        <v>Ninemile Creek DS</v>
      </c>
      <c r="C438">
        <f>VLOOKUP(D438,[1]!tbl_Reach2AU[#Data],2,FALSE)</f>
        <v>307</v>
      </c>
      <c r="D438" t="s">
        <v>90</v>
      </c>
      <c r="E438">
        <v>2</v>
      </c>
      <c r="F438" t="s">
        <v>51</v>
      </c>
      <c r="G438" t="str">
        <f>VLOOKUP(tbl_FunctionalConditionReach[[#This Row],[EDT Attribute]],[1]!HabitatAttribute[#Data],2,FALSE)</f>
        <v>% Fines/Embeddedness</v>
      </c>
      <c r="H438" s="1">
        <v>0.240613511</v>
      </c>
      <c r="I438" s="3">
        <v>0.24762487308780101</v>
      </c>
      <c r="J4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9" spans="1:10" hidden="1" x14ac:dyDescent="0.3">
      <c r="A439">
        <f>VLOOKUP(D439,[1]!tbl_Reach2AU[#Data],4,FALSE)</f>
        <v>6</v>
      </c>
      <c r="B439" t="str">
        <f>VLOOKUP(D439,[1]!tbl_Reach2AU[#Data],3,FALSE)</f>
        <v>Salmon Creek-Lower</v>
      </c>
      <c r="C439">
        <f>VLOOKUP(D439,[1]!tbl_Reach2AU[#Data],2,FALSE)</f>
        <v>137</v>
      </c>
      <c r="D439" t="s">
        <v>82</v>
      </c>
      <c r="E439">
        <v>2</v>
      </c>
      <c r="F439" t="s">
        <v>150</v>
      </c>
      <c r="G439" t="str">
        <f>VLOOKUP(tbl_FunctionalConditionReach[[#This Row],[EDT Attribute]],[1]!HabitatAttribute[#Data],2,FALSE)</f>
        <v>Cover- Wood</v>
      </c>
      <c r="H439" s="1">
        <v>0.65071920400000005</v>
      </c>
      <c r="I439" s="3">
        <v>0.246546515222243</v>
      </c>
      <c r="J4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0" spans="1:10" hidden="1" x14ac:dyDescent="0.3">
      <c r="A440">
        <f>VLOOKUP(D440,[1]!tbl_Reach2AU[#Data],4,FALSE)</f>
        <v>20</v>
      </c>
      <c r="B440" t="str">
        <f>VLOOKUP(D440,[1]!tbl_Reach2AU[#Data],3,FALSE)</f>
        <v>Antoine Creek-Lower</v>
      </c>
      <c r="C440">
        <f>VLOOKUP(D440,[1]!tbl_Reach2AU[#Data],2,FALSE)</f>
        <v>258</v>
      </c>
      <c r="D440" t="s">
        <v>146</v>
      </c>
      <c r="E440">
        <v>2</v>
      </c>
      <c r="F440" t="s">
        <v>126</v>
      </c>
      <c r="G440" t="str">
        <f>VLOOKUP(tbl_FunctionalConditionReach[[#This Row],[EDT Attribute]],[1]!HabitatAttribute[#Data],2,FALSE)</f>
        <v>Food- Food Web Resources</v>
      </c>
      <c r="H440" s="1">
        <v>2.6950759000000001E-2</v>
      </c>
      <c r="I440" s="3">
        <v>0.246100694536869</v>
      </c>
      <c r="J4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1" spans="1:10" x14ac:dyDescent="0.3">
      <c r="A441">
        <f>VLOOKUP(D441,[1]!tbl_Reach2AU[#Data],4,FALSE)</f>
        <v>23</v>
      </c>
      <c r="B441" t="str">
        <f>VLOOKUP(D441,[1]!tbl_Reach2AU[#Data],3,FALSE)</f>
        <v>Similkameen River</v>
      </c>
      <c r="C441">
        <f>VLOOKUP(D441,[1]!tbl_Reach2AU[#Data],2,FALSE)</f>
        <v>294</v>
      </c>
      <c r="D441" t="s">
        <v>87</v>
      </c>
      <c r="E441">
        <v>2</v>
      </c>
      <c r="F441" t="s">
        <v>104</v>
      </c>
      <c r="G441">
        <f>VLOOKUP(tbl_FunctionalConditionReach[[#This Row],[EDT Attribute]],[1]!HabitatAttribute[#Data],2,FALSE)</f>
        <v>0</v>
      </c>
      <c r="H441" s="1">
        <v>2.864279969</v>
      </c>
      <c r="I441" s="3">
        <v>0.244914163723188</v>
      </c>
      <c r="J4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2" spans="1:10" hidden="1" x14ac:dyDescent="0.3">
      <c r="A442">
        <f>VLOOKUP(D442,[1]!tbl_Reach2AU[#Data],4,FALSE)</f>
        <v>13</v>
      </c>
      <c r="B442" t="str">
        <f>VLOOKUP(D442,[1]!tbl_Reach2AU[#Data],3,FALSE)</f>
        <v>Johnson Creek</v>
      </c>
      <c r="C442">
        <f>VLOOKUP(D442,[1]!tbl_Reach2AU[#Data],2,FALSE)</f>
        <v>202</v>
      </c>
      <c r="D442" t="s">
        <v>54</v>
      </c>
      <c r="E442">
        <v>2</v>
      </c>
      <c r="F442" t="s">
        <v>126</v>
      </c>
      <c r="G442" t="str">
        <f>VLOOKUP(tbl_FunctionalConditionReach[[#This Row],[EDT Attribute]],[1]!HabitatAttribute[#Data],2,FALSE)</f>
        <v>Food- Food Web Resources</v>
      </c>
      <c r="H442" s="1">
        <v>0.119077736</v>
      </c>
      <c r="I442" s="3">
        <v>0.24424347258549201</v>
      </c>
      <c r="J4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3" spans="1:10" hidden="1" x14ac:dyDescent="0.3">
      <c r="A443">
        <f>VLOOKUP(D443,[1]!tbl_Reach2AU[#Data],4,FALSE)</f>
        <v>26</v>
      </c>
      <c r="B443" t="str">
        <f>VLOOKUP(D443,[1]!tbl_Reach2AU[#Data],3,FALSE)</f>
        <v>Ninemile Creek DS</v>
      </c>
      <c r="C443">
        <f>VLOOKUP(D443,[1]!tbl_Reach2AU[#Data],2,FALSE)</f>
        <v>307</v>
      </c>
      <c r="D443" t="s">
        <v>90</v>
      </c>
      <c r="E443">
        <v>2</v>
      </c>
      <c r="F443" t="s">
        <v>14</v>
      </c>
      <c r="G443" t="str">
        <f>VLOOKUP(tbl_FunctionalConditionReach[[#This Row],[EDT Attribute]],[1]!HabitatAttribute[#Data],2,FALSE)</f>
        <v>Food- Food Web Resources</v>
      </c>
      <c r="H443" s="1">
        <v>0.236331017</v>
      </c>
      <c r="I443" s="3">
        <v>0.24321758927052101</v>
      </c>
      <c r="J4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4" spans="1:10" hidden="1" x14ac:dyDescent="0.3">
      <c r="A444">
        <f>VLOOKUP(D444,[1]!tbl_Reach2AU[#Data],4,FALSE)</f>
        <v>6</v>
      </c>
      <c r="B444" t="str">
        <f>VLOOKUP(D444,[1]!tbl_Reach2AU[#Data],3,FALSE)</f>
        <v>Salmon Creek-Lower</v>
      </c>
      <c r="C444">
        <f>VLOOKUP(D444,[1]!tbl_Reach2AU[#Data],2,FALSE)</f>
        <v>133</v>
      </c>
      <c r="D444" t="s">
        <v>80</v>
      </c>
      <c r="E444">
        <v>2</v>
      </c>
      <c r="F444" t="s">
        <v>14</v>
      </c>
      <c r="G444" t="str">
        <f>VLOOKUP(tbl_FunctionalConditionReach[[#This Row],[EDT Attribute]],[1]!HabitatAttribute[#Data],2,FALSE)</f>
        <v>Food- Food Web Resources</v>
      </c>
      <c r="H444" s="1">
        <v>0.18395001699999999</v>
      </c>
      <c r="I444" s="3">
        <v>0.24311810648634699</v>
      </c>
      <c r="J4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5" spans="1:10" x14ac:dyDescent="0.3">
      <c r="A445">
        <f>VLOOKUP(D445,[1]!tbl_Reach2AU[#Data],4,FALSE)</f>
        <v>14</v>
      </c>
      <c r="B445" t="str">
        <f>VLOOKUP(D445,[1]!tbl_Reach2AU[#Data],3,FALSE)</f>
        <v>Okanogan-Whitestone Coulee</v>
      </c>
      <c r="C445">
        <f>VLOOKUP(D445,[1]!tbl_Reach2AU[#Data],2,FALSE)</f>
        <v>227</v>
      </c>
      <c r="D445" t="s">
        <v>111</v>
      </c>
      <c r="E445">
        <v>2</v>
      </c>
      <c r="F445" t="s">
        <v>94</v>
      </c>
      <c r="G445">
        <f>VLOOKUP(tbl_FunctionalConditionReach[[#This Row],[EDT Attribute]],[1]!HabitatAttribute[#Data],2,FALSE)</f>
        <v>0</v>
      </c>
      <c r="H445" s="1">
        <v>2.4255947999999999E-2</v>
      </c>
      <c r="I445" s="3">
        <v>0.24301026403979401</v>
      </c>
      <c r="J4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6" spans="1:10" hidden="1" x14ac:dyDescent="0.3">
      <c r="A446">
        <f>VLOOKUP(D446,[1]!tbl_Reach2AU[#Data],4,FALSE)</f>
        <v>11</v>
      </c>
      <c r="B446" t="str">
        <f>VLOOKUP(D446,[1]!tbl_Reach2AU[#Data],3,FALSE)</f>
        <v>Wanacut Creek DS</v>
      </c>
      <c r="C446">
        <f>VLOOKUP(D446,[1]!tbl_Reach2AU[#Data],2,FALSE)</f>
        <v>181</v>
      </c>
      <c r="D446" t="s">
        <v>88</v>
      </c>
      <c r="E446">
        <v>2</v>
      </c>
      <c r="F446" t="s">
        <v>11</v>
      </c>
      <c r="G446" t="str">
        <f>VLOOKUP(tbl_FunctionalConditionReach[[#This Row],[EDT Attribute]],[1]!HabitatAttribute[#Data],2,FALSE)</f>
        <v>Flow- Scour</v>
      </c>
      <c r="H446" s="1">
        <v>3.9917737000000002E-2</v>
      </c>
      <c r="I446" s="3">
        <v>0.24261035166686701</v>
      </c>
      <c r="J4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7" spans="1:10" hidden="1" x14ac:dyDescent="0.3">
      <c r="A447">
        <f>VLOOKUP(D447,[1]!tbl_Reach2AU[#Data],4,FALSE)</f>
        <v>8</v>
      </c>
      <c r="B447" t="str">
        <f>VLOOKUP(D447,[1]!tbl_Reach2AU[#Data],3,FALSE)</f>
        <v>Omak Creek-Lower US</v>
      </c>
      <c r="C447">
        <f>VLOOKUP(D447,[1]!tbl_Reach2AU[#Data],2,FALSE)</f>
        <v>162</v>
      </c>
      <c r="D447" t="s">
        <v>67</v>
      </c>
      <c r="E447">
        <v>2</v>
      </c>
      <c r="F447" t="s">
        <v>126</v>
      </c>
      <c r="G447" t="str">
        <f>VLOOKUP(tbl_FunctionalConditionReach[[#This Row],[EDT Attribute]],[1]!HabitatAttribute[#Data],2,FALSE)</f>
        <v>Food- Food Web Resources</v>
      </c>
      <c r="H447" s="1">
        <v>8.8518677000000004E-2</v>
      </c>
      <c r="I447" s="3">
        <v>0.24179440054691201</v>
      </c>
      <c r="J4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8" spans="1:10" hidden="1" x14ac:dyDescent="0.3">
      <c r="A448">
        <f>VLOOKUP(D448,[1]!tbl_Reach2AU[#Data],4,FALSE)</f>
        <v>14</v>
      </c>
      <c r="B448" t="str">
        <f>VLOOKUP(D448,[1]!tbl_Reach2AU[#Data],3,FALSE)</f>
        <v>Okanogan-Whitestone Coulee</v>
      </c>
      <c r="C448">
        <f>VLOOKUP(D448,[1]!tbl_Reach2AU[#Data],2,FALSE)</f>
        <v>229</v>
      </c>
      <c r="D448" t="s">
        <v>24</v>
      </c>
      <c r="E448">
        <v>2</v>
      </c>
      <c r="F448" t="s">
        <v>124</v>
      </c>
      <c r="G448" t="str">
        <f>VLOOKUP(tbl_FunctionalConditionReach[[#This Row],[EDT Attribute]],[1]!HabitatAttribute[#Data],2,FALSE)</f>
        <v>Predation</v>
      </c>
      <c r="H448" s="1">
        <v>0.219908508</v>
      </c>
      <c r="I448" s="3">
        <v>0.24108661512499299</v>
      </c>
      <c r="J4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9" spans="1:10" x14ac:dyDescent="0.3">
      <c r="A449">
        <f>VLOOKUP(D449,[1]!tbl_Reach2AU[#Data],4,FALSE)</f>
        <v>14</v>
      </c>
      <c r="B449" t="str">
        <f>VLOOKUP(D449,[1]!tbl_Reach2AU[#Data],3,FALSE)</f>
        <v>Okanogan-Whitestone Coulee</v>
      </c>
      <c r="C449">
        <f>VLOOKUP(D449,[1]!tbl_Reach2AU[#Data],2,FALSE)</f>
        <v>228</v>
      </c>
      <c r="D449" t="s">
        <v>112</v>
      </c>
      <c r="E449">
        <v>2</v>
      </c>
      <c r="F449" t="s">
        <v>94</v>
      </c>
      <c r="G449">
        <f>VLOOKUP(tbl_FunctionalConditionReach[[#This Row],[EDT Attribute]],[1]!HabitatAttribute[#Data],2,FALSE)</f>
        <v>0</v>
      </c>
      <c r="H449" s="1">
        <v>1.226701E-2</v>
      </c>
      <c r="I449" s="3">
        <v>0.240809154218949</v>
      </c>
      <c r="J4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0" spans="1:10" hidden="1" x14ac:dyDescent="0.3">
      <c r="A450">
        <f>VLOOKUP(D450,[1]!tbl_Reach2AU[#Data],4,FALSE)</f>
        <v>6</v>
      </c>
      <c r="B450" t="str">
        <f>VLOOKUP(D450,[1]!tbl_Reach2AU[#Data],3,FALSE)</f>
        <v>Salmon Creek-Lower</v>
      </c>
      <c r="C450">
        <f>VLOOKUP(D450,[1]!tbl_Reach2AU[#Data],2,FALSE)</f>
        <v>138</v>
      </c>
      <c r="D450" t="s">
        <v>83</v>
      </c>
      <c r="E450">
        <v>2</v>
      </c>
      <c r="F450" t="s">
        <v>150</v>
      </c>
      <c r="G450" t="str">
        <f>VLOOKUP(tbl_FunctionalConditionReach[[#This Row],[EDT Attribute]],[1]!HabitatAttribute[#Data],2,FALSE)</f>
        <v>Cover- Wood</v>
      </c>
      <c r="H450" s="1">
        <v>0.43222672299999998</v>
      </c>
      <c r="I450" s="3">
        <v>0.23787817432876501</v>
      </c>
      <c r="J4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1" spans="1:10" hidden="1" x14ac:dyDescent="0.3">
      <c r="A451">
        <f>VLOOKUP(D451,[1]!tbl_Reach2AU[#Data],4,FALSE)</f>
        <v>5</v>
      </c>
      <c r="B451" t="str">
        <f>VLOOKUP(D451,[1]!tbl_Reach2AU[#Data],3,FALSE)</f>
        <v>Okanogan-Swipkin Canyon</v>
      </c>
      <c r="C451">
        <f>VLOOKUP(D451,[1]!tbl_Reach2AU[#Data],2,FALSE)</f>
        <v>186</v>
      </c>
      <c r="D451" t="s">
        <v>23</v>
      </c>
      <c r="E451">
        <v>2</v>
      </c>
      <c r="F451" t="s">
        <v>103</v>
      </c>
      <c r="G451" t="str">
        <f>VLOOKUP(tbl_FunctionalConditionReach[[#This Row],[EDT Attribute]],[1]!HabitatAttribute[#Data],2,FALSE)</f>
        <v>Contaminants</v>
      </c>
      <c r="H451" s="1">
        <v>7.2401017999999998E-2</v>
      </c>
      <c r="I451" s="3">
        <v>0.237643135264646</v>
      </c>
      <c r="J4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2" spans="1:10" hidden="1" x14ac:dyDescent="0.3">
      <c r="A452">
        <f>VLOOKUP(D452,[1]!tbl_Reach2AU[#Data],4,FALSE)</f>
        <v>5</v>
      </c>
      <c r="B452" t="str">
        <f>VLOOKUP(D452,[1]!tbl_Reach2AU[#Data],3,FALSE)</f>
        <v>Okanogan-Swipkin Canyon</v>
      </c>
      <c r="C452">
        <f>VLOOKUP(D452,[1]!tbl_Reach2AU[#Data],2,FALSE)</f>
        <v>186</v>
      </c>
      <c r="D452" t="s">
        <v>23</v>
      </c>
      <c r="E452">
        <v>2</v>
      </c>
      <c r="F452" t="s">
        <v>39</v>
      </c>
      <c r="G452" t="str">
        <f>VLOOKUP(tbl_FunctionalConditionReach[[#This Row],[EDT Attribute]],[1]!HabitatAttribute[#Data],2,FALSE)</f>
        <v>Channel Stability</v>
      </c>
      <c r="H452" s="1">
        <v>7.2261608000000005E-2</v>
      </c>
      <c r="I452" s="3">
        <v>0.237185547368752</v>
      </c>
      <c r="J4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3" spans="1:10" hidden="1" x14ac:dyDescent="0.3">
      <c r="A453">
        <f>VLOOKUP(D453,[1]!tbl_Reach2AU[#Data],4,FALSE)</f>
        <v>5</v>
      </c>
      <c r="B453" t="str">
        <f>VLOOKUP(D453,[1]!tbl_Reach2AU[#Data],3,FALSE)</f>
        <v>Okanogan-Swipkin Canyon</v>
      </c>
      <c r="C453">
        <f>VLOOKUP(D453,[1]!tbl_Reach2AU[#Data],2,FALSE)</f>
        <v>186</v>
      </c>
      <c r="D453" t="s">
        <v>23</v>
      </c>
      <c r="E453">
        <v>2</v>
      </c>
      <c r="F453" t="s">
        <v>124</v>
      </c>
      <c r="G453" t="str">
        <f>VLOOKUP(tbl_FunctionalConditionReach[[#This Row],[EDT Attribute]],[1]!HabitatAttribute[#Data],2,FALSE)</f>
        <v>Predation</v>
      </c>
      <c r="H453" s="1">
        <v>7.1946004999999993E-2</v>
      </c>
      <c r="I453" s="3">
        <v>0.23614963808887199</v>
      </c>
      <c r="J4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4" spans="1:10" hidden="1" x14ac:dyDescent="0.3">
      <c r="A454">
        <f>VLOOKUP(D454,[1]!tbl_Reach2AU[#Data],4,FALSE)</f>
        <v>7</v>
      </c>
      <c r="B454" t="str">
        <f>VLOOKUP(D454,[1]!tbl_Reach2AU[#Data],3,FALSE)</f>
        <v>Omak Creek-Lower DS</v>
      </c>
      <c r="C454">
        <f>VLOOKUP(D454,[1]!tbl_Reach2AU[#Data],2,FALSE)</f>
        <v>155</v>
      </c>
      <c r="D454" t="s">
        <v>151</v>
      </c>
      <c r="E454">
        <v>2</v>
      </c>
      <c r="F454" t="s">
        <v>126</v>
      </c>
      <c r="G454" t="str">
        <f>VLOOKUP(tbl_FunctionalConditionReach[[#This Row],[EDT Attribute]],[1]!HabitatAttribute[#Data],2,FALSE)</f>
        <v>Food- Food Web Resources</v>
      </c>
      <c r="H454" s="1">
        <v>0.11265302200000001</v>
      </c>
      <c r="I454" s="3">
        <v>0.23598582807478599</v>
      </c>
      <c r="J4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5" spans="1:10" x14ac:dyDescent="0.3">
      <c r="A455">
        <f>VLOOKUP(D455,[1]!tbl_Reach2AU[#Data],4,FALSE)</f>
        <v>14</v>
      </c>
      <c r="B455" t="str">
        <f>VLOOKUP(D455,[1]!tbl_Reach2AU[#Data],3,FALSE)</f>
        <v>Okanogan-Whitestone Coulee</v>
      </c>
      <c r="C455">
        <f>VLOOKUP(D455,[1]!tbl_Reach2AU[#Data],2,FALSE)</f>
        <v>239</v>
      </c>
      <c r="D455" t="s">
        <v>48</v>
      </c>
      <c r="E455">
        <v>2</v>
      </c>
      <c r="F455" t="s">
        <v>123</v>
      </c>
      <c r="G455">
        <f>VLOOKUP(tbl_FunctionalConditionReach[[#This Row],[EDT Attribute]],[1]!HabitatAttribute[#Data],2,FALSE)</f>
        <v>0</v>
      </c>
      <c r="H455" s="1">
        <v>0.26295403899999997</v>
      </c>
      <c r="I455" s="3">
        <v>0.235674835199184</v>
      </c>
      <c r="J4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6" spans="1:10" hidden="1" x14ac:dyDescent="0.3">
      <c r="A456">
        <f>VLOOKUP(D456,[1]!tbl_Reach2AU[#Data],4,FALSE)</f>
        <v>14</v>
      </c>
      <c r="B456" t="str">
        <f>VLOOKUP(D456,[1]!tbl_Reach2AU[#Data],3,FALSE)</f>
        <v>Okanogan-Whitestone Coulee</v>
      </c>
      <c r="C456">
        <f>VLOOKUP(D456,[1]!tbl_Reach2AU[#Data],2,FALSE)</f>
        <v>229</v>
      </c>
      <c r="D456" t="s">
        <v>24</v>
      </c>
      <c r="E456">
        <v>2</v>
      </c>
      <c r="F456" t="s">
        <v>103</v>
      </c>
      <c r="G456" t="str">
        <f>VLOOKUP(tbl_FunctionalConditionReach[[#This Row],[EDT Attribute]],[1]!HabitatAttribute[#Data],2,FALSE)</f>
        <v>Contaminants</v>
      </c>
      <c r="H456" s="1">
        <v>0.212723252</v>
      </c>
      <c r="I456" s="3">
        <v>0.23320938898398999</v>
      </c>
      <c r="J4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7" spans="1:10" hidden="1" x14ac:dyDescent="0.3">
      <c r="A457">
        <f>VLOOKUP(D457,[1]!tbl_Reach2AU[#Data],4,FALSE)</f>
        <v>17</v>
      </c>
      <c r="B457" t="str">
        <f>VLOOKUP(D457,[1]!tbl_Reach2AU[#Data],3,FALSE)</f>
        <v>Bonaparte Creek-Lower DS</v>
      </c>
      <c r="C457">
        <f>VLOOKUP(D457,[1]!tbl_Reach2AU[#Data],2,FALSE)</f>
        <v>242</v>
      </c>
      <c r="D457" t="s">
        <v>40</v>
      </c>
      <c r="E457">
        <v>2</v>
      </c>
      <c r="F457" t="s">
        <v>126</v>
      </c>
      <c r="G457" t="str">
        <f>VLOOKUP(tbl_FunctionalConditionReach[[#This Row],[EDT Attribute]],[1]!HabitatAttribute[#Data],2,FALSE)</f>
        <v>Food- Food Web Resources</v>
      </c>
      <c r="H457" s="1">
        <v>0.158823992</v>
      </c>
      <c r="I457" s="3">
        <v>0.23200962707360501</v>
      </c>
      <c r="J4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8" spans="1:10" x14ac:dyDescent="0.3">
      <c r="A458">
        <f>VLOOKUP(D458,[1]!tbl_Reach2AU[#Data],4,FALSE)</f>
        <v>23</v>
      </c>
      <c r="B458" t="str">
        <f>VLOOKUP(D458,[1]!tbl_Reach2AU[#Data],3,FALSE)</f>
        <v>Similkameen River</v>
      </c>
      <c r="C458">
        <f>VLOOKUP(D458,[1]!tbl_Reach2AU[#Data],2,FALSE)</f>
        <v>291</v>
      </c>
      <c r="D458" t="s">
        <v>33</v>
      </c>
      <c r="E458">
        <v>2</v>
      </c>
      <c r="F458" t="s">
        <v>143</v>
      </c>
      <c r="G458">
        <f>VLOOKUP(tbl_FunctionalConditionReach[[#This Row],[EDT Attribute]],[1]!HabitatAttribute[#Data],2,FALSE)</f>
        <v>0</v>
      </c>
      <c r="H458" s="1">
        <v>0.140350376</v>
      </c>
      <c r="I458" s="3">
        <v>0.231305328032679</v>
      </c>
      <c r="J4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9" spans="1:10" x14ac:dyDescent="0.3">
      <c r="A459">
        <f>VLOOKUP(D459,[1]!tbl_Reach2AU[#Data],4,FALSE)</f>
        <v>19</v>
      </c>
      <c r="B459" t="str">
        <f>VLOOKUP(D459,[1]!tbl_Reach2AU[#Data],3,FALSE)</f>
        <v>Okanogan-Mosquito Creek</v>
      </c>
      <c r="C459">
        <f>VLOOKUP(D459,[1]!tbl_Reach2AU[#Data],2,FALSE)</f>
        <v>285</v>
      </c>
      <c r="D459" t="s">
        <v>65</v>
      </c>
      <c r="E459">
        <v>2</v>
      </c>
      <c r="F459" t="s">
        <v>143</v>
      </c>
      <c r="G459">
        <f>VLOOKUP(tbl_FunctionalConditionReach[[#This Row],[EDT Attribute]],[1]!HabitatAttribute[#Data],2,FALSE)</f>
        <v>0</v>
      </c>
      <c r="H459" s="1">
        <v>0.599262764</v>
      </c>
      <c r="I459" s="3">
        <v>0.23077437871822401</v>
      </c>
      <c r="J4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0" spans="1:10" hidden="1" x14ac:dyDescent="0.3">
      <c r="A460">
        <f>VLOOKUP(D460,[1]!tbl_Reach2AU[#Data],4,FALSE)</f>
        <v>20</v>
      </c>
      <c r="B460" t="str">
        <f>VLOOKUP(D460,[1]!tbl_Reach2AU[#Data],3,FALSE)</f>
        <v>Antoine Creek-Lower</v>
      </c>
      <c r="C460">
        <f>VLOOKUP(D460,[1]!tbl_Reach2AU[#Data],2,FALSE)</f>
        <v>255</v>
      </c>
      <c r="D460" t="s">
        <v>52</v>
      </c>
      <c r="E460">
        <v>2</v>
      </c>
      <c r="F460" t="s">
        <v>14</v>
      </c>
      <c r="G460" t="str">
        <f>VLOOKUP(tbl_FunctionalConditionReach[[#This Row],[EDT Attribute]],[1]!HabitatAttribute[#Data],2,FALSE)</f>
        <v>Food- Food Web Resources</v>
      </c>
      <c r="H460" s="1">
        <v>4.2766816999999999E-2</v>
      </c>
      <c r="I460" s="3">
        <v>0.23037738851043099</v>
      </c>
      <c r="J4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1" spans="1:10" hidden="1" x14ac:dyDescent="0.3">
      <c r="A461">
        <f>VLOOKUP(D461,[1]!tbl_Reach2AU[#Data],4,FALSE)</f>
        <v>19</v>
      </c>
      <c r="B461" t="str">
        <f>VLOOKUP(D461,[1]!tbl_Reach2AU[#Data],3,FALSE)</f>
        <v>Okanogan-Mosquito Creek</v>
      </c>
      <c r="C461">
        <f>VLOOKUP(D461,[1]!tbl_Reach2AU[#Data],2,FALSE)</f>
        <v>248</v>
      </c>
      <c r="D461" t="s">
        <v>62</v>
      </c>
      <c r="E461">
        <v>2</v>
      </c>
      <c r="F461" t="s">
        <v>103</v>
      </c>
      <c r="G461" t="str">
        <f>VLOOKUP(tbl_FunctionalConditionReach[[#This Row],[EDT Attribute]],[1]!HabitatAttribute[#Data],2,FALSE)</f>
        <v>Contaminants</v>
      </c>
      <c r="H461" s="1">
        <v>1.4803357E-2</v>
      </c>
      <c r="I461" s="3">
        <v>0.23026567114695801</v>
      </c>
      <c r="J4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2" spans="1:10" hidden="1" x14ac:dyDescent="0.3">
      <c r="A462">
        <f>VLOOKUP(D462,[1]!tbl_Reach2AU[#Data],4,FALSE)</f>
        <v>25</v>
      </c>
      <c r="B462" t="str">
        <f>VLOOKUP(D462,[1]!tbl_Reach2AU[#Data],3,FALSE)</f>
        <v>Tonasket Creek DS</v>
      </c>
      <c r="C462">
        <f>VLOOKUP(D462,[1]!tbl_Reach2AU[#Data],2,FALSE)</f>
        <v>303</v>
      </c>
      <c r="D462" t="s">
        <v>38</v>
      </c>
      <c r="E462">
        <v>2</v>
      </c>
      <c r="F462" t="s">
        <v>14</v>
      </c>
      <c r="G462" t="str">
        <f>VLOOKUP(tbl_FunctionalConditionReach[[#This Row],[EDT Attribute]],[1]!HabitatAttribute[#Data],2,FALSE)</f>
        <v>Food- Food Web Resources</v>
      </c>
      <c r="H462" s="1">
        <v>0.305732962</v>
      </c>
      <c r="I462" s="3">
        <v>0.230201278275669</v>
      </c>
      <c r="J4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3" spans="1:10" x14ac:dyDescent="0.3">
      <c r="A463">
        <f>VLOOKUP(D463,[1]!tbl_Reach2AU[#Data],4,FALSE)</f>
        <v>3</v>
      </c>
      <c r="B463" t="str">
        <f>VLOOKUP(D463,[1]!tbl_Reach2AU[#Data],3,FALSE)</f>
        <v>Okanogan-Talant Creek</v>
      </c>
      <c r="C463">
        <f>VLOOKUP(D463,[1]!tbl_Reach2AU[#Data],2,FALSE)</f>
        <v>129</v>
      </c>
      <c r="D463" t="s">
        <v>61</v>
      </c>
      <c r="E463">
        <v>2</v>
      </c>
      <c r="F463" t="s">
        <v>123</v>
      </c>
      <c r="G463">
        <f>VLOOKUP(tbl_FunctionalConditionReach[[#This Row],[EDT Attribute]],[1]!HabitatAttribute[#Data],2,FALSE)</f>
        <v>0</v>
      </c>
      <c r="H463" s="1">
        <v>2.678600941</v>
      </c>
      <c r="I463" s="3">
        <v>0.22993408327110301</v>
      </c>
      <c r="J4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4" spans="1:10" x14ac:dyDescent="0.3">
      <c r="A464">
        <f>VLOOKUP(D464,[1]!tbl_Reach2AU[#Data],4,FALSE)</f>
        <v>26</v>
      </c>
      <c r="B464" t="str">
        <f>VLOOKUP(D464,[1]!tbl_Reach2AU[#Data],3,FALSE)</f>
        <v>Ninemile Creek DS</v>
      </c>
      <c r="C464">
        <f>VLOOKUP(D464,[1]!tbl_Reach2AU[#Data],2,FALSE)</f>
        <v>309</v>
      </c>
      <c r="D464" t="s">
        <v>22</v>
      </c>
      <c r="E464">
        <v>2</v>
      </c>
      <c r="F464" t="s">
        <v>137</v>
      </c>
      <c r="G464">
        <f>VLOOKUP(tbl_FunctionalConditionReach[[#This Row],[EDT Attribute]],[1]!HabitatAttribute[#Data],2,FALSE)</f>
        <v>0</v>
      </c>
      <c r="H464" s="1">
        <v>2.3564269999999999E-3</v>
      </c>
      <c r="I464" s="3">
        <v>0.22948917720249201</v>
      </c>
      <c r="J4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5" spans="1:10" hidden="1" x14ac:dyDescent="0.3">
      <c r="A465">
        <f>VLOOKUP(D465,[1]!tbl_Reach2AU[#Data],4,FALSE)</f>
        <v>13</v>
      </c>
      <c r="B465" t="str">
        <f>VLOOKUP(D465,[1]!tbl_Reach2AU[#Data],3,FALSE)</f>
        <v>Johnson Creek</v>
      </c>
      <c r="C465">
        <f>VLOOKUP(D465,[1]!tbl_Reach2AU[#Data],2,FALSE)</f>
        <v>213</v>
      </c>
      <c r="D465" t="s">
        <v>42</v>
      </c>
      <c r="E465">
        <v>2</v>
      </c>
      <c r="F465" t="s">
        <v>14</v>
      </c>
      <c r="G465" t="str">
        <f>VLOOKUP(tbl_FunctionalConditionReach[[#This Row],[EDT Attribute]],[1]!HabitatAttribute[#Data],2,FALSE)</f>
        <v>Food- Food Web Resources</v>
      </c>
      <c r="H465" s="1">
        <v>4.5075920999999998E-2</v>
      </c>
      <c r="I465" s="3">
        <v>0.22848604181818899</v>
      </c>
      <c r="J4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6" spans="1:10" hidden="1" x14ac:dyDescent="0.3">
      <c r="A466">
        <f>VLOOKUP(D466,[1]!tbl_Reach2AU[#Data],4,FALSE)</f>
        <v>4</v>
      </c>
      <c r="B466" t="str">
        <f>VLOOKUP(D466,[1]!tbl_Reach2AU[#Data],3,FALSE)</f>
        <v>Loup Loup Creek-Lower DS</v>
      </c>
      <c r="C466">
        <f>VLOOKUP(D466,[1]!tbl_Reach2AU[#Data],2,FALSE)</f>
        <v>122</v>
      </c>
      <c r="D466" t="s">
        <v>55</v>
      </c>
      <c r="E466">
        <v>2</v>
      </c>
      <c r="F466" t="s">
        <v>39</v>
      </c>
      <c r="G466" t="str">
        <f>VLOOKUP(tbl_FunctionalConditionReach[[#This Row],[EDT Attribute]],[1]!HabitatAttribute[#Data],2,FALSE)</f>
        <v>Channel Stability</v>
      </c>
      <c r="H466" s="1">
        <v>0.91449385599999999</v>
      </c>
      <c r="I466" s="3">
        <v>0.22811012178838599</v>
      </c>
      <c r="J4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7" spans="1:10" x14ac:dyDescent="0.3">
      <c r="A467">
        <f>VLOOKUP(D467,[1]!tbl_Reach2AU[#Data],4,FALSE)</f>
        <v>5</v>
      </c>
      <c r="B467" t="str">
        <f>VLOOKUP(D467,[1]!tbl_Reach2AU[#Data],3,FALSE)</f>
        <v>Okanogan-Swipkin Canyon</v>
      </c>
      <c r="C467">
        <f>VLOOKUP(D467,[1]!tbl_Reach2AU[#Data],2,FALSE)</f>
        <v>189</v>
      </c>
      <c r="D467" t="s">
        <v>110</v>
      </c>
      <c r="E467">
        <v>2</v>
      </c>
      <c r="F467" t="s">
        <v>94</v>
      </c>
      <c r="G467">
        <f>VLOOKUP(tbl_FunctionalConditionReach[[#This Row],[EDT Attribute]],[1]!HabitatAttribute[#Data],2,FALSE)</f>
        <v>0</v>
      </c>
      <c r="H467" s="1">
        <v>1.2933185E-2</v>
      </c>
      <c r="I467" s="3">
        <v>0.22752207951185699</v>
      </c>
      <c r="J4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8" spans="1:10" hidden="1" x14ac:dyDescent="0.3">
      <c r="A468">
        <f>VLOOKUP(D468,[1]!tbl_Reach2AU[#Data],4,FALSE)</f>
        <v>3</v>
      </c>
      <c r="B468" t="str">
        <f>VLOOKUP(D468,[1]!tbl_Reach2AU[#Data],3,FALSE)</f>
        <v>Okanogan-Talant Creek</v>
      </c>
      <c r="C468">
        <f>VLOOKUP(D468,[1]!tbl_Reach2AU[#Data],2,FALSE)</f>
        <v>129</v>
      </c>
      <c r="D468" t="s">
        <v>61</v>
      </c>
      <c r="E468">
        <v>2</v>
      </c>
      <c r="F468" t="s">
        <v>39</v>
      </c>
      <c r="G468" t="str">
        <f>VLOOKUP(tbl_FunctionalConditionReach[[#This Row],[EDT Attribute]],[1]!HabitatAttribute[#Data],2,FALSE)</f>
        <v>Channel Stability</v>
      </c>
      <c r="H468" s="1">
        <v>2.6498263359999998</v>
      </c>
      <c r="I468" s="3">
        <v>0.22746403918170899</v>
      </c>
      <c r="J4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9" spans="1:10" x14ac:dyDescent="0.3">
      <c r="A469">
        <f>VLOOKUP(D469,[1]!tbl_Reach2AU[#Data],4,FALSE)</f>
        <v>23</v>
      </c>
      <c r="B469" t="str">
        <f>VLOOKUP(D469,[1]!tbl_Reach2AU[#Data],3,FALSE)</f>
        <v>Similkameen River</v>
      </c>
      <c r="C469">
        <f>VLOOKUP(D469,[1]!tbl_Reach2AU[#Data],2,FALSE)</f>
        <v>294</v>
      </c>
      <c r="D469" t="s">
        <v>87</v>
      </c>
      <c r="E469">
        <v>2</v>
      </c>
      <c r="F469" t="s">
        <v>142</v>
      </c>
      <c r="G469">
        <f>VLOOKUP(tbl_FunctionalConditionReach[[#This Row],[EDT Attribute]],[1]!HabitatAttribute[#Data],2,FALSE)</f>
        <v>0</v>
      </c>
      <c r="H469" s="1">
        <v>2.6577079810000002</v>
      </c>
      <c r="I469" s="3">
        <v>0.22725094426237499</v>
      </c>
      <c r="J4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0" spans="1:10" hidden="1" x14ac:dyDescent="0.3">
      <c r="A470">
        <f>VLOOKUP(D470,[1]!tbl_Reach2AU[#Data],4,FALSE)</f>
        <v>23</v>
      </c>
      <c r="B470" t="str">
        <f>VLOOKUP(D470,[1]!tbl_Reach2AU[#Data],3,FALSE)</f>
        <v>Similkameen River</v>
      </c>
      <c r="C470">
        <f>VLOOKUP(D470,[1]!tbl_Reach2AU[#Data],2,FALSE)</f>
        <v>291</v>
      </c>
      <c r="D470" t="s">
        <v>33</v>
      </c>
      <c r="E470">
        <v>2</v>
      </c>
      <c r="F470" t="s">
        <v>125</v>
      </c>
      <c r="G470" t="str">
        <f>VLOOKUP(tbl_FunctionalConditionReach[[#This Row],[EDT Attribute]],[1]!HabitatAttribute[#Data],2,FALSE)</f>
        <v>Riparian</v>
      </c>
      <c r="H470" s="1">
        <v>0.137827106</v>
      </c>
      <c r="I470" s="3">
        <v>0.22714683689286899</v>
      </c>
      <c r="J4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1" spans="1:10" hidden="1" x14ac:dyDescent="0.3">
      <c r="A471">
        <f>VLOOKUP(D471,[1]!tbl_Reach2AU[#Data],4,FALSE)</f>
        <v>5</v>
      </c>
      <c r="B471" t="str">
        <f>VLOOKUP(D471,[1]!tbl_Reach2AU[#Data],3,FALSE)</f>
        <v>Okanogan-Swipkin Canyon</v>
      </c>
      <c r="C471">
        <f>VLOOKUP(D471,[1]!tbl_Reach2AU[#Data],2,FALSE)</f>
        <v>179</v>
      </c>
      <c r="D471" t="s">
        <v>45</v>
      </c>
      <c r="E471">
        <v>2</v>
      </c>
      <c r="F471" t="s">
        <v>126</v>
      </c>
      <c r="G471" t="str">
        <f>VLOOKUP(tbl_FunctionalConditionReach[[#This Row],[EDT Attribute]],[1]!HabitatAttribute[#Data],2,FALSE)</f>
        <v>Food- Food Web Resources</v>
      </c>
      <c r="H471" s="1">
        <v>0.26777321599999998</v>
      </c>
      <c r="I471" s="3">
        <v>0.22672274596355699</v>
      </c>
      <c r="J4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2" spans="1:10" hidden="1" x14ac:dyDescent="0.3">
      <c r="A472">
        <f>VLOOKUP(D472,[1]!tbl_Reach2AU[#Data],4,FALSE)</f>
        <v>16</v>
      </c>
      <c r="B472" t="str">
        <f>VLOOKUP(D472,[1]!tbl_Reach2AU[#Data],3,FALSE)</f>
        <v>Aeneas Creek-DS</v>
      </c>
      <c r="C472">
        <f>VLOOKUP(D472,[1]!tbl_Reach2AU[#Data],2,FALSE)</f>
        <v>236</v>
      </c>
      <c r="D472" t="s">
        <v>15</v>
      </c>
      <c r="E472">
        <v>2</v>
      </c>
      <c r="F472" t="s">
        <v>51</v>
      </c>
      <c r="G472" t="str">
        <f>VLOOKUP(tbl_FunctionalConditionReach[[#This Row],[EDT Attribute]],[1]!HabitatAttribute[#Data],2,FALSE)</f>
        <v>% Fines/Embeddedness</v>
      </c>
      <c r="H472" s="1">
        <v>9.6579409999999997E-3</v>
      </c>
      <c r="I472" s="3">
        <v>0.226269321129553</v>
      </c>
      <c r="J4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3" spans="1:10" hidden="1" x14ac:dyDescent="0.3">
      <c r="A473">
        <f>VLOOKUP(D473,[1]!tbl_Reach2AU[#Data],4,FALSE)</f>
        <v>13</v>
      </c>
      <c r="B473" t="str">
        <f>VLOOKUP(D473,[1]!tbl_Reach2AU[#Data],3,FALSE)</f>
        <v>Johnson Creek</v>
      </c>
      <c r="C473">
        <f>VLOOKUP(D473,[1]!tbl_Reach2AU[#Data],2,FALSE)</f>
        <v>194</v>
      </c>
      <c r="D473" t="s">
        <v>41</v>
      </c>
      <c r="E473">
        <v>2</v>
      </c>
      <c r="F473" t="s">
        <v>14</v>
      </c>
      <c r="G473" t="str">
        <f>VLOOKUP(tbl_FunctionalConditionReach[[#This Row],[EDT Attribute]],[1]!HabitatAttribute[#Data],2,FALSE)</f>
        <v>Food- Food Web Resources</v>
      </c>
      <c r="H473" s="1">
        <v>7.1639843999999994E-2</v>
      </c>
      <c r="I473" s="3">
        <v>0.225532294679929</v>
      </c>
      <c r="J4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4" spans="1:10" hidden="1" x14ac:dyDescent="0.3">
      <c r="A474">
        <f>VLOOKUP(D474,[1]!tbl_Reach2AU[#Data],4,FALSE)</f>
        <v>14</v>
      </c>
      <c r="B474" t="str">
        <f>VLOOKUP(D474,[1]!tbl_Reach2AU[#Data],3,FALSE)</f>
        <v>Okanogan-Whitestone Coulee</v>
      </c>
      <c r="C474">
        <f>VLOOKUP(D474,[1]!tbl_Reach2AU[#Data],2,FALSE)</f>
        <v>231</v>
      </c>
      <c r="D474" t="s">
        <v>26</v>
      </c>
      <c r="E474">
        <v>2</v>
      </c>
      <c r="F474" t="s">
        <v>125</v>
      </c>
      <c r="G474" t="str">
        <f>VLOOKUP(tbl_FunctionalConditionReach[[#This Row],[EDT Attribute]],[1]!HabitatAttribute[#Data],2,FALSE)</f>
        <v>Riparian</v>
      </c>
      <c r="H474" s="1">
        <v>0.384398725</v>
      </c>
      <c r="I474" s="3">
        <v>0.223859503618347</v>
      </c>
      <c r="J4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5" spans="1:10" x14ac:dyDescent="0.3">
      <c r="A475">
        <f>VLOOKUP(D475,[1]!tbl_Reach2AU[#Data],4,FALSE)</f>
        <v>5</v>
      </c>
      <c r="B475" t="str">
        <f>VLOOKUP(D475,[1]!tbl_Reach2AU[#Data],3,FALSE)</f>
        <v>Okanogan-Swipkin Canyon</v>
      </c>
      <c r="C475">
        <f>VLOOKUP(D475,[1]!tbl_Reach2AU[#Data],2,FALSE)</f>
        <v>188</v>
      </c>
      <c r="D475" t="s">
        <v>109</v>
      </c>
      <c r="E475">
        <v>2</v>
      </c>
      <c r="F475" t="s">
        <v>94</v>
      </c>
      <c r="G475">
        <f>VLOOKUP(tbl_FunctionalConditionReach[[#This Row],[EDT Attribute]],[1]!HabitatAttribute[#Data],2,FALSE)</f>
        <v>0</v>
      </c>
      <c r="H475" s="1">
        <v>1.5714125999999998E-2</v>
      </c>
      <c r="I475" s="3">
        <v>0.223574274060622</v>
      </c>
      <c r="J4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6" spans="1:10" hidden="1" x14ac:dyDescent="0.3">
      <c r="A476">
        <f>VLOOKUP(D476,[1]!tbl_Reach2AU[#Data],4,FALSE)</f>
        <v>19</v>
      </c>
      <c r="B476" t="str">
        <f>VLOOKUP(D476,[1]!tbl_Reach2AU[#Data],3,FALSE)</f>
        <v>Okanogan-Mosquito Creek</v>
      </c>
      <c r="C476">
        <f>VLOOKUP(D476,[1]!tbl_Reach2AU[#Data],2,FALSE)</f>
        <v>264</v>
      </c>
      <c r="D476" t="s">
        <v>114</v>
      </c>
      <c r="E476">
        <v>2</v>
      </c>
      <c r="F476" t="s">
        <v>103</v>
      </c>
      <c r="G476" t="str">
        <f>VLOOKUP(tbl_FunctionalConditionReach[[#This Row],[EDT Attribute]],[1]!HabitatAttribute[#Data],2,FALSE)</f>
        <v>Contaminants</v>
      </c>
      <c r="H476" s="1">
        <v>1.3755959999999999E-2</v>
      </c>
      <c r="I476" s="3">
        <v>0.22304947000626099</v>
      </c>
      <c r="J4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7" spans="1:10" hidden="1" x14ac:dyDescent="0.3">
      <c r="A477">
        <f>VLOOKUP(D477,[1]!tbl_Reach2AU[#Data],4,FALSE)</f>
        <v>23</v>
      </c>
      <c r="B477" t="str">
        <f>VLOOKUP(D477,[1]!tbl_Reach2AU[#Data],3,FALSE)</f>
        <v>Similkameen River</v>
      </c>
      <c r="C477">
        <f>VLOOKUP(D477,[1]!tbl_Reach2AU[#Data],2,FALSE)</f>
        <v>291</v>
      </c>
      <c r="D477" t="s">
        <v>33</v>
      </c>
      <c r="E477">
        <v>2</v>
      </c>
      <c r="F477" t="s">
        <v>103</v>
      </c>
      <c r="G477" t="str">
        <f>VLOOKUP(tbl_FunctionalConditionReach[[#This Row],[EDT Attribute]],[1]!HabitatAttribute[#Data],2,FALSE)</f>
        <v>Contaminants</v>
      </c>
      <c r="H477" s="1">
        <v>0.135200023</v>
      </c>
      <c r="I477" s="3">
        <v>0.22281725607946101</v>
      </c>
      <c r="J4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8" spans="1:10" x14ac:dyDescent="0.3">
      <c r="A478">
        <f>VLOOKUP(D478,[1]!tbl_Reach2AU[#Data],4,FALSE)</f>
        <v>5</v>
      </c>
      <c r="B478" t="str">
        <f>VLOOKUP(D478,[1]!tbl_Reach2AU[#Data],3,FALSE)</f>
        <v>Okanogan-Swipkin Canyon</v>
      </c>
      <c r="C478">
        <f>VLOOKUP(D478,[1]!tbl_Reach2AU[#Data],2,FALSE)</f>
        <v>187</v>
      </c>
      <c r="D478" t="s">
        <v>108</v>
      </c>
      <c r="E478">
        <v>2</v>
      </c>
      <c r="F478" t="s">
        <v>94</v>
      </c>
      <c r="G478">
        <f>VLOOKUP(tbl_FunctionalConditionReach[[#This Row],[EDT Attribute]],[1]!HabitatAttribute[#Data],2,FALSE)</f>
        <v>0</v>
      </c>
      <c r="H478" s="1">
        <v>1.5604638000000001E-2</v>
      </c>
      <c r="I478" s="3">
        <v>0.22224971032806201</v>
      </c>
      <c r="J4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9" spans="1:10" hidden="1" x14ac:dyDescent="0.3">
      <c r="A479">
        <f>VLOOKUP(D479,[1]!tbl_Reach2AU[#Data],4,FALSE)</f>
        <v>22</v>
      </c>
      <c r="B479" t="str">
        <f>VLOOKUP(D479,[1]!tbl_Reach2AU[#Data],3,FALSE)</f>
        <v>Wildhorse Spring Creek DS</v>
      </c>
      <c r="C479">
        <f>VLOOKUP(D479,[1]!tbl_Reach2AU[#Data],2,FALSE)</f>
        <v>284</v>
      </c>
      <c r="D479" t="s">
        <v>36</v>
      </c>
      <c r="E479">
        <v>2</v>
      </c>
      <c r="F479" t="s">
        <v>37</v>
      </c>
      <c r="G479" t="e">
        <f>VLOOKUP(tbl_FunctionalConditionReach[[#This Row],[EDT Attribute]],[1]!HabitatAttribute[#Data],2,FALSE)</f>
        <v>#N/A</v>
      </c>
      <c r="H479" s="1">
        <v>2.05064E-4</v>
      </c>
      <c r="I479" s="3">
        <v>0.221893033326588</v>
      </c>
      <c r="J4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0" spans="1:10" x14ac:dyDescent="0.3">
      <c r="A480">
        <f>VLOOKUP(D480,[1]!tbl_Reach2AU[#Data],4,FALSE)</f>
        <v>23</v>
      </c>
      <c r="B480" t="str">
        <f>VLOOKUP(D480,[1]!tbl_Reach2AU[#Data],3,FALSE)</f>
        <v>Similkameen River</v>
      </c>
      <c r="C480">
        <f>VLOOKUP(D480,[1]!tbl_Reach2AU[#Data],2,FALSE)</f>
        <v>291</v>
      </c>
      <c r="D480" t="s">
        <v>33</v>
      </c>
      <c r="E480">
        <v>2</v>
      </c>
      <c r="F480" t="s">
        <v>94</v>
      </c>
      <c r="G480">
        <f>VLOOKUP(tbl_FunctionalConditionReach[[#This Row],[EDT Attribute]],[1]!HabitatAttribute[#Data],2,FALSE)</f>
        <v>0</v>
      </c>
      <c r="H480" s="1">
        <v>0.13371108200000001</v>
      </c>
      <c r="I480" s="3">
        <v>0.22036339741344499</v>
      </c>
      <c r="J4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1" spans="1:10" x14ac:dyDescent="0.3">
      <c r="A481">
        <f>VLOOKUP(D481,[1]!tbl_Reach2AU[#Data],4,FALSE)</f>
        <v>19</v>
      </c>
      <c r="B481" t="str">
        <f>VLOOKUP(D481,[1]!tbl_Reach2AU[#Data],3,FALSE)</f>
        <v>Okanogan-Mosquito Creek</v>
      </c>
      <c r="C481">
        <f>VLOOKUP(D481,[1]!tbl_Reach2AU[#Data],2,FALSE)</f>
        <v>264</v>
      </c>
      <c r="D481" t="s">
        <v>114</v>
      </c>
      <c r="E481">
        <v>2</v>
      </c>
      <c r="F481" t="s">
        <v>94</v>
      </c>
      <c r="G481">
        <f>VLOOKUP(tbl_FunctionalConditionReach[[#This Row],[EDT Attribute]],[1]!HabitatAttribute[#Data],2,FALSE)</f>
        <v>0</v>
      </c>
      <c r="H481" s="1">
        <v>1.352893E-2</v>
      </c>
      <c r="I481" s="3">
        <v>0.21936823502335001</v>
      </c>
      <c r="J4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2" spans="1:10" hidden="1" x14ac:dyDescent="0.3">
      <c r="A482">
        <f>VLOOKUP(D482,[1]!tbl_Reach2AU[#Data],4,FALSE)</f>
        <v>6</v>
      </c>
      <c r="B482" t="str">
        <f>VLOOKUP(D482,[1]!tbl_Reach2AU[#Data],3,FALSE)</f>
        <v>Salmon Creek-Lower</v>
      </c>
      <c r="C482">
        <f>VLOOKUP(D482,[1]!tbl_Reach2AU[#Data],2,FALSE)</f>
        <v>135</v>
      </c>
      <c r="D482" t="s">
        <v>81</v>
      </c>
      <c r="E482">
        <v>2</v>
      </c>
      <c r="F482" t="s">
        <v>39</v>
      </c>
      <c r="G482" t="str">
        <f>VLOOKUP(tbl_FunctionalConditionReach[[#This Row],[EDT Attribute]],[1]!HabitatAttribute[#Data],2,FALSE)</f>
        <v>Channel Stability</v>
      </c>
      <c r="H482" s="1">
        <v>1.6187140069999999</v>
      </c>
      <c r="I482" s="3">
        <v>0.219099148698646</v>
      </c>
      <c r="J4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3" spans="1:10" x14ac:dyDescent="0.3">
      <c r="A483">
        <f>VLOOKUP(D483,[1]!tbl_Reach2AU[#Data],4,FALSE)</f>
        <v>5</v>
      </c>
      <c r="B483" t="str">
        <f>VLOOKUP(D483,[1]!tbl_Reach2AU[#Data],3,FALSE)</f>
        <v>Okanogan-Swipkin Canyon</v>
      </c>
      <c r="C483">
        <f>VLOOKUP(D483,[1]!tbl_Reach2AU[#Data],2,FALSE)</f>
        <v>147</v>
      </c>
      <c r="D483" t="s">
        <v>133</v>
      </c>
      <c r="E483">
        <v>2</v>
      </c>
      <c r="F483" t="s">
        <v>104</v>
      </c>
      <c r="G483">
        <f>VLOOKUP(tbl_FunctionalConditionReach[[#This Row],[EDT Attribute]],[1]!HabitatAttribute[#Data],2,FALSE)</f>
        <v>0</v>
      </c>
      <c r="H483" s="1">
        <v>0.113146464</v>
      </c>
      <c r="I483" s="3">
        <v>0.218776033336778</v>
      </c>
      <c r="J4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4" spans="1:10" hidden="1" x14ac:dyDescent="0.3">
      <c r="A484">
        <f>VLOOKUP(D484,[1]!tbl_Reach2AU[#Data],4,FALSE)</f>
        <v>11</v>
      </c>
      <c r="B484" t="str">
        <f>VLOOKUP(D484,[1]!tbl_Reach2AU[#Data],3,FALSE)</f>
        <v>Wanacut Creek DS</v>
      </c>
      <c r="C484">
        <f>VLOOKUP(D484,[1]!tbl_Reach2AU[#Data],2,FALSE)</f>
        <v>181</v>
      </c>
      <c r="D484" t="s">
        <v>88</v>
      </c>
      <c r="E484">
        <v>2</v>
      </c>
      <c r="F484" t="s">
        <v>14</v>
      </c>
      <c r="G484" t="str">
        <f>VLOOKUP(tbl_FunctionalConditionReach[[#This Row],[EDT Attribute]],[1]!HabitatAttribute[#Data],2,FALSE)</f>
        <v>Food- Food Web Resources</v>
      </c>
      <c r="H484" s="1">
        <v>3.5962148999999999E-2</v>
      </c>
      <c r="I484" s="3">
        <v>0.21856924443352699</v>
      </c>
      <c r="J4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5" spans="1:10" x14ac:dyDescent="0.3">
      <c r="A485">
        <f>VLOOKUP(D485,[1]!tbl_Reach2AU[#Data],4,FALSE)</f>
        <v>3</v>
      </c>
      <c r="B485" t="str">
        <f>VLOOKUP(D485,[1]!tbl_Reach2AU[#Data],3,FALSE)</f>
        <v>Okanogan-Talant Creek</v>
      </c>
      <c r="C485">
        <f>VLOOKUP(D485,[1]!tbl_Reach2AU[#Data],2,FALSE)</f>
        <v>115</v>
      </c>
      <c r="D485" t="s">
        <v>59</v>
      </c>
      <c r="E485">
        <v>2</v>
      </c>
      <c r="F485" t="s">
        <v>142</v>
      </c>
      <c r="G485">
        <f>VLOOKUP(tbl_FunctionalConditionReach[[#This Row],[EDT Attribute]],[1]!HabitatAttribute[#Data],2,FALSE)</f>
        <v>0</v>
      </c>
      <c r="H485" s="1">
        <v>8.1126409999999996E-2</v>
      </c>
      <c r="I485" s="3">
        <v>0.218138509062904</v>
      </c>
      <c r="J4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6" spans="1:10" hidden="1" x14ac:dyDescent="0.3">
      <c r="A486">
        <f>VLOOKUP(D486,[1]!tbl_Reach2AU[#Data],4,FALSE)</f>
        <v>7</v>
      </c>
      <c r="B486" t="str">
        <f>VLOOKUP(D486,[1]!tbl_Reach2AU[#Data],3,FALSE)</f>
        <v>Omak Creek-Lower DS</v>
      </c>
      <c r="C486">
        <f>VLOOKUP(D486,[1]!tbl_Reach2AU[#Data],2,FALSE)</f>
        <v>154</v>
      </c>
      <c r="D486" t="s">
        <v>29</v>
      </c>
      <c r="E486">
        <v>2</v>
      </c>
      <c r="F486" t="s">
        <v>150</v>
      </c>
      <c r="G486" t="str">
        <f>VLOOKUP(tbl_FunctionalConditionReach[[#This Row],[EDT Attribute]],[1]!HabitatAttribute[#Data],2,FALSE)</f>
        <v>Cover- Wood</v>
      </c>
      <c r="H486" s="1">
        <v>0.70304280299999999</v>
      </c>
      <c r="I486" s="3">
        <v>0.218110852051939</v>
      </c>
      <c r="J4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7" spans="1:10" hidden="1" x14ac:dyDescent="0.3">
      <c r="A487">
        <f>VLOOKUP(D487,[1]!tbl_Reach2AU[#Data],4,FALSE)</f>
        <v>16</v>
      </c>
      <c r="B487" t="str">
        <f>VLOOKUP(D487,[1]!tbl_Reach2AU[#Data],3,FALSE)</f>
        <v>Aeneas Creek-DS</v>
      </c>
      <c r="C487">
        <f>VLOOKUP(D487,[1]!tbl_Reach2AU[#Data],2,FALSE)</f>
        <v>234</v>
      </c>
      <c r="D487" t="s">
        <v>13</v>
      </c>
      <c r="E487">
        <v>2</v>
      </c>
      <c r="F487" t="s">
        <v>126</v>
      </c>
      <c r="G487" t="str">
        <f>VLOOKUP(tbl_FunctionalConditionReach[[#This Row],[EDT Attribute]],[1]!HabitatAttribute[#Data],2,FALSE)</f>
        <v>Food- Food Web Resources</v>
      </c>
      <c r="H487" s="1">
        <v>6.3339759999999998E-3</v>
      </c>
      <c r="I487" s="3">
        <v>0.217958642001712</v>
      </c>
      <c r="J4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8" spans="1:10" hidden="1" x14ac:dyDescent="0.3">
      <c r="A488">
        <f>VLOOKUP(D488,[1]!tbl_Reach2AU[#Data],4,FALSE)</f>
        <v>14</v>
      </c>
      <c r="B488" t="str">
        <f>VLOOKUP(D488,[1]!tbl_Reach2AU[#Data],3,FALSE)</f>
        <v>Okanogan-Whitestone Coulee</v>
      </c>
      <c r="C488">
        <f>VLOOKUP(D488,[1]!tbl_Reach2AU[#Data],2,FALSE)</f>
        <v>244</v>
      </c>
      <c r="D488" t="s">
        <v>27</v>
      </c>
      <c r="E488">
        <v>2</v>
      </c>
      <c r="F488" t="s">
        <v>132</v>
      </c>
      <c r="G488" t="str">
        <f>VLOOKUP(tbl_FunctionalConditionReach[[#This Row],[EDT Attribute]],[1]!HabitatAttribute[#Data],2,FALSE)</f>
        <v>Temperature- Rearing</v>
      </c>
      <c r="H488" s="1">
        <v>2.085712E-3</v>
      </c>
      <c r="I488" s="3">
        <v>0.217519041540923</v>
      </c>
      <c r="J4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9" spans="1:10" hidden="1" x14ac:dyDescent="0.3">
      <c r="A489">
        <f>VLOOKUP(D489,[1]!tbl_Reach2AU[#Data],4,FALSE)</f>
        <v>6</v>
      </c>
      <c r="B489" t="str">
        <f>VLOOKUP(D489,[1]!tbl_Reach2AU[#Data],3,FALSE)</f>
        <v>Salmon Creek-Lower</v>
      </c>
      <c r="C489">
        <f>VLOOKUP(D489,[1]!tbl_Reach2AU[#Data],2,FALSE)</f>
        <v>135</v>
      </c>
      <c r="D489" t="s">
        <v>81</v>
      </c>
      <c r="E489">
        <v>2</v>
      </c>
      <c r="F489" t="s">
        <v>14</v>
      </c>
      <c r="G489" t="str">
        <f>VLOOKUP(tbl_FunctionalConditionReach[[#This Row],[EDT Attribute]],[1]!HabitatAttribute[#Data],2,FALSE)</f>
        <v>Food- Food Web Resources</v>
      </c>
      <c r="H489" s="1">
        <v>1.6042513540000001</v>
      </c>
      <c r="I489" s="3">
        <v>0.21714157315008101</v>
      </c>
      <c r="J4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0" spans="1:10" x14ac:dyDescent="0.3">
      <c r="A490">
        <f>VLOOKUP(D490,[1]!tbl_Reach2AU[#Data],4,FALSE)</f>
        <v>19</v>
      </c>
      <c r="B490" t="str">
        <f>VLOOKUP(D490,[1]!tbl_Reach2AU[#Data],3,FALSE)</f>
        <v>Okanogan-Mosquito Creek</v>
      </c>
      <c r="C490">
        <f>VLOOKUP(D490,[1]!tbl_Reach2AU[#Data],2,FALSE)</f>
        <v>287</v>
      </c>
      <c r="D490" t="s">
        <v>66</v>
      </c>
      <c r="E490">
        <v>2</v>
      </c>
      <c r="F490" t="s">
        <v>123</v>
      </c>
      <c r="G490">
        <f>VLOOKUP(tbl_FunctionalConditionReach[[#This Row],[EDT Attribute]],[1]!HabitatAttribute[#Data],2,FALSE)</f>
        <v>0</v>
      </c>
      <c r="H490" s="1">
        <v>0.65184590799999997</v>
      </c>
      <c r="I490" s="3">
        <v>0.21619396226441001</v>
      </c>
      <c r="J4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1" spans="1:10" hidden="1" x14ac:dyDescent="0.3">
      <c r="A491">
        <f>VLOOKUP(D491,[1]!tbl_Reach2AU[#Data],4,FALSE)</f>
        <v>5</v>
      </c>
      <c r="B491" t="str">
        <f>VLOOKUP(D491,[1]!tbl_Reach2AU[#Data],3,FALSE)</f>
        <v>Okanogan-Swipkin Canyon</v>
      </c>
      <c r="C491">
        <f>VLOOKUP(D491,[1]!tbl_Reach2AU[#Data],2,FALSE)</f>
        <v>187</v>
      </c>
      <c r="D491" t="s">
        <v>108</v>
      </c>
      <c r="E491">
        <v>2</v>
      </c>
      <c r="F491" t="s">
        <v>150</v>
      </c>
      <c r="G491" t="str">
        <f>VLOOKUP(tbl_FunctionalConditionReach[[#This Row],[EDT Attribute]],[1]!HabitatAttribute[#Data],2,FALSE)</f>
        <v>Cover- Wood</v>
      </c>
      <c r="H491" s="1">
        <v>1.5108688E-2</v>
      </c>
      <c r="I491" s="3">
        <v>0.21518612167978901</v>
      </c>
      <c r="J4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2" spans="1:10" x14ac:dyDescent="0.3">
      <c r="A492">
        <f>VLOOKUP(D492,[1]!tbl_Reach2AU[#Data],4,FALSE)</f>
        <v>3</v>
      </c>
      <c r="B492" t="str">
        <f>VLOOKUP(D492,[1]!tbl_Reach2AU[#Data],3,FALSE)</f>
        <v>Okanogan-Talant Creek</v>
      </c>
      <c r="C492">
        <f>VLOOKUP(D492,[1]!tbl_Reach2AU[#Data],2,FALSE)</f>
        <v>127</v>
      </c>
      <c r="D492" t="s">
        <v>107</v>
      </c>
      <c r="E492">
        <v>2</v>
      </c>
      <c r="F492" t="s">
        <v>94</v>
      </c>
      <c r="G492">
        <f>VLOOKUP(tbl_FunctionalConditionReach[[#This Row],[EDT Attribute]],[1]!HabitatAttribute[#Data],2,FALSE)</f>
        <v>0</v>
      </c>
      <c r="H492" s="1">
        <v>3.8991758000000001E-2</v>
      </c>
      <c r="I492" s="3">
        <v>0.21517548071657999</v>
      </c>
      <c r="J4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3" spans="1:10" hidden="1" x14ac:dyDescent="0.3">
      <c r="A493">
        <f>VLOOKUP(D493,[1]!tbl_Reach2AU[#Data],4,FALSE)</f>
        <v>17</v>
      </c>
      <c r="B493" t="str">
        <f>VLOOKUP(D493,[1]!tbl_Reach2AU[#Data],3,FALSE)</f>
        <v>Bonaparte Creek-Lower DS</v>
      </c>
      <c r="C493">
        <f>VLOOKUP(D493,[1]!tbl_Reach2AU[#Data],2,FALSE)</f>
        <v>242</v>
      </c>
      <c r="D493" t="s">
        <v>40</v>
      </c>
      <c r="E493">
        <v>2</v>
      </c>
      <c r="F493" t="s">
        <v>14</v>
      </c>
      <c r="G493" t="str">
        <f>VLOOKUP(tbl_FunctionalConditionReach[[#This Row],[EDT Attribute]],[1]!HabitatAttribute[#Data],2,FALSE)</f>
        <v>Food- Food Web Resources</v>
      </c>
      <c r="H493" s="1">
        <v>0.14646516900000001</v>
      </c>
      <c r="I493" s="3">
        <v>0.21395589426415201</v>
      </c>
      <c r="J4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4" spans="1:10" hidden="1" x14ac:dyDescent="0.3">
      <c r="A494">
        <f>VLOOKUP(D494,[1]!tbl_Reach2AU[#Data],4,FALSE)</f>
        <v>5</v>
      </c>
      <c r="B494" t="str">
        <f>VLOOKUP(D494,[1]!tbl_Reach2AU[#Data],3,FALSE)</f>
        <v>Okanogan-Swipkin Canyon</v>
      </c>
      <c r="C494">
        <f>VLOOKUP(D494,[1]!tbl_Reach2AU[#Data],2,FALSE)</f>
        <v>186</v>
      </c>
      <c r="D494" t="s">
        <v>23</v>
      </c>
      <c r="E494">
        <v>2</v>
      </c>
      <c r="F494" t="s">
        <v>89</v>
      </c>
      <c r="G494" t="str">
        <f>VLOOKUP(tbl_FunctionalConditionReach[[#This Row],[EDT Attribute]],[1]!HabitatAttribute[#Data],2,FALSE)</f>
        <v>% Fines/Embeddedness</v>
      </c>
      <c r="H494" s="1">
        <v>6.5161638999999993E-2</v>
      </c>
      <c r="I494" s="3">
        <v>0.213881194197339</v>
      </c>
      <c r="J4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5" spans="1:10" x14ac:dyDescent="0.3">
      <c r="A495">
        <f>VLOOKUP(D495,[1]!tbl_Reach2AU[#Data],4,FALSE)</f>
        <v>23</v>
      </c>
      <c r="B495" t="str">
        <f>VLOOKUP(D495,[1]!tbl_Reach2AU[#Data],3,FALSE)</f>
        <v>Similkameen River</v>
      </c>
      <c r="C495">
        <f>VLOOKUP(D495,[1]!tbl_Reach2AU[#Data],2,FALSE)</f>
        <v>291</v>
      </c>
      <c r="D495" t="s">
        <v>33</v>
      </c>
      <c r="E495">
        <v>2</v>
      </c>
      <c r="F495" t="s">
        <v>123</v>
      </c>
      <c r="G495">
        <f>VLOOKUP(tbl_FunctionalConditionReach[[#This Row],[EDT Attribute]],[1]!HabitatAttribute[#Data],2,FALSE)</f>
        <v>0</v>
      </c>
      <c r="H495" s="1">
        <v>0.12958797799999999</v>
      </c>
      <c r="I495" s="3">
        <v>0.21356828969508099</v>
      </c>
      <c r="J4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6" spans="1:10" hidden="1" x14ac:dyDescent="0.3">
      <c r="A496">
        <f>VLOOKUP(D496,[1]!tbl_Reach2AU[#Data],4,FALSE)</f>
        <v>3</v>
      </c>
      <c r="B496" t="str">
        <f>VLOOKUP(D496,[1]!tbl_Reach2AU[#Data],3,FALSE)</f>
        <v>Okanogan-Talant Creek</v>
      </c>
      <c r="C496">
        <f>VLOOKUP(D496,[1]!tbl_Reach2AU[#Data],2,FALSE)</f>
        <v>115</v>
      </c>
      <c r="D496" t="s">
        <v>59</v>
      </c>
      <c r="E496">
        <v>2</v>
      </c>
      <c r="F496" t="s">
        <v>126</v>
      </c>
      <c r="G496" t="str">
        <f>VLOOKUP(tbl_FunctionalConditionReach[[#This Row],[EDT Attribute]],[1]!HabitatAttribute[#Data],2,FALSE)</f>
        <v>Food- Food Web Resources</v>
      </c>
      <c r="H496" s="1">
        <v>7.9261284000000001E-2</v>
      </c>
      <c r="I496" s="3">
        <v>0.21312342451947999</v>
      </c>
      <c r="J4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7" spans="1:10" hidden="1" x14ac:dyDescent="0.3">
      <c r="A497">
        <f>VLOOKUP(D497,[1]!tbl_Reach2AU[#Data],4,FALSE)</f>
        <v>5</v>
      </c>
      <c r="B497" t="str">
        <f>VLOOKUP(D497,[1]!tbl_Reach2AU[#Data],3,FALSE)</f>
        <v>Okanogan-Swipkin Canyon</v>
      </c>
      <c r="C497">
        <f>VLOOKUP(D497,[1]!tbl_Reach2AU[#Data],2,FALSE)</f>
        <v>179</v>
      </c>
      <c r="D497" t="s">
        <v>45</v>
      </c>
      <c r="E497">
        <v>2</v>
      </c>
      <c r="F497" t="s">
        <v>124</v>
      </c>
      <c r="G497" t="str">
        <f>VLOOKUP(tbl_FunctionalConditionReach[[#This Row],[EDT Attribute]],[1]!HabitatAttribute[#Data],2,FALSE)</f>
        <v>Predation</v>
      </c>
      <c r="H497" s="1">
        <v>0.25067609200000002</v>
      </c>
      <c r="I497" s="3">
        <v>0.21224666445225501</v>
      </c>
      <c r="J4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8" spans="1:10" hidden="1" x14ac:dyDescent="0.3">
      <c r="A498">
        <f>VLOOKUP(D498,[1]!tbl_Reach2AU[#Data],4,FALSE)</f>
        <v>5</v>
      </c>
      <c r="B498" t="str">
        <f>VLOOKUP(D498,[1]!tbl_Reach2AU[#Data],3,FALSE)</f>
        <v>Okanogan-Swipkin Canyon</v>
      </c>
      <c r="C498">
        <f>VLOOKUP(D498,[1]!tbl_Reach2AU[#Data],2,FALSE)</f>
        <v>148</v>
      </c>
      <c r="D498" t="s">
        <v>44</v>
      </c>
      <c r="E498">
        <v>2</v>
      </c>
      <c r="F498" t="s">
        <v>144</v>
      </c>
      <c r="G498" t="str">
        <f>VLOOKUP(tbl_FunctionalConditionReach[[#This Row],[EDT Attribute]],[1]!HabitatAttribute[#Data],2,FALSE)</f>
        <v>Flow- Summer Base Flow</v>
      </c>
      <c r="H498" s="1">
        <v>1.553273E-2</v>
      </c>
      <c r="I498" s="3">
        <v>0.21104642694484599</v>
      </c>
      <c r="J4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9" spans="1:10" x14ac:dyDescent="0.3">
      <c r="A499">
        <f>VLOOKUP(D499,[1]!tbl_Reach2AU[#Data],4,FALSE)</f>
        <v>3</v>
      </c>
      <c r="B499" t="str">
        <f>VLOOKUP(D499,[1]!tbl_Reach2AU[#Data],3,FALSE)</f>
        <v>Okanogan-Talant Creek</v>
      </c>
      <c r="C499">
        <f>VLOOKUP(D499,[1]!tbl_Reach2AU[#Data],2,FALSE)</f>
        <v>125</v>
      </c>
      <c r="D499" t="s">
        <v>105</v>
      </c>
      <c r="E499">
        <v>2</v>
      </c>
      <c r="F499" t="s">
        <v>94</v>
      </c>
      <c r="G499">
        <f>VLOOKUP(tbl_FunctionalConditionReach[[#This Row],[EDT Attribute]],[1]!HabitatAttribute[#Data],2,FALSE)</f>
        <v>0</v>
      </c>
      <c r="H499" s="1">
        <v>7.8154129000000003E-2</v>
      </c>
      <c r="I499" s="3">
        <v>0.20911509002196599</v>
      </c>
      <c r="J4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0" spans="1:10" x14ac:dyDescent="0.3">
      <c r="A500">
        <f>VLOOKUP(D500,[1]!tbl_Reach2AU[#Data],4,FALSE)</f>
        <v>8</v>
      </c>
      <c r="B500" t="str">
        <f>VLOOKUP(D500,[1]!tbl_Reach2AU[#Data],3,FALSE)</f>
        <v>Omak Creek-Lower US</v>
      </c>
      <c r="C500">
        <f>VLOOKUP(D500,[1]!tbl_Reach2AU[#Data],2,FALSE)</f>
        <v>157</v>
      </c>
      <c r="D500" t="s">
        <v>74</v>
      </c>
      <c r="E500">
        <v>2</v>
      </c>
      <c r="F500" t="s">
        <v>142</v>
      </c>
      <c r="G500">
        <f>VLOOKUP(tbl_FunctionalConditionReach[[#This Row],[EDT Attribute]],[1]!HabitatAttribute[#Data],2,FALSE)</f>
        <v>0</v>
      </c>
      <c r="H500" s="1">
        <v>6.0378119000000001E-2</v>
      </c>
      <c r="I500" s="3">
        <v>0.208916382636953</v>
      </c>
      <c r="J5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1" spans="1:10" hidden="1" x14ac:dyDescent="0.3">
      <c r="A501">
        <f>VLOOKUP(D501,[1]!tbl_Reach2AU[#Data],4,FALSE)</f>
        <v>4</v>
      </c>
      <c r="B501" t="str">
        <f>VLOOKUP(D501,[1]!tbl_Reach2AU[#Data],3,FALSE)</f>
        <v>Loup Loup Creek-Lower DS</v>
      </c>
      <c r="C501">
        <f>VLOOKUP(D501,[1]!tbl_Reach2AU[#Data],2,FALSE)</f>
        <v>122</v>
      </c>
      <c r="D501" t="s">
        <v>55</v>
      </c>
      <c r="E501">
        <v>2</v>
      </c>
      <c r="F501" t="s">
        <v>126</v>
      </c>
      <c r="G501" t="str">
        <f>VLOOKUP(tbl_FunctionalConditionReach[[#This Row],[EDT Attribute]],[1]!HabitatAttribute[#Data],2,FALSE)</f>
        <v>Food- Food Web Resources</v>
      </c>
      <c r="H501" s="1">
        <v>0.83229458300000003</v>
      </c>
      <c r="I501" s="3">
        <v>0.20760644529900901</v>
      </c>
      <c r="J5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2" spans="1:10" hidden="1" x14ac:dyDescent="0.3">
      <c r="A502">
        <f>VLOOKUP(D502,[1]!tbl_Reach2AU[#Data],4,FALSE)</f>
        <v>20</v>
      </c>
      <c r="B502" t="str">
        <f>VLOOKUP(D502,[1]!tbl_Reach2AU[#Data],3,FALSE)</f>
        <v>Antoine Creek-Lower</v>
      </c>
      <c r="C502">
        <f>VLOOKUP(D502,[1]!tbl_Reach2AU[#Data],2,FALSE)</f>
        <v>258</v>
      </c>
      <c r="D502" t="s">
        <v>146</v>
      </c>
      <c r="E502">
        <v>2</v>
      </c>
      <c r="F502" t="s">
        <v>89</v>
      </c>
      <c r="G502" t="str">
        <f>VLOOKUP(tbl_FunctionalConditionReach[[#This Row],[EDT Attribute]],[1]!HabitatAttribute[#Data],2,FALSE)</f>
        <v>% Fines/Embeddedness</v>
      </c>
      <c r="H502" s="1">
        <v>2.2725157999999999E-2</v>
      </c>
      <c r="I502" s="3">
        <v>0.20751464429109701</v>
      </c>
      <c r="J5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3" spans="1:10" hidden="1" x14ac:dyDescent="0.3">
      <c r="A503">
        <f>VLOOKUP(D503,[1]!tbl_Reach2AU[#Data],4,FALSE)</f>
        <v>14</v>
      </c>
      <c r="B503" t="str">
        <f>VLOOKUP(D503,[1]!tbl_Reach2AU[#Data],3,FALSE)</f>
        <v>Okanogan-Whitestone Coulee</v>
      </c>
      <c r="C503">
        <f>VLOOKUP(D503,[1]!tbl_Reach2AU[#Data],2,FALSE)</f>
        <v>230</v>
      </c>
      <c r="D503" t="s">
        <v>25</v>
      </c>
      <c r="E503">
        <v>2</v>
      </c>
      <c r="F503" t="s">
        <v>125</v>
      </c>
      <c r="G503" t="str">
        <f>VLOOKUP(tbl_FunctionalConditionReach[[#This Row],[EDT Attribute]],[1]!HabitatAttribute[#Data],2,FALSE)</f>
        <v>Riparian</v>
      </c>
      <c r="H503" s="1">
        <v>6.8993645000000006E-2</v>
      </c>
      <c r="I503" s="3">
        <v>0.206988556939632</v>
      </c>
      <c r="J5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4" spans="1:10" x14ac:dyDescent="0.3">
      <c r="A504">
        <f>VLOOKUP(D504,[1]!tbl_Reach2AU[#Data],4,FALSE)</f>
        <v>9</v>
      </c>
      <c r="B504" t="str">
        <f>VLOOKUP(D504,[1]!tbl_Reach2AU[#Data],3,FALSE)</f>
        <v>Omak Creek-Middle DS</v>
      </c>
      <c r="C504">
        <f>VLOOKUP(D504,[1]!tbl_Reach2AU[#Data],2,FALSE)</f>
        <v>170</v>
      </c>
      <c r="D504" t="s">
        <v>131</v>
      </c>
      <c r="E504">
        <v>2</v>
      </c>
      <c r="F504" t="s">
        <v>117</v>
      </c>
      <c r="G504">
        <f>VLOOKUP(tbl_FunctionalConditionReach[[#This Row],[EDT Attribute]],[1]!HabitatAttribute[#Data],2,FALSE)</f>
        <v>0</v>
      </c>
      <c r="H504" s="1">
        <v>3.3582479999999999E-3</v>
      </c>
      <c r="I504" s="3">
        <v>0.206812012710548</v>
      </c>
      <c r="J5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5" spans="1:10" hidden="1" x14ac:dyDescent="0.3">
      <c r="A505">
        <f>VLOOKUP(D505,[1]!tbl_Reach2AU[#Data],4,FALSE)</f>
        <v>4</v>
      </c>
      <c r="B505" t="str">
        <f>VLOOKUP(D505,[1]!tbl_Reach2AU[#Data],3,FALSE)</f>
        <v>Loup Loup Creek-Lower DS</v>
      </c>
      <c r="C505">
        <f>VLOOKUP(D505,[1]!tbl_Reach2AU[#Data],2,FALSE)</f>
        <v>123</v>
      </c>
      <c r="D505" t="s">
        <v>129</v>
      </c>
      <c r="E505">
        <v>2</v>
      </c>
      <c r="F505" t="s">
        <v>51</v>
      </c>
      <c r="G505" t="str">
        <f>VLOOKUP(tbl_FunctionalConditionReach[[#This Row],[EDT Attribute]],[1]!HabitatAttribute[#Data],2,FALSE)</f>
        <v>% Fines/Embeddedness</v>
      </c>
      <c r="H505" s="1">
        <v>1.081836359</v>
      </c>
      <c r="I505" s="3">
        <v>0.20641426551603101</v>
      </c>
      <c r="J5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6" spans="1:10" hidden="1" x14ac:dyDescent="0.3">
      <c r="A506">
        <f>VLOOKUP(D506,[1]!tbl_Reach2AU[#Data],4,FALSE)</f>
        <v>6</v>
      </c>
      <c r="B506" t="str">
        <f>VLOOKUP(D506,[1]!tbl_Reach2AU[#Data],3,FALSE)</f>
        <v>Salmon Creek-Lower</v>
      </c>
      <c r="C506">
        <f>VLOOKUP(D506,[1]!tbl_Reach2AU[#Data],2,FALSE)</f>
        <v>144</v>
      </c>
      <c r="D506" t="s">
        <v>118</v>
      </c>
      <c r="E506">
        <v>2</v>
      </c>
      <c r="F506" t="s">
        <v>145</v>
      </c>
      <c r="G506" t="str">
        <f>VLOOKUP(tbl_FunctionalConditionReach[[#This Row],[EDT Attribute]],[1]!HabitatAttribute[#Data],2,FALSE)</f>
        <v>Flow- Summer Base Flow</v>
      </c>
      <c r="H506" s="1">
        <v>0.13667362799999999</v>
      </c>
      <c r="I506" s="3">
        <v>0.20640465664090801</v>
      </c>
      <c r="J5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7" spans="1:10" x14ac:dyDescent="0.3">
      <c r="A507">
        <f>VLOOKUP(D507,[1]!tbl_Reach2AU[#Data],4,FALSE)</f>
        <v>23</v>
      </c>
      <c r="B507" t="str">
        <f>VLOOKUP(D507,[1]!tbl_Reach2AU[#Data],3,FALSE)</f>
        <v>Similkameen River</v>
      </c>
      <c r="C507">
        <f>VLOOKUP(D507,[1]!tbl_Reach2AU[#Data],2,FALSE)</f>
        <v>290</v>
      </c>
      <c r="D507" t="s">
        <v>86</v>
      </c>
      <c r="E507">
        <v>2</v>
      </c>
      <c r="F507" t="s">
        <v>104</v>
      </c>
      <c r="G507">
        <f>VLOOKUP(tbl_FunctionalConditionReach[[#This Row],[EDT Attribute]],[1]!HabitatAttribute[#Data],2,FALSE)</f>
        <v>0</v>
      </c>
      <c r="H507" s="1">
        <v>0.33657710299999999</v>
      </c>
      <c r="I507" s="3">
        <v>0.20544198930615501</v>
      </c>
      <c r="J5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8" spans="1:10" hidden="1" x14ac:dyDescent="0.3">
      <c r="A508">
        <f>VLOOKUP(D508,[1]!tbl_Reach2AU[#Data],4,FALSE)</f>
        <v>5</v>
      </c>
      <c r="B508" t="str">
        <f>VLOOKUP(D508,[1]!tbl_Reach2AU[#Data],3,FALSE)</f>
        <v>Okanogan-Swipkin Canyon</v>
      </c>
      <c r="C508">
        <f>VLOOKUP(D508,[1]!tbl_Reach2AU[#Data],2,FALSE)</f>
        <v>147</v>
      </c>
      <c r="D508" t="s">
        <v>133</v>
      </c>
      <c r="E508">
        <v>2</v>
      </c>
      <c r="F508" t="s">
        <v>39</v>
      </c>
      <c r="G508" t="str">
        <f>VLOOKUP(tbl_FunctionalConditionReach[[#This Row],[EDT Attribute]],[1]!HabitatAttribute[#Data],2,FALSE)</f>
        <v>Channel Stability</v>
      </c>
      <c r="H508" s="1">
        <v>0.106120566</v>
      </c>
      <c r="I508" s="3">
        <v>0.20519100344959801</v>
      </c>
      <c r="J5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9" spans="1:10" x14ac:dyDescent="0.3">
      <c r="A509">
        <f>VLOOKUP(D509,[1]!tbl_Reach2AU[#Data],4,FALSE)</f>
        <v>3</v>
      </c>
      <c r="B509" t="str">
        <f>VLOOKUP(D509,[1]!tbl_Reach2AU[#Data],3,FALSE)</f>
        <v>Okanogan-Talant Creek</v>
      </c>
      <c r="C509">
        <f>VLOOKUP(D509,[1]!tbl_Reach2AU[#Data],2,FALSE)</f>
        <v>126</v>
      </c>
      <c r="D509" t="s">
        <v>106</v>
      </c>
      <c r="E509">
        <v>2</v>
      </c>
      <c r="F509" t="s">
        <v>94</v>
      </c>
      <c r="G509">
        <f>VLOOKUP(tbl_FunctionalConditionReach[[#This Row],[EDT Attribute]],[1]!HabitatAttribute[#Data],2,FALSE)</f>
        <v>0</v>
      </c>
      <c r="H509" s="1">
        <v>7.8223190999999997E-2</v>
      </c>
      <c r="I509" s="3">
        <v>0.20504383966196499</v>
      </c>
      <c r="J5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0" spans="1:10" hidden="1" x14ac:dyDescent="0.3">
      <c r="A510">
        <f>VLOOKUP(D510,[1]!tbl_Reach2AU[#Data],4,FALSE)</f>
        <v>19</v>
      </c>
      <c r="B510" t="str">
        <f>VLOOKUP(D510,[1]!tbl_Reach2AU[#Data],3,FALSE)</f>
        <v>Okanogan-Mosquito Creek</v>
      </c>
      <c r="C510">
        <f>VLOOKUP(D510,[1]!tbl_Reach2AU[#Data],2,FALSE)</f>
        <v>264</v>
      </c>
      <c r="D510" t="s">
        <v>114</v>
      </c>
      <c r="E510">
        <v>2</v>
      </c>
      <c r="F510" t="s">
        <v>124</v>
      </c>
      <c r="G510" t="str">
        <f>VLOOKUP(tbl_FunctionalConditionReach[[#This Row],[EDT Attribute]],[1]!HabitatAttribute[#Data],2,FALSE)</f>
        <v>Predation</v>
      </c>
      <c r="H510" s="1">
        <v>1.2616729E-2</v>
      </c>
      <c r="I510" s="3">
        <v>0.204577122691737</v>
      </c>
      <c r="J5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1" spans="1:10" hidden="1" x14ac:dyDescent="0.3">
      <c r="A511">
        <f>VLOOKUP(D511,[1]!tbl_Reach2AU[#Data],4,FALSE)</f>
        <v>5</v>
      </c>
      <c r="B511" t="str">
        <f>VLOOKUP(D511,[1]!tbl_Reach2AU[#Data],3,FALSE)</f>
        <v>Okanogan-Swipkin Canyon</v>
      </c>
      <c r="C511">
        <f>VLOOKUP(D511,[1]!tbl_Reach2AU[#Data],2,FALSE)</f>
        <v>179</v>
      </c>
      <c r="D511" t="s">
        <v>45</v>
      </c>
      <c r="E511">
        <v>2</v>
      </c>
      <c r="F511" t="s">
        <v>103</v>
      </c>
      <c r="G511" t="str">
        <f>VLOOKUP(tbl_FunctionalConditionReach[[#This Row],[EDT Attribute]],[1]!HabitatAttribute[#Data],2,FALSE)</f>
        <v>Contaminants</v>
      </c>
      <c r="H511" s="1">
        <v>0.24039761800000001</v>
      </c>
      <c r="I511" s="3">
        <v>0.20354391260721999</v>
      </c>
      <c r="J5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2" spans="1:10" hidden="1" x14ac:dyDescent="0.3">
      <c r="A512">
        <f>VLOOKUP(D512,[1]!tbl_Reach2AU[#Data],4,FALSE)</f>
        <v>16</v>
      </c>
      <c r="B512" t="str">
        <f>VLOOKUP(D512,[1]!tbl_Reach2AU[#Data],3,FALSE)</f>
        <v>Aeneas Creek-DS</v>
      </c>
      <c r="C512">
        <f>VLOOKUP(D512,[1]!tbl_Reach2AU[#Data],2,FALSE)</f>
        <v>234</v>
      </c>
      <c r="D512" t="s">
        <v>13</v>
      </c>
      <c r="E512">
        <v>2</v>
      </c>
      <c r="F512" t="s">
        <v>132</v>
      </c>
      <c r="G512" t="str">
        <f>VLOOKUP(tbl_FunctionalConditionReach[[#This Row],[EDT Attribute]],[1]!HabitatAttribute[#Data],2,FALSE)</f>
        <v>Temperature- Rearing</v>
      </c>
      <c r="H512" s="1">
        <v>5.9117559999999998E-3</v>
      </c>
      <c r="I512" s="3">
        <v>0.20342961665871001</v>
      </c>
      <c r="J5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3" spans="1:10" hidden="1" x14ac:dyDescent="0.3">
      <c r="A513">
        <f>VLOOKUP(D513,[1]!tbl_Reach2AU[#Data],4,FALSE)</f>
        <v>3</v>
      </c>
      <c r="B513" t="str">
        <f>VLOOKUP(D513,[1]!tbl_Reach2AU[#Data],3,FALSE)</f>
        <v>Okanogan-Talant Creek</v>
      </c>
      <c r="C513">
        <f>VLOOKUP(D513,[1]!tbl_Reach2AU[#Data],2,FALSE)</f>
        <v>114</v>
      </c>
      <c r="D513" t="s">
        <v>102</v>
      </c>
      <c r="E513">
        <v>2</v>
      </c>
      <c r="F513" t="s">
        <v>144</v>
      </c>
      <c r="G513" t="str">
        <f>VLOOKUP(tbl_FunctionalConditionReach[[#This Row],[EDT Attribute]],[1]!HabitatAttribute[#Data],2,FALSE)</f>
        <v>Flow- Summer Base Flow</v>
      </c>
      <c r="H513" s="1">
        <v>1.8634929000000001E-2</v>
      </c>
      <c r="I513" s="3">
        <v>0.20315150395915299</v>
      </c>
      <c r="J5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4" spans="1:10" x14ac:dyDescent="0.3">
      <c r="A514">
        <f>VLOOKUP(D514,[1]!tbl_Reach2AU[#Data],4,FALSE)</f>
        <v>19</v>
      </c>
      <c r="B514" t="str">
        <f>VLOOKUP(D514,[1]!tbl_Reach2AU[#Data],3,FALSE)</f>
        <v>Okanogan-Mosquito Creek</v>
      </c>
      <c r="C514">
        <f>VLOOKUP(D514,[1]!tbl_Reach2AU[#Data],2,FALSE)</f>
        <v>277</v>
      </c>
      <c r="D514" t="s">
        <v>64</v>
      </c>
      <c r="E514">
        <v>2</v>
      </c>
      <c r="F514" t="s">
        <v>137</v>
      </c>
      <c r="G514">
        <f>VLOOKUP(tbl_FunctionalConditionReach[[#This Row],[EDT Attribute]],[1]!HabitatAttribute[#Data],2,FALSE)</f>
        <v>0</v>
      </c>
      <c r="H514" s="1">
        <v>1.283741918</v>
      </c>
      <c r="I514" s="3">
        <v>0.203091568850786</v>
      </c>
      <c r="J5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5" spans="1:10" x14ac:dyDescent="0.3">
      <c r="A515">
        <f>VLOOKUP(D515,[1]!tbl_Reach2AU[#Data],4,FALSE)</f>
        <v>10</v>
      </c>
      <c r="B515" t="str">
        <f>VLOOKUP(D515,[1]!tbl_Reach2AU[#Data],3,FALSE)</f>
        <v>Omak Creek-Upper DS</v>
      </c>
      <c r="C515">
        <f>VLOOKUP(D515,[1]!tbl_Reach2AU[#Data],2,FALSE)</f>
        <v>175</v>
      </c>
      <c r="D515" t="s">
        <v>35</v>
      </c>
      <c r="E515">
        <v>2</v>
      </c>
      <c r="F515" t="s">
        <v>143</v>
      </c>
      <c r="G515">
        <f>VLOOKUP(tbl_FunctionalConditionReach[[#This Row],[EDT Attribute]],[1]!HabitatAttribute[#Data],2,FALSE)</f>
        <v>0</v>
      </c>
      <c r="H515" s="1">
        <v>8.4429280000000006E-3</v>
      </c>
      <c r="I515" s="3">
        <v>0.202419376918931</v>
      </c>
      <c r="J5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6" spans="1:10" hidden="1" x14ac:dyDescent="0.3">
      <c r="A516">
        <f>VLOOKUP(D516,[1]!tbl_Reach2AU[#Data],4,FALSE)</f>
        <v>5</v>
      </c>
      <c r="B516" t="str">
        <f>VLOOKUP(D516,[1]!tbl_Reach2AU[#Data],3,FALSE)</f>
        <v>Okanogan-Swipkin Canyon</v>
      </c>
      <c r="C516">
        <f>VLOOKUP(D516,[1]!tbl_Reach2AU[#Data],2,FALSE)</f>
        <v>148</v>
      </c>
      <c r="D516" t="s">
        <v>44</v>
      </c>
      <c r="E516">
        <v>2</v>
      </c>
      <c r="F516" t="s">
        <v>103</v>
      </c>
      <c r="G516" t="str">
        <f>VLOOKUP(tbl_FunctionalConditionReach[[#This Row],[EDT Attribute]],[1]!HabitatAttribute[#Data],2,FALSE)</f>
        <v>Contaminants</v>
      </c>
      <c r="H516" s="1">
        <v>1.4885160999999999E-2</v>
      </c>
      <c r="I516" s="3">
        <v>0.20224777251318801</v>
      </c>
      <c r="J5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7" spans="1:10" hidden="1" x14ac:dyDescent="0.3">
      <c r="A517">
        <f>VLOOKUP(D517,[1]!tbl_Reach2AU[#Data],4,FALSE)</f>
        <v>6</v>
      </c>
      <c r="B517" t="str">
        <f>VLOOKUP(D517,[1]!tbl_Reach2AU[#Data],3,FALSE)</f>
        <v>Salmon Creek-Lower</v>
      </c>
      <c r="C517">
        <f>VLOOKUP(D517,[1]!tbl_Reach2AU[#Data],2,FALSE)</f>
        <v>140</v>
      </c>
      <c r="D517" t="s">
        <v>85</v>
      </c>
      <c r="E517">
        <v>2</v>
      </c>
      <c r="F517" t="s">
        <v>39</v>
      </c>
      <c r="G517" t="str">
        <f>VLOOKUP(tbl_FunctionalConditionReach[[#This Row],[EDT Attribute]],[1]!HabitatAttribute[#Data],2,FALSE)</f>
        <v>Channel Stability</v>
      </c>
      <c r="H517" s="1">
        <v>0.80207605599999998</v>
      </c>
      <c r="I517" s="3">
        <v>0.20209597648309699</v>
      </c>
      <c r="J5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8" spans="1:10" hidden="1" x14ac:dyDescent="0.3">
      <c r="A518">
        <f>VLOOKUP(D518,[1]!tbl_Reach2AU[#Data],4,FALSE)</f>
        <v>12</v>
      </c>
      <c r="B518" t="str">
        <f>VLOOKUP(D518,[1]!tbl_Reach2AU[#Data],3,FALSE)</f>
        <v>Okanogan-Alkali Lake</v>
      </c>
      <c r="C518">
        <f>VLOOKUP(D518,[1]!tbl_Reach2AU[#Data],2,FALSE)</f>
        <v>222</v>
      </c>
      <c r="D518" t="s">
        <v>47</v>
      </c>
      <c r="E518">
        <v>2</v>
      </c>
      <c r="F518" t="s">
        <v>51</v>
      </c>
      <c r="G518" t="str">
        <f>VLOOKUP(tbl_FunctionalConditionReach[[#This Row],[EDT Attribute]],[1]!HabitatAttribute[#Data],2,FALSE)</f>
        <v>% Fines/Embeddedness</v>
      </c>
      <c r="H518" s="1">
        <v>0.39349079100000001</v>
      </c>
      <c r="I518" s="3">
        <v>0.200942257608551</v>
      </c>
      <c r="J5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9" spans="1:10" x14ac:dyDescent="0.3">
      <c r="A519">
        <f>VLOOKUP(D519,[1]!tbl_Reach2AU[#Data],4,FALSE)</f>
        <v>3</v>
      </c>
      <c r="B519" t="str">
        <f>VLOOKUP(D519,[1]!tbl_Reach2AU[#Data],3,FALSE)</f>
        <v>Okanogan-Talant Creek</v>
      </c>
      <c r="C519">
        <f>VLOOKUP(D519,[1]!tbl_Reach2AU[#Data],2,FALSE)</f>
        <v>127</v>
      </c>
      <c r="D519" t="s">
        <v>107</v>
      </c>
      <c r="E519">
        <v>2</v>
      </c>
      <c r="F519" t="s">
        <v>137</v>
      </c>
      <c r="G519">
        <f>VLOOKUP(tbl_FunctionalConditionReach[[#This Row],[EDT Attribute]],[1]!HabitatAttribute[#Data],2,FALSE)</f>
        <v>0</v>
      </c>
      <c r="H519" s="1">
        <v>3.6385795999999998E-2</v>
      </c>
      <c r="I519" s="3">
        <v>0.20079451522948499</v>
      </c>
      <c r="J5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0" spans="1:10" x14ac:dyDescent="0.3">
      <c r="A520">
        <f>VLOOKUP(D520,[1]!tbl_Reach2AU[#Data],4,FALSE)</f>
        <v>14</v>
      </c>
      <c r="B520" t="str">
        <f>VLOOKUP(D520,[1]!tbl_Reach2AU[#Data],3,FALSE)</f>
        <v>Okanogan-Whitestone Coulee</v>
      </c>
      <c r="C520">
        <f>VLOOKUP(D520,[1]!tbl_Reach2AU[#Data],2,FALSE)</f>
        <v>239</v>
      </c>
      <c r="D520" t="s">
        <v>48</v>
      </c>
      <c r="E520">
        <v>2</v>
      </c>
      <c r="F520" t="s">
        <v>142</v>
      </c>
      <c r="G520">
        <f>VLOOKUP(tbl_FunctionalConditionReach[[#This Row],[EDT Attribute]],[1]!HabitatAttribute[#Data],2,FALSE)</f>
        <v>0</v>
      </c>
      <c r="H520" s="1">
        <v>0.22383803199999999</v>
      </c>
      <c r="I520" s="3">
        <v>0.20061677509699599</v>
      </c>
      <c r="J5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1" spans="1:10" hidden="1" x14ac:dyDescent="0.3">
      <c r="A521">
        <f>VLOOKUP(D521,[1]!tbl_Reach2AU[#Data],4,FALSE)</f>
        <v>5</v>
      </c>
      <c r="B521" t="str">
        <f>VLOOKUP(D521,[1]!tbl_Reach2AU[#Data],3,FALSE)</f>
        <v>Okanogan-Swipkin Canyon</v>
      </c>
      <c r="C521">
        <f>VLOOKUP(D521,[1]!tbl_Reach2AU[#Data],2,FALSE)</f>
        <v>186</v>
      </c>
      <c r="D521" t="s">
        <v>23</v>
      </c>
      <c r="E521">
        <v>2</v>
      </c>
      <c r="F521" t="s">
        <v>51</v>
      </c>
      <c r="G521" t="str">
        <f>VLOOKUP(tbl_FunctionalConditionReach[[#This Row],[EDT Attribute]],[1]!HabitatAttribute[#Data],2,FALSE)</f>
        <v>% Fines/Embeddedness</v>
      </c>
      <c r="H521" s="1">
        <v>6.1119527999999999E-2</v>
      </c>
      <c r="I521" s="3">
        <v>0.20061370214180299</v>
      </c>
      <c r="J5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2" spans="1:10" x14ac:dyDescent="0.3">
      <c r="A522">
        <f>VLOOKUP(D522,[1]!tbl_Reach2AU[#Data],4,FALSE)</f>
        <v>23</v>
      </c>
      <c r="B522" t="str">
        <f>VLOOKUP(D522,[1]!tbl_Reach2AU[#Data],3,FALSE)</f>
        <v>Similkameen River</v>
      </c>
      <c r="C522">
        <f>VLOOKUP(D522,[1]!tbl_Reach2AU[#Data],2,FALSE)</f>
        <v>289</v>
      </c>
      <c r="D522" t="s">
        <v>152</v>
      </c>
      <c r="E522">
        <v>2</v>
      </c>
      <c r="F522" t="s">
        <v>137</v>
      </c>
      <c r="G522">
        <f>VLOOKUP(tbl_FunctionalConditionReach[[#This Row],[EDT Attribute]],[1]!HabitatAttribute[#Data],2,FALSE)</f>
        <v>0</v>
      </c>
      <c r="H522" s="1">
        <v>0.17970805200000001</v>
      </c>
      <c r="I522" s="3">
        <v>0.200031691302824</v>
      </c>
      <c r="J5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3" spans="1:10" hidden="1" x14ac:dyDescent="0.3">
      <c r="A523">
        <f>VLOOKUP(D523,[1]!tbl_Reach2AU[#Data],4,FALSE)</f>
        <v>14</v>
      </c>
      <c r="B523" t="str">
        <f>VLOOKUP(D523,[1]!tbl_Reach2AU[#Data],3,FALSE)</f>
        <v>Okanogan-Whitestone Coulee</v>
      </c>
      <c r="C523">
        <f>VLOOKUP(D523,[1]!tbl_Reach2AU[#Data],2,FALSE)</f>
        <v>228</v>
      </c>
      <c r="D523" t="s">
        <v>112</v>
      </c>
      <c r="E523">
        <v>2</v>
      </c>
      <c r="F523" t="s">
        <v>150</v>
      </c>
      <c r="G523" t="str">
        <f>VLOOKUP(tbl_FunctionalConditionReach[[#This Row],[EDT Attribute]],[1]!HabitatAttribute[#Data],2,FALSE)</f>
        <v>Cover- Wood</v>
      </c>
      <c r="H523" s="1">
        <v>1.0139372000000001E-2</v>
      </c>
      <c r="I523" s="3">
        <v>0.19904227644970399</v>
      </c>
      <c r="J5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4" spans="1:10" hidden="1" x14ac:dyDescent="0.3">
      <c r="A524">
        <f>VLOOKUP(D524,[1]!tbl_Reach2AU[#Data],4,FALSE)</f>
        <v>16</v>
      </c>
      <c r="B524" t="str">
        <f>VLOOKUP(D524,[1]!tbl_Reach2AU[#Data],3,FALSE)</f>
        <v>Aeneas Creek-DS</v>
      </c>
      <c r="C524">
        <f>VLOOKUP(D524,[1]!tbl_Reach2AU[#Data],2,FALSE)</f>
        <v>236</v>
      </c>
      <c r="D524" t="s">
        <v>15</v>
      </c>
      <c r="E524">
        <v>2</v>
      </c>
      <c r="F524" t="s">
        <v>132</v>
      </c>
      <c r="G524" t="str">
        <f>VLOOKUP(tbl_FunctionalConditionReach[[#This Row],[EDT Attribute]],[1]!HabitatAttribute[#Data],2,FALSE)</f>
        <v>Temperature- Rearing</v>
      </c>
      <c r="H524" s="1">
        <v>8.4725219999999997E-3</v>
      </c>
      <c r="I524" s="3">
        <v>0.19849694683320199</v>
      </c>
      <c r="J5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5" spans="1:10" hidden="1" x14ac:dyDescent="0.3">
      <c r="A525">
        <f>VLOOKUP(D525,[1]!tbl_Reach2AU[#Data],4,FALSE)</f>
        <v>19</v>
      </c>
      <c r="B525" t="str">
        <f>VLOOKUP(D525,[1]!tbl_Reach2AU[#Data],3,FALSE)</f>
        <v>Okanogan-Mosquito Creek</v>
      </c>
      <c r="C525">
        <f>VLOOKUP(D525,[1]!tbl_Reach2AU[#Data],2,FALSE)</f>
        <v>264</v>
      </c>
      <c r="D525" t="s">
        <v>114</v>
      </c>
      <c r="E525">
        <v>2</v>
      </c>
      <c r="F525" t="s">
        <v>14</v>
      </c>
      <c r="G525" t="str">
        <f>VLOOKUP(tbl_FunctionalConditionReach[[#This Row],[EDT Attribute]],[1]!HabitatAttribute[#Data],2,FALSE)</f>
        <v>Food- Food Web Resources</v>
      </c>
      <c r="H525" s="1">
        <v>1.2187208E-2</v>
      </c>
      <c r="I525" s="3">
        <v>0.197612546507555</v>
      </c>
      <c r="J5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6" spans="1:10" x14ac:dyDescent="0.3">
      <c r="A526">
        <f>VLOOKUP(D526,[1]!tbl_Reach2AU[#Data],4,FALSE)</f>
        <v>12</v>
      </c>
      <c r="B526" t="str">
        <f>VLOOKUP(D526,[1]!tbl_Reach2AU[#Data],3,FALSE)</f>
        <v>Okanogan-Alkali Lake</v>
      </c>
      <c r="C526">
        <f>VLOOKUP(D526,[1]!tbl_Reach2AU[#Data],2,FALSE)</f>
        <v>222</v>
      </c>
      <c r="D526" t="s">
        <v>47</v>
      </c>
      <c r="E526">
        <v>2</v>
      </c>
      <c r="F526" t="s">
        <v>142</v>
      </c>
      <c r="G526">
        <f>VLOOKUP(tbl_FunctionalConditionReach[[#This Row],[EDT Attribute]],[1]!HabitatAttribute[#Data],2,FALSE)</f>
        <v>0</v>
      </c>
      <c r="H526" s="1">
        <v>0.384133587</v>
      </c>
      <c r="I526" s="3">
        <v>0.19616385430237601</v>
      </c>
      <c r="J5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7" spans="1:10" hidden="1" x14ac:dyDescent="0.3">
      <c r="A527">
        <f>VLOOKUP(D527,[1]!tbl_Reach2AU[#Data],4,FALSE)</f>
        <v>9</v>
      </c>
      <c r="B527" t="str">
        <f>VLOOKUP(D527,[1]!tbl_Reach2AU[#Data],3,FALSE)</f>
        <v>Omak Creek-Middle DS</v>
      </c>
      <c r="C527">
        <f>VLOOKUP(D527,[1]!tbl_Reach2AU[#Data],2,FALSE)</f>
        <v>167</v>
      </c>
      <c r="D527" t="s">
        <v>140</v>
      </c>
      <c r="E527">
        <v>2</v>
      </c>
      <c r="F527" t="s">
        <v>126</v>
      </c>
      <c r="G527" t="str">
        <f>VLOOKUP(tbl_FunctionalConditionReach[[#This Row],[EDT Attribute]],[1]!HabitatAttribute[#Data],2,FALSE)</f>
        <v>Food- Food Web Resources</v>
      </c>
      <c r="H527" s="1">
        <v>2.6474217000000001E-2</v>
      </c>
      <c r="I527" s="3">
        <v>0.19560129727946901</v>
      </c>
      <c r="J5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8" spans="1:10" hidden="1" x14ac:dyDescent="0.3">
      <c r="A528">
        <f>VLOOKUP(D528,[1]!tbl_Reach2AU[#Data],4,FALSE)</f>
        <v>1</v>
      </c>
      <c r="B528" t="str">
        <f>VLOOKUP(D528,[1]!tbl_Reach2AU[#Data],3,FALSE)</f>
        <v>Okanogan-Davis Canyon</v>
      </c>
      <c r="C528">
        <f>VLOOKUP(D528,[1]!tbl_Reach2AU[#Data],2,FALSE)</f>
        <v>109</v>
      </c>
      <c r="D528" t="s">
        <v>101</v>
      </c>
      <c r="E528">
        <v>2</v>
      </c>
      <c r="F528" t="s">
        <v>124</v>
      </c>
      <c r="G528" t="str">
        <f>VLOOKUP(tbl_FunctionalConditionReach[[#This Row],[EDT Attribute]],[1]!HabitatAttribute[#Data],2,FALSE)</f>
        <v>Predation</v>
      </c>
      <c r="H528" s="1">
        <v>7.4409087999999998E-2</v>
      </c>
      <c r="I528" s="3">
        <v>0.19545084102219601</v>
      </c>
      <c r="J5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9" spans="1:10" hidden="1" x14ac:dyDescent="0.3">
      <c r="A529">
        <f>VLOOKUP(D529,[1]!tbl_Reach2AU[#Data],4,FALSE)</f>
        <v>16</v>
      </c>
      <c r="B529" t="str">
        <f>VLOOKUP(D529,[1]!tbl_Reach2AU[#Data],3,FALSE)</f>
        <v>Aeneas Creek-DS</v>
      </c>
      <c r="C529">
        <f>VLOOKUP(D529,[1]!tbl_Reach2AU[#Data],2,FALSE)</f>
        <v>236</v>
      </c>
      <c r="D529" t="s">
        <v>15</v>
      </c>
      <c r="E529">
        <v>2</v>
      </c>
      <c r="F529" t="s">
        <v>103</v>
      </c>
      <c r="G529" t="str">
        <f>VLOOKUP(tbl_FunctionalConditionReach[[#This Row],[EDT Attribute]],[1]!HabitatAttribute[#Data],2,FALSE)</f>
        <v>Contaminants</v>
      </c>
      <c r="H529" s="1">
        <v>8.3412720000000003E-3</v>
      </c>
      <c r="I529" s="3">
        <v>0.195421979984859</v>
      </c>
      <c r="J5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0" spans="1:10" hidden="1" x14ac:dyDescent="0.3">
      <c r="A530">
        <f>VLOOKUP(D530,[1]!tbl_Reach2AU[#Data],4,FALSE)</f>
        <v>14</v>
      </c>
      <c r="B530" t="str">
        <f>VLOOKUP(D530,[1]!tbl_Reach2AU[#Data],3,FALSE)</f>
        <v>Okanogan-Whitestone Coulee</v>
      </c>
      <c r="C530">
        <f>VLOOKUP(D530,[1]!tbl_Reach2AU[#Data],2,FALSE)</f>
        <v>230</v>
      </c>
      <c r="D530" t="s">
        <v>25</v>
      </c>
      <c r="E530">
        <v>2</v>
      </c>
      <c r="F530" t="s">
        <v>89</v>
      </c>
      <c r="G530" t="str">
        <f>VLOOKUP(tbl_FunctionalConditionReach[[#This Row],[EDT Attribute]],[1]!HabitatAttribute[#Data],2,FALSE)</f>
        <v>% Fines/Embeddedness</v>
      </c>
      <c r="H530" s="1">
        <v>6.5007541000000002E-2</v>
      </c>
      <c r="I530" s="3">
        <v>0.195029804582494</v>
      </c>
      <c r="J5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1" spans="1:10" hidden="1" x14ac:dyDescent="0.3">
      <c r="A531">
        <f>VLOOKUP(D531,[1]!tbl_Reach2AU[#Data],4,FALSE)</f>
        <v>26</v>
      </c>
      <c r="B531" t="str">
        <f>VLOOKUP(D531,[1]!tbl_Reach2AU[#Data],3,FALSE)</f>
        <v>Ninemile Creek DS</v>
      </c>
      <c r="C531">
        <f>VLOOKUP(D531,[1]!tbl_Reach2AU[#Data],2,FALSE)</f>
        <v>307</v>
      </c>
      <c r="D531" t="s">
        <v>90</v>
      </c>
      <c r="E531">
        <v>2</v>
      </c>
      <c r="F531" t="s">
        <v>39</v>
      </c>
      <c r="G531" t="str">
        <f>VLOOKUP(tbl_FunctionalConditionReach[[#This Row],[EDT Attribute]],[1]!HabitatAttribute[#Data],2,FALSE)</f>
        <v>Channel Stability</v>
      </c>
      <c r="H531" s="1">
        <v>0.18925762199999999</v>
      </c>
      <c r="I531" s="3">
        <v>0.19477249816054201</v>
      </c>
      <c r="J5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2" spans="1:10" hidden="1" x14ac:dyDescent="0.3">
      <c r="A532">
        <f>VLOOKUP(D532,[1]!tbl_Reach2AU[#Data],4,FALSE)</f>
        <v>19</v>
      </c>
      <c r="B532" t="str">
        <f>VLOOKUP(D532,[1]!tbl_Reach2AU[#Data],3,FALSE)</f>
        <v>Okanogan-Mosquito Creek</v>
      </c>
      <c r="C532">
        <f>VLOOKUP(D532,[1]!tbl_Reach2AU[#Data],2,FALSE)</f>
        <v>249</v>
      </c>
      <c r="D532" t="s">
        <v>49</v>
      </c>
      <c r="E532">
        <v>2</v>
      </c>
      <c r="F532" t="s">
        <v>14</v>
      </c>
      <c r="G532" t="str">
        <f>VLOOKUP(tbl_FunctionalConditionReach[[#This Row],[EDT Attribute]],[1]!HabitatAttribute[#Data],2,FALSE)</f>
        <v>Food- Food Web Resources</v>
      </c>
      <c r="H532" s="1">
        <v>7.7709290000000002E-3</v>
      </c>
      <c r="I532" s="3">
        <v>0.194539910035672</v>
      </c>
      <c r="J5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3" spans="1:10" x14ac:dyDescent="0.3">
      <c r="A533">
        <f>VLOOKUP(D533,[1]!tbl_Reach2AU[#Data],4,FALSE)</f>
        <v>6</v>
      </c>
      <c r="B533" t="str">
        <f>VLOOKUP(D533,[1]!tbl_Reach2AU[#Data],3,FALSE)</f>
        <v>Salmon Creek-Lower</v>
      </c>
      <c r="C533">
        <f>VLOOKUP(D533,[1]!tbl_Reach2AU[#Data],2,FALSE)</f>
        <v>141</v>
      </c>
      <c r="D533" t="s">
        <v>30</v>
      </c>
      <c r="E533">
        <v>2</v>
      </c>
      <c r="F533" t="s">
        <v>104</v>
      </c>
      <c r="G533">
        <f>VLOOKUP(tbl_FunctionalConditionReach[[#This Row],[EDT Attribute]],[1]!HabitatAttribute[#Data],2,FALSE)</f>
        <v>0</v>
      </c>
      <c r="H533" s="1">
        <v>0.10852231</v>
      </c>
      <c r="I533" s="3">
        <v>0.194290681457428</v>
      </c>
      <c r="J5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4" spans="1:10" hidden="1" x14ac:dyDescent="0.3">
      <c r="A534">
        <f>VLOOKUP(D534,[1]!tbl_Reach2AU[#Data],4,FALSE)</f>
        <v>24</v>
      </c>
      <c r="B534" t="str">
        <f>VLOOKUP(D534,[1]!tbl_Reach2AU[#Data],3,FALSE)</f>
        <v>Okanogan-Haynes Creek South</v>
      </c>
      <c r="C534">
        <f>VLOOKUP(D534,[1]!tbl_Reach2AU[#Data],2,FALSE)</f>
        <v>295</v>
      </c>
      <c r="D534" t="s">
        <v>50</v>
      </c>
      <c r="E534">
        <v>2</v>
      </c>
      <c r="F534" t="s">
        <v>132</v>
      </c>
      <c r="G534" t="str">
        <f>VLOOKUP(tbl_FunctionalConditionReach[[#This Row],[EDT Attribute]],[1]!HabitatAttribute[#Data],2,FALSE)</f>
        <v>Temperature- Rearing</v>
      </c>
      <c r="H534" s="1">
        <v>1.8131020000000001E-2</v>
      </c>
      <c r="I534" s="3">
        <v>0.193848387356613</v>
      </c>
      <c r="J5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5" spans="1:10" hidden="1" x14ac:dyDescent="0.3">
      <c r="A535">
        <f>VLOOKUP(D535,[1]!tbl_Reach2AU[#Data],4,FALSE)</f>
        <v>13</v>
      </c>
      <c r="B535" t="str">
        <f>VLOOKUP(D535,[1]!tbl_Reach2AU[#Data],3,FALSE)</f>
        <v>Johnson Creek</v>
      </c>
      <c r="C535">
        <f>VLOOKUP(D535,[1]!tbl_Reach2AU[#Data],2,FALSE)</f>
        <v>202</v>
      </c>
      <c r="D535" t="s">
        <v>54</v>
      </c>
      <c r="E535">
        <v>2</v>
      </c>
      <c r="F535" t="s">
        <v>14</v>
      </c>
      <c r="G535" t="str">
        <f>VLOOKUP(tbl_FunctionalConditionReach[[#This Row],[EDT Attribute]],[1]!HabitatAttribute[#Data],2,FALSE)</f>
        <v>Food- Food Web Resources</v>
      </c>
      <c r="H535" s="1">
        <v>9.4259415999999999E-2</v>
      </c>
      <c r="I535" s="3">
        <v>0.193337964434599</v>
      </c>
      <c r="J5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6" spans="1:10" hidden="1" x14ac:dyDescent="0.3">
      <c r="A536">
        <f>VLOOKUP(D536,[1]!tbl_Reach2AU[#Data],4,FALSE)</f>
        <v>19</v>
      </c>
      <c r="B536" t="str">
        <f>VLOOKUP(D536,[1]!tbl_Reach2AU[#Data],3,FALSE)</f>
        <v>Okanogan-Mosquito Creek</v>
      </c>
      <c r="C536">
        <f>VLOOKUP(D536,[1]!tbl_Reach2AU[#Data],2,FALSE)</f>
        <v>248</v>
      </c>
      <c r="D536" t="s">
        <v>62</v>
      </c>
      <c r="E536">
        <v>2</v>
      </c>
      <c r="F536" t="s">
        <v>124</v>
      </c>
      <c r="G536" t="str">
        <f>VLOOKUP(tbl_FunctionalConditionReach[[#This Row],[EDT Attribute]],[1]!HabitatAttribute[#Data],2,FALSE)</f>
        <v>Predation</v>
      </c>
      <c r="H536" s="1">
        <v>1.2363783999999999E-2</v>
      </c>
      <c r="I536" s="3">
        <v>0.19231820327483901</v>
      </c>
      <c r="J5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7" spans="1:10" hidden="1" x14ac:dyDescent="0.3">
      <c r="A537">
        <f>VLOOKUP(D537,[1]!tbl_Reach2AU[#Data],4,FALSE)</f>
        <v>14</v>
      </c>
      <c r="B537" t="str">
        <f>VLOOKUP(D537,[1]!tbl_Reach2AU[#Data],3,FALSE)</f>
        <v>Okanogan-Whitestone Coulee</v>
      </c>
      <c r="C537">
        <f>VLOOKUP(D537,[1]!tbl_Reach2AU[#Data],2,FALSE)</f>
        <v>244</v>
      </c>
      <c r="D537" t="s">
        <v>27</v>
      </c>
      <c r="E537">
        <v>2</v>
      </c>
      <c r="F537" t="s">
        <v>124</v>
      </c>
      <c r="G537" t="str">
        <f>VLOOKUP(tbl_FunctionalConditionReach[[#This Row],[EDT Attribute]],[1]!HabitatAttribute[#Data],2,FALSE)</f>
        <v>Predation</v>
      </c>
      <c r="H537" s="1">
        <v>1.8429049999999999E-3</v>
      </c>
      <c r="I537" s="3">
        <v>0.19219668355505201</v>
      </c>
      <c r="J5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8" spans="1:10" x14ac:dyDescent="0.3">
      <c r="A538">
        <f>VLOOKUP(D538,[1]!tbl_Reach2AU[#Data],4,FALSE)</f>
        <v>14</v>
      </c>
      <c r="B538" t="str">
        <f>VLOOKUP(D538,[1]!tbl_Reach2AU[#Data],3,FALSE)</f>
        <v>Okanogan-Whitestone Coulee</v>
      </c>
      <c r="C538">
        <f>VLOOKUP(D538,[1]!tbl_Reach2AU[#Data],2,FALSE)</f>
        <v>230</v>
      </c>
      <c r="D538" t="s">
        <v>25</v>
      </c>
      <c r="E538">
        <v>2</v>
      </c>
      <c r="F538" t="s">
        <v>116</v>
      </c>
      <c r="G538">
        <f>VLOOKUP(tbl_FunctionalConditionReach[[#This Row],[EDT Attribute]],[1]!HabitatAttribute[#Data],2,FALSE)</f>
        <v>0</v>
      </c>
      <c r="H538" s="1">
        <v>6.4023202000000001E-2</v>
      </c>
      <c r="I538" s="3">
        <v>0.19207667883954499</v>
      </c>
      <c r="J5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9" spans="1:10" hidden="1" x14ac:dyDescent="0.3">
      <c r="A539">
        <f>VLOOKUP(D539,[1]!tbl_Reach2AU[#Data],4,FALSE)</f>
        <v>14</v>
      </c>
      <c r="B539" t="str">
        <f>VLOOKUP(D539,[1]!tbl_Reach2AU[#Data],3,FALSE)</f>
        <v>Okanogan-Whitestone Coulee</v>
      </c>
      <c r="C539">
        <f>VLOOKUP(D539,[1]!tbl_Reach2AU[#Data],2,FALSE)</f>
        <v>230</v>
      </c>
      <c r="D539" t="s">
        <v>25</v>
      </c>
      <c r="E539">
        <v>2</v>
      </c>
      <c r="F539" t="s">
        <v>11</v>
      </c>
      <c r="G539" t="str">
        <f>VLOOKUP(tbl_FunctionalConditionReach[[#This Row],[EDT Attribute]],[1]!HabitatAttribute[#Data],2,FALSE)</f>
        <v>Flow- Scour</v>
      </c>
      <c r="H539" s="1">
        <v>6.3996141000000006E-2</v>
      </c>
      <c r="I539" s="3">
        <v>0.19199549285003301</v>
      </c>
      <c r="J5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0" spans="1:10" hidden="1" x14ac:dyDescent="0.3">
      <c r="A540">
        <f>VLOOKUP(D540,[1]!tbl_Reach2AU[#Data],4,FALSE)</f>
        <v>14</v>
      </c>
      <c r="B540" t="str">
        <f>VLOOKUP(D540,[1]!tbl_Reach2AU[#Data],3,FALSE)</f>
        <v>Okanogan-Whitestone Coulee</v>
      </c>
      <c r="C540">
        <f>VLOOKUP(D540,[1]!tbl_Reach2AU[#Data],2,FALSE)</f>
        <v>230</v>
      </c>
      <c r="D540" t="s">
        <v>25</v>
      </c>
      <c r="E540">
        <v>2</v>
      </c>
      <c r="F540" t="s">
        <v>144</v>
      </c>
      <c r="G540" t="str">
        <f>VLOOKUP(tbl_FunctionalConditionReach[[#This Row],[EDT Attribute]],[1]!HabitatAttribute[#Data],2,FALSE)</f>
        <v>Flow- Summer Base Flow</v>
      </c>
      <c r="H540" s="1">
        <v>6.3934315000000005E-2</v>
      </c>
      <c r="I540" s="3">
        <v>0.19181000801992501</v>
      </c>
      <c r="J5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1" spans="1:10" x14ac:dyDescent="0.3">
      <c r="A541">
        <f>VLOOKUP(D541,[1]!tbl_Reach2AU[#Data],4,FALSE)</f>
        <v>14</v>
      </c>
      <c r="B541" t="str">
        <f>VLOOKUP(D541,[1]!tbl_Reach2AU[#Data],3,FALSE)</f>
        <v>Okanogan-Whitestone Coulee</v>
      </c>
      <c r="C541">
        <f>VLOOKUP(D541,[1]!tbl_Reach2AU[#Data],2,FALSE)</f>
        <v>230</v>
      </c>
      <c r="D541" t="s">
        <v>25</v>
      </c>
      <c r="E541">
        <v>2</v>
      </c>
      <c r="F541" t="s">
        <v>122</v>
      </c>
      <c r="G541">
        <f>VLOOKUP(tbl_FunctionalConditionReach[[#This Row],[EDT Attribute]],[1]!HabitatAttribute[#Data],2,FALSE)</f>
        <v>0</v>
      </c>
      <c r="H541" s="1">
        <v>6.3820626000000005E-2</v>
      </c>
      <c r="I541" s="3">
        <v>0.19146892846035299</v>
      </c>
      <c r="J5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2" spans="1:10" x14ac:dyDescent="0.3">
      <c r="A542">
        <f>VLOOKUP(D542,[1]!tbl_Reach2AU[#Data],4,FALSE)</f>
        <v>14</v>
      </c>
      <c r="B542" t="str">
        <f>VLOOKUP(D542,[1]!tbl_Reach2AU[#Data],3,FALSE)</f>
        <v>Okanogan-Whitestone Coulee</v>
      </c>
      <c r="C542">
        <f>VLOOKUP(D542,[1]!tbl_Reach2AU[#Data],2,FALSE)</f>
        <v>230</v>
      </c>
      <c r="D542" t="s">
        <v>25</v>
      </c>
      <c r="E542">
        <v>2</v>
      </c>
      <c r="F542" t="s">
        <v>115</v>
      </c>
      <c r="G542">
        <f>VLOOKUP(tbl_FunctionalConditionReach[[#This Row],[EDT Attribute]],[1]!HabitatAttribute[#Data],2,FALSE)</f>
        <v>0</v>
      </c>
      <c r="H542" s="1">
        <v>6.3820626000000005E-2</v>
      </c>
      <c r="I542" s="3">
        <v>0.19146892846035299</v>
      </c>
      <c r="J5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3" spans="1:10" hidden="1" x14ac:dyDescent="0.3">
      <c r="A543">
        <f>VLOOKUP(D543,[1]!tbl_Reach2AU[#Data],4,FALSE)</f>
        <v>8</v>
      </c>
      <c r="B543" t="str">
        <f>VLOOKUP(D543,[1]!tbl_Reach2AU[#Data],3,FALSE)</f>
        <v>Omak Creek-Lower US</v>
      </c>
      <c r="C543">
        <f>VLOOKUP(D543,[1]!tbl_Reach2AU[#Data],2,FALSE)</f>
        <v>164</v>
      </c>
      <c r="D543" t="s">
        <v>68</v>
      </c>
      <c r="E543">
        <v>2</v>
      </c>
      <c r="F543" t="s">
        <v>126</v>
      </c>
      <c r="G543" t="str">
        <f>VLOOKUP(tbl_FunctionalConditionReach[[#This Row],[EDT Attribute]],[1]!HabitatAttribute[#Data],2,FALSE)</f>
        <v>Food- Food Web Resources</v>
      </c>
      <c r="H543" s="1">
        <v>0.214152968</v>
      </c>
      <c r="I543" s="3">
        <v>0.19134420389707499</v>
      </c>
      <c r="J5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4" spans="1:10" x14ac:dyDescent="0.3">
      <c r="A544">
        <f>VLOOKUP(D544,[1]!tbl_Reach2AU[#Data],4,FALSE)</f>
        <v>14</v>
      </c>
      <c r="B544" t="str">
        <f>VLOOKUP(D544,[1]!tbl_Reach2AU[#Data],3,FALSE)</f>
        <v>Okanogan-Whitestone Coulee</v>
      </c>
      <c r="C544">
        <f>VLOOKUP(D544,[1]!tbl_Reach2AU[#Data],2,FALSE)</f>
        <v>230</v>
      </c>
      <c r="D544" t="s">
        <v>25</v>
      </c>
      <c r="E544">
        <v>2</v>
      </c>
      <c r="F544" t="s">
        <v>117</v>
      </c>
      <c r="G544">
        <f>VLOOKUP(tbl_FunctionalConditionReach[[#This Row],[EDT Attribute]],[1]!HabitatAttribute[#Data],2,FALSE)</f>
        <v>0</v>
      </c>
      <c r="H544" s="1">
        <v>6.3701244000000004E-2</v>
      </c>
      <c r="I544" s="3">
        <v>0.191110769271857</v>
      </c>
      <c r="J5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5" spans="1:10" x14ac:dyDescent="0.3">
      <c r="A545">
        <f>VLOOKUP(D545,[1]!tbl_Reach2AU[#Data],4,FALSE)</f>
        <v>14</v>
      </c>
      <c r="B545" t="str">
        <f>VLOOKUP(D545,[1]!tbl_Reach2AU[#Data],3,FALSE)</f>
        <v>Okanogan-Whitestone Coulee</v>
      </c>
      <c r="C545">
        <f>VLOOKUP(D545,[1]!tbl_Reach2AU[#Data],2,FALSE)</f>
        <v>230</v>
      </c>
      <c r="D545" t="s">
        <v>25</v>
      </c>
      <c r="E545">
        <v>2</v>
      </c>
      <c r="F545" t="s">
        <v>119</v>
      </c>
      <c r="G545">
        <f>VLOOKUP(tbl_FunctionalConditionReach[[#This Row],[EDT Attribute]],[1]!HabitatAttribute[#Data],2,FALSE)</f>
        <v>0</v>
      </c>
      <c r="H545" s="1">
        <v>6.3620772000000006E-2</v>
      </c>
      <c r="I545" s="3">
        <v>0.19086934438186801</v>
      </c>
      <c r="J5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6" spans="1:10" x14ac:dyDescent="0.3">
      <c r="A546">
        <f>VLOOKUP(D546,[1]!tbl_Reach2AU[#Data],4,FALSE)</f>
        <v>9</v>
      </c>
      <c r="B546" t="str">
        <f>VLOOKUP(D546,[1]!tbl_Reach2AU[#Data],3,FALSE)</f>
        <v>Omak Creek-Middle DS</v>
      </c>
      <c r="C546">
        <f>VLOOKUP(D546,[1]!tbl_Reach2AU[#Data],2,FALSE)</f>
        <v>170</v>
      </c>
      <c r="D546" t="s">
        <v>131</v>
      </c>
      <c r="E546">
        <v>2</v>
      </c>
      <c r="F546" t="s">
        <v>143</v>
      </c>
      <c r="G546">
        <f>VLOOKUP(tbl_FunctionalConditionReach[[#This Row],[EDT Attribute]],[1]!HabitatAttribute[#Data],2,FALSE)</f>
        <v>0</v>
      </c>
      <c r="H546" s="1">
        <v>3.0960060000000001E-3</v>
      </c>
      <c r="I546" s="3">
        <v>0.190662283495422</v>
      </c>
      <c r="J5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7" spans="1:10" hidden="1" x14ac:dyDescent="0.3">
      <c r="A547">
        <f>VLOOKUP(D547,[1]!tbl_Reach2AU[#Data],4,FALSE)</f>
        <v>1</v>
      </c>
      <c r="B547" t="str">
        <f>VLOOKUP(D547,[1]!tbl_Reach2AU[#Data],3,FALSE)</f>
        <v>Okanogan-Davis Canyon</v>
      </c>
      <c r="C547">
        <f>VLOOKUP(D547,[1]!tbl_Reach2AU[#Data],2,FALSE)</f>
        <v>107</v>
      </c>
      <c r="D547" t="s">
        <v>99</v>
      </c>
      <c r="E547">
        <v>2</v>
      </c>
      <c r="F547" t="s">
        <v>124</v>
      </c>
      <c r="G547" t="str">
        <f>VLOOKUP(tbl_FunctionalConditionReach[[#This Row],[EDT Attribute]],[1]!HabitatAttribute[#Data],2,FALSE)</f>
        <v>Predation</v>
      </c>
      <c r="H547" s="1">
        <v>8.5756701000000005E-2</v>
      </c>
      <c r="I547" s="3">
        <v>0.19062070741678999</v>
      </c>
      <c r="J5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8" spans="1:10" hidden="1" x14ac:dyDescent="0.3">
      <c r="A548">
        <f>VLOOKUP(D548,[1]!tbl_Reach2AU[#Data],4,FALSE)</f>
        <v>1</v>
      </c>
      <c r="B548" t="str">
        <f>VLOOKUP(D548,[1]!tbl_Reach2AU[#Data],3,FALSE)</f>
        <v>Okanogan-Davis Canyon</v>
      </c>
      <c r="C548">
        <f>VLOOKUP(D548,[1]!tbl_Reach2AU[#Data],2,FALSE)</f>
        <v>106</v>
      </c>
      <c r="D548" t="s">
        <v>98</v>
      </c>
      <c r="E548">
        <v>2</v>
      </c>
      <c r="F548" t="s">
        <v>124</v>
      </c>
      <c r="G548" t="str">
        <f>VLOOKUP(tbl_FunctionalConditionReach[[#This Row],[EDT Attribute]],[1]!HabitatAttribute[#Data],2,FALSE)</f>
        <v>Predation</v>
      </c>
      <c r="H548" s="1">
        <v>8.553123E-2</v>
      </c>
      <c r="I548" s="3">
        <v>0.18984851167854799</v>
      </c>
      <c r="J5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9" spans="1:10" hidden="1" x14ac:dyDescent="0.3">
      <c r="A549">
        <f>VLOOKUP(D549,[1]!tbl_Reach2AU[#Data],4,FALSE)</f>
        <v>19</v>
      </c>
      <c r="B549" t="str">
        <f>VLOOKUP(D549,[1]!tbl_Reach2AU[#Data],3,FALSE)</f>
        <v>Okanogan-Mosquito Creek</v>
      </c>
      <c r="C549">
        <f>VLOOKUP(D549,[1]!tbl_Reach2AU[#Data],2,FALSE)</f>
        <v>285</v>
      </c>
      <c r="D549" t="s">
        <v>65</v>
      </c>
      <c r="E549">
        <v>2</v>
      </c>
      <c r="F549" t="s">
        <v>39</v>
      </c>
      <c r="G549" t="str">
        <f>VLOOKUP(tbl_FunctionalConditionReach[[#This Row],[EDT Attribute]],[1]!HabitatAttribute[#Data],2,FALSE)</f>
        <v>Channel Stability</v>
      </c>
      <c r="H549" s="1">
        <v>0.49257979299999999</v>
      </c>
      <c r="I549" s="3">
        <v>0.18969107130895699</v>
      </c>
      <c r="J5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0" spans="1:10" hidden="1" x14ac:dyDescent="0.3">
      <c r="A550">
        <f>VLOOKUP(D550,[1]!tbl_Reach2AU[#Data],4,FALSE)</f>
        <v>1</v>
      </c>
      <c r="B550" t="str">
        <f>VLOOKUP(D550,[1]!tbl_Reach2AU[#Data],3,FALSE)</f>
        <v>Okanogan-Davis Canyon</v>
      </c>
      <c r="C550">
        <f>VLOOKUP(D550,[1]!tbl_Reach2AU[#Data],2,FALSE)</f>
        <v>108</v>
      </c>
      <c r="D550" t="s">
        <v>100</v>
      </c>
      <c r="E550">
        <v>2</v>
      </c>
      <c r="F550" t="s">
        <v>124</v>
      </c>
      <c r="G550" t="str">
        <f>VLOOKUP(tbl_FunctionalConditionReach[[#This Row],[EDT Attribute]],[1]!HabitatAttribute[#Data],2,FALSE)</f>
        <v>Predation</v>
      </c>
      <c r="H550" s="1">
        <v>7.7995757999999998E-2</v>
      </c>
      <c r="I550" s="3">
        <v>0.189274507706753</v>
      </c>
      <c r="J5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1" spans="1:10" hidden="1" x14ac:dyDescent="0.3">
      <c r="A551">
        <f>VLOOKUP(D551,[1]!tbl_Reach2AU[#Data],4,FALSE)</f>
        <v>1</v>
      </c>
      <c r="B551" t="str">
        <f>VLOOKUP(D551,[1]!tbl_Reach2AU[#Data],3,FALSE)</f>
        <v>Okanogan-Davis Canyon</v>
      </c>
      <c r="C551">
        <f>VLOOKUP(D551,[1]!tbl_Reach2AU[#Data],2,FALSE)</f>
        <v>105</v>
      </c>
      <c r="D551" t="s">
        <v>97</v>
      </c>
      <c r="E551">
        <v>2</v>
      </c>
      <c r="F551" t="s">
        <v>124</v>
      </c>
      <c r="G551" t="str">
        <f>VLOOKUP(tbl_FunctionalConditionReach[[#This Row],[EDT Attribute]],[1]!HabitatAttribute[#Data],2,FALSE)</f>
        <v>Predation</v>
      </c>
      <c r="H551" s="1">
        <v>8.5342650000000006E-2</v>
      </c>
      <c r="I551" s="3">
        <v>0.18918728022791201</v>
      </c>
      <c r="J5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2" spans="1:10" hidden="1" x14ac:dyDescent="0.3">
      <c r="A552">
        <f>VLOOKUP(D552,[1]!tbl_Reach2AU[#Data],4,FALSE)</f>
        <v>1</v>
      </c>
      <c r="B552" t="str">
        <f>VLOOKUP(D552,[1]!tbl_Reach2AU[#Data],3,FALSE)</f>
        <v>Okanogan-Davis Canyon</v>
      </c>
      <c r="C552">
        <f>VLOOKUP(D552,[1]!tbl_Reach2AU[#Data],2,FALSE)</f>
        <v>104</v>
      </c>
      <c r="D552" t="s">
        <v>96</v>
      </c>
      <c r="E552">
        <v>2</v>
      </c>
      <c r="F552" t="s">
        <v>124</v>
      </c>
      <c r="G552" t="str">
        <f>VLOOKUP(tbl_FunctionalConditionReach[[#This Row],[EDT Attribute]],[1]!HabitatAttribute[#Data],2,FALSE)</f>
        <v>Predation</v>
      </c>
      <c r="H552" s="1">
        <v>8.5802725999999996E-2</v>
      </c>
      <c r="I552" s="3">
        <v>0.18888382546136601</v>
      </c>
      <c r="J5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3" spans="1:10" hidden="1" x14ac:dyDescent="0.3">
      <c r="A553">
        <f>VLOOKUP(D553,[1]!tbl_Reach2AU[#Data],4,FALSE)</f>
        <v>6</v>
      </c>
      <c r="B553" t="str">
        <f>VLOOKUP(D553,[1]!tbl_Reach2AU[#Data],3,FALSE)</f>
        <v>Salmon Creek-Lower</v>
      </c>
      <c r="C553">
        <f>VLOOKUP(D553,[1]!tbl_Reach2AU[#Data],2,FALSE)</f>
        <v>141</v>
      </c>
      <c r="D553" t="s">
        <v>30</v>
      </c>
      <c r="E553">
        <v>2</v>
      </c>
      <c r="F553" t="s">
        <v>39</v>
      </c>
      <c r="G553" t="str">
        <f>VLOOKUP(tbl_FunctionalConditionReach[[#This Row],[EDT Attribute]],[1]!HabitatAttribute[#Data],2,FALSE)</f>
        <v>Channel Stability</v>
      </c>
      <c r="H553" s="1">
        <v>0.105349104</v>
      </c>
      <c r="I553" s="3">
        <v>0.18860959748358999</v>
      </c>
      <c r="J5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4" spans="1:10" hidden="1" x14ac:dyDescent="0.3">
      <c r="A554">
        <f>VLOOKUP(D554,[1]!tbl_Reach2AU[#Data],4,FALSE)</f>
        <v>1</v>
      </c>
      <c r="B554" t="str">
        <f>VLOOKUP(D554,[1]!tbl_Reach2AU[#Data],3,FALSE)</f>
        <v>Okanogan-Davis Canyon</v>
      </c>
      <c r="C554">
        <f>VLOOKUP(D554,[1]!tbl_Reach2AU[#Data],2,FALSE)</f>
        <v>102</v>
      </c>
      <c r="D554" t="s">
        <v>93</v>
      </c>
      <c r="E554">
        <v>2</v>
      </c>
      <c r="F554" t="s">
        <v>125</v>
      </c>
      <c r="G554" t="str">
        <f>VLOOKUP(tbl_FunctionalConditionReach[[#This Row],[EDT Attribute]],[1]!HabitatAttribute[#Data],2,FALSE)</f>
        <v>Riparian</v>
      </c>
      <c r="H554" s="1">
        <v>8.5517776000000004E-2</v>
      </c>
      <c r="I554" s="3">
        <v>0.18799022991653599</v>
      </c>
      <c r="J5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5" spans="1:10" hidden="1" x14ac:dyDescent="0.3">
      <c r="A555">
        <f>VLOOKUP(D555,[1]!tbl_Reach2AU[#Data],4,FALSE)</f>
        <v>1</v>
      </c>
      <c r="B555" t="str">
        <f>VLOOKUP(D555,[1]!tbl_Reach2AU[#Data],3,FALSE)</f>
        <v>Okanogan-Davis Canyon</v>
      </c>
      <c r="C555">
        <f>VLOOKUP(D555,[1]!tbl_Reach2AU[#Data],2,FALSE)</f>
        <v>103</v>
      </c>
      <c r="D555" t="s">
        <v>95</v>
      </c>
      <c r="E555">
        <v>2</v>
      </c>
      <c r="F555" t="s">
        <v>124</v>
      </c>
      <c r="G555" t="str">
        <f>VLOOKUP(tbl_FunctionalConditionReach[[#This Row],[EDT Attribute]],[1]!HabitatAttribute[#Data],2,FALSE)</f>
        <v>Predation</v>
      </c>
      <c r="H555" s="1">
        <v>8.5385088999999997E-2</v>
      </c>
      <c r="I555" s="3">
        <v>0.187708228603327</v>
      </c>
      <c r="J5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6" spans="1:10" hidden="1" x14ac:dyDescent="0.3">
      <c r="A556">
        <f>VLOOKUP(D556,[1]!tbl_Reach2AU[#Data],4,FALSE)</f>
        <v>20</v>
      </c>
      <c r="B556" t="str">
        <f>VLOOKUP(D556,[1]!tbl_Reach2AU[#Data],3,FALSE)</f>
        <v>Antoine Creek-Lower</v>
      </c>
      <c r="C556">
        <f>VLOOKUP(D556,[1]!tbl_Reach2AU[#Data],2,FALSE)</f>
        <v>255</v>
      </c>
      <c r="D556" t="s">
        <v>52</v>
      </c>
      <c r="E556">
        <v>2</v>
      </c>
      <c r="F556" t="s">
        <v>39</v>
      </c>
      <c r="G556" t="str">
        <f>VLOOKUP(tbl_FunctionalConditionReach[[#This Row],[EDT Attribute]],[1]!HabitatAttribute[#Data],2,FALSE)</f>
        <v>Channel Stability</v>
      </c>
      <c r="H556" s="1">
        <v>3.4801520000000002E-2</v>
      </c>
      <c r="I556" s="3">
        <v>0.18746972199950099</v>
      </c>
      <c r="J5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7" spans="1:10" hidden="1" x14ac:dyDescent="0.3">
      <c r="A557">
        <f>VLOOKUP(D557,[1]!tbl_Reach2AU[#Data],4,FALSE)</f>
        <v>1</v>
      </c>
      <c r="B557" t="str">
        <f>VLOOKUP(D557,[1]!tbl_Reach2AU[#Data],3,FALSE)</f>
        <v>Okanogan-Davis Canyon</v>
      </c>
      <c r="C557">
        <f>VLOOKUP(D557,[1]!tbl_Reach2AU[#Data],2,FALSE)</f>
        <v>102</v>
      </c>
      <c r="D557" t="s">
        <v>93</v>
      </c>
      <c r="E557">
        <v>2</v>
      </c>
      <c r="F557" t="s">
        <v>124</v>
      </c>
      <c r="G557" t="str">
        <f>VLOOKUP(tbl_FunctionalConditionReach[[#This Row],[EDT Attribute]],[1]!HabitatAttribute[#Data],2,FALSE)</f>
        <v>Predation</v>
      </c>
      <c r="H557" s="1">
        <v>8.4956037999999998E-2</v>
      </c>
      <c r="I557" s="3">
        <v>0.18675538424219501</v>
      </c>
      <c r="J5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8" spans="1:10" hidden="1" x14ac:dyDescent="0.3">
      <c r="A558">
        <f>VLOOKUP(D558,[1]!tbl_Reach2AU[#Data],4,FALSE)</f>
        <v>12</v>
      </c>
      <c r="B558" t="str">
        <f>VLOOKUP(D558,[1]!tbl_Reach2AU[#Data],3,FALSE)</f>
        <v>Okanogan-Alkali Lake</v>
      </c>
      <c r="C558">
        <f>VLOOKUP(D558,[1]!tbl_Reach2AU[#Data],2,FALSE)</f>
        <v>221</v>
      </c>
      <c r="D558" t="s">
        <v>46</v>
      </c>
      <c r="E558">
        <v>2</v>
      </c>
      <c r="F558" t="s">
        <v>125</v>
      </c>
      <c r="G558" t="str">
        <f>VLOOKUP(tbl_FunctionalConditionReach[[#This Row],[EDT Attribute]],[1]!HabitatAttribute[#Data],2,FALSE)</f>
        <v>Riparian</v>
      </c>
      <c r="H558" s="1">
        <v>1.5863518E-2</v>
      </c>
      <c r="I558" s="3">
        <v>0.186744656040537</v>
      </c>
      <c r="J5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9" spans="1:10" hidden="1" x14ac:dyDescent="0.3">
      <c r="A559">
        <f>VLOOKUP(D559,[1]!tbl_Reach2AU[#Data],4,FALSE)</f>
        <v>19</v>
      </c>
      <c r="B559" t="str">
        <f>VLOOKUP(D559,[1]!tbl_Reach2AU[#Data],3,FALSE)</f>
        <v>Okanogan-Mosquito Creek</v>
      </c>
      <c r="C559">
        <f>VLOOKUP(D559,[1]!tbl_Reach2AU[#Data],2,FALSE)</f>
        <v>249</v>
      </c>
      <c r="D559" t="s">
        <v>49</v>
      </c>
      <c r="E559">
        <v>2</v>
      </c>
      <c r="F559" t="s">
        <v>103</v>
      </c>
      <c r="G559" t="str">
        <f>VLOOKUP(tbl_FunctionalConditionReach[[#This Row],[EDT Attribute]],[1]!HabitatAttribute[#Data],2,FALSE)</f>
        <v>Contaminants</v>
      </c>
      <c r="H559" s="1">
        <v>7.4278469999999996E-3</v>
      </c>
      <c r="I559" s="3">
        <v>0.185951086046307</v>
      </c>
      <c r="J5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0" spans="1:10" hidden="1" x14ac:dyDescent="0.3">
      <c r="A560">
        <f>VLOOKUP(D560,[1]!tbl_Reach2AU[#Data],4,FALSE)</f>
        <v>14</v>
      </c>
      <c r="B560" t="str">
        <f>VLOOKUP(D560,[1]!tbl_Reach2AU[#Data],3,FALSE)</f>
        <v>Okanogan-Whitestone Coulee</v>
      </c>
      <c r="C560">
        <f>VLOOKUP(D560,[1]!tbl_Reach2AU[#Data],2,FALSE)</f>
        <v>229</v>
      </c>
      <c r="D560" t="s">
        <v>24</v>
      </c>
      <c r="E560">
        <v>2</v>
      </c>
      <c r="F560" t="s">
        <v>145</v>
      </c>
      <c r="G560" t="str">
        <f>VLOOKUP(tbl_FunctionalConditionReach[[#This Row],[EDT Attribute]],[1]!HabitatAttribute[#Data],2,FALSE)</f>
        <v>Flow- Summer Base Flow</v>
      </c>
      <c r="H560" s="1">
        <v>0.16949231400000001</v>
      </c>
      <c r="I560" s="3">
        <v>0.18581513122703999</v>
      </c>
      <c r="J5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1" spans="1:10" hidden="1" x14ac:dyDescent="0.3">
      <c r="A561">
        <f>VLOOKUP(D561,[1]!tbl_Reach2AU[#Data],4,FALSE)</f>
        <v>3</v>
      </c>
      <c r="B561" t="str">
        <f>VLOOKUP(D561,[1]!tbl_Reach2AU[#Data],3,FALSE)</f>
        <v>Okanogan-Talant Creek</v>
      </c>
      <c r="C561">
        <f>VLOOKUP(D561,[1]!tbl_Reach2AU[#Data],2,FALSE)</f>
        <v>127</v>
      </c>
      <c r="D561" t="s">
        <v>107</v>
      </c>
      <c r="E561">
        <v>2</v>
      </c>
      <c r="F561" t="s">
        <v>144</v>
      </c>
      <c r="G561" t="str">
        <f>VLOOKUP(tbl_FunctionalConditionReach[[#This Row],[EDT Attribute]],[1]!HabitatAttribute[#Data],2,FALSE)</f>
        <v>Flow- Summer Base Flow</v>
      </c>
      <c r="H561" s="1">
        <v>3.365866E-2</v>
      </c>
      <c r="I561" s="3">
        <v>0.18574485268850699</v>
      </c>
      <c r="J5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2" spans="1:10" hidden="1" x14ac:dyDescent="0.3">
      <c r="A562">
        <f>VLOOKUP(D562,[1]!tbl_Reach2AU[#Data],4,FALSE)</f>
        <v>8</v>
      </c>
      <c r="B562" t="str">
        <f>VLOOKUP(D562,[1]!tbl_Reach2AU[#Data],3,FALSE)</f>
        <v>Omak Creek-Lower US</v>
      </c>
      <c r="C562">
        <f>VLOOKUP(D562,[1]!tbl_Reach2AU[#Data],2,FALSE)</f>
        <v>157</v>
      </c>
      <c r="D562" t="s">
        <v>74</v>
      </c>
      <c r="E562">
        <v>2</v>
      </c>
      <c r="F562" t="s">
        <v>14</v>
      </c>
      <c r="G562" t="str">
        <f>VLOOKUP(tbl_FunctionalConditionReach[[#This Row],[EDT Attribute]],[1]!HabitatAttribute[#Data],2,FALSE)</f>
        <v>Food- Food Web Resources</v>
      </c>
      <c r="H562" s="1">
        <v>5.3632108999999997E-2</v>
      </c>
      <c r="I562" s="3">
        <v>0.18557428404602699</v>
      </c>
      <c r="J5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3" spans="1:10" x14ac:dyDescent="0.3">
      <c r="A563">
        <f>VLOOKUP(D563,[1]!tbl_Reach2AU[#Data],4,FALSE)</f>
        <v>3</v>
      </c>
      <c r="B563" t="str">
        <f>VLOOKUP(D563,[1]!tbl_Reach2AU[#Data],3,FALSE)</f>
        <v>Okanogan-Talant Creek</v>
      </c>
      <c r="C563">
        <f>VLOOKUP(D563,[1]!tbl_Reach2AU[#Data],2,FALSE)</f>
        <v>115</v>
      </c>
      <c r="D563" t="s">
        <v>59</v>
      </c>
      <c r="E563">
        <v>2</v>
      </c>
      <c r="F563" t="s">
        <v>123</v>
      </c>
      <c r="G563">
        <f>VLOOKUP(tbl_FunctionalConditionReach[[#This Row],[EDT Attribute]],[1]!HabitatAttribute[#Data],2,FALSE)</f>
        <v>0</v>
      </c>
      <c r="H563" s="1">
        <v>6.8525444000000005E-2</v>
      </c>
      <c r="I563" s="3">
        <v>0.18425612802333399</v>
      </c>
      <c r="J5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4" spans="1:10" hidden="1" x14ac:dyDescent="0.3">
      <c r="A564">
        <f>VLOOKUP(D564,[1]!tbl_Reach2AU[#Data],4,FALSE)</f>
        <v>6</v>
      </c>
      <c r="B564" t="str">
        <f>VLOOKUP(D564,[1]!tbl_Reach2AU[#Data],3,FALSE)</f>
        <v>Salmon Creek-Lower</v>
      </c>
      <c r="C564">
        <f>VLOOKUP(D564,[1]!tbl_Reach2AU[#Data],2,FALSE)</f>
        <v>140</v>
      </c>
      <c r="D564" t="s">
        <v>85</v>
      </c>
      <c r="E564">
        <v>2</v>
      </c>
      <c r="F564" t="s">
        <v>14</v>
      </c>
      <c r="G564" t="str">
        <f>VLOOKUP(tbl_FunctionalConditionReach[[#This Row],[EDT Attribute]],[1]!HabitatAttribute[#Data],2,FALSE)</f>
        <v>Food- Food Web Resources</v>
      </c>
      <c r="H564" s="1">
        <v>0.73000231699999996</v>
      </c>
      <c r="I564" s="3">
        <v>0.183935837487509</v>
      </c>
      <c r="J5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5" spans="1:10" hidden="1" x14ac:dyDescent="0.3">
      <c r="A565">
        <f>VLOOKUP(D565,[1]!tbl_Reach2AU[#Data],4,FALSE)</f>
        <v>3</v>
      </c>
      <c r="B565" t="str">
        <f>VLOOKUP(D565,[1]!tbl_Reach2AU[#Data],3,FALSE)</f>
        <v>Okanogan-Talant Creek</v>
      </c>
      <c r="C565">
        <f>VLOOKUP(D565,[1]!tbl_Reach2AU[#Data],2,FALSE)</f>
        <v>127</v>
      </c>
      <c r="D565" t="s">
        <v>107</v>
      </c>
      <c r="E565">
        <v>2</v>
      </c>
      <c r="F565" t="s">
        <v>103</v>
      </c>
      <c r="G565" t="str">
        <f>VLOOKUP(tbl_FunctionalConditionReach[[#This Row],[EDT Attribute]],[1]!HabitatAttribute[#Data],2,FALSE)</f>
        <v>Contaminants</v>
      </c>
      <c r="H565" s="1">
        <v>3.3192039E-2</v>
      </c>
      <c r="I565" s="3">
        <v>0.18316981111209299</v>
      </c>
      <c r="J5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6" spans="1:10" x14ac:dyDescent="0.3">
      <c r="A566">
        <f>VLOOKUP(D566,[1]!tbl_Reach2AU[#Data],4,FALSE)</f>
        <v>14</v>
      </c>
      <c r="B566" t="str">
        <f>VLOOKUP(D566,[1]!tbl_Reach2AU[#Data],3,FALSE)</f>
        <v>Okanogan-Whitestone Coulee</v>
      </c>
      <c r="C566">
        <f>VLOOKUP(D566,[1]!tbl_Reach2AU[#Data],2,FALSE)</f>
        <v>230</v>
      </c>
      <c r="D566" t="s">
        <v>25</v>
      </c>
      <c r="E566">
        <v>2</v>
      </c>
      <c r="F566" t="s">
        <v>143</v>
      </c>
      <c r="G566">
        <f>VLOOKUP(tbl_FunctionalConditionReach[[#This Row],[EDT Attribute]],[1]!HabitatAttribute[#Data],2,FALSE)</f>
        <v>0</v>
      </c>
      <c r="H566" s="1">
        <v>6.0671056000000001E-2</v>
      </c>
      <c r="I566" s="3">
        <v>0.182019870517692</v>
      </c>
      <c r="J5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7" spans="1:10" hidden="1" x14ac:dyDescent="0.3">
      <c r="A567">
        <f>VLOOKUP(D567,[1]!tbl_Reach2AU[#Data],4,FALSE)</f>
        <v>19</v>
      </c>
      <c r="B567" t="str">
        <f>VLOOKUP(D567,[1]!tbl_Reach2AU[#Data],3,FALSE)</f>
        <v>Okanogan-Mosquito Creek</v>
      </c>
      <c r="C567">
        <f>VLOOKUP(D567,[1]!tbl_Reach2AU[#Data],2,FALSE)</f>
        <v>287</v>
      </c>
      <c r="D567" t="s">
        <v>66</v>
      </c>
      <c r="E567">
        <v>2</v>
      </c>
      <c r="F567" t="s">
        <v>14</v>
      </c>
      <c r="G567" t="str">
        <f>VLOOKUP(tbl_FunctionalConditionReach[[#This Row],[EDT Attribute]],[1]!HabitatAttribute[#Data],2,FALSE)</f>
        <v>Food- Food Web Resources</v>
      </c>
      <c r="H567" s="1">
        <v>0.54838802499999995</v>
      </c>
      <c r="I567" s="3">
        <v>0.18188068457293199</v>
      </c>
      <c r="J5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8" spans="1:10" hidden="1" x14ac:dyDescent="0.3">
      <c r="A568">
        <f>VLOOKUP(D568,[1]!tbl_Reach2AU[#Data],4,FALSE)</f>
        <v>19</v>
      </c>
      <c r="B568" t="str">
        <f>VLOOKUP(D568,[1]!tbl_Reach2AU[#Data],3,FALSE)</f>
        <v>Okanogan-Mosquito Creek</v>
      </c>
      <c r="C568">
        <f>VLOOKUP(D568,[1]!tbl_Reach2AU[#Data],2,FALSE)</f>
        <v>248</v>
      </c>
      <c r="D568" t="s">
        <v>62</v>
      </c>
      <c r="E568">
        <v>2</v>
      </c>
      <c r="F568" t="s">
        <v>150</v>
      </c>
      <c r="G568" t="str">
        <f>VLOOKUP(tbl_FunctionalConditionReach[[#This Row],[EDT Attribute]],[1]!HabitatAttribute[#Data],2,FALSE)</f>
        <v>Cover- Wood</v>
      </c>
      <c r="H568" s="1">
        <v>1.1636394E-2</v>
      </c>
      <c r="I568" s="3">
        <v>0.18100367870209599</v>
      </c>
      <c r="J5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9" spans="1:10" hidden="1" x14ac:dyDescent="0.3">
      <c r="A569">
        <f>VLOOKUP(D569,[1]!tbl_Reach2AU[#Data],4,FALSE)</f>
        <v>26</v>
      </c>
      <c r="B569" t="str">
        <f>VLOOKUP(D569,[1]!tbl_Reach2AU[#Data],3,FALSE)</f>
        <v>Ninemile Creek DS</v>
      </c>
      <c r="C569">
        <f>VLOOKUP(D569,[1]!tbl_Reach2AU[#Data],2,FALSE)</f>
        <v>310</v>
      </c>
      <c r="D569" t="s">
        <v>57</v>
      </c>
      <c r="E569">
        <v>2</v>
      </c>
      <c r="F569" t="s">
        <v>14</v>
      </c>
      <c r="G569" t="str">
        <f>VLOOKUP(tbl_FunctionalConditionReach[[#This Row],[EDT Attribute]],[1]!HabitatAttribute[#Data],2,FALSE)</f>
        <v>Food- Food Web Resources</v>
      </c>
      <c r="H569" s="1">
        <v>4.7842725000000003E-2</v>
      </c>
      <c r="I569" s="3">
        <v>0.18079918680674001</v>
      </c>
      <c r="J5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0" spans="1:10" hidden="1" x14ac:dyDescent="0.3">
      <c r="A570">
        <f>VLOOKUP(D570,[1]!tbl_Reach2AU[#Data],4,FALSE)</f>
        <v>19</v>
      </c>
      <c r="B570" t="str">
        <f>VLOOKUP(D570,[1]!tbl_Reach2AU[#Data],3,FALSE)</f>
        <v>Okanogan-Mosquito Creek</v>
      </c>
      <c r="C570">
        <f>VLOOKUP(D570,[1]!tbl_Reach2AU[#Data],2,FALSE)</f>
        <v>286</v>
      </c>
      <c r="D570" t="s">
        <v>153</v>
      </c>
      <c r="E570">
        <v>2</v>
      </c>
      <c r="F570" t="s">
        <v>132</v>
      </c>
      <c r="G570" t="str">
        <f>VLOOKUP(tbl_FunctionalConditionReach[[#This Row],[EDT Attribute]],[1]!HabitatAttribute[#Data],2,FALSE)</f>
        <v>Temperature- Rearing</v>
      </c>
      <c r="H570" s="1">
        <v>3.3682825999999999E-2</v>
      </c>
      <c r="I570" s="3">
        <v>0.180633433557708</v>
      </c>
      <c r="J5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1" spans="1:10" hidden="1" x14ac:dyDescent="0.3">
      <c r="A571">
        <f>VLOOKUP(D571,[1]!tbl_Reach2AU[#Data],4,FALSE)</f>
        <v>14</v>
      </c>
      <c r="B571" t="str">
        <f>VLOOKUP(D571,[1]!tbl_Reach2AU[#Data],3,FALSE)</f>
        <v>Okanogan-Whitestone Coulee</v>
      </c>
      <c r="C571">
        <f>VLOOKUP(D571,[1]!tbl_Reach2AU[#Data],2,FALSE)</f>
        <v>239</v>
      </c>
      <c r="D571" t="s">
        <v>48</v>
      </c>
      <c r="E571">
        <v>2</v>
      </c>
      <c r="F571" t="s">
        <v>14</v>
      </c>
      <c r="G571" t="str">
        <f>VLOOKUP(tbl_FunctionalConditionReach[[#This Row],[EDT Attribute]],[1]!HabitatAttribute[#Data],2,FALSE)</f>
        <v>Food- Food Web Resources</v>
      </c>
      <c r="H571" s="1">
        <v>0.201447657</v>
      </c>
      <c r="I571" s="3">
        <v>0.18054920755462001</v>
      </c>
      <c r="J5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2" spans="1:10" hidden="1" x14ac:dyDescent="0.3">
      <c r="A572">
        <f>VLOOKUP(D572,[1]!tbl_Reach2AU[#Data],4,FALSE)</f>
        <v>26</v>
      </c>
      <c r="B572" t="str">
        <f>VLOOKUP(D572,[1]!tbl_Reach2AU[#Data],3,FALSE)</f>
        <v>Ninemile Creek DS</v>
      </c>
      <c r="C572">
        <f>VLOOKUP(D572,[1]!tbl_Reach2AU[#Data],2,FALSE)</f>
        <v>310</v>
      </c>
      <c r="D572" t="s">
        <v>57</v>
      </c>
      <c r="E572">
        <v>2</v>
      </c>
      <c r="F572" t="s">
        <v>126</v>
      </c>
      <c r="G572" t="str">
        <f>VLOOKUP(tbl_FunctionalConditionReach[[#This Row],[EDT Attribute]],[1]!HabitatAttribute[#Data],2,FALSE)</f>
        <v>Food- Food Web Resources</v>
      </c>
      <c r="H572" s="1">
        <v>4.7598697000000002E-2</v>
      </c>
      <c r="I572" s="3">
        <v>0.17987699719571601</v>
      </c>
      <c r="J5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3" spans="1:10" hidden="1" x14ac:dyDescent="0.3">
      <c r="A573">
        <f>VLOOKUP(D573,[1]!tbl_Reach2AU[#Data],4,FALSE)</f>
        <v>5</v>
      </c>
      <c r="B573" t="str">
        <f>VLOOKUP(D573,[1]!tbl_Reach2AU[#Data],3,FALSE)</f>
        <v>Okanogan-Swipkin Canyon</v>
      </c>
      <c r="C573">
        <f>VLOOKUP(D573,[1]!tbl_Reach2AU[#Data],2,FALSE)</f>
        <v>189</v>
      </c>
      <c r="D573" t="s">
        <v>110</v>
      </c>
      <c r="E573">
        <v>2</v>
      </c>
      <c r="F573" t="s">
        <v>150</v>
      </c>
      <c r="G573" t="str">
        <f>VLOOKUP(tbl_FunctionalConditionReach[[#This Row],[EDT Attribute]],[1]!HabitatAttribute[#Data],2,FALSE)</f>
        <v>Cover- Wood</v>
      </c>
      <c r="H573" s="1">
        <v>1.0219547000000001E-2</v>
      </c>
      <c r="I573" s="3">
        <v>0.17978344739591701</v>
      </c>
      <c r="J5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4" spans="1:10" hidden="1" x14ac:dyDescent="0.3">
      <c r="A574">
        <f>VLOOKUP(D574,[1]!tbl_Reach2AU[#Data],4,FALSE)</f>
        <v>6</v>
      </c>
      <c r="B574" t="str">
        <f>VLOOKUP(D574,[1]!tbl_Reach2AU[#Data],3,FALSE)</f>
        <v>Salmon Creek-Lower</v>
      </c>
      <c r="C574">
        <f>VLOOKUP(D574,[1]!tbl_Reach2AU[#Data],2,FALSE)</f>
        <v>142</v>
      </c>
      <c r="D574" t="s">
        <v>79</v>
      </c>
      <c r="E574">
        <v>2</v>
      </c>
      <c r="F574" t="s">
        <v>145</v>
      </c>
      <c r="G574" t="str">
        <f>VLOOKUP(tbl_FunctionalConditionReach[[#This Row],[EDT Attribute]],[1]!HabitatAttribute[#Data],2,FALSE)</f>
        <v>Flow- Summer Base Flow</v>
      </c>
      <c r="H574" s="1">
        <v>0.39849547200000002</v>
      </c>
      <c r="I574" s="3">
        <v>0.17953369321425</v>
      </c>
      <c r="J5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5" spans="1:10" hidden="1" x14ac:dyDescent="0.3">
      <c r="A575">
        <f>VLOOKUP(D575,[1]!tbl_Reach2AU[#Data],4,FALSE)</f>
        <v>6</v>
      </c>
      <c r="B575" t="str">
        <f>VLOOKUP(D575,[1]!tbl_Reach2AU[#Data],3,FALSE)</f>
        <v>Salmon Creek-Lower</v>
      </c>
      <c r="C575">
        <f>VLOOKUP(D575,[1]!tbl_Reach2AU[#Data],2,FALSE)</f>
        <v>141</v>
      </c>
      <c r="D575" t="s">
        <v>30</v>
      </c>
      <c r="E575">
        <v>2</v>
      </c>
      <c r="F575" t="s">
        <v>11</v>
      </c>
      <c r="G575" t="str">
        <f>VLOOKUP(tbl_FunctionalConditionReach[[#This Row],[EDT Attribute]],[1]!HabitatAttribute[#Data],2,FALSE)</f>
        <v>Flow- Scour</v>
      </c>
      <c r="H575" s="1">
        <v>9.9068238000000003E-2</v>
      </c>
      <c r="I575" s="3">
        <v>0.17736477846635099</v>
      </c>
      <c r="J5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6" spans="1:10" x14ac:dyDescent="0.3">
      <c r="A576">
        <f>VLOOKUP(D576,[1]!tbl_Reach2AU[#Data],4,FALSE)</f>
        <v>12</v>
      </c>
      <c r="B576" t="str">
        <f>VLOOKUP(D576,[1]!tbl_Reach2AU[#Data],3,FALSE)</f>
        <v>Okanogan-Alkali Lake</v>
      </c>
      <c r="C576">
        <f>VLOOKUP(D576,[1]!tbl_Reach2AU[#Data],2,FALSE)</f>
        <v>222</v>
      </c>
      <c r="D576" t="s">
        <v>47</v>
      </c>
      <c r="E576">
        <v>2</v>
      </c>
      <c r="F576" t="s">
        <v>143</v>
      </c>
      <c r="G576">
        <f>VLOOKUP(tbl_FunctionalConditionReach[[#This Row],[EDT Attribute]],[1]!HabitatAttribute[#Data],2,FALSE)</f>
        <v>0</v>
      </c>
      <c r="H576" s="1">
        <v>0.34451366700000002</v>
      </c>
      <c r="I576" s="3">
        <v>0.175931319378655</v>
      </c>
      <c r="J5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7" spans="1:10" hidden="1" x14ac:dyDescent="0.3">
      <c r="A577">
        <f>VLOOKUP(D577,[1]!tbl_Reach2AU[#Data],4,FALSE)</f>
        <v>9</v>
      </c>
      <c r="B577" t="str">
        <f>VLOOKUP(D577,[1]!tbl_Reach2AU[#Data],3,FALSE)</f>
        <v>Omak Creek-Middle DS</v>
      </c>
      <c r="C577">
        <f>VLOOKUP(D577,[1]!tbl_Reach2AU[#Data],2,FALSE)</f>
        <v>167</v>
      </c>
      <c r="D577" t="s">
        <v>140</v>
      </c>
      <c r="E577">
        <v>2</v>
      </c>
      <c r="F577" t="s">
        <v>150</v>
      </c>
      <c r="G577" t="str">
        <f>VLOOKUP(tbl_FunctionalConditionReach[[#This Row],[EDT Attribute]],[1]!HabitatAttribute[#Data],2,FALSE)</f>
        <v>Cover- Wood</v>
      </c>
      <c r="H577" s="1">
        <v>2.3799523E-2</v>
      </c>
      <c r="I577" s="3">
        <v>0.17583966972215201</v>
      </c>
      <c r="J5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8" spans="1:10" hidden="1" x14ac:dyDescent="0.3">
      <c r="A578">
        <f>VLOOKUP(D578,[1]!tbl_Reach2AU[#Data],4,FALSE)</f>
        <v>4</v>
      </c>
      <c r="B578" t="str">
        <f>VLOOKUP(D578,[1]!tbl_Reach2AU[#Data],3,FALSE)</f>
        <v>Loup Loup Creek-Lower DS</v>
      </c>
      <c r="C578">
        <f>VLOOKUP(D578,[1]!tbl_Reach2AU[#Data],2,FALSE)</f>
        <v>123</v>
      </c>
      <c r="D578" t="s">
        <v>129</v>
      </c>
      <c r="E578">
        <v>2</v>
      </c>
      <c r="F578" t="s">
        <v>39</v>
      </c>
      <c r="G578" t="str">
        <f>VLOOKUP(tbl_FunctionalConditionReach[[#This Row],[EDT Attribute]],[1]!HabitatAttribute[#Data],2,FALSE)</f>
        <v>Channel Stability</v>
      </c>
      <c r="H578" s="1">
        <v>0.91965401700000005</v>
      </c>
      <c r="I578" s="3">
        <v>0.17546989141998601</v>
      </c>
      <c r="J5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9" spans="1:10" hidden="1" x14ac:dyDescent="0.3">
      <c r="A579">
        <f>VLOOKUP(D579,[1]!tbl_Reach2AU[#Data],4,FALSE)</f>
        <v>1</v>
      </c>
      <c r="B579" t="str">
        <f>VLOOKUP(D579,[1]!tbl_Reach2AU[#Data],3,FALSE)</f>
        <v>Okanogan-Davis Canyon</v>
      </c>
      <c r="C579">
        <f>VLOOKUP(D579,[1]!tbl_Reach2AU[#Data],2,FALSE)</f>
        <v>102</v>
      </c>
      <c r="D579" t="s">
        <v>93</v>
      </c>
      <c r="E579">
        <v>2</v>
      </c>
      <c r="F579" t="s">
        <v>150</v>
      </c>
      <c r="G579" t="str">
        <f>VLOOKUP(tbl_FunctionalConditionReach[[#This Row],[EDT Attribute]],[1]!HabitatAttribute[#Data],2,FALSE)</f>
        <v>Cover- Wood</v>
      </c>
      <c r="H579" s="1">
        <v>7.9609429999999995E-2</v>
      </c>
      <c r="I579" s="3">
        <v>0.17500215451375101</v>
      </c>
      <c r="J5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0" spans="1:10" hidden="1" x14ac:dyDescent="0.3">
      <c r="A580">
        <f>VLOOKUP(D580,[1]!tbl_Reach2AU[#Data],4,FALSE)</f>
        <v>23</v>
      </c>
      <c r="B580" t="str">
        <f>VLOOKUP(D580,[1]!tbl_Reach2AU[#Data],3,FALSE)</f>
        <v>Similkameen River</v>
      </c>
      <c r="C580">
        <f>VLOOKUP(D580,[1]!tbl_Reach2AU[#Data],2,FALSE)</f>
        <v>291</v>
      </c>
      <c r="D580" t="s">
        <v>33</v>
      </c>
      <c r="E580">
        <v>2</v>
      </c>
      <c r="F580" t="s">
        <v>124</v>
      </c>
      <c r="G580" t="str">
        <f>VLOOKUP(tbl_FunctionalConditionReach[[#This Row],[EDT Attribute]],[1]!HabitatAttribute[#Data],2,FALSE)</f>
        <v>Predation</v>
      </c>
      <c r="H580" s="1">
        <v>0.106169475</v>
      </c>
      <c r="I580" s="3">
        <v>0.17497327717833999</v>
      </c>
      <c r="J5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1" spans="1:10" hidden="1" x14ac:dyDescent="0.3">
      <c r="A581">
        <f>VLOOKUP(D581,[1]!tbl_Reach2AU[#Data],4,FALSE)</f>
        <v>16</v>
      </c>
      <c r="B581" t="str">
        <f>VLOOKUP(D581,[1]!tbl_Reach2AU[#Data],3,FALSE)</f>
        <v>Aeneas Creek-DS</v>
      </c>
      <c r="C581">
        <f>VLOOKUP(D581,[1]!tbl_Reach2AU[#Data],2,FALSE)</f>
        <v>234</v>
      </c>
      <c r="D581" t="s">
        <v>13</v>
      </c>
      <c r="E581">
        <v>2</v>
      </c>
      <c r="F581" t="s">
        <v>103</v>
      </c>
      <c r="G581" t="str">
        <f>VLOOKUP(tbl_FunctionalConditionReach[[#This Row],[EDT Attribute]],[1]!HabitatAttribute[#Data],2,FALSE)</f>
        <v>Contaminants</v>
      </c>
      <c r="H581" s="1">
        <v>5.0784589999999996E-3</v>
      </c>
      <c r="I581" s="3">
        <v>0.174755008086764</v>
      </c>
      <c r="J5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2" spans="1:10" hidden="1" x14ac:dyDescent="0.3">
      <c r="A582">
        <f>VLOOKUP(D582,[1]!tbl_Reach2AU[#Data],4,FALSE)</f>
        <v>12</v>
      </c>
      <c r="B582" t="str">
        <f>VLOOKUP(D582,[1]!tbl_Reach2AU[#Data],3,FALSE)</f>
        <v>Okanogan-Alkali Lake</v>
      </c>
      <c r="C582">
        <f>VLOOKUP(D582,[1]!tbl_Reach2AU[#Data],2,FALSE)</f>
        <v>221</v>
      </c>
      <c r="D582" t="s">
        <v>46</v>
      </c>
      <c r="E582">
        <v>2</v>
      </c>
      <c r="F582" t="s">
        <v>144</v>
      </c>
      <c r="G582" t="str">
        <f>VLOOKUP(tbl_FunctionalConditionReach[[#This Row],[EDT Attribute]],[1]!HabitatAttribute[#Data],2,FALSE)</f>
        <v>Flow- Summer Base Flow</v>
      </c>
      <c r="H582" s="1">
        <v>1.4840689000000001E-2</v>
      </c>
      <c r="I582" s="3">
        <v>0.17470395675849301</v>
      </c>
      <c r="J5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3" spans="1:10" hidden="1" x14ac:dyDescent="0.3">
      <c r="A583">
        <f>VLOOKUP(D583,[1]!tbl_Reach2AU[#Data],4,FALSE)</f>
        <v>25</v>
      </c>
      <c r="B583" t="str">
        <f>VLOOKUP(D583,[1]!tbl_Reach2AU[#Data],3,FALSE)</f>
        <v>Tonasket Creek DS</v>
      </c>
      <c r="C583">
        <f>VLOOKUP(D583,[1]!tbl_Reach2AU[#Data],2,FALSE)</f>
        <v>303</v>
      </c>
      <c r="D583" t="s">
        <v>38</v>
      </c>
      <c r="E583">
        <v>2</v>
      </c>
      <c r="F583" t="s">
        <v>126</v>
      </c>
      <c r="G583" t="str">
        <f>VLOOKUP(tbl_FunctionalConditionReach[[#This Row],[EDT Attribute]],[1]!HabitatAttribute[#Data],2,FALSE)</f>
        <v>Food- Food Web Resources</v>
      </c>
      <c r="H583" s="1">
        <v>0.23198825200000001</v>
      </c>
      <c r="I583" s="3">
        <v>0.17467528462089099</v>
      </c>
      <c r="J5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4" spans="1:10" hidden="1" x14ac:dyDescent="0.3">
      <c r="A584">
        <f>VLOOKUP(D584,[1]!tbl_Reach2AU[#Data],4,FALSE)</f>
        <v>6</v>
      </c>
      <c r="B584" t="str">
        <f>VLOOKUP(D584,[1]!tbl_Reach2AU[#Data],3,FALSE)</f>
        <v>Salmon Creek-Lower</v>
      </c>
      <c r="C584">
        <f>VLOOKUP(D584,[1]!tbl_Reach2AU[#Data],2,FALSE)</f>
        <v>139</v>
      </c>
      <c r="D584" t="s">
        <v>84</v>
      </c>
      <c r="E584">
        <v>2</v>
      </c>
      <c r="F584" t="s">
        <v>14</v>
      </c>
      <c r="G584" t="str">
        <f>VLOOKUP(tbl_FunctionalConditionReach[[#This Row],[EDT Attribute]],[1]!HabitatAttribute[#Data],2,FALSE)</f>
        <v>Food- Food Web Resources</v>
      </c>
      <c r="H584" s="1">
        <v>1.070710236</v>
      </c>
      <c r="I584" s="3">
        <v>0.174279732041876</v>
      </c>
      <c r="J5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5" spans="1:10" hidden="1" x14ac:dyDescent="0.3">
      <c r="A585">
        <f>VLOOKUP(D585,[1]!tbl_Reach2AU[#Data],4,FALSE)</f>
        <v>10</v>
      </c>
      <c r="B585" t="str">
        <f>VLOOKUP(D585,[1]!tbl_Reach2AU[#Data],3,FALSE)</f>
        <v>Omak Creek-Upper DS</v>
      </c>
      <c r="C585">
        <f>VLOOKUP(D585,[1]!tbl_Reach2AU[#Data],2,FALSE)</f>
        <v>175</v>
      </c>
      <c r="D585" t="s">
        <v>35</v>
      </c>
      <c r="E585">
        <v>2</v>
      </c>
      <c r="F585" t="s">
        <v>132</v>
      </c>
      <c r="G585" t="str">
        <f>VLOOKUP(tbl_FunctionalConditionReach[[#This Row],[EDT Attribute]],[1]!HabitatAttribute[#Data],2,FALSE)</f>
        <v>Temperature- Rearing</v>
      </c>
      <c r="H585" s="1">
        <v>7.2646860000000002E-3</v>
      </c>
      <c r="I585" s="3">
        <v>0.174171000111772</v>
      </c>
      <c r="J5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6" spans="1:10" hidden="1" x14ac:dyDescent="0.3">
      <c r="A586">
        <f>VLOOKUP(D586,[1]!tbl_Reach2AU[#Data],4,FALSE)</f>
        <v>14</v>
      </c>
      <c r="B586" t="str">
        <f>VLOOKUP(D586,[1]!tbl_Reach2AU[#Data],3,FALSE)</f>
        <v>Okanogan-Whitestone Coulee</v>
      </c>
      <c r="C586">
        <f>VLOOKUP(D586,[1]!tbl_Reach2AU[#Data],2,FALSE)</f>
        <v>227</v>
      </c>
      <c r="D586" t="s">
        <v>111</v>
      </c>
      <c r="E586">
        <v>2</v>
      </c>
      <c r="F586" t="s">
        <v>144</v>
      </c>
      <c r="G586" t="str">
        <f>VLOOKUP(tbl_FunctionalConditionReach[[#This Row],[EDT Attribute]],[1]!HabitatAttribute[#Data],2,FALSE)</f>
        <v>Flow- Summer Base Flow</v>
      </c>
      <c r="H586" s="1">
        <v>1.733925E-2</v>
      </c>
      <c r="I586" s="3">
        <v>0.173714740844266</v>
      </c>
      <c r="J5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7" spans="1:10" hidden="1" x14ac:dyDescent="0.3">
      <c r="A587">
        <f>VLOOKUP(D587,[1]!tbl_Reach2AU[#Data],4,FALSE)</f>
        <v>26</v>
      </c>
      <c r="B587" t="str">
        <f>VLOOKUP(D587,[1]!tbl_Reach2AU[#Data],3,FALSE)</f>
        <v>Ninemile Creek DS</v>
      </c>
      <c r="C587">
        <f>VLOOKUP(D587,[1]!tbl_Reach2AU[#Data],2,FALSE)</f>
        <v>312</v>
      </c>
      <c r="D587" t="s">
        <v>58</v>
      </c>
      <c r="E587">
        <v>2</v>
      </c>
      <c r="F587" t="s">
        <v>126</v>
      </c>
      <c r="G587" t="str">
        <f>VLOOKUP(tbl_FunctionalConditionReach[[#This Row],[EDT Attribute]],[1]!HabitatAttribute[#Data],2,FALSE)</f>
        <v>Food- Food Web Resources</v>
      </c>
      <c r="H587" s="1">
        <v>7.0963544000000003E-2</v>
      </c>
      <c r="I587" s="3">
        <v>0.17367386035219101</v>
      </c>
      <c r="J5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8" spans="1:10" hidden="1" x14ac:dyDescent="0.3">
      <c r="A588">
        <f>VLOOKUP(D588,[1]!tbl_Reach2AU[#Data],4,FALSE)</f>
        <v>7</v>
      </c>
      <c r="B588" t="str">
        <f>VLOOKUP(D588,[1]!tbl_Reach2AU[#Data],3,FALSE)</f>
        <v>Omak Creek-Lower DS</v>
      </c>
      <c r="C588">
        <f>VLOOKUP(D588,[1]!tbl_Reach2AU[#Data],2,FALSE)</f>
        <v>154</v>
      </c>
      <c r="D588" t="s">
        <v>29</v>
      </c>
      <c r="E588">
        <v>2</v>
      </c>
      <c r="F588" t="s">
        <v>103</v>
      </c>
      <c r="G588" t="str">
        <f>VLOOKUP(tbl_FunctionalConditionReach[[#This Row],[EDT Attribute]],[1]!HabitatAttribute[#Data],2,FALSE)</f>
        <v>Contaminants</v>
      </c>
      <c r="H588" s="1">
        <v>0.55886804300000004</v>
      </c>
      <c r="I588" s="3">
        <v>0.17338230975864199</v>
      </c>
      <c r="J5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9" spans="1:10" hidden="1" x14ac:dyDescent="0.3">
      <c r="A589">
        <f>VLOOKUP(D589,[1]!tbl_Reach2AU[#Data],4,FALSE)</f>
        <v>10</v>
      </c>
      <c r="B589" t="str">
        <f>VLOOKUP(D589,[1]!tbl_Reach2AU[#Data],3,FALSE)</f>
        <v>Omak Creek-Upper DS</v>
      </c>
      <c r="C589">
        <f>VLOOKUP(D589,[1]!tbl_Reach2AU[#Data],2,FALSE)</f>
        <v>178</v>
      </c>
      <c r="D589" t="s">
        <v>154</v>
      </c>
      <c r="E589">
        <v>2</v>
      </c>
      <c r="F589" t="s">
        <v>89</v>
      </c>
      <c r="G589" t="str">
        <f>VLOOKUP(tbl_FunctionalConditionReach[[#This Row],[EDT Attribute]],[1]!HabitatAttribute[#Data],2,FALSE)</f>
        <v>% Fines/Embeddedness</v>
      </c>
      <c r="H589" s="1">
        <v>5.0836299999999996E-3</v>
      </c>
      <c r="I589" s="3">
        <v>0.17306127056575599</v>
      </c>
      <c r="J5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0" spans="1:10" hidden="1" x14ac:dyDescent="0.3">
      <c r="A590">
        <f>VLOOKUP(D590,[1]!tbl_Reach2AU[#Data],4,FALSE)</f>
        <v>5</v>
      </c>
      <c r="B590" t="str">
        <f>VLOOKUP(D590,[1]!tbl_Reach2AU[#Data],3,FALSE)</f>
        <v>Okanogan-Swipkin Canyon</v>
      </c>
      <c r="C590">
        <f>VLOOKUP(D590,[1]!tbl_Reach2AU[#Data],2,FALSE)</f>
        <v>179</v>
      </c>
      <c r="D590" t="s">
        <v>45</v>
      </c>
      <c r="E590">
        <v>2</v>
      </c>
      <c r="F590" t="s">
        <v>14</v>
      </c>
      <c r="G590" t="str">
        <f>VLOOKUP(tbl_FunctionalConditionReach[[#This Row],[EDT Attribute]],[1]!HabitatAttribute[#Data],2,FALSE)</f>
        <v>Food- Food Web Resources</v>
      </c>
      <c r="H590" s="1">
        <v>0.20395707699999999</v>
      </c>
      <c r="I590" s="3">
        <v>0.172689820314742</v>
      </c>
      <c r="J5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1" spans="1:10" x14ac:dyDescent="0.3">
      <c r="A591">
        <f>VLOOKUP(D591,[1]!tbl_Reach2AU[#Data],4,FALSE)</f>
        <v>6</v>
      </c>
      <c r="B591" t="str">
        <f>VLOOKUP(D591,[1]!tbl_Reach2AU[#Data],3,FALSE)</f>
        <v>Salmon Creek-Lower</v>
      </c>
      <c r="C591">
        <f>VLOOKUP(D591,[1]!tbl_Reach2AU[#Data],2,FALSE)</f>
        <v>142</v>
      </c>
      <c r="D591" t="s">
        <v>79</v>
      </c>
      <c r="E591">
        <v>2</v>
      </c>
      <c r="F591" t="s">
        <v>117</v>
      </c>
      <c r="G591">
        <f>VLOOKUP(tbl_FunctionalConditionReach[[#This Row],[EDT Attribute]],[1]!HabitatAttribute[#Data],2,FALSE)</f>
        <v>0</v>
      </c>
      <c r="H591" s="1">
        <v>0.38203192800000002</v>
      </c>
      <c r="I591" s="3">
        <v>0.17211639222741401</v>
      </c>
      <c r="J5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2" spans="1:10" hidden="1" x14ac:dyDescent="0.3">
      <c r="A592">
        <f>VLOOKUP(D592,[1]!tbl_Reach2AU[#Data],4,FALSE)</f>
        <v>7</v>
      </c>
      <c r="B592" t="str">
        <f>VLOOKUP(D592,[1]!tbl_Reach2AU[#Data],3,FALSE)</f>
        <v>Omak Creek-Lower DS</v>
      </c>
      <c r="C592">
        <f>VLOOKUP(D592,[1]!tbl_Reach2AU[#Data],2,FALSE)</f>
        <v>153</v>
      </c>
      <c r="D592" t="s">
        <v>73</v>
      </c>
      <c r="E592">
        <v>2</v>
      </c>
      <c r="F592" t="s">
        <v>14</v>
      </c>
      <c r="G592" t="str">
        <f>VLOOKUP(tbl_FunctionalConditionReach[[#This Row],[EDT Attribute]],[1]!HabitatAttribute[#Data],2,FALSE)</f>
        <v>Food- Food Web Resources</v>
      </c>
      <c r="H592" s="1">
        <v>0.362257204</v>
      </c>
      <c r="I592" s="3">
        <v>0.17195146455545299</v>
      </c>
      <c r="J5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3" spans="1:10" hidden="1" x14ac:dyDescent="0.3">
      <c r="A593">
        <f>VLOOKUP(D593,[1]!tbl_Reach2AU[#Data],4,FALSE)</f>
        <v>3</v>
      </c>
      <c r="B593" t="str">
        <f>VLOOKUP(D593,[1]!tbl_Reach2AU[#Data],3,FALSE)</f>
        <v>Okanogan-Talant Creek</v>
      </c>
      <c r="C593">
        <f>VLOOKUP(D593,[1]!tbl_Reach2AU[#Data],2,FALSE)</f>
        <v>126</v>
      </c>
      <c r="D593" t="s">
        <v>106</v>
      </c>
      <c r="E593">
        <v>2</v>
      </c>
      <c r="F593" t="s">
        <v>144</v>
      </c>
      <c r="G593" t="str">
        <f>VLOOKUP(tbl_FunctionalConditionReach[[#This Row],[EDT Attribute]],[1]!HabitatAttribute[#Data],2,FALSE)</f>
        <v>Flow- Summer Base Flow</v>
      </c>
      <c r="H593" s="1">
        <v>6.5481930999999993E-2</v>
      </c>
      <c r="I593" s="3">
        <v>0.17164560009728899</v>
      </c>
      <c r="J5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4" spans="1:10" hidden="1" x14ac:dyDescent="0.3">
      <c r="A594">
        <f>VLOOKUP(D594,[1]!tbl_Reach2AU[#Data],4,FALSE)</f>
        <v>10</v>
      </c>
      <c r="B594" t="str">
        <f>VLOOKUP(D594,[1]!tbl_Reach2AU[#Data],3,FALSE)</f>
        <v>Omak Creek-Upper DS</v>
      </c>
      <c r="C594">
        <f>VLOOKUP(D594,[1]!tbl_Reach2AU[#Data],2,FALSE)</f>
        <v>177</v>
      </c>
      <c r="D594" t="s">
        <v>28</v>
      </c>
      <c r="E594">
        <v>2</v>
      </c>
      <c r="F594" t="s">
        <v>126</v>
      </c>
      <c r="G594" t="str">
        <f>VLOOKUP(tbl_FunctionalConditionReach[[#This Row],[EDT Attribute]],[1]!HabitatAttribute[#Data],2,FALSE)</f>
        <v>Food- Food Web Resources</v>
      </c>
      <c r="H594" s="1">
        <v>1.4591824999999999E-2</v>
      </c>
      <c r="I594" s="3">
        <v>0.169582207396204</v>
      </c>
      <c r="J5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5" spans="1:10" x14ac:dyDescent="0.3">
      <c r="A595">
        <f>VLOOKUP(D595,[1]!tbl_Reach2AU[#Data],4,FALSE)</f>
        <v>3</v>
      </c>
      <c r="B595" t="str">
        <f>VLOOKUP(D595,[1]!tbl_Reach2AU[#Data],3,FALSE)</f>
        <v>Okanogan-Talant Creek</v>
      </c>
      <c r="C595">
        <f>VLOOKUP(D595,[1]!tbl_Reach2AU[#Data],2,FALSE)</f>
        <v>125</v>
      </c>
      <c r="D595" t="s">
        <v>105</v>
      </c>
      <c r="E595">
        <v>2</v>
      </c>
      <c r="F595" t="s">
        <v>137</v>
      </c>
      <c r="G595">
        <f>VLOOKUP(tbl_FunctionalConditionReach[[#This Row],[EDT Attribute]],[1]!HabitatAttribute[#Data],2,FALSE)</f>
        <v>0</v>
      </c>
      <c r="H595" s="1">
        <v>6.3190755000000001E-2</v>
      </c>
      <c r="I595" s="3">
        <v>0.16907795646191601</v>
      </c>
      <c r="J5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6" spans="1:10" hidden="1" x14ac:dyDescent="0.3">
      <c r="A596">
        <f>VLOOKUP(D596,[1]!tbl_Reach2AU[#Data],4,FALSE)</f>
        <v>19</v>
      </c>
      <c r="B596" t="str">
        <f>VLOOKUP(D596,[1]!tbl_Reach2AU[#Data],3,FALSE)</f>
        <v>Okanogan-Mosquito Creek</v>
      </c>
      <c r="C596">
        <f>VLOOKUP(D596,[1]!tbl_Reach2AU[#Data],2,FALSE)</f>
        <v>249</v>
      </c>
      <c r="D596" t="s">
        <v>49</v>
      </c>
      <c r="E596">
        <v>2</v>
      </c>
      <c r="F596" t="s">
        <v>126</v>
      </c>
      <c r="G596" t="str">
        <f>VLOOKUP(tbl_FunctionalConditionReach[[#This Row],[EDT Attribute]],[1]!HabitatAttribute[#Data],2,FALSE)</f>
        <v>Food- Food Web Resources</v>
      </c>
      <c r="H596" s="1">
        <v>6.7466430000000001E-3</v>
      </c>
      <c r="I596" s="3">
        <v>0.168897608286319</v>
      </c>
      <c r="J5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7" spans="1:10" hidden="1" x14ac:dyDescent="0.3">
      <c r="A597">
        <f>VLOOKUP(D597,[1]!tbl_Reach2AU[#Data],4,FALSE)</f>
        <v>12</v>
      </c>
      <c r="B597" t="str">
        <f>VLOOKUP(D597,[1]!tbl_Reach2AU[#Data],3,FALSE)</f>
        <v>Okanogan-Alkali Lake</v>
      </c>
      <c r="C597">
        <f>VLOOKUP(D597,[1]!tbl_Reach2AU[#Data],2,FALSE)</f>
        <v>222</v>
      </c>
      <c r="D597" t="s">
        <v>47</v>
      </c>
      <c r="E597">
        <v>2</v>
      </c>
      <c r="F597" t="s">
        <v>126</v>
      </c>
      <c r="G597" t="str">
        <f>VLOOKUP(tbl_FunctionalConditionReach[[#This Row],[EDT Attribute]],[1]!HabitatAttribute[#Data],2,FALSE)</f>
        <v>Food- Food Web Resources</v>
      </c>
      <c r="H597" s="1">
        <v>0.33015427000000003</v>
      </c>
      <c r="I597" s="3">
        <v>0.16859846758879601</v>
      </c>
      <c r="J5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8" spans="1:10" hidden="1" x14ac:dyDescent="0.3">
      <c r="A598">
        <f>VLOOKUP(D598,[1]!tbl_Reach2AU[#Data],4,FALSE)</f>
        <v>7</v>
      </c>
      <c r="B598" t="str">
        <f>VLOOKUP(D598,[1]!tbl_Reach2AU[#Data],3,FALSE)</f>
        <v>Omak Creek-Lower DS</v>
      </c>
      <c r="C598">
        <f>VLOOKUP(D598,[1]!tbl_Reach2AU[#Data],2,FALSE)</f>
        <v>154</v>
      </c>
      <c r="D598" t="s">
        <v>29</v>
      </c>
      <c r="E598">
        <v>2</v>
      </c>
      <c r="F598" t="s">
        <v>89</v>
      </c>
      <c r="G598" t="str">
        <f>VLOOKUP(tbl_FunctionalConditionReach[[#This Row],[EDT Attribute]],[1]!HabitatAttribute[#Data],2,FALSE)</f>
        <v>% Fines/Embeddedness</v>
      </c>
      <c r="H598" s="1">
        <v>0.54113395900000005</v>
      </c>
      <c r="I598" s="3">
        <v>0.16788051647508201</v>
      </c>
      <c r="J5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9" spans="1:10" hidden="1" x14ac:dyDescent="0.3">
      <c r="A599">
        <f>VLOOKUP(D599,[1]!tbl_Reach2AU[#Data],4,FALSE)</f>
        <v>26</v>
      </c>
      <c r="B599" t="str">
        <f>VLOOKUP(D599,[1]!tbl_Reach2AU[#Data],3,FALSE)</f>
        <v>Ninemile Creek DS</v>
      </c>
      <c r="C599">
        <f>VLOOKUP(D599,[1]!tbl_Reach2AU[#Data],2,FALSE)</f>
        <v>307</v>
      </c>
      <c r="D599" t="s">
        <v>90</v>
      </c>
      <c r="E599">
        <v>2</v>
      </c>
      <c r="F599" t="s">
        <v>126</v>
      </c>
      <c r="G599" t="str">
        <f>VLOOKUP(tbl_FunctionalConditionReach[[#This Row],[EDT Attribute]],[1]!HabitatAttribute[#Data],2,FALSE)</f>
        <v>Food- Food Web Resources</v>
      </c>
      <c r="H599" s="1">
        <v>0.16305056900000001</v>
      </c>
      <c r="I599" s="3">
        <v>0.167801784229476</v>
      </c>
      <c r="J5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0" spans="1:10" hidden="1" x14ac:dyDescent="0.3">
      <c r="A600">
        <f>VLOOKUP(D600,[1]!tbl_Reach2AU[#Data],4,FALSE)</f>
        <v>3</v>
      </c>
      <c r="B600" t="str">
        <f>VLOOKUP(D600,[1]!tbl_Reach2AU[#Data],3,FALSE)</f>
        <v>Okanogan-Talant Creek</v>
      </c>
      <c r="C600">
        <f>VLOOKUP(D600,[1]!tbl_Reach2AU[#Data],2,FALSE)</f>
        <v>126</v>
      </c>
      <c r="D600" t="s">
        <v>106</v>
      </c>
      <c r="E600">
        <v>2</v>
      </c>
      <c r="F600" t="s">
        <v>103</v>
      </c>
      <c r="G600" t="str">
        <f>VLOOKUP(tbl_FunctionalConditionReach[[#This Row],[EDT Attribute]],[1]!HabitatAttribute[#Data],2,FALSE)</f>
        <v>Contaminants</v>
      </c>
      <c r="H600" s="1">
        <v>6.3901937000000006E-2</v>
      </c>
      <c r="I600" s="3">
        <v>0.16750401456157599</v>
      </c>
      <c r="J6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1" spans="1:10" x14ac:dyDescent="0.3">
      <c r="A601">
        <f>VLOOKUP(D601,[1]!tbl_Reach2AU[#Data],4,FALSE)</f>
        <v>7</v>
      </c>
      <c r="B601" t="str">
        <f>VLOOKUP(D601,[1]!tbl_Reach2AU[#Data],3,FALSE)</f>
        <v>Omak Creek-Lower DS</v>
      </c>
      <c r="C601">
        <f>VLOOKUP(D601,[1]!tbl_Reach2AU[#Data],2,FALSE)</f>
        <v>154</v>
      </c>
      <c r="D601" t="s">
        <v>29</v>
      </c>
      <c r="E601">
        <v>2</v>
      </c>
      <c r="F601" t="s">
        <v>123</v>
      </c>
      <c r="G601">
        <f>VLOOKUP(tbl_FunctionalConditionReach[[#This Row],[EDT Attribute]],[1]!HabitatAttribute[#Data],2,FALSE)</f>
        <v>0</v>
      </c>
      <c r="H601" s="1">
        <v>0.53985694799999995</v>
      </c>
      <c r="I601" s="3">
        <v>0.16748433866613299</v>
      </c>
      <c r="J6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2" spans="1:10" hidden="1" x14ac:dyDescent="0.3">
      <c r="A602">
        <f>VLOOKUP(D602,[1]!tbl_Reach2AU[#Data],4,FALSE)</f>
        <v>14</v>
      </c>
      <c r="B602" t="str">
        <f>VLOOKUP(D602,[1]!tbl_Reach2AU[#Data],3,FALSE)</f>
        <v>Okanogan-Whitestone Coulee</v>
      </c>
      <c r="C602">
        <f>VLOOKUP(D602,[1]!tbl_Reach2AU[#Data],2,FALSE)</f>
        <v>231</v>
      </c>
      <c r="D602" t="s">
        <v>26</v>
      </c>
      <c r="E602">
        <v>2</v>
      </c>
      <c r="F602" t="s">
        <v>144</v>
      </c>
      <c r="G602" t="str">
        <f>VLOOKUP(tbl_FunctionalConditionReach[[#This Row],[EDT Attribute]],[1]!HabitatAttribute[#Data],2,FALSE)</f>
        <v>Flow- Summer Base Flow</v>
      </c>
      <c r="H602" s="1">
        <v>0.28680825199999999</v>
      </c>
      <c r="I602" s="3">
        <v>0.167026446111042</v>
      </c>
      <c r="J6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3" spans="1:10" x14ac:dyDescent="0.3">
      <c r="A603">
        <f>VLOOKUP(D603,[1]!tbl_Reach2AU[#Data],4,FALSE)</f>
        <v>6</v>
      </c>
      <c r="B603" t="str">
        <f>VLOOKUP(D603,[1]!tbl_Reach2AU[#Data],3,FALSE)</f>
        <v>Salmon Creek-Lower</v>
      </c>
      <c r="C603">
        <f>VLOOKUP(D603,[1]!tbl_Reach2AU[#Data],2,FALSE)</f>
        <v>141</v>
      </c>
      <c r="D603" t="s">
        <v>30</v>
      </c>
      <c r="E603">
        <v>2</v>
      </c>
      <c r="F603" t="s">
        <v>116</v>
      </c>
      <c r="G603">
        <f>VLOOKUP(tbl_FunctionalConditionReach[[#This Row],[EDT Attribute]],[1]!HabitatAttribute[#Data],2,FALSE)</f>
        <v>0</v>
      </c>
      <c r="H603" s="1">
        <v>9.3216181999999995E-2</v>
      </c>
      <c r="I603" s="3">
        <v>0.16688767059639301</v>
      </c>
      <c r="J6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4" spans="1:10" hidden="1" x14ac:dyDescent="0.3">
      <c r="A604">
        <f>VLOOKUP(D604,[1]!tbl_Reach2AU[#Data],4,FALSE)</f>
        <v>3</v>
      </c>
      <c r="B604" t="str">
        <f>VLOOKUP(D604,[1]!tbl_Reach2AU[#Data],3,FALSE)</f>
        <v>Okanogan-Talant Creek</v>
      </c>
      <c r="C604">
        <f>VLOOKUP(D604,[1]!tbl_Reach2AU[#Data],2,FALSE)</f>
        <v>125</v>
      </c>
      <c r="D604" t="s">
        <v>105</v>
      </c>
      <c r="E604">
        <v>2</v>
      </c>
      <c r="F604" t="s">
        <v>144</v>
      </c>
      <c r="G604" t="str">
        <f>VLOOKUP(tbl_FunctionalConditionReach[[#This Row],[EDT Attribute]],[1]!HabitatAttribute[#Data],2,FALSE)</f>
        <v>Flow- Summer Base Flow</v>
      </c>
      <c r="H604" s="1">
        <v>6.2284233000000001E-2</v>
      </c>
      <c r="I604" s="3">
        <v>0.166652397735046</v>
      </c>
      <c r="J6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5" spans="1:10" x14ac:dyDescent="0.3">
      <c r="A605">
        <f>VLOOKUP(D605,[1]!tbl_Reach2AU[#Data],4,FALSE)</f>
        <v>14</v>
      </c>
      <c r="B605" t="str">
        <f>VLOOKUP(D605,[1]!tbl_Reach2AU[#Data],3,FALSE)</f>
        <v>Okanogan-Whitestone Coulee</v>
      </c>
      <c r="C605">
        <f>VLOOKUP(D605,[1]!tbl_Reach2AU[#Data],2,FALSE)</f>
        <v>231</v>
      </c>
      <c r="D605" t="s">
        <v>26</v>
      </c>
      <c r="E605">
        <v>2</v>
      </c>
      <c r="F605" t="s">
        <v>119</v>
      </c>
      <c r="G605">
        <f>VLOOKUP(tbl_FunctionalConditionReach[[#This Row],[EDT Attribute]],[1]!HabitatAttribute[#Data],2,FALSE)</f>
        <v>0</v>
      </c>
      <c r="H605" s="1">
        <v>0.28563246399999997</v>
      </c>
      <c r="I605" s="3">
        <v>0.16634171096255701</v>
      </c>
      <c r="J6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6" spans="1:10" x14ac:dyDescent="0.3">
      <c r="A606">
        <f>VLOOKUP(D606,[1]!tbl_Reach2AU[#Data],4,FALSE)</f>
        <v>14</v>
      </c>
      <c r="B606" t="str">
        <f>VLOOKUP(D606,[1]!tbl_Reach2AU[#Data],3,FALSE)</f>
        <v>Okanogan-Whitestone Coulee</v>
      </c>
      <c r="C606">
        <f>VLOOKUP(D606,[1]!tbl_Reach2AU[#Data],2,FALSE)</f>
        <v>231</v>
      </c>
      <c r="D606" t="s">
        <v>26</v>
      </c>
      <c r="E606">
        <v>2</v>
      </c>
      <c r="F606" t="s">
        <v>116</v>
      </c>
      <c r="G606">
        <f>VLOOKUP(tbl_FunctionalConditionReach[[#This Row],[EDT Attribute]],[1]!HabitatAttribute[#Data],2,FALSE)</f>
        <v>0</v>
      </c>
      <c r="H606" s="1">
        <v>0.28559312599999997</v>
      </c>
      <c r="I606" s="3">
        <v>0.16631880197618201</v>
      </c>
      <c r="J6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7" spans="1:10" hidden="1" x14ac:dyDescent="0.3">
      <c r="A607">
        <f>VLOOKUP(D607,[1]!tbl_Reach2AU[#Data],4,FALSE)</f>
        <v>23</v>
      </c>
      <c r="B607" t="str">
        <f>VLOOKUP(D607,[1]!tbl_Reach2AU[#Data],3,FALSE)</f>
        <v>Similkameen River</v>
      </c>
      <c r="C607">
        <f>VLOOKUP(D607,[1]!tbl_Reach2AU[#Data],2,FALSE)</f>
        <v>294</v>
      </c>
      <c r="D607" t="s">
        <v>87</v>
      </c>
      <c r="E607">
        <v>2</v>
      </c>
      <c r="F607" t="s">
        <v>14</v>
      </c>
      <c r="G607" t="str">
        <f>VLOOKUP(tbl_FunctionalConditionReach[[#This Row],[EDT Attribute]],[1]!HabitatAttribute[#Data],2,FALSE)</f>
        <v>Food- Food Web Resources</v>
      </c>
      <c r="H607" s="1">
        <v>1.9439137609999999</v>
      </c>
      <c r="I607" s="3">
        <v>0.166216996340455</v>
      </c>
      <c r="J6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8" spans="1:10" x14ac:dyDescent="0.3">
      <c r="A608">
        <f>VLOOKUP(D608,[1]!tbl_Reach2AU[#Data],4,FALSE)</f>
        <v>14</v>
      </c>
      <c r="B608" t="str">
        <f>VLOOKUP(D608,[1]!tbl_Reach2AU[#Data],3,FALSE)</f>
        <v>Okanogan-Whitestone Coulee</v>
      </c>
      <c r="C608">
        <f>VLOOKUP(D608,[1]!tbl_Reach2AU[#Data],2,FALSE)</f>
        <v>231</v>
      </c>
      <c r="D608" t="s">
        <v>26</v>
      </c>
      <c r="E608">
        <v>2</v>
      </c>
      <c r="F608" t="s">
        <v>122</v>
      </c>
      <c r="G608">
        <f>VLOOKUP(tbl_FunctionalConditionReach[[#This Row],[EDT Attribute]],[1]!HabitatAttribute[#Data],2,FALSE)</f>
        <v>0</v>
      </c>
      <c r="H608" s="1">
        <v>0.28504278900000002</v>
      </c>
      <c r="I608" s="3">
        <v>0.16599830620023301</v>
      </c>
      <c r="J6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9" spans="1:10" x14ac:dyDescent="0.3">
      <c r="A609">
        <f>VLOOKUP(D609,[1]!tbl_Reach2AU[#Data],4,FALSE)</f>
        <v>14</v>
      </c>
      <c r="B609" t="str">
        <f>VLOOKUP(D609,[1]!tbl_Reach2AU[#Data],3,FALSE)</f>
        <v>Okanogan-Whitestone Coulee</v>
      </c>
      <c r="C609">
        <f>VLOOKUP(D609,[1]!tbl_Reach2AU[#Data],2,FALSE)</f>
        <v>231</v>
      </c>
      <c r="D609" t="s">
        <v>26</v>
      </c>
      <c r="E609">
        <v>2</v>
      </c>
      <c r="F609" t="s">
        <v>115</v>
      </c>
      <c r="G609">
        <f>VLOOKUP(tbl_FunctionalConditionReach[[#This Row],[EDT Attribute]],[1]!HabitatAttribute[#Data],2,FALSE)</f>
        <v>0</v>
      </c>
      <c r="H609" s="1">
        <v>0.28504278900000002</v>
      </c>
      <c r="I609" s="3">
        <v>0.16599830620023301</v>
      </c>
      <c r="J6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0" spans="1:10" x14ac:dyDescent="0.3">
      <c r="A610">
        <f>VLOOKUP(D610,[1]!tbl_Reach2AU[#Data],4,FALSE)</f>
        <v>12</v>
      </c>
      <c r="B610" t="str">
        <f>VLOOKUP(D610,[1]!tbl_Reach2AU[#Data],3,FALSE)</f>
        <v>Okanogan-Alkali Lake</v>
      </c>
      <c r="C610">
        <f>VLOOKUP(D610,[1]!tbl_Reach2AU[#Data],2,FALSE)</f>
        <v>222</v>
      </c>
      <c r="D610" t="s">
        <v>47</v>
      </c>
      <c r="E610">
        <v>2</v>
      </c>
      <c r="F610" t="s">
        <v>94</v>
      </c>
      <c r="G610">
        <f>VLOOKUP(tbl_FunctionalConditionReach[[#This Row],[EDT Attribute]],[1]!HabitatAttribute[#Data],2,FALSE)</f>
        <v>0</v>
      </c>
      <c r="H610" s="1">
        <v>0.32439791099999998</v>
      </c>
      <c r="I610" s="3">
        <v>0.16565889238266299</v>
      </c>
      <c r="J6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1" spans="1:10" hidden="1" x14ac:dyDescent="0.3">
      <c r="A611">
        <f>VLOOKUP(D611,[1]!tbl_Reach2AU[#Data],4,FALSE)</f>
        <v>5</v>
      </c>
      <c r="B611" t="str">
        <f>VLOOKUP(D611,[1]!tbl_Reach2AU[#Data],3,FALSE)</f>
        <v>Okanogan-Swipkin Canyon</v>
      </c>
      <c r="C611">
        <f>VLOOKUP(D611,[1]!tbl_Reach2AU[#Data],2,FALSE)</f>
        <v>186</v>
      </c>
      <c r="D611" t="s">
        <v>23</v>
      </c>
      <c r="E611">
        <v>2</v>
      </c>
      <c r="F611" t="s">
        <v>144</v>
      </c>
      <c r="G611" t="str">
        <f>VLOOKUP(tbl_FunctionalConditionReach[[#This Row],[EDT Attribute]],[1]!HabitatAttribute[#Data],2,FALSE)</f>
        <v>Flow- Summer Base Flow</v>
      </c>
      <c r="H611" s="1">
        <v>5.0460379E-2</v>
      </c>
      <c r="I611" s="3">
        <v>0.16562698983324101</v>
      </c>
      <c r="J6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2" spans="1:10" hidden="1" x14ac:dyDescent="0.3">
      <c r="A612">
        <f>VLOOKUP(D612,[1]!tbl_Reach2AU[#Data],4,FALSE)</f>
        <v>14</v>
      </c>
      <c r="B612" t="str">
        <f>VLOOKUP(D612,[1]!tbl_Reach2AU[#Data],3,FALSE)</f>
        <v>Okanogan-Whitestone Coulee</v>
      </c>
      <c r="C612">
        <f>VLOOKUP(D612,[1]!tbl_Reach2AU[#Data],2,FALSE)</f>
        <v>231</v>
      </c>
      <c r="D612" t="s">
        <v>26</v>
      </c>
      <c r="E612">
        <v>2</v>
      </c>
      <c r="F612" t="s">
        <v>11</v>
      </c>
      <c r="G612" t="str">
        <f>VLOOKUP(tbl_FunctionalConditionReach[[#This Row],[EDT Attribute]],[1]!HabitatAttribute[#Data],2,FALSE)</f>
        <v>Flow- Scour</v>
      </c>
      <c r="H612" s="1">
        <v>0.28421010499999999</v>
      </c>
      <c r="I612" s="3">
        <v>0.16551338204521401</v>
      </c>
      <c r="J6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3" spans="1:10" x14ac:dyDescent="0.3">
      <c r="A613">
        <f>VLOOKUP(D613,[1]!tbl_Reach2AU[#Data],4,FALSE)</f>
        <v>14</v>
      </c>
      <c r="B613" t="str">
        <f>VLOOKUP(D613,[1]!tbl_Reach2AU[#Data],3,FALSE)</f>
        <v>Okanogan-Whitestone Coulee</v>
      </c>
      <c r="C613">
        <f>VLOOKUP(D613,[1]!tbl_Reach2AU[#Data],2,FALSE)</f>
        <v>231</v>
      </c>
      <c r="D613" t="s">
        <v>26</v>
      </c>
      <c r="E613">
        <v>2</v>
      </c>
      <c r="F613" t="s">
        <v>117</v>
      </c>
      <c r="G613">
        <f>VLOOKUP(tbl_FunctionalConditionReach[[#This Row],[EDT Attribute]],[1]!HabitatAttribute[#Data],2,FALSE)</f>
        <v>0</v>
      </c>
      <c r="H613" s="1">
        <v>0.284192428</v>
      </c>
      <c r="I613" s="3">
        <v>0.16550308761865101</v>
      </c>
      <c r="J6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4" spans="1:10" x14ac:dyDescent="0.3">
      <c r="A614">
        <f>VLOOKUP(D614,[1]!tbl_Reach2AU[#Data],4,FALSE)</f>
        <v>3</v>
      </c>
      <c r="B614" t="str">
        <f>VLOOKUP(D614,[1]!tbl_Reach2AU[#Data],3,FALSE)</f>
        <v>Okanogan-Talant Creek</v>
      </c>
      <c r="C614">
        <f>VLOOKUP(D614,[1]!tbl_Reach2AU[#Data],2,FALSE)</f>
        <v>128</v>
      </c>
      <c r="D614" t="s">
        <v>60</v>
      </c>
      <c r="E614">
        <v>2</v>
      </c>
      <c r="F614" t="s">
        <v>143</v>
      </c>
      <c r="G614">
        <f>VLOOKUP(tbl_FunctionalConditionReach[[#This Row],[EDT Attribute]],[1]!HabitatAttribute[#Data],2,FALSE)</f>
        <v>0</v>
      </c>
      <c r="H614" s="1">
        <v>0.389351328</v>
      </c>
      <c r="I614" s="3">
        <v>0.165370505686178</v>
      </c>
      <c r="J6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5" spans="1:10" x14ac:dyDescent="0.3">
      <c r="A615">
        <f>VLOOKUP(D615,[1]!tbl_Reach2AU[#Data],4,FALSE)</f>
        <v>16</v>
      </c>
      <c r="B615" t="str">
        <f>VLOOKUP(D615,[1]!tbl_Reach2AU[#Data],3,FALSE)</f>
        <v>Aeneas Creek-DS</v>
      </c>
      <c r="C615">
        <f>VLOOKUP(D615,[1]!tbl_Reach2AU[#Data],2,FALSE)</f>
        <v>236</v>
      </c>
      <c r="D615" t="s">
        <v>15</v>
      </c>
      <c r="E615">
        <v>2</v>
      </c>
      <c r="F615" t="s">
        <v>142</v>
      </c>
      <c r="G615">
        <f>VLOOKUP(tbl_FunctionalConditionReach[[#This Row],[EDT Attribute]],[1]!HabitatAttribute[#Data],2,FALSE)</f>
        <v>0</v>
      </c>
      <c r="H615" s="1">
        <v>7.0001100000000004E-3</v>
      </c>
      <c r="I615" s="3">
        <v>0.164000809026706</v>
      </c>
      <c r="J6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6" spans="1:10" hidden="1" x14ac:dyDescent="0.3">
      <c r="A616">
        <f>VLOOKUP(D616,[1]!tbl_Reach2AU[#Data],4,FALSE)</f>
        <v>6</v>
      </c>
      <c r="B616" t="str">
        <f>VLOOKUP(D616,[1]!tbl_Reach2AU[#Data],3,FALSE)</f>
        <v>Salmon Creek-Lower</v>
      </c>
      <c r="C616">
        <f>VLOOKUP(D616,[1]!tbl_Reach2AU[#Data],2,FALSE)</f>
        <v>139</v>
      </c>
      <c r="D616" t="s">
        <v>84</v>
      </c>
      <c r="E616">
        <v>2</v>
      </c>
      <c r="F616" t="s">
        <v>39</v>
      </c>
      <c r="G616" t="str">
        <f>VLOOKUP(tbl_FunctionalConditionReach[[#This Row],[EDT Attribute]],[1]!HabitatAttribute[#Data],2,FALSE)</f>
        <v>Channel Stability</v>
      </c>
      <c r="H616" s="1">
        <v>1.0066634169999999</v>
      </c>
      <c r="I616" s="3">
        <v>0.163854817739054</v>
      </c>
      <c r="J6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7" spans="1:10" hidden="1" x14ac:dyDescent="0.3">
      <c r="A617">
        <f>VLOOKUP(D617,[1]!tbl_Reach2AU[#Data],4,FALSE)</f>
        <v>5</v>
      </c>
      <c r="B617" t="str">
        <f>VLOOKUP(D617,[1]!tbl_Reach2AU[#Data],3,FALSE)</f>
        <v>Okanogan-Swipkin Canyon</v>
      </c>
      <c r="C617">
        <f>VLOOKUP(D617,[1]!tbl_Reach2AU[#Data],2,FALSE)</f>
        <v>189</v>
      </c>
      <c r="D617" t="s">
        <v>110</v>
      </c>
      <c r="E617">
        <v>2</v>
      </c>
      <c r="F617" t="s">
        <v>144</v>
      </c>
      <c r="G617" t="str">
        <f>VLOOKUP(tbl_FunctionalConditionReach[[#This Row],[EDT Attribute]],[1]!HabitatAttribute[#Data],2,FALSE)</f>
        <v>Flow- Summer Base Flow</v>
      </c>
      <c r="H617" s="1">
        <v>9.2860570000000003E-3</v>
      </c>
      <c r="I617" s="3">
        <v>0.163361383843627</v>
      </c>
      <c r="J6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8" spans="1:10" hidden="1" x14ac:dyDescent="0.3">
      <c r="A618">
        <f>VLOOKUP(D618,[1]!tbl_Reach2AU[#Data],4,FALSE)</f>
        <v>19</v>
      </c>
      <c r="B618" t="str">
        <f>VLOOKUP(D618,[1]!tbl_Reach2AU[#Data],3,FALSE)</f>
        <v>Okanogan-Mosquito Creek</v>
      </c>
      <c r="C618">
        <f>VLOOKUP(D618,[1]!tbl_Reach2AU[#Data],2,FALSE)</f>
        <v>248</v>
      </c>
      <c r="D618" t="s">
        <v>62</v>
      </c>
      <c r="E618">
        <v>2</v>
      </c>
      <c r="F618" t="s">
        <v>39</v>
      </c>
      <c r="G618" t="str">
        <f>VLOOKUP(tbl_FunctionalConditionReach[[#This Row],[EDT Attribute]],[1]!HabitatAttribute[#Data],2,FALSE)</f>
        <v>Channel Stability</v>
      </c>
      <c r="H618" s="1">
        <v>1.0501867999999999E-2</v>
      </c>
      <c r="I618" s="3">
        <v>0.16335616869313899</v>
      </c>
      <c r="J6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9" spans="1:10" hidden="1" x14ac:dyDescent="0.3">
      <c r="A619">
        <f>VLOOKUP(D619,[1]!tbl_Reach2AU[#Data],4,FALSE)</f>
        <v>14</v>
      </c>
      <c r="B619" t="str">
        <f>VLOOKUP(D619,[1]!tbl_Reach2AU[#Data],3,FALSE)</f>
        <v>Okanogan-Whitestone Coulee</v>
      </c>
      <c r="C619">
        <f>VLOOKUP(D619,[1]!tbl_Reach2AU[#Data],2,FALSE)</f>
        <v>231</v>
      </c>
      <c r="D619" t="s">
        <v>26</v>
      </c>
      <c r="E619">
        <v>2</v>
      </c>
      <c r="F619" t="s">
        <v>89</v>
      </c>
      <c r="G619" t="str">
        <f>VLOOKUP(tbl_FunctionalConditionReach[[#This Row],[EDT Attribute]],[1]!HabitatAttribute[#Data],2,FALSE)</f>
        <v>% Fines/Embeddedness</v>
      </c>
      <c r="H619" s="1">
        <v>0.27960951299999998</v>
      </c>
      <c r="I619" s="3">
        <v>0.16283416857625499</v>
      </c>
      <c r="J6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0" spans="1:10" x14ac:dyDescent="0.3">
      <c r="A620">
        <f>VLOOKUP(D620,[1]!tbl_Reach2AU[#Data],4,FALSE)</f>
        <v>19</v>
      </c>
      <c r="B620" t="str">
        <f>VLOOKUP(D620,[1]!tbl_Reach2AU[#Data],3,FALSE)</f>
        <v>Okanogan-Mosquito Creek</v>
      </c>
      <c r="C620">
        <f>VLOOKUP(D620,[1]!tbl_Reach2AU[#Data],2,FALSE)</f>
        <v>248</v>
      </c>
      <c r="D620" t="s">
        <v>62</v>
      </c>
      <c r="E620">
        <v>2</v>
      </c>
      <c r="F620" t="s">
        <v>137</v>
      </c>
      <c r="G620">
        <f>VLOOKUP(tbl_FunctionalConditionReach[[#This Row],[EDT Attribute]],[1]!HabitatAttribute[#Data],2,FALSE)</f>
        <v>0</v>
      </c>
      <c r="H620" s="1">
        <v>1.0451943999999999E-2</v>
      </c>
      <c r="I620" s="3">
        <v>0.162579602717844</v>
      </c>
      <c r="J6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1" spans="1:10" hidden="1" x14ac:dyDescent="0.3">
      <c r="A621">
        <f>VLOOKUP(D621,[1]!tbl_Reach2AU[#Data],4,FALSE)</f>
        <v>23</v>
      </c>
      <c r="B621" t="str">
        <f>VLOOKUP(D621,[1]!tbl_Reach2AU[#Data],3,FALSE)</f>
        <v>Similkameen River</v>
      </c>
      <c r="C621">
        <f>VLOOKUP(D621,[1]!tbl_Reach2AU[#Data],2,FALSE)</f>
        <v>294</v>
      </c>
      <c r="D621" t="s">
        <v>87</v>
      </c>
      <c r="E621">
        <v>2</v>
      </c>
      <c r="F621" t="s">
        <v>126</v>
      </c>
      <c r="G621" t="str">
        <f>VLOOKUP(tbl_FunctionalConditionReach[[#This Row],[EDT Attribute]],[1]!HabitatAttribute[#Data],2,FALSE)</f>
        <v>Food- Food Web Resources</v>
      </c>
      <c r="H621" s="1">
        <v>1.8894805059999999</v>
      </c>
      <c r="I621" s="3">
        <v>0.16156260666090499</v>
      </c>
      <c r="J6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2" spans="1:10" x14ac:dyDescent="0.3">
      <c r="A622">
        <f>VLOOKUP(D622,[1]!tbl_Reach2AU[#Data],4,FALSE)</f>
        <v>7</v>
      </c>
      <c r="B622" t="str">
        <f>VLOOKUP(D622,[1]!tbl_Reach2AU[#Data],3,FALSE)</f>
        <v>Omak Creek-Lower DS</v>
      </c>
      <c r="C622">
        <f>VLOOKUP(D622,[1]!tbl_Reach2AU[#Data],2,FALSE)</f>
        <v>154</v>
      </c>
      <c r="D622" t="s">
        <v>29</v>
      </c>
      <c r="E622">
        <v>2</v>
      </c>
      <c r="F622" t="s">
        <v>143</v>
      </c>
      <c r="G622">
        <f>VLOOKUP(tbl_FunctionalConditionReach[[#This Row],[EDT Attribute]],[1]!HabitatAttribute[#Data],2,FALSE)</f>
        <v>0</v>
      </c>
      <c r="H622" s="1">
        <v>0.52045245399999995</v>
      </c>
      <c r="I622" s="3">
        <v>0.16146432010977099</v>
      </c>
      <c r="J6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3" spans="1:10" x14ac:dyDescent="0.3">
      <c r="A623">
        <f>VLOOKUP(D623,[1]!tbl_Reach2AU[#Data],4,FALSE)</f>
        <v>19</v>
      </c>
      <c r="B623" t="str">
        <f>VLOOKUP(D623,[1]!tbl_Reach2AU[#Data],3,FALSE)</f>
        <v>Okanogan-Mosquito Creek</v>
      </c>
      <c r="C623">
        <f>VLOOKUP(D623,[1]!tbl_Reach2AU[#Data],2,FALSE)</f>
        <v>285</v>
      </c>
      <c r="D623" t="s">
        <v>65</v>
      </c>
      <c r="E623">
        <v>2</v>
      </c>
      <c r="F623" t="s">
        <v>94</v>
      </c>
      <c r="G623">
        <f>VLOOKUP(tbl_FunctionalConditionReach[[#This Row],[EDT Attribute]],[1]!HabitatAttribute[#Data],2,FALSE)</f>
        <v>0</v>
      </c>
      <c r="H623" s="1">
        <v>0.418471011</v>
      </c>
      <c r="I623" s="3">
        <v>0.16115199104063199</v>
      </c>
      <c r="J6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4" spans="1:10" x14ac:dyDescent="0.3">
      <c r="A624">
        <f>VLOOKUP(D624,[1]!tbl_Reach2AU[#Data],4,FALSE)</f>
        <v>20</v>
      </c>
      <c r="B624" t="str">
        <f>VLOOKUP(D624,[1]!tbl_Reach2AU[#Data],3,FALSE)</f>
        <v>Antoine Creek-Lower</v>
      </c>
      <c r="C624">
        <f>VLOOKUP(D624,[1]!tbl_Reach2AU[#Data],2,FALSE)</f>
        <v>252</v>
      </c>
      <c r="D624" t="s">
        <v>16</v>
      </c>
      <c r="E624">
        <v>2</v>
      </c>
      <c r="F624" t="s">
        <v>142</v>
      </c>
      <c r="G624">
        <f>VLOOKUP(tbl_FunctionalConditionReach[[#This Row],[EDT Attribute]],[1]!HabitatAttribute[#Data],2,FALSE)</f>
        <v>0</v>
      </c>
      <c r="H624" s="1">
        <v>8.1621596000000005E-2</v>
      </c>
      <c r="I624" s="3">
        <v>0.160686756650396</v>
      </c>
      <c r="J6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5" spans="1:10" x14ac:dyDescent="0.3">
      <c r="A625">
        <f>VLOOKUP(D625,[1]!tbl_Reach2AU[#Data],4,FALSE)</f>
        <v>23</v>
      </c>
      <c r="B625" t="str">
        <f>VLOOKUP(D625,[1]!tbl_Reach2AU[#Data],3,FALSE)</f>
        <v>Similkameen River</v>
      </c>
      <c r="C625">
        <f>VLOOKUP(D625,[1]!tbl_Reach2AU[#Data],2,FALSE)</f>
        <v>294</v>
      </c>
      <c r="D625" t="s">
        <v>87</v>
      </c>
      <c r="E625">
        <v>2</v>
      </c>
      <c r="F625" t="s">
        <v>94</v>
      </c>
      <c r="G625">
        <f>VLOOKUP(tbl_FunctionalConditionReach[[#This Row],[EDT Attribute]],[1]!HabitatAttribute[#Data],2,FALSE)</f>
        <v>0</v>
      </c>
      <c r="H625" s="1">
        <v>1.8778917740000001</v>
      </c>
      <c r="I625" s="3">
        <v>0.16057169633191801</v>
      </c>
      <c r="J6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6" spans="1:10" hidden="1" x14ac:dyDescent="0.3">
      <c r="A626">
        <f>VLOOKUP(D626,[1]!tbl_Reach2AU[#Data],4,FALSE)</f>
        <v>4</v>
      </c>
      <c r="B626" t="str">
        <f>VLOOKUP(D626,[1]!tbl_Reach2AU[#Data],3,FALSE)</f>
        <v>Loup Loup Creek-Lower DS</v>
      </c>
      <c r="C626">
        <f>VLOOKUP(D626,[1]!tbl_Reach2AU[#Data],2,FALSE)</f>
        <v>123</v>
      </c>
      <c r="D626" t="s">
        <v>129</v>
      </c>
      <c r="E626">
        <v>2</v>
      </c>
      <c r="F626" t="s">
        <v>89</v>
      </c>
      <c r="G626" t="str">
        <f>VLOOKUP(tbl_FunctionalConditionReach[[#This Row],[EDT Attribute]],[1]!HabitatAttribute[#Data],2,FALSE)</f>
        <v>% Fines/Embeddedness</v>
      </c>
      <c r="H626" s="1">
        <v>0.840020463</v>
      </c>
      <c r="I626" s="3">
        <v>0.16027581754495401</v>
      </c>
      <c r="J6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7" spans="1:10" hidden="1" x14ac:dyDescent="0.3">
      <c r="A627">
        <f>VLOOKUP(D627,[1]!tbl_Reach2AU[#Data],4,FALSE)</f>
        <v>5</v>
      </c>
      <c r="B627" t="str">
        <f>VLOOKUP(D627,[1]!tbl_Reach2AU[#Data],3,FALSE)</f>
        <v>Okanogan-Swipkin Canyon</v>
      </c>
      <c r="C627">
        <f>VLOOKUP(D627,[1]!tbl_Reach2AU[#Data],2,FALSE)</f>
        <v>188</v>
      </c>
      <c r="D627" t="s">
        <v>109</v>
      </c>
      <c r="E627">
        <v>2</v>
      </c>
      <c r="F627" t="s">
        <v>144</v>
      </c>
      <c r="G627" t="str">
        <f>VLOOKUP(tbl_FunctionalConditionReach[[#This Row],[EDT Attribute]],[1]!HabitatAttribute[#Data],2,FALSE)</f>
        <v>Flow- Summer Base Flow</v>
      </c>
      <c r="H627" s="1">
        <v>1.1236500999999999E-2</v>
      </c>
      <c r="I627" s="3">
        <v>0.15986842373902699</v>
      </c>
      <c r="J6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8" spans="1:10" x14ac:dyDescent="0.3">
      <c r="A628">
        <f>VLOOKUP(D628,[1]!tbl_Reach2AU[#Data],4,FALSE)</f>
        <v>3</v>
      </c>
      <c r="B628" t="str">
        <f>VLOOKUP(D628,[1]!tbl_Reach2AU[#Data],3,FALSE)</f>
        <v>Okanogan-Talant Creek</v>
      </c>
      <c r="C628">
        <f>VLOOKUP(D628,[1]!tbl_Reach2AU[#Data],2,FALSE)</f>
        <v>129</v>
      </c>
      <c r="D628" t="s">
        <v>61</v>
      </c>
      <c r="E628">
        <v>2</v>
      </c>
      <c r="F628" t="s">
        <v>143</v>
      </c>
      <c r="G628">
        <f>VLOOKUP(tbl_FunctionalConditionReach[[#This Row],[EDT Attribute]],[1]!HabitatAttribute[#Data],2,FALSE)</f>
        <v>0</v>
      </c>
      <c r="H628" s="1">
        <v>1.8619378559999999</v>
      </c>
      <c r="I628" s="3">
        <v>0.15983081595845799</v>
      </c>
      <c r="J6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9" spans="1:10" hidden="1" x14ac:dyDescent="0.3">
      <c r="A629">
        <f>VLOOKUP(D629,[1]!tbl_Reach2AU[#Data],4,FALSE)</f>
        <v>25</v>
      </c>
      <c r="B629" t="str">
        <f>VLOOKUP(D629,[1]!tbl_Reach2AU[#Data],3,FALSE)</f>
        <v>Tonasket Creek DS</v>
      </c>
      <c r="C629">
        <f>VLOOKUP(D629,[1]!tbl_Reach2AU[#Data],2,FALSE)</f>
        <v>303</v>
      </c>
      <c r="D629" t="s">
        <v>38</v>
      </c>
      <c r="E629">
        <v>2</v>
      </c>
      <c r="F629" t="s">
        <v>132</v>
      </c>
      <c r="G629" t="str">
        <f>VLOOKUP(tbl_FunctionalConditionReach[[#This Row],[EDT Attribute]],[1]!HabitatAttribute[#Data],2,FALSE)</f>
        <v>Temperature- Rearing</v>
      </c>
      <c r="H629" s="1">
        <v>0.21105163699999999</v>
      </c>
      <c r="I629" s="3">
        <v>0.15891108469872001</v>
      </c>
      <c r="J6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0" spans="1:10" hidden="1" x14ac:dyDescent="0.3">
      <c r="A630">
        <f>VLOOKUP(D630,[1]!tbl_Reach2AU[#Data],4,FALSE)</f>
        <v>19</v>
      </c>
      <c r="B630" t="str">
        <f>VLOOKUP(D630,[1]!tbl_Reach2AU[#Data],3,FALSE)</f>
        <v>Okanogan-Mosquito Creek</v>
      </c>
      <c r="C630">
        <f>VLOOKUP(D630,[1]!tbl_Reach2AU[#Data],2,FALSE)</f>
        <v>264</v>
      </c>
      <c r="D630" t="s">
        <v>114</v>
      </c>
      <c r="E630">
        <v>2</v>
      </c>
      <c r="F630" t="s">
        <v>150</v>
      </c>
      <c r="G630" t="str">
        <f>VLOOKUP(tbl_FunctionalConditionReach[[#This Row],[EDT Attribute]],[1]!HabitatAttribute[#Data],2,FALSE)</f>
        <v>Cover- Wood</v>
      </c>
      <c r="H630" s="1">
        <v>9.7818829999999999E-3</v>
      </c>
      <c r="I630" s="3">
        <v>0.15861079988697699</v>
      </c>
      <c r="J6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1" spans="1:10" hidden="1" x14ac:dyDescent="0.3">
      <c r="A631">
        <f>VLOOKUP(D631,[1]!tbl_Reach2AU[#Data],4,FALSE)</f>
        <v>5</v>
      </c>
      <c r="B631" t="str">
        <f>VLOOKUP(D631,[1]!tbl_Reach2AU[#Data],3,FALSE)</f>
        <v>Okanogan-Swipkin Canyon</v>
      </c>
      <c r="C631">
        <f>VLOOKUP(D631,[1]!tbl_Reach2AU[#Data],2,FALSE)</f>
        <v>187</v>
      </c>
      <c r="D631" t="s">
        <v>108</v>
      </c>
      <c r="E631">
        <v>2</v>
      </c>
      <c r="F631" t="s">
        <v>144</v>
      </c>
      <c r="G631" t="str">
        <f>VLOOKUP(tbl_FunctionalConditionReach[[#This Row],[EDT Attribute]],[1]!HabitatAttribute[#Data],2,FALSE)</f>
        <v>Flow- Summer Base Flow</v>
      </c>
      <c r="H631" s="1">
        <v>1.1126578999999999E-2</v>
      </c>
      <c r="I631" s="3">
        <v>0.15847076745338801</v>
      </c>
      <c r="J6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2" spans="1:10" hidden="1" x14ac:dyDescent="0.3">
      <c r="A632">
        <f>VLOOKUP(D632,[1]!tbl_Reach2AU[#Data],4,FALSE)</f>
        <v>25</v>
      </c>
      <c r="B632" t="str">
        <f>VLOOKUP(D632,[1]!tbl_Reach2AU[#Data],3,FALSE)</f>
        <v>Tonasket Creek DS</v>
      </c>
      <c r="C632">
        <f>VLOOKUP(D632,[1]!tbl_Reach2AU[#Data],2,FALSE)</f>
        <v>303</v>
      </c>
      <c r="D632" t="s">
        <v>38</v>
      </c>
      <c r="E632">
        <v>2</v>
      </c>
      <c r="F632" t="s">
        <v>89</v>
      </c>
      <c r="G632" t="str">
        <f>VLOOKUP(tbl_FunctionalConditionReach[[#This Row],[EDT Attribute]],[1]!HabitatAttribute[#Data],2,FALSE)</f>
        <v>% Fines/Embeddedness</v>
      </c>
      <c r="H632" s="1">
        <v>0.210070282</v>
      </c>
      <c r="I632" s="3">
        <v>0.15817217459244801</v>
      </c>
      <c r="J6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3" spans="1:10" hidden="1" x14ac:dyDescent="0.3">
      <c r="A633">
        <f>VLOOKUP(D633,[1]!tbl_Reach2AU[#Data],4,FALSE)</f>
        <v>3</v>
      </c>
      <c r="B633" t="str">
        <f>VLOOKUP(D633,[1]!tbl_Reach2AU[#Data],3,FALSE)</f>
        <v>Okanogan-Talant Creek</v>
      </c>
      <c r="C633">
        <f>VLOOKUP(D633,[1]!tbl_Reach2AU[#Data],2,FALSE)</f>
        <v>125</v>
      </c>
      <c r="D633" t="s">
        <v>105</v>
      </c>
      <c r="E633">
        <v>2</v>
      </c>
      <c r="F633" t="s">
        <v>103</v>
      </c>
      <c r="G633" t="str">
        <f>VLOOKUP(tbl_FunctionalConditionReach[[#This Row],[EDT Attribute]],[1]!HabitatAttribute[#Data],2,FALSE)</f>
        <v>Contaminants</v>
      </c>
      <c r="H633" s="1">
        <v>5.9061041000000002E-2</v>
      </c>
      <c r="I633" s="3">
        <v>0.158028181793262</v>
      </c>
      <c r="J6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4" spans="1:10" hidden="1" x14ac:dyDescent="0.3">
      <c r="A634">
        <f>VLOOKUP(D634,[1]!tbl_Reach2AU[#Data],4,FALSE)</f>
        <v>19</v>
      </c>
      <c r="B634" t="str">
        <f>VLOOKUP(D634,[1]!tbl_Reach2AU[#Data],3,FALSE)</f>
        <v>Okanogan-Mosquito Creek</v>
      </c>
      <c r="C634">
        <f>VLOOKUP(D634,[1]!tbl_Reach2AU[#Data],2,FALSE)</f>
        <v>248</v>
      </c>
      <c r="D634" t="s">
        <v>62</v>
      </c>
      <c r="E634">
        <v>2</v>
      </c>
      <c r="F634" t="s">
        <v>14</v>
      </c>
      <c r="G634" t="str">
        <f>VLOOKUP(tbl_FunctionalConditionReach[[#This Row],[EDT Attribute]],[1]!HabitatAttribute[#Data],2,FALSE)</f>
        <v>Food- Food Web Resources</v>
      </c>
      <c r="H634" s="1">
        <v>1.0158209E-2</v>
      </c>
      <c r="I634" s="3">
        <v>0.15801056564643201</v>
      </c>
      <c r="J6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5" spans="1:10" hidden="1" x14ac:dyDescent="0.3">
      <c r="A635">
        <f>VLOOKUP(D635,[1]!tbl_Reach2AU[#Data],4,FALSE)</f>
        <v>3</v>
      </c>
      <c r="B635" t="str">
        <f>VLOOKUP(D635,[1]!tbl_Reach2AU[#Data],3,FALSE)</f>
        <v>Okanogan-Talant Creek</v>
      </c>
      <c r="C635">
        <f>VLOOKUP(D635,[1]!tbl_Reach2AU[#Data],2,FALSE)</f>
        <v>128</v>
      </c>
      <c r="D635" t="s">
        <v>60</v>
      </c>
      <c r="E635">
        <v>2</v>
      </c>
      <c r="F635" t="s">
        <v>39</v>
      </c>
      <c r="G635" t="str">
        <f>VLOOKUP(tbl_FunctionalConditionReach[[#This Row],[EDT Attribute]],[1]!HabitatAttribute[#Data],2,FALSE)</f>
        <v>Channel Stability</v>
      </c>
      <c r="H635" s="1">
        <v>0.37164225000000001</v>
      </c>
      <c r="I635" s="3">
        <v>0.15784886912431201</v>
      </c>
      <c r="J6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6" spans="1:10" x14ac:dyDescent="0.3">
      <c r="A636">
        <f>VLOOKUP(D636,[1]!tbl_Reach2AU[#Data],4,FALSE)</f>
        <v>9</v>
      </c>
      <c r="B636" t="str">
        <f>VLOOKUP(D636,[1]!tbl_Reach2AU[#Data],3,FALSE)</f>
        <v>Omak Creek-Middle DS</v>
      </c>
      <c r="C636">
        <f>VLOOKUP(D636,[1]!tbl_Reach2AU[#Data],2,FALSE)</f>
        <v>166</v>
      </c>
      <c r="D636" t="s">
        <v>34</v>
      </c>
      <c r="E636">
        <v>2</v>
      </c>
      <c r="F636" t="s">
        <v>143</v>
      </c>
      <c r="G636">
        <f>VLOOKUP(tbl_FunctionalConditionReach[[#This Row],[EDT Attribute]],[1]!HabitatAttribute[#Data],2,FALSE)</f>
        <v>0</v>
      </c>
      <c r="H636" s="1">
        <v>8.5600800000000001E-4</v>
      </c>
      <c r="I636" s="3">
        <v>0.15761200889173799</v>
      </c>
      <c r="J6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7" spans="1:10" hidden="1" x14ac:dyDescent="0.3">
      <c r="A637">
        <f>VLOOKUP(D637,[1]!tbl_Reach2AU[#Data],4,FALSE)</f>
        <v>19</v>
      </c>
      <c r="B637" t="str">
        <f>VLOOKUP(D637,[1]!tbl_Reach2AU[#Data],3,FALSE)</f>
        <v>Okanogan-Mosquito Creek</v>
      </c>
      <c r="C637">
        <f>VLOOKUP(D637,[1]!tbl_Reach2AU[#Data],2,FALSE)</f>
        <v>277</v>
      </c>
      <c r="D637" t="s">
        <v>64</v>
      </c>
      <c r="E637">
        <v>2</v>
      </c>
      <c r="F637" t="s">
        <v>126</v>
      </c>
      <c r="G637" t="str">
        <f>VLOOKUP(tbl_FunctionalConditionReach[[#This Row],[EDT Attribute]],[1]!HabitatAttribute[#Data],2,FALSE)</f>
        <v>Food- Food Web Resources</v>
      </c>
      <c r="H637" s="1">
        <v>0.99573900999999998</v>
      </c>
      <c r="I637" s="3">
        <v>0.15752870173616099</v>
      </c>
      <c r="J6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8" spans="1:10" hidden="1" x14ac:dyDescent="0.3">
      <c r="A638">
        <f>VLOOKUP(D638,[1]!tbl_Reach2AU[#Data],4,FALSE)</f>
        <v>19</v>
      </c>
      <c r="B638" t="str">
        <f>VLOOKUP(D638,[1]!tbl_Reach2AU[#Data],3,FALSE)</f>
        <v>Okanogan-Mosquito Creek</v>
      </c>
      <c r="C638">
        <f>VLOOKUP(D638,[1]!tbl_Reach2AU[#Data],2,FALSE)</f>
        <v>275</v>
      </c>
      <c r="D638" t="s">
        <v>155</v>
      </c>
      <c r="E638">
        <v>2</v>
      </c>
      <c r="F638" t="s">
        <v>126</v>
      </c>
      <c r="G638" t="str">
        <f>VLOOKUP(tbl_FunctionalConditionReach[[#This Row],[EDT Attribute]],[1]!HabitatAttribute[#Data],2,FALSE)</f>
        <v>Food- Food Web Resources</v>
      </c>
      <c r="H638" s="1">
        <v>4.2055837999999998E-2</v>
      </c>
      <c r="I638" s="3">
        <v>0.15724160873815701</v>
      </c>
      <c r="J6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9" spans="1:10" hidden="1" x14ac:dyDescent="0.3">
      <c r="A639">
        <f>VLOOKUP(D639,[1]!tbl_Reach2AU[#Data],4,FALSE)</f>
        <v>8</v>
      </c>
      <c r="B639" t="str">
        <f>VLOOKUP(D639,[1]!tbl_Reach2AU[#Data],3,FALSE)</f>
        <v>Omak Creek-Lower US</v>
      </c>
      <c r="C639">
        <f>VLOOKUP(D639,[1]!tbl_Reach2AU[#Data],2,FALSE)</f>
        <v>158</v>
      </c>
      <c r="D639" t="s">
        <v>75</v>
      </c>
      <c r="E639">
        <v>2</v>
      </c>
      <c r="F639" t="s">
        <v>14</v>
      </c>
      <c r="G639" t="str">
        <f>VLOOKUP(tbl_FunctionalConditionReach[[#This Row],[EDT Attribute]],[1]!HabitatAttribute[#Data],2,FALSE)</f>
        <v>Food- Food Web Resources</v>
      </c>
      <c r="H639" s="1">
        <v>0.11586374300000001</v>
      </c>
      <c r="I639" s="3">
        <v>0.157078581092082</v>
      </c>
      <c r="J6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0" spans="1:10" hidden="1" x14ac:dyDescent="0.3">
      <c r="A640">
        <f>VLOOKUP(D640,[1]!tbl_Reach2AU[#Data],4,FALSE)</f>
        <v>3</v>
      </c>
      <c r="B640" t="str">
        <f>VLOOKUP(D640,[1]!tbl_Reach2AU[#Data],3,FALSE)</f>
        <v>Okanogan-Talant Creek</v>
      </c>
      <c r="C640">
        <f>VLOOKUP(D640,[1]!tbl_Reach2AU[#Data],2,FALSE)</f>
        <v>129</v>
      </c>
      <c r="D640" t="s">
        <v>61</v>
      </c>
      <c r="E640">
        <v>2</v>
      </c>
      <c r="F640" t="s">
        <v>14</v>
      </c>
      <c r="G640" t="str">
        <f>VLOOKUP(tbl_FunctionalConditionReach[[#This Row],[EDT Attribute]],[1]!HabitatAttribute[#Data],2,FALSE)</f>
        <v>Food- Food Web Resources</v>
      </c>
      <c r="H640" s="1">
        <v>1.8185101850000001</v>
      </c>
      <c r="I640" s="3">
        <v>0.156102936390008</v>
      </c>
      <c r="J6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1" spans="1:10" hidden="1" x14ac:dyDescent="0.3">
      <c r="A641">
        <f>VLOOKUP(D641,[1]!tbl_Reach2AU[#Data],4,FALSE)</f>
        <v>12</v>
      </c>
      <c r="B641" t="str">
        <f>VLOOKUP(D641,[1]!tbl_Reach2AU[#Data],3,FALSE)</f>
        <v>Okanogan-Alkali Lake</v>
      </c>
      <c r="C641">
        <f>VLOOKUP(D641,[1]!tbl_Reach2AU[#Data],2,FALSE)</f>
        <v>222</v>
      </c>
      <c r="D641" t="s">
        <v>47</v>
      </c>
      <c r="E641">
        <v>2</v>
      </c>
      <c r="F641" t="s">
        <v>14</v>
      </c>
      <c r="G641" t="str">
        <f>VLOOKUP(tbl_FunctionalConditionReach[[#This Row],[EDT Attribute]],[1]!HabitatAttribute[#Data],2,FALSE)</f>
        <v>Food- Food Web Resources</v>
      </c>
      <c r="H641" s="1">
        <v>0.30521668200000002</v>
      </c>
      <c r="I641" s="3">
        <v>0.15586369628881899</v>
      </c>
      <c r="J6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2" spans="1:10" hidden="1" x14ac:dyDescent="0.3">
      <c r="A642">
        <f>VLOOKUP(D642,[1]!tbl_Reach2AU[#Data],4,FALSE)</f>
        <v>11</v>
      </c>
      <c r="B642" t="str">
        <f>VLOOKUP(D642,[1]!tbl_Reach2AU[#Data],3,FALSE)</f>
        <v>Wanacut Creek DS</v>
      </c>
      <c r="C642">
        <f>VLOOKUP(D642,[1]!tbl_Reach2AU[#Data],2,FALSE)</f>
        <v>183</v>
      </c>
      <c r="D642" t="s">
        <v>156</v>
      </c>
      <c r="E642">
        <v>2</v>
      </c>
      <c r="F642" t="s">
        <v>150</v>
      </c>
      <c r="G642" t="str">
        <f>VLOOKUP(tbl_FunctionalConditionReach[[#This Row],[EDT Attribute]],[1]!HabitatAttribute[#Data],2,FALSE)</f>
        <v>Cover- Wood</v>
      </c>
      <c r="H642" s="1">
        <v>5.5884469999999999E-2</v>
      </c>
      <c r="I642" s="3">
        <v>0.15548629129181299</v>
      </c>
      <c r="J6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3" spans="1:10" x14ac:dyDescent="0.3">
      <c r="A643">
        <f>VLOOKUP(D643,[1]!tbl_Reach2AU[#Data],4,FALSE)</f>
        <v>3</v>
      </c>
      <c r="B643" t="str">
        <f>VLOOKUP(D643,[1]!tbl_Reach2AU[#Data],3,FALSE)</f>
        <v>Okanogan-Talant Creek</v>
      </c>
      <c r="C643">
        <f>VLOOKUP(D643,[1]!tbl_Reach2AU[#Data],2,FALSE)</f>
        <v>115</v>
      </c>
      <c r="D643" t="s">
        <v>59</v>
      </c>
      <c r="E643">
        <v>2</v>
      </c>
      <c r="F643" t="s">
        <v>143</v>
      </c>
      <c r="G643">
        <f>VLOOKUP(tbl_FunctionalConditionReach[[#This Row],[EDT Attribute]],[1]!HabitatAttribute[#Data],2,FALSE)</f>
        <v>0</v>
      </c>
      <c r="H643" s="1">
        <v>5.7564706E-2</v>
      </c>
      <c r="I643" s="3">
        <v>0.15478410965657699</v>
      </c>
      <c r="J6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4" spans="1:10" hidden="1" x14ac:dyDescent="0.3">
      <c r="A644">
        <f>VLOOKUP(D644,[1]!tbl_Reach2AU[#Data],4,FALSE)</f>
        <v>14</v>
      </c>
      <c r="B644" t="str">
        <f>VLOOKUP(D644,[1]!tbl_Reach2AU[#Data],3,FALSE)</f>
        <v>Okanogan-Whitestone Coulee</v>
      </c>
      <c r="C644">
        <f>VLOOKUP(D644,[1]!tbl_Reach2AU[#Data],2,FALSE)</f>
        <v>229</v>
      </c>
      <c r="D644" t="s">
        <v>24</v>
      </c>
      <c r="E644">
        <v>2</v>
      </c>
      <c r="F644" t="s">
        <v>125</v>
      </c>
      <c r="G644" t="str">
        <f>VLOOKUP(tbl_FunctionalConditionReach[[#This Row],[EDT Attribute]],[1]!HabitatAttribute[#Data],2,FALSE)</f>
        <v>Riparian</v>
      </c>
      <c r="H644" s="1">
        <v>0.141086192</v>
      </c>
      <c r="I644" s="3">
        <v>0.15467338112336601</v>
      </c>
      <c r="J6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5" spans="1:10" hidden="1" x14ac:dyDescent="0.3">
      <c r="A645">
        <f>VLOOKUP(D645,[1]!tbl_Reach2AU[#Data],4,FALSE)</f>
        <v>5</v>
      </c>
      <c r="B645" t="str">
        <f>VLOOKUP(D645,[1]!tbl_Reach2AU[#Data],3,FALSE)</f>
        <v>Okanogan-Swipkin Canyon</v>
      </c>
      <c r="C645">
        <f>VLOOKUP(D645,[1]!tbl_Reach2AU[#Data],2,FALSE)</f>
        <v>186</v>
      </c>
      <c r="D645" t="s">
        <v>23</v>
      </c>
      <c r="E645">
        <v>2</v>
      </c>
      <c r="F645" t="s">
        <v>125</v>
      </c>
      <c r="G645" t="str">
        <f>VLOOKUP(tbl_FunctionalConditionReach[[#This Row],[EDT Attribute]],[1]!HabitatAttribute[#Data],2,FALSE)</f>
        <v>Riparian</v>
      </c>
      <c r="H645" s="1">
        <v>4.6990315999999997E-2</v>
      </c>
      <c r="I645" s="3">
        <v>0.15423714099319</v>
      </c>
      <c r="J6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6" spans="1:10" x14ac:dyDescent="0.3">
      <c r="A646">
        <f>VLOOKUP(D646,[1]!tbl_Reach2AU[#Data],4,FALSE)</f>
        <v>23</v>
      </c>
      <c r="B646" t="str">
        <f>VLOOKUP(D646,[1]!tbl_Reach2AU[#Data],3,FALSE)</f>
        <v>Similkameen River</v>
      </c>
      <c r="C646">
        <f>VLOOKUP(D646,[1]!tbl_Reach2AU[#Data],2,FALSE)</f>
        <v>294</v>
      </c>
      <c r="D646" t="s">
        <v>87</v>
      </c>
      <c r="E646">
        <v>2</v>
      </c>
      <c r="F646" t="s">
        <v>123</v>
      </c>
      <c r="G646">
        <f>VLOOKUP(tbl_FunctionalConditionReach[[#This Row],[EDT Attribute]],[1]!HabitatAttribute[#Data],2,FALSE)</f>
        <v>0</v>
      </c>
      <c r="H646" s="1">
        <v>1.8029547770000001</v>
      </c>
      <c r="I646" s="3">
        <v>0.154164106239184</v>
      </c>
      <c r="J6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7" spans="1:10" hidden="1" x14ac:dyDescent="0.3">
      <c r="A647">
        <f>VLOOKUP(D647,[1]!tbl_Reach2AU[#Data],4,FALSE)</f>
        <v>7</v>
      </c>
      <c r="B647" t="str">
        <f>VLOOKUP(D647,[1]!tbl_Reach2AU[#Data],3,FALSE)</f>
        <v>Omak Creek-Lower DS</v>
      </c>
      <c r="C647">
        <f>VLOOKUP(D647,[1]!tbl_Reach2AU[#Data],2,FALSE)</f>
        <v>154</v>
      </c>
      <c r="D647" t="s">
        <v>29</v>
      </c>
      <c r="E647">
        <v>2</v>
      </c>
      <c r="F647" t="s">
        <v>11</v>
      </c>
      <c r="G647" t="str">
        <f>VLOOKUP(tbl_FunctionalConditionReach[[#This Row],[EDT Attribute]],[1]!HabitatAttribute[#Data],2,FALSE)</f>
        <v>Flow- Scour</v>
      </c>
      <c r="H647" s="1">
        <v>0.49407371700000002</v>
      </c>
      <c r="I647" s="3">
        <v>0.15328062378491999</v>
      </c>
      <c r="J6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8" spans="1:10" hidden="1" x14ac:dyDescent="0.3">
      <c r="A648">
        <f>VLOOKUP(D648,[1]!tbl_Reach2AU[#Data],4,FALSE)</f>
        <v>6</v>
      </c>
      <c r="B648" t="str">
        <f>VLOOKUP(D648,[1]!tbl_Reach2AU[#Data],3,FALSE)</f>
        <v>Salmon Creek-Lower</v>
      </c>
      <c r="C648">
        <f>VLOOKUP(D648,[1]!tbl_Reach2AU[#Data],2,FALSE)</f>
        <v>136</v>
      </c>
      <c r="D648" t="s">
        <v>91</v>
      </c>
      <c r="E648">
        <v>2</v>
      </c>
      <c r="F648" t="s">
        <v>126</v>
      </c>
      <c r="G648" t="str">
        <f>VLOOKUP(tbl_FunctionalConditionReach[[#This Row],[EDT Attribute]],[1]!HabitatAttribute[#Data],2,FALSE)</f>
        <v>Food- Food Web Resources</v>
      </c>
      <c r="H648" s="1">
        <v>0.28931865600000001</v>
      </c>
      <c r="I648" s="3">
        <v>0.15291170690838701</v>
      </c>
      <c r="J6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9" spans="1:10" x14ac:dyDescent="0.3">
      <c r="A649">
        <f>VLOOKUP(D649,[1]!tbl_Reach2AU[#Data],4,FALSE)</f>
        <v>25</v>
      </c>
      <c r="B649" t="str">
        <f>VLOOKUP(D649,[1]!tbl_Reach2AU[#Data],3,FALSE)</f>
        <v>Tonasket Creek DS</v>
      </c>
      <c r="C649">
        <f>VLOOKUP(D649,[1]!tbl_Reach2AU[#Data],2,FALSE)</f>
        <v>303</v>
      </c>
      <c r="D649" t="s">
        <v>38</v>
      </c>
      <c r="E649">
        <v>2</v>
      </c>
      <c r="F649" t="s">
        <v>142</v>
      </c>
      <c r="G649">
        <f>VLOOKUP(tbl_FunctionalConditionReach[[#This Row],[EDT Attribute]],[1]!HabitatAttribute[#Data],2,FALSE)</f>
        <v>0</v>
      </c>
      <c r="H649" s="1">
        <v>0.20267482000000001</v>
      </c>
      <c r="I649" s="3">
        <v>0.152603770077926</v>
      </c>
      <c r="J6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0" spans="1:10" x14ac:dyDescent="0.3">
      <c r="A650">
        <f>VLOOKUP(D650,[1]!tbl_Reach2AU[#Data],4,FALSE)</f>
        <v>14</v>
      </c>
      <c r="B650" t="str">
        <f>VLOOKUP(D650,[1]!tbl_Reach2AU[#Data],3,FALSE)</f>
        <v>Okanogan-Whitestone Coulee</v>
      </c>
      <c r="C650">
        <f>VLOOKUP(D650,[1]!tbl_Reach2AU[#Data],2,FALSE)</f>
        <v>239</v>
      </c>
      <c r="D650" t="s">
        <v>48</v>
      </c>
      <c r="E650">
        <v>2</v>
      </c>
      <c r="F650" t="s">
        <v>94</v>
      </c>
      <c r="G650">
        <f>VLOOKUP(tbl_FunctionalConditionReach[[#This Row],[EDT Attribute]],[1]!HabitatAttribute[#Data],2,FALSE)</f>
        <v>0</v>
      </c>
      <c r="H650" s="1">
        <v>0.170068575</v>
      </c>
      <c r="I650" s="3">
        <v>0.152425433502031</v>
      </c>
      <c r="J6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1" spans="1:10" x14ac:dyDescent="0.3">
      <c r="A651">
        <f>VLOOKUP(D651,[1]!tbl_Reach2AU[#Data],4,FALSE)</f>
        <v>23</v>
      </c>
      <c r="B651" t="str">
        <f>VLOOKUP(D651,[1]!tbl_Reach2AU[#Data],3,FALSE)</f>
        <v>Similkameen River</v>
      </c>
      <c r="C651">
        <f>VLOOKUP(D651,[1]!tbl_Reach2AU[#Data],2,FALSE)</f>
        <v>290</v>
      </c>
      <c r="D651" t="s">
        <v>86</v>
      </c>
      <c r="E651">
        <v>2</v>
      </c>
      <c r="F651" t="s">
        <v>143</v>
      </c>
      <c r="G651">
        <f>VLOOKUP(tbl_FunctionalConditionReach[[#This Row],[EDT Attribute]],[1]!HabitatAttribute[#Data],2,FALSE)</f>
        <v>0</v>
      </c>
      <c r="H651" s="1">
        <v>0.24906534699999999</v>
      </c>
      <c r="I651" s="3">
        <v>0.15202602880240401</v>
      </c>
      <c r="J6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2" spans="1:10" hidden="1" x14ac:dyDescent="0.3">
      <c r="A652">
        <f>VLOOKUP(D652,[1]!tbl_Reach2AU[#Data],4,FALSE)</f>
        <v>20</v>
      </c>
      <c r="B652" t="str">
        <f>VLOOKUP(D652,[1]!tbl_Reach2AU[#Data],3,FALSE)</f>
        <v>Antoine Creek-Lower</v>
      </c>
      <c r="C652">
        <f>VLOOKUP(D652,[1]!tbl_Reach2AU[#Data],2,FALSE)</f>
        <v>255</v>
      </c>
      <c r="D652" t="s">
        <v>52</v>
      </c>
      <c r="E652">
        <v>2</v>
      </c>
      <c r="F652" t="s">
        <v>132</v>
      </c>
      <c r="G652" t="str">
        <f>VLOOKUP(tbl_FunctionalConditionReach[[#This Row],[EDT Attribute]],[1]!HabitatAttribute[#Data],2,FALSE)</f>
        <v>Temperature- Rearing</v>
      </c>
      <c r="H652" s="1">
        <v>2.8166264999999999E-2</v>
      </c>
      <c r="I652" s="3">
        <v>0.15172675990342599</v>
      </c>
      <c r="J6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3" spans="1:10" hidden="1" x14ac:dyDescent="0.3">
      <c r="A653">
        <f>VLOOKUP(D653,[1]!tbl_Reach2AU[#Data],4,FALSE)</f>
        <v>7</v>
      </c>
      <c r="B653" t="str">
        <f>VLOOKUP(D653,[1]!tbl_Reach2AU[#Data],3,FALSE)</f>
        <v>Omak Creek-Lower DS</v>
      </c>
      <c r="C653">
        <f>VLOOKUP(D653,[1]!tbl_Reach2AU[#Data],2,FALSE)</f>
        <v>150</v>
      </c>
      <c r="D653" t="s">
        <v>130</v>
      </c>
      <c r="E653">
        <v>2</v>
      </c>
      <c r="F653" t="s">
        <v>145</v>
      </c>
      <c r="G653" t="str">
        <f>VLOOKUP(tbl_FunctionalConditionReach[[#This Row],[EDT Attribute]],[1]!HabitatAttribute[#Data],2,FALSE)</f>
        <v>Flow- Summer Base Flow</v>
      </c>
      <c r="H653" s="1">
        <v>0.64858927099999997</v>
      </c>
      <c r="I653" s="3">
        <v>0.15168436629744</v>
      </c>
      <c r="J6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4" spans="1:10" hidden="1" x14ac:dyDescent="0.3">
      <c r="A654">
        <f>VLOOKUP(D654,[1]!tbl_Reach2AU[#Data],4,FALSE)</f>
        <v>19</v>
      </c>
      <c r="B654" t="str">
        <f>VLOOKUP(D654,[1]!tbl_Reach2AU[#Data],3,FALSE)</f>
        <v>Okanogan-Mosquito Creek</v>
      </c>
      <c r="C654">
        <f>VLOOKUP(D654,[1]!tbl_Reach2AU[#Data],2,FALSE)</f>
        <v>276</v>
      </c>
      <c r="D654" t="s">
        <v>63</v>
      </c>
      <c r="E654">
        <v>2</v>
      </c>
      <c r="F654" t="s">
        <v>132</v>
      </c>
      <c r="G654" t="str">
        <f>VLOOKUP(tbl_FunctionalConditionReach[[#This Row],[EDT Attribute]],[1]!HabitatAttribute[#Data],2,FALSE)</f>
        <v>Temperature- Rearing</v>
      </c>
      <c r="H654" s="1">
        <v>0.54736551</v>
      </c>
      <c r="I654" s="3">
        <v>0.151533452957089</v>
      </c>
      <c r="J6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5" spans="1:10" x14ac:dyDescent="0.3">
      <c r="A655">
        <f>VLOOKUP(D655,[1]!tbl_Reach2AU[#Data],4,FALSE)</f>
        <v>14</v>
      </c>
      <c r="B655" t="str">
        <f>VLOOKUP(D655,[1]!tbl_Reach2AU[#Data],3,FALSE)</f>
        <v>Okanogan-Whitestone Coulee</v>
      </c>
      <c r="C655">
        <f>VLOOKUP(D655,[1]!tbl_Reach2AU[#Data],2,FALSE)</f>
        <v>244</v>
      </c>
      <c r="D655" t="s">
        <v>27</v>
      </c>
      <c r="E655">
        <v>2</v>
      </c>
      <c r="F655" t="s">
        <v>94</v>
      </c>
      <c r="G655">
        <f>VLOOKUP(tbl_FunctionalConditionReach[[#This Row],[EDT Attribute]],[1]!HabitatAttribute[#Data],2,FALSE)</f>
        <v>0</v>
      </c>
      <c r="H655" s="1">
        <v>1.4529059999999999E-3</v>
      </c>
      <c r="I655" s="3">
        <v>0.15152366221657501</v>
      </c>
      <c r="J6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6" spans="1:10" hidden="1" x14ac:dyDescent="0.3">
      <c r="A656">
        <f>VLOOKUP(D656,[1]!tbl_Reach2AU[#Data],4,FALSE)</f>
        <v>20</v>
      </c>
      <c r="B656" t="str">
        <f>VLOOKUP(D656,[1]!tbl_Reach2AU[#Data],3,FALSE)</f>
        <v>Antoine Creek-Lower</v>
      </c>
      <c r="C656">
        <f>VLOOKUP(D656,[1]!tbl_Reach2AU[#Data],2,FALSE)</f>
        <v>260</v>
      </c>
      <c r="D656" t="s">
        <v>127</v>
      </c>
      <c r="E656">
        <v>2</v>
      </c>
      <c r="F656" t="s">
        <v>14</v>
      </c>
      <c r="G656" t="str">
        <f>VLOOKUP(tbl_FunctionalConditionReach[[#This Row],[EDT Attribute]],[1]!HabitatAttribute[#Data],2,FALSE)</f>
        <v>Food- Food Web Resources</v>
      </c>
      <c r="H656" s="1">
        <v>6.3473590000000003E-3</v>
      </c>
      <c r="I656" s="3">
        <v>0.150601962118453</v>
      </c>
      <c r="J6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7" spans="1:10" hidden="1" x14ac:dyDescent="0.3">
      <c r="A657">
        <f>VLOOKUP(D657,[1]!tbl_Reach2AU[#Data],4,FALSE)</f>
        <v>13</v>
      </c>
      <c r="B657" t="str">
        <f>VLOOKUP(D657,[1]!tbl_Reach2AU[#Data],3,FALSE)</f>
        <v>Johnson Creek</v>
      </c>
      <c r="C657">
        <f>VLOOKUP(D657,[1]!tbl_Reach2AU[#Data],2,FALSE)</f>
        <v>194</v>
      </c>
      <c r="D657" t="s">
        <v>41</v>
      </c>
      <c r="E657">
        <v>2</v>
      </c>
      <c r="F657" t="s">
        <v>125</v>
      </c>
      <c r="G657" t="str">
        <f>VLOOKUP(tbl_FunctionalConditionReach[[#This Row],[EDT Attribute]],[1]!HabitatAttribute[#Data],2,FALSE)</f>
        <v>Riparian</v>
      </c>
      <c r="H657" s="1">
        <v>4.7777607999999999E-2</v>
      </c>
      <c r="I657" s="3">
        <v>0.15041062298457999</v>
      </c>
      <c r="J6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8" spans="1:10" hidden="1" x14ac:dyDescent="0.3">
      <c r="A658">
        <f>VLOOKUP(D658,[1]!tbl_Reach2AU[#Data],4,FALSE)</f>
        <v>23</v>
      </c>
      <c r="B658" t="str">
        <f>VLOOKUP(D658,[1]!tbl_Reach2AU[#Data],3,FALSE)</f>
        <v>Similkameen River</v>
      </c>
      <c r="C658">
        <f>VLOOKUP(D658,[1]!tbl_Reach2AU[#Data],2,FALSE)</f>
        <v>294</v>
      </c>
      <c r="D658" t="s">
        <v>87</v>
      </c>
      <c r="E658">
        <v>2</v>
      </c>
      <c r="F658" t="s">
        <v>103</v>
      </c>
      <c r="G658" t="str">
        <f>VLOOKUP(tbl_FunctionalConditionReach[[#This Row],[EDT Attribute]],[1]!HabitatAttribute[#Data],2,FALSE)</f>
        <v>Contaminants</v>
      </c>
      <c r="H658" s="1">
        <v>1.755638708</v>
      </c>
      <c r="I658" s="3">
        <v>0.15011828125167401</v>
      </c>
      <c r="J6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9" spans="1:10" x14ac:dyDescent="0.3">
      <c r="A659">
        <f>VLOOKUP(D659,[1]!tbl_Reach2AU[#Data],4,FALSE)</f>
        <v>3</v>
      </c>
      <c r="B659" t="str">
        <f>VLOOKUP(D659,[1]!tbl_Reach2AU[#Data],3,FALSE)</f>
        <v>Okanogan-Talant Creek</v>
      </c>
      <c r="C659">
        <f>VLOOKUP(D659,[1]!tbl_Reach2AU[#Data],2,FALSE)</f>
        <v>126</v>
      </c>
      <c r="D659" t="s">
        <v>106</v>
      </c>
      <c r="E659">
        <v>2</v>
      </c>
      <c r="F659" t="s">
        <v>137</v>
      </c>
      <c r="G659">
        <f>VLOOKUP(tbl_FunctionalConditionReach[[#This Row],[EDT Attribute]],[1]!HabitatAttribute[#Data],2,FALSE)</f>
        <v>0</v>
      </c>
      <c r="H659" s="1">
        <v>5.7214149999999998E-2</v>
      </c>
      <c r="I659" s="3">
        <v>0.14997354172109401</v>
      </c>
      <c r="J6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0" spans="1:10" hidden="1" x14ac:dyDescent="0.3">
      <c r="A660">
        <f>VLOOKUP(D660,[1]!tbl_Reach2AU[#Data],4,FALSE)</f>
        <v>9</v>
      </c>
      <c r="B660" t="str">
        <f>VLOOKUP(D660,[1]!tbl_Reach2AU[#Data],3,FALSE)</f>
        <v>Omak Creek-Middle DS</v>
      </c>
      <c r="C660">
        <f>VLOOKUP(D660,[1]!tbl_Reach2AU[#Data],2,FALSE)</f>
        <v>166</v>
      </c>
      <c r="D660" t="s">
        <v>34</v>
      </c>
      <c r="E660">
        <v>2</v>
      </c>
      <c r="F660" t="s">
        <v>51</v>
      </c>
      <c r="G660" t="str">
        <f>VLOOKUP(tbl_FunctionalConditionReach[[#This Row],[EDT Attribute]],[1]!HabitatAttribute[#Data],2,FALSE)</f>
        <v>% Fines/Embeddedness</v>
      </c>
      <c r="H660" s="1">
        <v>8.1185899999999995E-4</v>
      </c>
      <c r="I660" s="3">
        <v>0.149483098203332</v>
      </c>
      <c r="J6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1" spans="1:10" x14ac:dyDescent="0.3">
      <c r="A661">
        <f>VLOOKUP(D661,[1]!tbl_Reach2AU[#Data],4,FALSE)</f>
        <v>8</v>
      </c>
      <c r="B661" t="str">
        <f>VLOOKUP(D661,[1]!tbl_Reach2AU[#Data],3,FALSE)</f>
        <v>Omak Creek-Lower US</v>
      </c>
      <c r="C661">
        <f>VLOOKUP(D661,[1]!tbl_Reach2AU[#Data],2,FALSE)</f>
        <v>157</v>
      </c>
      <c r="D661" t="s">
        <v>74</v>
      </c>
      <c r="E661">
        <v>2</v>
      </c>
      <c r="F661" t="s">
        <v>143</v>
      </c>
      <c r="G661">
        <f>VLOOKUP(tbl_FunctionalConditionReach[[#This Row],[EDT Attribute]],[1]!HabitatAttribute[#Data],2,FALSE)</f>
        <v>0</v>
      </c>
      <c r="H661" s="1">
        <v>4.3158809999999999E-2</v>
      </c>
      <c r="I661" s="3">
        <v>0.149335266044237</v>
      </c>
      <c r="J6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2" spans="1:10" x14ac:dyDescent="0.3">
      <c r="A662">
        <f>VLOOKUP(D662,[1]!tbl_Reach2AU[#Data],4,FALSE)</f>
        <v>5</v>
      </c>
      <c r="B662" t="str">
        <f>VLOOKUP(D662,[1]!tbl_Reach2AU[#Data],3,FALSE)</f>
        <v>Okanogan-Swipkin Canyon</v>
      </c>
      <c r="C662">
        <f>VLOOKUP(D662,[1]!tbl_Reach2AU[#Data],2,FALSE)</f>
        <v>147</v>
      </c>
      <c r="D662" t="s">
        <v>133</v>
      </c>
      <c r="E662">
        <v>2</v>
      </c>
      <c r="F662" t="s">
        <v>123</v>
      </c>
      <c r="G662">
        <f>VLOOKUP(tbl_FunctionalConditionReach[[#This Row],[EDT Attribute]],[1]!HabitatAttribute[#Data],2,FALSE)</f>
        <v>0</v>
      </c>
      <c r="H662" s="1">
        <v>7.6706967000000001E-2</v>
      </c>
      <c r="I662" s="3">
        <v>0.14831790032391301</v>
      </c>
      <c r="J6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3" spans="1:10" hidden="1" x14ac:dyDescent="0.3">
      <c r="A663">
        <f>VLOOKUP(D663,[1]!tbl_Reach2AU[#Data],4,FALSE)</f>
        <v>14</v>
      </c>
      <c r="B663" t="str">
        <f>VLOOKUP(D663,[1]!tbl_Reach2AU[#Data],3,FALSE)</f>
        <v>Okanogan-Whitestone Coulee</v>
      </c>
      <c r="C663">
        <f>VLOOKUP(D663,[1]!tbl_Reach2AU[#Data],2,FALSE)</f>
        <v>239</v>
      </c>
      <c r="D663" t="s">
        <v>48</v>
      </c>
      <c r="E663">
        <v>2</v>
      </c>
      <c r="F663" t="s">
        <v>126</v>
      </c>
      <c r="G663" t="str">
        <f>VLOOKUP(tbl_FunctionalConditionReach[[#This Row],[EDT Attribute]],[1]!HabitatAttribute[#Data],2,FALSE)</f>
        <v>Food- Food Web Resources</v>
      </c>
      <c r="H663" s="1">
        <v>0.16487016400000001</v>
      </c>
      <c r="I663" s="3">
        <v>0.14776631261390299</v>
      </c>
      <c r="J6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4" spans="1:10" x14ac:dyDescent="0.3">
      <c r="A664">
        <f>VLOOKUP(D664,[1]!tbl_Reach2AU[#Data],4,FALSE)</f>
        <v>5</v>
      </c>
      <c r="B664" t="str">
        <f>VLOOKUP(D664,[1]!tbl_Reach2AU[#Data],3,FALSE)</f>
        <v>Okanogan-Swipkin Canyon</v>
      </c>
      <c r="C664">
        <f>VLOOKUP(D664,[1]!tbl_Reach2AU[#Data],2,FALSE)</f>
        <v>147</v>
      </c>
      <c r="D664" t="s">
        <v>133</v>
      </c>
      <c r="E664">
        <v>2</v>
      </c>
      <c r="F664" t="s">
        <v>142</v>
      </c>
      <c r="G664">
        <f>VLOOKUP(tbl_FunctionalConditionReach[[#This Row],[EDT Attribute]],[1]!HabitatAttribute[#Data],2,FALSE)</f>
        <v>0</v>
      </c>
      <c r="H664" s="1">
        <v>7.6343667000000004E-2</v>
      </c>
      <c r="I664" s="3">
        <v>0.14761543618936199</v>
      </c>
      <c r="J6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5" spans="1:10" x14ac:dyDescent="0.3">
      <c r="A665">
        <f>VLOOKUP(D665,[1]!tbl_Reach2AU[#Data],4,FALSE)</f>
        <v>6</v>
      </c>
      <c r="B665" t="str">
        <f>VLOOKUP(D665,[1]!tbl_Reach2AU[#Data],3,FALSE)</f>
        <v>Salmon Creek-Lower</v>
      </c>
      <c r="C665">
        <f>VLOOKUP(D665,[1]!tbl_Reach2AU[#Data],2,FALSE)</f>
        <v>141</v>
      </c>
      <c r="D665" t="s">
        <v>30</v>
      </c>
      <c r="E665">
        <v>2</v>
      </c>
      <c r="F665" t="s">
        <v>142</v>
      </c>
      <c r="G665">
        <f>VLOOKUP(tbl_FunctionalConditionReach[[#This Row],[EDT Attribute]],[1]!HabitatAttribute[#Data],2,FALSE)</f>
        <v>0</v>
      </c>
      <c r="H665" s="1">
        <v>8.2245887000000004E-2</v>
      </c>
      <c r="I665" s="3">
        <v>0.14724722900112</v>
      </c>
      <c r="J6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6" spans="1:10" x14ac:dyDescent="0.3">
      <c r="A666">
        <f>VLOOKUP(D666,[1]!tbl_Reach2AU[#Data],4,FALSE)</f>
        <v>13</v>
      </c>
      <c r="B666" t="str">
        <f>VLOOKUP(D666,[1]!tbl_Reach2AU[#Data],3,FALSE)</f>
        <v>Johnson Creek</v>
      </c>
      <c r="C666">
        <f>VLOOKUP(D666,[1]!tbl_Reach2AU[#Data],2,FALSE)</f>
        <v>194</v>
      </c>
      <c r="D666" t="s">
        <v>41</v>
      </c>
      <c r="E666">
        <v>2</v>
      </c>
      <c r="F666" t="s">
        <v>142</v>
      </c>
      <c r="G666">
        <f>VLOOKUP(tbl_FunctionalConditionReach[[#This Row],[EDT Attribute]],[1]!HabitatAttribute[#Data],2,FALSE)</f>
        <v>0</v>
      </c>
      <c r="H666" s="1">
        <v>4.6763712999999998E-2</v>
      </c>
      <c r="I666" s="3">
        <v>0.14721873906709801</v>
      </c>
      <c r="J6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7" spans="1:10" hidden="1" x14ac:dyDescent="0.3">
      <c r="A667">
        <f>VLOOKUP(D667,[1]!tbl_Reach2AU[#Data],4,FALSE)</f>
        <v>20</v>
      </c>
      <c r="B667" t="str">
        <f>VLOOKUP(D667,[1]!tbl_Reach2AU[#Data],3,FALSE)</f>
        <v>Antoine Creek-Lower</v>
      </c>
      <c r="C667">
        <f>VLOOKUP(D667,[1]!tbl_Reach2AU[#Data],2,FALSE)</f>
        <v>252</v>
      </c>
      <c r="D667" t="s">
        <v>16</v>
      </c>
      <c r="E667">
        <v>2</v>
      </c>
      <c r="F667" t="s">
        <v>124</v>
      </c>
      <c r="G667" t="str">
        <f>VLOOKUP(tbl_FunctionalConditionReach[[#This Row],[EDT Attribute]],[1]!HabitatAttribute[#Data],2,FALSE)</f>
        <v>Predation</v>
      </c>
      <c r="H667" s="1">
        <v>7.4769959999999996E-2</v>
      </c>
      <c r="I667" s="3">
        <v>0.14719808183216501</v>
      </c>
      <c r="J6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8" spans="1:10" hidden="1" x14ac:dyDescent="0.3">
      <c r="A668">
        <f>VLOOKUP(D668,[1]!tbl_Reach2AU[#Data],4,FALSE)</f>
        <v>13</v>
      </c>
      <c r="B668" t="str">
        <f>VLOOKUP(D668,[1]!tbl_Reach2AU[#Data],3,FALSE)</f>
        <v>Johnson Creek</v>
      </c>
      <c r="C668">
        <f>VLOOKUP(D668,[1]!tbl_Reach2AU[#Data],2,FALSE)</f>
        <v>203</v>
      </c>
      <c r="D668" t="s">
        <v>18</v>
      </c>
      <c r="E668">
        <v>2</v>
      </c>
      <c r="F668" t="s">
        <v>39</v>
      </c>
      <c r="G668" t="str">
        <f>VLOOKUP(tbl_FunctionalConditionReach[[#This Row],[EDT Attribute]],[1]!HabitatAttribute[#Data],2,FALSE)</f>
        <v>Channel Stability</v>
      </c>
      <c r="H668" s="1">
        <v>1.405009E-3</v>
      </c>
      <c r="I668" s="3">
        <v>0.146674013195566</v>
      </c>
      <c r="J6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9" spans="1:10" hidden="1" x14ac:dyDescent="0.3">
      <c r="A669">
        <f>VLOOKUP(D669,[1]!tbl_Reach2AU[#Data],4,FALSE)</f>
        <v>19</v>
      </c>
      <c r="B669" t="str">
        <f>VLOOKUP(D669,[1]!tbl_Reach2AU[#Data],3,FALSE)</f>
        <v>Okanogan-Mosquito Creek</v>
      </c>
      <c r="C669">
        <f>VLOOKUP(D669,[1]!tbl_Reach2AU[#Data],2,FALSE)</f>
        <v>248</v>
      </c>
      <c r="D669" t="s">
        <v>62</v>
      </c>
      <c r="E669">
        <v>2</v>
      </c>
      <c r="F669" t="s">
        <v>126</v>
      </c>
      <c r="G669" t="str">
        <f>VLOOKUP(tbl_FunctionalConditionReach[[#This Row],[EDT Attribute]],[1]!HabitatAttribute[#Data],2,FALSE)</f>
        <v>Food- Food Web Resources</v>
      </c>
      <c r="H669" s="1">
        <v>9.408306E-3</v>
      </c>
      <c r="I669" s="3">
        <v>0.14634585219054999</v>
      </c>
      <c r="J6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0" spans="1:10" hidden="1" x14ac:dyDescent="0.3">
      <c r="A670">
        <f>VLOOKUP(D670,[1]!tbl_Reach2AU[#Data],4,FALSE)</f>
        <v>14</v>
      </c>
      <c r="B670" t="str">
        <f>VLOOKUP(D670,[1]!tbl_Reach2AU[#Data],3,FALSE)</f>
        <v>Okanogan-Whitestone Coulee</v>
      </c>
      <c r="C670">
        <f>VLOOKUP(D670,[1]!tbl_Reach2AU[#Data],2,FALSE)</f>
        <v>244</v>
      </c>
      <c r="D670" t="s">
        <v>27</v>
      </c>
      <c r="E670">
        <v>2</v>
      </c>
      <c r="F670" t="s">
        <v>125</v>
      </c>
      <c r="G670" t="str">
        <f>VLOOKUP(tbl_FunctionalConditionReach[[#This Row],[EDT Attribute]],[1]!HabitatAttribute[#Data],2,FALSE)</f>
        <v>Riparian</v>
      </c>
      <c r="H670" s="1">
        <v>1.399391E-3</v>
      </c>
      <c r="I670" s="3">
        <v>0.145942579349879</v>
      </c>
      <c r="J6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1" spans="1:10" x14ac:dyDescent="0.3">
      <c r="A671">
        <f>VLOOKUP(D671,[1]!tbl_Reach2AU[#Data],4,FALSE)</f>
        <v>19</v>
      </c>
      <c r="B671" t="str">
        <f>VLOOKUP(D671,[1]!tbl_Reach2AU[#Data],3,FALSE)</f>
        <v>Okanogan-Mosquito Creek</v>
      </c>
      <c r="C671">
        <f>VLOOKUP(D671,[1]!tbl_Reach2AU[#Data],2,FALSE)</f>
        <v>287</v>
      </c>
      <c r="D671" t="s">
        <v>66</v>
      </c>
      <c r="E671">
        <v>2</v>
      </c>
      <c r="F671" t="s">
        <v>142</v>
      </c>
      <c r="G671">
        <f>VLOOKUP(tbl_FunctionalConditionReach[[#This Row],[EDT Attribute]],[1]!HabitatAttribute[#Data],2,FALSE)</f>
        <v>0</v>
      </c>
      <c r="H671" s="1">
        <v>0.43930973099999998</v>
      </c>
      <c r="I671" s="3">
        <v>0.14570331767151701</v>
      </c>
      <c r="J6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2" spans="1:10" hidden="1" x14ac:dyDescent="0.3">
      <c r="A672">
        <f>VLOOKUP(D672,[1]!tbl_Reach2AU[#Data],4,FALSE)</f>
        <v>23</v>
      </c>
      <c r="B672" t="str">
        <f>VLOOKUP(D672,[1]!tbl_Reach2AU[#Data],3,FALSE)</f>
        <v>Similkameen River</v>
      </c>
      <c r="C672">
        <f>VLOOKUP(D672,[1]!tbl_Reach2AU[#Data],2,FALSE)</f>
        <v>294</v>
      </c>
      <c r="D672" t="s">
        <v>87</v>
      </c>
      <c r="E672">
        <v>2</v>
      </c>
      <c r="F672" t="s">
        <v>125</v>
      </c>
      <c r="G672" t="str">
        <f>VLOOKUP(tbl_FunctionalConditionReach[[#This Row],[EDT Attribute]],[1]!HabitatAttribute[#Data],2,FALSE)</f>
        <v>Riparian</v>
      </c>
      <c r="H672" s="1">
        <v>1.7016199000000001</v>
      </c>
      <c r="I672" s="3">
        <v>0.14549932942788901</v>
      </c>
      <c r="J6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3" spans="1:10" hidden="1" x14ac:dyDescent="0.3">
      <c r="A673">
        <f>VLOOKUP(D673,[1]!tbl_Reach2AU[#Data],4,FALSE)</f>
        <v>6</v>
      </c>
      <c r="B673" t="str">
        <f>VLOOKUP(D673,[1]!tbl_Reach2AU[#Data],3,FALSE)</f>
        <v>Salmon Creek-Lower</v>
      </c>
      <c r="C673">
        <f>VLOOKUP(D673,[1]!tbl_Reach2AU[#Data],2,FALSE)</f>
        <v>144</v>
      </c>
      <c r="D673" t="s">
        <v>118</v>
      </c>
      <c r="E673">
        <v>2</v>
      </c>
      <c r="F673" t="s">
        <v>150</v>
      </c>
      <c r="G673" t="str">
        <f>VLOOKUP(tbl_FunctionalConditionReach[[#This Row],[EDT Attribute]],[1]!HabitatAttribute[#Data],2,FALSE)</f>
        <v>Cover- Wood</v>
      </c>
      <c r="H673" s="1">
        <v>9.6324550999999994E-2</v>
      </c>
      <c r="I673" s="3">
        <v>0.14546943815118901</v>
      </c>
      <c r="J6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4" spans="1:10" x14ac:dyDescent="0.3">
      <c r="A674">
        <f>VLOOKUP(D674,[1]!tbl_Reach2AU[#Data],4,FALSE)</f>
        <v>19</v>
      </c>
      <c r="B674" t="str">
        <f>VLOOKUP(D674,[1]!tbl_Reach2AU[#Data],3,FALSE)</f>
        <v>Okanogan-Mosquito Creek</v>
      </c>
      <c r="C674">
        <f>VLOOKUP(D674,[1]!tbl_Reach2AU[#Data],2,FALSE)</f>
        <v>275</v>
      </c>
      <c r="D674" t="s">
        <v>155</v>
      </c>
      <c r="E674">
        <v>2</v>
      </c>
      <c r="F674" t="s">
        <v>104</v>
      </c>
      <c r="G674">
        <f>VLOOKUP(tbl_FunctionalConditionReach[[#This Row],[EDT Attribute]],[1]!HabitatAttribute[#Data],2,FALSE)</f>
        <v>0</v>
      </c>
      <c r="H674" s="1">
        <v>3.8773491E-2</v>
      </c>
      <c r="I674" s="3">
        <v>0.14496931677439001</v>
      </c>
      <c r="J6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5" spans="1:10" hidden="1" x14ac:dyDescent="0.3">
      <c r="A675">
        <f>VLOOKUP(D675,[1]!tbl_Reach2AU[#Data],4,FALSE)</f>
        <v>11</v>
      </c>
      <c r="B675" t="str">
        <f>VLOOKUP(D675,[1]!tbl_Reach2AU[#Data],3,FALSE)</f>
        <v>Wanacut Creek DS</v>
      </c>
      <c r="C675">
        <f>VLOOKUP(D675,[1]!tbl_Reach2AU[#Data],2,FALSE)</f>
        <v>183</v>
      </c>
      <c r="D675" t="s">
        <v>156</v>
      </c>
      <c r="E675">
        <v>2</v>
      </c>
      <c r="F675" t="s">
        <v>132</v>
      </c>
      <c r="G675" t="str">
        <f>VLOOKUP(tbl_FunctionalConditionReach[[#This Row],[EDT Attribute]],[1]!HabitatAttribute[#Data],2,FALSE)</f>
        <v>Temperature- Rearing</v>
      </c>
      <c r="H675" s="1">
        <v>5.2064736E-2</v>
      </c>
      <c r="I675" s="3">
        <v>0.14485871849061699</v>
      </c>
      <c r="J6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6" spans="1:10" hidden="1" x14ac:dyDescent="0.3">
      <c r="A676">
        <f>VLOOKUP(D676,[1]!tbl_Reach2AU[#Data],4,FALSE)</f>
        <v>13</v>
      </c>
      <c r="B676" t="str">
        <f>VLOOKUP(D676,[1]!tbl_Reach2AU[#Data],3,FALSE)</f>
        <v>Johnson Creek</v>
      </c>
      <c r="C676">
        <f>VLOOKUP(D676,[1]!tbl_Reach2AU[#Data],2,FALSE)</f>
        <v>203</v>
      </c>
      <c r="D676" t="s">
        <v>18</v>
      </c>
      <c r="E676">
        <v>2</v>
      </c>
      <c r="F676" t="s">
        <v>150</v>
      </c>
      <c r="G676" t="str">
        <f>VLOOKUP(tbl_FunctionalConditionReach[[#This Row],[EDT Attribute]],[1]!HabitatAttribute[#Data],2,FALSE)</f>
        <v>Cover- Wood</v>
      </c>
      <c r="H676" s="1">
        <v>1.3845579999999999E-3</v>
      </c>
      <c r="I676" s="3">
        <v>0.14453905872633299</v>
      </c>
      <c r="J6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7" spans="1:10" hidden="1" x14ac:dyDescent="0.3">
      <c r="A677">
        <f>VLOOKUP(D677,[1]!tbl_Reach2AU[#Data],4,FALSE)</f>
        <v>23</v>
      </c>
      <c r="B677" t="str">
        <f>VLOOKUP(D677,[1]!tbl_Reach2AU[#Data],3,FALSE)</f>
        <v>Similkameen River</v>
      </c>
      <c r="C677">
        <f>VLOOKUP(D677,[1]!tbl_Reach2AU[#Data],2,FALSE)</f>
        <v>290</v>
      </c>
      <c r="D677" t="s">
        <v>86</v>
      </c>
      <c r="E677">
        <v>2</v>
      </c>
      <c r="F677" t="s">
        <v>39</v>
      </c>
      <c r="G677" t="str">
        <f>VLOOKUP(tbl_FunctionalConditionReach[[#This Row],[EDT Attribute]],[1]!HabitatAttribute[#Data],2,FALSE)</f>
        <v>Channel Stability</v>
      </c>
      <c r="H677" s="1">
        <v>0.23613647600000001</v>
      </c>
      <c r="I677" s="3">
        <v>0.14413442549948199</v>
      </c>
      <c r="J6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8" spans="1:10" hidden="1" x14ac:dyDescent="0.3">
      <c r="A678">
        <f>VLOOKUP(D678,[1]!tbl_Reach2AU[#Data],4,FALSE)</f>
        <v>14</v>
      </c>
      <c r="B678" t="str">
        <f>VLOOKUP(D678,[1]!tbl_Reach2AU[#Data],3,FALSE)</f>
        <v>Okanogan-Whitestone Coulee</v>
      </c>
      <c r="C678">
        <f>VLOOKUP(D678,[1]!tbl_Reach2AU[#Data],2,FALSE)</f>
        <v>244</v>
      </c>
      <c r="D678" t="s">
        <v>27</v>
      </c>
      <c r="E678">
        <v>2</v>
      </c>
      <c r="F678" t="s">
        <v>11</v>
      </c>
      <c r="G678" t="str">
        <f>VLOOKUP(tbl_FunctionalConditionReach[[#This Row],[EDT Attribute]],[1]!HabitatAttribute[#Data],2,FALSE)</f>
        <v>Flow- Scour</v>
      </c>
      <c r="H678" s="1">
        <v>1.3775250000000001E-3</v>
      </c>
      <c r="I678" s="3">
        <v>0.143662172772972</v>
      </c>
      <c r="J6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9" spans="1:10" hidden="1" x14ac:dyDescent="0.3">
      <c r="A679">
        <f>VLOOKUP(D679,[1]!tbl_Reach2AU[#Data],4,FALSE)</f>
        <v>7</v>
      </c>
      <c r="B679" t="str">
        <f>VLOOKUP(D679,[1]!tbl_Reach2AU[#Data],3,FALSE)</f>
        <v>Omak Creek-Lower DS</v>
      </c>
      <c r="C679">
        <f>VLOOKUP(D679,[1]!tbl_Reach2AU[#Data],2,FALSE)</f>
        <v>150</v>
      </c>
      <c r="D679" t="s">
        <v>130</v>
      </c>
      <c r="E679">
        <v>2</v>
      </c>
      <c r="F679" t="s">
        <v>14</v>
      </c>
      <c r="G679" t="str">
        <f>VLOOKUP(tbl_FunctionalConditionReach[[#This Row],[EDT Attribute]],[1]!HabitatAttribute[#Data],2,FALSE)</f>
        <v>Food- Food Web Resources</v>
      </c>
      <c r="H679" s="1">
        <v>0.61348747599999998</v>
      </c>
      <c r="I679" s="3">
        <v>0.14347517479745001</v>
      </c>
      <c r="J6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0" spans="1:10" x14ac:dyDescent="0.3">
      <c r="A680">
        <f>VLOOKUP(D680,[1]!tbl_Reach2AU[#Data],4,FALSE)</f>
        <v>14</v>
      </c>
      <c r="B680" t="str">
        <f>VLOOKUP(D680,[1]!tbl_Reach2AU[#Data],3,FALSE)</f>
        <v>Okanogan-Whitestone Coulee</v>
      </c>
      <c r="C680">
        <f>VLOOKUP(D680,[1]!tbl_Reach2AU[#Data],2,FALSE)</f>
        <v>244</v>
      </c>
      <c r="D680" t="s">
        <v>27</v>
      </c>
      <c r="E680">
        <v>2</v>
      </c>
      <c r="F680" t="s">
        <v>122</v>
      </c>
      <c r="G680">
        <f>VLOOKUP(tbl_FunctionalConditionReach[[#This Row],[EDT Attribute]],[1]!HabitatAttribute[#Data],2,FALSE)</f>
        <v>0</v>
      </c>
      <c r="H680" s="1">
        <v>1.3734439999999999E-3</v>
      </c>
      <c r="I680" s="3">
        <v>0.14323656501479201</v>
      </c>
      <c r="J6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1" spans="1:10" hidden="1" x14ac:dyDescent="0.3">
      <c r="A681">
        <f>VLOOKUP(D681,[1]!tbl_Reach2AU[#Data],4,FALSE)</f>
        <v>14</v>
      </c>
      <c r="B681" t="str">
        <f>VLOOKUP(D681,[1]!tbl_Reach2AU[#Data],3,FALSE)</f>
        <v>Okanogan-Whitestone Coulee</v>
      </c>
      <c r="C681">
        <f>VLOOKUP(D681,[1]!tbl_Reach2AU[#Data],2,FALSE)</f>
        <v>244</v>
      </c>
      <c r="D681" t="s">
        <v>27</v>
      </c>
      <c r="E681">
        <v>2</v>
      </c>
      <c r="F681" t="s">
        <v>89</v>
      </c>
      <c r="G681" t="str">
        <f>VLOOKUP(tbl_FunctionalConditionReach[[#This Row],[EDT Attribute]],[1]!HabitatAttribute[#Data],2,FALSE)</f>
        <v>% Fines/Embeddedness</v>
      </c>
      <c r="H681" s="1">
        <v>1.3734439999999999E-3</v>
      </c>
      <c r="I681" s="3">
        <v>0.14323656501479201</v>
      </c>
      <c r="J6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2" spans="1:10" x14ac:dyDescent="0.3">
      <c r="A682">
        <f>VLOOKUP(D682,[1]!tbl_Reach2AU[#Data],4,FALSE)</f>
        <v>14</v>
      </c>
      <c r="B682" t="str">
        <f>VLOOKUP(D682,[1]!tbl_Reach2AU[#Data],3,FALSE)</f>
        <v>Okanogan-Whitestone Coulee</v>
      </c>
      <c r="C682">
        <f>VLOOKUP(D682,[1]!tbl_Reach2AU[#Data],2,FALSE)</f>
        <v>244</v>
      </c>
      <c r="D682" t="s">
        <v>27</v>
      </c>
      <c r="E682">
        <v>2</v>
      </c>
      <c r="F682" t="s">
        <v>115</v>
      </c>
      <c r="G682">
        <f>VLOOKUP(tbl_FunctionalConditionReach[[#This Row],[EDT Attribute]],[1]!HabitatAttribute[#Data],2,FALSE)</f>
        <v>0</v>
      </c>
      <c r="H682" s="1">
        <v>1.3734439999999999E-3</v>
      </c>
      <c r="I682" s="3">
        <v>0.14323656501479201</v>
      </c>
      <c r="J6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3" spans="1:10" x14ac:dyDescent="0.3">
      <c r="A683">
        <f>VLOOKUP(D683,[1]!tbl_Reach2AU[#Data],4,FALSE)</f>
        <v>14</v>
      </c>
      <c r="B683" t="str">
        <f>VLOOKUP(D683,[1]!tbl_Reach2AU[#Data],3,FALSE)</f>
        <v>Okanogan-Whitestone Coulee</v>
      </c>
      <c r="C683">
        <f>VLOOKUP(D683,[1]!tbl_Reach2AU[#Data],2,FALSE)</f>
        <v>244</v>
      </c>
      <c r="D683" t="s">
        <v>27</v>
      </c>
      <c r="E683">
        <v>2</v>
      </c>
      <c r="F683" t="s">
        <v>117</v>
      </c>
      <c r="G683">
        <f>VLOOKUP(tbl_FunctionalConditionReach[[#This Row],[EDT Attribute]],[1]!HabitatAttribute[#Data],2,FALSE)</f>
        <v>0</v>
      </c>
      <c r="H683" s="1">
        <v>1.3728779999999999E-3</v>
      </c>
      <c r="I683" s="3">
        <v>0.14317753683759801</v>
      </c>
      <c r="J6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4" spans="1:10" hidden="1" x14ac:dyDescent="0.3">
      <c r="A684">
        <f>VLOOKUP(D684,[1]!tbl_Reach2AU[#Data],4,FALSE)</f>
        <v>20</v>
      </c>
      <c r="B684" t="str">
        <f>VLOOKUP(D684,[1]!tbl_Reach2AU[#Data],3,FALSE)</f>
        <v>Antoine Creek-Lower</v>
      </c>
      <c r="C684">
        <f>VLOOKUP(D684,[1]!tbl_Reach2AU[#Data],2,FALSE)</f>
        <v>262</v>
      </c>
      <c r="D684" t="s">
        <v>128</v>
      </c>
      <c r="E684">
        <v>2</v>
      </c>
      <c r="F684" t="s">
        <v>14</v>
      </c>
      <c r="G684" t="str">
        <f>VLOOKUP(tbl_FunctionalConditionReach[[#This Row],[EDT Attribute]],[1]!HabitatAttribute[#Data],2,FALSE)</f>
        <v>Food- Food Web Resources</v>
      </c>
      <c r="H684" s="1">
        <v>6.8074570000000003E-3</v>
      </c>
      <c r="I684" s="3">
        <v>0.143169926920098</v>
      </c>
      <c r="J6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5" spans="1:10" hidden="1" x14ac:dyDescent="0.3">
      <c r="A685">
        <f>VLOOKUP(D685,[1]!tbl_Reach2AU[#Data],4,FALSE)</f>
        <v>14</v>
      </c>
      <c r="B685" t="str">
        <f>VLOOKUP(D685,[1]!tbl_Reach2AU[#Data],3,FALSE)</f>
        <v>Okanogan-Whitestone Coulee</v>
      </c>
      <c r="C685">
        <f>VLOOKUP(D685,[1]!tbl_Reach2AU[#Data],2,FALSE)</f>
        <v>244</v>
      </c>
      <c r="D685" t="s">
        <v>27</v>
      </c>
      <c r="E685">
        <v>2</v>
      </c>
      <c r="F685" t="s">
        <v>144</v>
      </c>
      <c r="G685" t="str">
        <f>VLOOKUP(tbl_FunctionalConditionReach[[#This Row],[EDT Attribute]],[1]!HabitatAttribute[#Data],2,FALSE)</f>
        <v>Flow- Summer Base Flow</v>
      </c>
      <c r="H685" s="1">
        <v>1.372505E-3</v>
      </c>
      <c r="I685" s="3">
        <v>0.14313863664308599</v>
      </c>
      <c r="J6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6" spans="1:10" hidden="1" x14ac:dyDescent="0.3">
      <c r="A686">
        <f>VLOOKUP(D686,[1]!tbl_Reach2AU[#Data],4,FALSE)</f>
        <v>17</v>
      </c>
      <c r="B686" t="str">
        <f>VLOOKUP(D686,[1]!tbl_Reach2AU[#Data],3,FALSE)</f>
        <v>Bonaparte Creek-Lower DS</v>
      </c>
      <c r="C686">
        <f>VLOOKUP(D686,[1]!tbl_Reach2AU[#Data],2,FALSE)</f>
        <v>242</v>
      </c>
      <c r="D686" t="s">
        <v>40</v>
      </c>
      <c r="E686">
        <v>2</v>
      </c>
      <c r="F686" t="s">
        <v>132</v>
      </c>
      <c r="G686" t="str">
        <f>VLOOKUP(tbl_FunctionalConditionReach[[#This Row],[EDT Attribute]],[1]!HabitatAttribute[#Data],2,FALSE)</f>
        <v>Temperature- Rearing</v>
      </c>
      <c r="H686" s="1">
        <v>9.7906119999999999E-2</v>
      </c>
      <c r="I686" s="3">
        <v>0.14302097626046101</v>
      </c>
      <c r="J6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7" spans="1:10" hidden="1" x14ac:dyDescent="0.3">
      <c r="A687">
        <f>VLOOKUP(D687,[1]!tbl_Reach2AU[#Data],4,FALSE)</f>
        <v>14</v>
      </c>
      <c r="B687" t="str">
        <f>VLOOKUP(D687,[1]!tbl_Reach2AU[#Data],3,FALSE)</f>
        <v>Okanogan-Whitestone Coulee</v>
      </c>
      <c r="C687">
        <f>VLOOKUP(D687,[1]!tbl_Reach2AU[#Data],2,FALSE)</f>
        <v>227</v>
      </c>
      <c r="D687" t="s">
        <v>111</v>
      </c>
      <c r="E687">
        <v>2</v>
      </c>
      <c r="F687" t="s">
        <v>103</v>
      </c>
      <c r="G687" t="str">
        <f>VLOOKUP(tbl_FunctionalConditionReach[[#This Row],[EDT Attribute]],[1]!HabitatAttribute[#Data],2,FALSE)</f>
        <v>Contaminants</v>
      </c>
      <c r="H687" s="1">
        <v>1.420274E-2</v>
      </c>
      <c r="I687" s="3">
        <v>0.142291350455094</v>
      </c>
      <c r="J6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8" spans="1:10" hidden="1" x14ac:dyDescent="0.3">
      <c r="A688">
        <f>VLOOKUP(D688,[1]!tbl_Reach2AU[#Data],4,FALSE)</f>
        <v>4</v>
      </c>
      <c r="B688" t="str">
        <f>VLOOKUP(D688,[1]!tbl_Reach2AU[#Data],3,FALSE)</f>
        <v>Loup Loup Creek-Lower DS</v>
      </c>
      <c r="C688">
        <f>VLOOKUP(D688,[1]!tbl_Reach2AU[#Data],2,FALSE)</f>
        <v>123</v>
      </c>
      <c r="D688" t="s">
        <v>129</v>
      </c>
      <c r="E688">
        <v>2</v>
      </c>
      <c r="F688" t="s">
        <v>14</v>
      </c>
      <c r="G688" t="str">
        <f>VLOOKUP(tbl_FunctionalConditionReach[[#This Row],[EDT Attribute]],[1]!HabitatAttribute[#Data],2,FALSE)</f>
        <v>Food- Food Web Resources</v>
      </c>
      <c r="H688" s="1">
        <v>0.74549031700000001</v>
      </c>
      <c r="I688" s="3">
        <v>0.14223947545551899</v>
      </c>
      <c r="J6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9" spans="1:10" hidden="1" x14ac:dyDescent="0.3">
      <c r="A689">
        <f>VLOOKUP(D689,[1]!tbl_Reach2AU[#Data],4,FALSE)</f>
        <v>12</v>
      </c>
      <c r="B689" t="str">
        <f>VLOOKUP(D689,[1]!tbl_Reach2AU[#Data],3,FALSE)</f>
        <v>Okanogan-Alkali Lake</v>
      </c>
      <c r="C689">
        <f>VLOOKUP(D689,[1]!tbl_Reach2AU[#Data],2,FALSE)</f>
        <v>221</v>
      </c>
      <c r="D689" t="s">
        <v>46</v>
      </c>
      <c r="E689">
        <v>2</v>
      </c>
      <c r="F689" t="s">
        <v>103</v>
      </c>
      <c r="G689" t="str">
        <f>VLOOKUP(tbl_FunctionalConditionReach[[#This Row],[EDT Attribute]],[1]!HabitatAttribute[#Data],2,FALSE)</f>
        <v>Contaminants</v>
      </c>
      <c r="H689" s="1">
        <v>1.2070089000000001E-2</v>
      </c>
      <c r="I689" s="3">
        <v>0.14208857194751301</v>
      </c>
      <c r="J6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0" spans="1:10" hidden="1" x14ac:dyDescent="0.3">
      <c r="A690">
        <f>VLOOKUP(D690,[1]!tbl_Reach2AU[#Data],4,FALSE)</f>
        <v>19</v>
      </c>
      <c r="B690" t="str">
        <f>VLOOKUP(D690,[1]!tbl_Reach2AU[#Data],3,FALSE)</f>
        <v>Okanogan-Mosquito Creek</v>
      </c>
      <c r="C690">
        <f>VLOOKUP(D690,[1]!tbl_Reach2AU[#Data],2,FALSE)</f>
        <v>285</v>
      </c>
      <c r="D690" t="s">
        <v>65</v>
      </c>
      <c r="E690">
        <v>2</v>
      </c>
      <c r="F690" t="s">
        <v>126</v>
      </c>
      <c r="G690" t="str">
        <f>VLOOKUP(tbl_FunctionalConditionReach[[#This Row],[EDT Attribute]],[1]!HabitatAttribute[#Data],2,FALSE)</f>
        <v>Food- Food Web Resources</v>
      </c>
      <c r="H690" s="1">
        <v>0.36846168699999998</v>
      </c>
      <c r="I690" s="3">
        <v>0.14189354321186201</v>
      </c>
      <c r="J6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1" spans="1:10" x14ac:dyDescent="0.3">
      <c r="A691">
        <f>VLOOKUP(D691,[1]!tbl_Reach2AU[#Data],4,FALSE)</f>
        <v>14</v>
      </c>
      <c r="B691" t="str">
        <f>VLOOKUP(D691,[1]!tbl_Reach2AU[#Data],3,FALSE)</f>
        <v>Okanogan-Whitestone Coulee</v>
      </c>
      <c r="C691">
        <f>VLOOKUP(D691,[1]!tbl_Reach2AU[#Data],2,FALSE)</f>
        <v>244</v>
      </c>
      <c r="D691" t="s">
        <v>27</v>
      </c>
      <c r="E691">
        <v>2</v>
      </c>
      <c r="F691" t="s">
        <v>119</v>
      </c>
      <c r="G691">
        <f>VLOOKUP(tbl_FunctionalConditionReach[[#This Row],[EDT Attribute]],[1]!HabitatAttribute[#Data],2,FALSE)</f>
        <v>0</v>
      </c>
      <c r="H691" s="1">
        <v>1.3597349999999999E-3</v>
      </c>
      <c r="I691" s="3">
        <v>0.141806852503916</v>
      </c>
      <c r="J6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2" spans="1:10" hidden="1" x14ac:dyDescent="0.3">
      <c r="A692">
        <f>VLOOKUP(D692,[1]!tbl_Reach2AU[#Data],4,FALSE)</f>
        <v>23</v>
      </c>
      <c r="B692" t="str">
        <f>VLOOKUP(D692,[1]!tbl_Reach2AU[#Data],3,FALSE)</f>
        <v>Similkameen River</v>
      </c>
      <c r="C692">
        <f>VLOOKUP(D692,[1]!tbl_Reach2AU[#Data],2,FALSE)</f>
        <v>291</v>
      </c>
      <c r="D692" t="s">
        <v>33</v>
      </c>
      <c r="E692">
        <v>2</v>
      </c>
      <c r="F692" t="s">
        <v>51</v>
      </c>
      <c r="G692" t="str">
        <f>VLOOKUP(tbl_FunctionalConditionReach[[#This Row],[EDT Attribute]],[1]!HabitatAttribute[#Data],2,FALSE)</f>
        <v>% Fines/Embeddedness</v>
      </c>
      <c r="H692" s="1">
        <v>8.6027610000000004E-2</v>
      </c>
      <c r="I692" s="3">
        <v>0.141778348715769</v>
      </c>
      <c r="J6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3" spans="1:10" hidden="1" x14ac:dyDescent="0.3">
      <c r="A693">
        <f>VLOOKUP(D693,[1]!tbl_Reach2AU[#Data],4,FALSE)</f>
        <v>14</v>
      </c>
      <c r="B693" t="str">
        <f>VLOOKUP(D693,[1]!tbl_Reach2AU[#Data],3,FALSE)</f>
        <v>Okanogan-Whitestone Coulee</v>
      </c>
      <c r="C693">
        <f>VLOOKUP(D693,[1]!tbl_Reach2AU[#Data],2,FALSE)</f>
        <v>228</v>
      </c>
      <c r="D693" t="s">
        <v>112</v>
      </c>
      <c r="E693">
        <v>2</v>
      </c>
      <c r="F693" t="s">
        <v>103</v>
      </c>
      <c r="G693" t="str">
        <f>VLOOKUP(tbl_FunctionalConditionReach[[#This Row],[EDT Attribute]],[1]!HabitatAttribute[#Data],2,FALSE)</f>
        <v>Contaminants</v>
      </c>
      <c r="H693" s="1">
        <v>7.2203969999999999E-3</v>
      </c>
      <c r="I693" s="3">
        <v>0.141740953557145</v>
      </c>
      <c r="J6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4" spans="1:10" x14ac:dyDescent="0.3">
      <c r="A694">
        <f>VLOOKUP(D694,[1]!tbl_Reach2AU[#Data],4,FALSE)</f>
        <v>14</v>
      </c>
      <c r="B694" t="str">
        <f>VLOOKUP(D694,[1]!tbl_Reach2AU[#Data],3,FALSE)</f>
        <v>Okanogan-Whitestone Coulee</v>
      </c>
      <c r="C694">
        <f>VLOOKUP(D694,[1]!tbl_Reach2AU[#Data],2,FALSE)</f>
        <v>244</v>
      </c>
      <c r="D694" t="s">
        <v>27</v>
      </c>
      <c r="E694">
        <v>2</v>
      </c>
      <c r="F694" t="s">
        <v>116</v>
      </c>
      <c r="G694">
        <f>VLOOKUP(tbl_FunctionalConditionReach[[#This Row],[EDT Attribute]],[1]!HabitatAttribute[#Data],2,FALSE)</f>
        <v>0</v>
      </c>
      <c r="H694" s="1">
        <v>1.354278E-3</v>
      </c>
      <c r="I694" s="3">
        <v>0.14123774161531299</v>
      </c>
      <c r="J6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5" spans="1:10" hidden="1" x14ac:dyDescent="0.3">
      <c r="A695">
        <f>VLOOKUP(D695,[1]!tbl_Reach2AU[#Data],4,FALSE)</f>
        <v>14</v>
      </c>
      <c r="B695" t="str">
        <f>VLOOKUP(D695,[1]!tbl_Reach2AU[#Data],3,FALSE)</f>
        <v>Okanogan-Whitestone Coulee</v>
      </c>
      <c r="C695">
        <f>VLOOKUP(D695,[1]!tbl_Reach2AU[#Data],2,FALSE)</f>
        <v>239</v>
      </c>
      <c r="D695" t="s">
        <v>48</v>
      </c>
      <c r="E695">
        <v>2</v>
      </c>
      <c r="F695" t="s">
        <v>124</v>
      </c>
      <c r="G695" t="str">
        <f>VLOOKUP(tbl_FunctionalConditionReach[[#This Row],[EDT Attribute]],[1]!HabitatAttribute[#Data],2,FALSE)</f>
        <v>Predation</v>
      </c>
      <c r="H695" s="1">
        <v>0.156859744</v>
      </c>
      <c r="I695" s="3">
        <v>0.140586904301501</v>
      </c>
      <c r="J6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6" spans="1:10" hidden="1" x14ac:dyDescent="0.3">
      <c r="A696">
        <f>VLOOKUP(D696,[1]!tbl_Reach2AU[#Data],4,FALSE)</f>
        <v>5</v>
      </c>
      <c r="B696" t="str">
        <f>VLOOKUP(D696,[1]!tbl_Reach2AU[#Data],3,FALSE)</f>
        <v>Okanogan-Swipkin Canyon</v>
      </c>
      <c r="C696">
        <f>VLOOKUP(D696,[1]!tbl_Reach2AU[#Data],2,FALSE)</f>
        <v>179</v>
      </c>
      <c r="D696" t="s">
        <v>45</v>
      </c>
      <c r="E696">
        <v>2</v>
      </c>
      <c r="F696" t="s">
        <v>144</v>
      </c>
      <c r="G696" t="str">
        <f>VLOOKUP(tbl_FunctionalConditionReach[[#This Row],[EDT Attribute]],[1]!HabitatAttribute[#Data],2,FALSE)</f>
        <v>Flow- Summer Base Flow</v>
      </c>
      <c r="H696" s="1">
        <v>0.165649092</v>
      </c>
      <c r="I696" s="3">
        <v>0.140254569017873</v>
      </c>
      <c r="J6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7" spans="1:10" hidden="1" x14ac:dyDescent="0.3">
      <c r="A697">
        <f>VLOOKUP(D697,[1]!tbl_Reach2AU[#Data],4,FALSE)</f>
        <v>6</v>
      </c>
      <c r="B697" t="str">
        <f>VLOOKUP(D697,[1]!tbl_Reach2AU[#Data],3,FALSE)</f>
        <v>Salmon Creek-Lower</v>
      </c>
      <c r="C697">
        <f>VLOOKUP(D697,[1]!tbl_Reach2AU[#Data],2,FALSE)</f>
        <v>136</v>
      </c>
      <c r="D697" t="s">
        <v>91</v>
      </c>
      <c r="E697">
        <v>2</v>
      </c>
      <c r="F697" t="s">
        <v>51</v>
      </c>
      <c r="G697" t="str">
        <f>VLOOKUP(tbl_FunctionalConditionReach[[#This Row],[EDT Attribute]],[1]!HabitatAttribute[#Data],2,FALSE)</f>
        <v>% Fines/Embeddedness</v>
      </c>
      <c r="H697" s="1">
        <v>0.26402174099999998</v>
      </c>
      <c r="I697" s="3">
        <v>0.139541693008674</v>
      </c>
      <c r="J6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8" spans="1:10" x14ac:dyDescent="0.3">
      <c r="A698">
        <f>VLOOKUP(D698,[1]!tbl_Reach2AU[#Data],4,FALSE)</f>
        <v>14</v>
      </c>
      <c r="B698" t="str">
        <f>VLOOKUP(D698,[1]!tbl_Reach2AU[#Data],3,FALSE)</f>
        <v>Okanogan-Whitestone Coulee</v>
      </c>
      <c r="C698">
        <f>VLOOKUP(D698,[1]!tbl_Reach2AU[#Data],2,FALSE)</f>
        <v>244</v>
      </c>
      <c r="D698" t="s">
        <v>27</v>
      </c>
      <c r="E698">
        <v>2</v>
      </c>
      <c r="F698" t="s">
        <v>123</v>
      </c>
      <c r="G698">
        <f>VLOOKUP(tbl_FunctionalConditionReach[[#This Row],[EDT Attribute]],[1]!HabitatAttribute[#Data],2,FALSE)</f>
        <v>0</v>
      </c>
      <c r="H698" s="1">
        <v>1.3355470000000001E-3</v>
      </c>
      <c r="I698" s="3">
        <v>0.13928428439442</v>
      </c>
      <c r="J6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9" spans="1:10" hidden="1" x14ac:dyDescent="0.3">
      <c r="A699">
        <f>VLOOKUP(D699,[1]!tbl_Reach2AU[#Data],4,FALSE)</f>
        <v>19</v>
      </c>
      <c r="B699" t="str">
        <f>VLOOKUP(D699,[1]!tbl_Reach2AU[#Data],3,FALSE)</f>
        <v>Okanogan-Mosquito Creek</v>
      </c>
      <c r="C699">
        <f>VLOOKUP(D699,[1]!tbl_Reach2AU[#Data],2,FALSE)</f>
        <v>285</v>
      </c>
      <c r="D699" t="s">
        <v>65</v>
      </c>
      <c r="E699">
        <v>2</v>
      </c>
      <c r="F699" t="s">
        <v>14</v>
      </c>
      <c r="G699" t="str">
        <f>VLOOKUP(tbl_FunctionalConditionReach[[#This Row],[EDT Attribute]],[1]!HabitatAttribute[#Data],2,FALSE)</f>
        <v>Food- Food Web Resources</v>
      </c>
      <c r="H699" s="1">
        <v>0.36065629700000001</v>
      </c>
      <c r="I699" s="3">
        <v>0.13888770981770901</v>
      </c>
      <c r="J6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0" spans="1:10" x14ac:dyDescent="0.3">
      <c r="A700">
        <f>VLOOKUP(D700,[1]!tbl_Reach2AU[#Data],4,FALSE)</f>
        <v>19</v>
      </c>
      <c r="B700" t="str">
        <f>VLOOKUP(D700,[1]!tbl_Reach2AU[#Data],3,FALSE)</f>
        <v>Okanogan-Mosquito Creek</v>
      </c>
      <c r="C700">
        <f>VLOOKUP(D700,[1]!tbl_Reach2AU[#Data],2,FALSE)</f>
        <v>287</v>
      </c>
      <c r="D700" t="s">
        <v>66</v>
      </c>
      <c r="E700">
        <v>2</v>
      </c>
      <c r="F700" t="s">
        <v>94</v>
      </c>
      <c r="G700">
        <f>VLOOKUP(tbl_FunctionalConditionReach[[#This Row],[EDT Attribute]],[1]!HabitatAttribute[#Data],2,FALSE)</f>
        <v>0</v>
      </c>
      <c r="H700" s="1">
        <v>0.41852996599999998</v>
      </c>
      <c r="I700" s="3">
        <v>0.138811413196643</v>
      </c>
      <c r="J7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1" spans="1:10" x14ac:dyDescent="0.3">
      <c r="A701">
        <f>VLOOKUP(D701,[1]!tbl_Reach2AU[#Data],4,FALSE)</f>
        <v>6</v>
      </c>
      <c r="B701" t="str">
        <f>VLOOKUP(D701,[1]!tbl_Reach2AU[#Data],3,FALSE)</f>
        <v>Salmon Creek-Lower</v>
      </c>
      <c r="C701">
        <f>VLOOKUP(D701,[1]!tbl_Reach2AU[#Data],2,FALSE)</f>
        <v>140</v>
      </c>
      <c r="D701" t="s">
        <v>85</v>
      </c>
      <c r="E701">
        <v>2</v>
      </c>
      <c r="F701" t="s">
        <v>117</v>
      </c>
      <c r="G701">
        <f>VLOOKUP(tbl_FunctionalConditionReach[[#This Row],[EDT Attribute]],[1]!HabitatAttribute[#Data],2,FALSE)</f>
        <v>0</v>
      </c>
      <c r="H701" s="1">
        <v>0.54948244099999999</v>
      </c>
      <c r="I701" s="3">
        <v>0.13845094819064199</v>
      </c>
      <c r="J7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2" spans="1:10" x14ac:dyDescent="0.3">
      <c r="A702">
        <f>VLOOKUP(D702,[1]!tbl_Reach2AU[#Data],4,FALSE)</f>
        <v>14</v>
      </c>
      <c r="B702" t="str">
        <f>VLOOKUP(D702,[1]!tbl_Reach2AU[#Data],3,FALSE)</f>
        <v>Okanogan-Whitestone Coulee</v>
      </c>
      <c r="C702">
        <f>VLOOKUP(D702,[1]!tbl_Reach2AU[#Data],2,FALSE)</f>
        <v>244</v>
      </c>
      <c r="D702" t="s">
        <v>27</v>
      </c>
      <c r="E702">
        <v>2</v>
      </c>
      <c r="F702" t="s">
        <v>137</v>
      </c>
      <c r="G702">
        <f>VLOOKUP(tbl_FunctionalConditionReach[[#This Row],[EDT Attribute]],[1]!HabitatAttribute[#Data],2,FALSE)</f>
        <v>0</v>
      </c>
      <c r="H702" s="1">
        <v>1.323966E-3</v>
      </c>
      <c r="I702" s="3">
        <v>0.13807650114338399</v>
      </c>
      <c r="J7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3" spans="1:10" hidden="1" x14ac:dyDescent="0.3">
      <c r="A703">
        <f>VLOOKUP(D703,[1]!tbl_Reach2AU[#Data],4,FALSE)</f>
        <v>4</v>
      </c>
      <c r="B703" t="str">
        <f>VLOOKUP(D703,[1]!tbl_Reach2AU[#Data],3,FALSE)</f>
        <v>Loup Loup Creek-Lower DS</v>
      </c>
      <c r="C703">
        <f>VLOOKUP(D703,[1]!tbl_Reach2AU[#Data],2,FALSE)</f>
        <v>119</v>
      </c>
      <c r="D703" t="s">
        <v>43</v>
      </c>
      <c r="E703">
        <v>2</v>
      </c>
      <c r="F703" t="s">
        <v>132</v>
      </c>
      <c r="G703" t="str">
        <f>VLOOKUP(tbl_FunctionalConditionReach[[#This Row],[EDT Attribute]],[1]!HabitatAttribute[#Data],2,FALSE)</f>
        <v>Temperature- Rearing</v>
      </c>
      <c r="H703" s="1">
        <v>0.50055791500000002</v>
      </c>
      <c r="I703" s="3">
        <v>0.13804520447161001</v>
      </c>
      <c r="J7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4" spans="1:10" hidden="1" x14ac:dyDescent="0.3">
      <c r="A704">
        <f>VLOOKUP(D704,[1]!tbl_Reach2AU[#Data],4,FALSE)</f>
        <v>19</v>
      </c>
      <c r="B704" t="str">
        <f>VLOOKUP(D704,[1]!tbl_Reach2AU[#Data],3,FALSE)</f>
        <v>Okanogan-Mosquito Creek</v>
      </c>
      <c r="C704">
        <f>VLOOKUP(D704,[1]!tbl_Reach2AU[#Data],2,FALSE)</f>
        <v>285</v>
      </c>
      <c r="D704" t="s">
        <v>65</v>
      </c>
      <c r="E704">
        <v>2</v>
      </c>
      <c r="F704" t="s">
        <v>124</v>
      </c>
      <c r="G704" t="str">
        <f>VLOOKUP(tbl_FunctionalConditionReach[[#This Row],[EDT Attribute]],[1]!HabitatAttribute[#Data],2,FALSE)</f>
        <v>Predation</v>
      </c>
      <c r="H704" s="1">
        <v>0.35729429800000001</v>
      </c>
      <c r="I704" s="3">
        <v>0.13759301360582099</v>
      </c>
      <c r="J7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5" spans="1:10" hidden="1" x14ac:dyDescent="0.3">
      <c r="A705">
        <f>VLOOKUP(D705,[1]!tbl_Reach2AU[#Data],4,FALSE)</f>
        <v>14</v>
      </c>
      <c r="B705" t="str">
        <f>VLOOKUP(D705,[1]!tbl_Reach2AU[#Data],3,FALSE)</f>
        <v>Okanogan-Whitestone Coulee</v>
      </c>
      <c r="C705">
        <f>VLOOKUP(D705,[1]!tbl_Reach2AU[#Data],2,FALSE)</f>
        <v>244</v>
      </c>
      <c r="D705" t="s">
        <v>27</v>
      </c>
      <c r="E705">
        <v>2</v>
      </c>
      <c r="F705" t="s">
        <v>51</v>
      </c>
      <c r="G705" t="str">
        <f>VLOOKUP(tbl_FunctionalConditionReach[[#This Row],[EDT Attribute]],[1]!HabitatAttribute[#Data],2,FALSE)</f>
        <v>% Fines/Embeddedness</v>
      </c>
      <c r="H705" s="1">
        <v>1.3075070000000001E-3</v>
      </c>
      <c r="I705" s="3">
        <v>0.13635999095179399</v>
      </c>
      <c r="J7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6" spans="1:10" hidden="1" x14ac:dyDescent="0.3">
      <c r="A706">
        <f>VLOOKUP(D706,[1]!tbl_Reach2AU[#Data],4,FALSE)</f>
        <v>5</v>
      </c>
      <c r="B706" t="str">
        <f>VLOOKUP(D706,[1]!tbl_Reach2AU[#Data],3,FALSE)</f>
        <v>Okanogan-Swipkin Canyon</v>
      </c>
      <c r="C706">
        <f>VLOOKUP(D706,[1]!tbl_Reach2AU[#Data],2,FALSE)</f>
        <v>189</v>
      </c>
      <c r="D706" t="s">
        <v>110</v>
      </c>
      <c r="E706">
        <v>2</v>
      </c>
      <c r="F706" t="s">
        <v>103</v>
      </c>
      <c r="G706" t="str">
        <f>VLOOKUP(tbl_FunctionalConditionReach[[#This Row],[EDT Attribute]],[1]!HabitatAttribute[#Data],2,FALSE)</f>
        <v>Contaminants</v>
      </c>
      <c r="H706" s="1">
        <v>7.7392650000000004E-3</v>
      </c>
      <c r="I706" s="3">
        <v>0.136150040898149</v>
      </c>
      <c r="J7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7" spans="1:10" x14ac:dyDescent="0.3">
      <c r="A707">
        <f>VLOOKUP(D707,[1]!tbl_Reach2AU[#Data],4,FALSE)</f>
        <v>13</v>
      </c>
      <c r="B707" t="str">
        <f>VLOOKUP(D707,[1]!tbl_Reach2AU[#Data],3,FALSE)</f>
        <v>Johnson Creek</v>
      </c>
      <c r="C707">
        <f>VLOOKUP(D707,[1]!tbl_Reach2AU[#Data],2,FALSE)</f>
        <v>198</v>
      </c>
      <c r="D707" t="s">
        <v>17</v>
      </c>
      <c r="E707">
        <v>2</v>
      </c>
      <c r="F707" t="s">
        <v>142</v>
      </c>
      <c r="G707">
        <f>VLOOKUP(tbl_FunctionalConditionReach[[#This Row],[EDT Attribute]],[1]!HabitatAttribute[#Data],2,FALSE)</f>
        <v>0</v>
      </c>
      <c r="H707" s="1">
        <v>5.0875916E-2</v>
      </c>
      <c r="I707" s="3">
        <v>0.13586801539778401</v>
      </c>
      <c r="J7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8" spans="1:10" x14ac:dyDescent="0.3">
      <c r="A708">
        <f>VLOOKUP(D708,[1]!tbl_Reach2AU[#Data],4,FALSE)</f>
        <v>19</v>
      </c>
      <c r="B708" t="str">
        <f>VLOOKUP(D708,[1]!tbl_Reach2AU[#Data],3,FALSE)</f>
        <v>Okanogan-Mosquito Creek</v>
      </c>
      <c r="C708">
        <f>VLOOKUP(D708,[1]!tbl_Reach2AU[#Data],2,FALSE)</f>
        <v>285</v>
      </c>
      <c r="D708" t="s">
        <v>65</v>
      </c>
      <c r="E708">
        <v>2</v>
      </c>
      <c r="F708" t="s">
        <v>142</v>
      </c>
      <c r="G708">
        <f>VLOOKUP(tbl_FunctionalConditionReach[[#This Row],[EDT Attribute]],[1]!HabitatAttribute[#Data],2,FALSE)</f>
        <v>0</v>
      </c>
      <c r="H708" s="1">
        <v>0.35183613499999999</v>
      </c>
      <c r="I708" s="3">
        <v>0.13549109062489001</v>
      </c>
      <c r="J7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9" spans="1:10" hidden="1" x14ac:dyDescent="0.3">
      <c r="A709">
        <f>VLOOKUP(D709,[1]!tbl_Reach2AU[#Data],4,FALSE)</f>
        <v>12</v>
      </c>
      <c r="B709" t="str">
        <f>VLOOKUP(D709,[1]!tbl_Reach2AU[#Data],3,FALSE)</f>
        <v>Okanogan-Alkali Lake</v>
      </c>
      <c r="C709">
        <f>VLOOKUP(D709,[1]!tbl_Reach2AU[#Data],2,FALSE)</f>
        <v>222</v>
      </c>
      <c r="D709" t="s">
        <v>47</v>
      </c>
      <c r="E709">
        <v>2</v>
      </c>
      <c r="F709" t="s">
        <v>124</v>
      </c>
      <c r="G709" t="str">
        <f>VLOOKUP(tbl_FunctionalConditionReach[[#This Row],[EDT Attribute]],[1]!HabitatAttribute[#Data],2,FALSE)</f>
        <v>Predation</v>
      </c>
      <c r="H709" s="1">
        <v>0.26531664500000002</v>
      </c>
      <c r="I709" s="3">
        <v>0.13548811521595799</v>
      </c>
      <c r="J7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0" spans="1:10" hidden="1" x14ac:dyDescent="0.3">
      <c r="A710">
        <f>VLOOKUP(D710,[1]!tbl_Reach2AU[#Data],4,FALSE)</f>
        <v>19</v>
      </c>
      <c r="B710" t="str">
        <f>VLOOKUP(D710,[1]!tbl_Reach2AU[#Data],3,FALSE)</f>
        <v>Okanogan-Mosquito Creek</v>
      </c>
      <c r="C710">
        <f>VLOOKUP(D710,[1]!tbl_Reach2AU[#Data],2,FALSE)</f>
        <v>248</v>
      </c>
      <c r="D710" t="s">
        <v>62</v>
      </c>
      <c r="E710">
        <v>2</v>
      </c>
      <c r="F710" t="s">
        <v>125</v>
      </c>
      <c r="G710" t="str">
        <f>VLOOKUP(tbl_FunctionalConditionReach[[#This Row],[EDT Attribute]],[1]!HabitatAttribute[#Data],2,FALSE)</f>
        <v>Riparian</v>
      </c>
      <c r="H710" s="1">
        <v>8.7052020000000004E-3</v>
      </c>
      <c r="I710" s="3">
        <v>0.135409095450433</v>
      </c>
      <c r="J7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1" spans="1:10" hidden="1" x14ac:dyDescent="0.3">
      <c r="A711">
        <f>VLOOKUP(D711,[1]!tbl_Reach2AU[#Data],4,FALSE)</f>
        <v>14</v>
      </c>
      <c r="B711" t="str">
        <f>VLOOKUP(D711,[1]!tbl_Reach2AU[#Data],3,FALSE)</f>
        <v>Okanogan-Whitestone Coulee</v>
      </c>
      <c r="C711">
        <f>VLOOKUP(D711,[1]!tbl_Reach2AU[#Data],2,FALSE)</f>
        <v>239</v>
      </c>
      <c r="D711" t="s">
        <v>48</v>
      </c>
      <c r="E711">
        <v>2</v>
      </c>
      <c r="F711" t="s">
        <v>103</v>
      </c>
      <c r="G711" t="str">
        <f>VLOOKUP(tbl_FunctionalConditionReach[[#This Row],[EDT Attribute]],[1]!HabitatAttribute[#Data],2,FALSE)</f>
        <v>Contaminants</v>
      </c>
      <c r="H711" s="1">
        <v>0.151052091</v>
      </c>
      <c r="I711" s="3">
        <v>0.13538174499353101</v>
      </c>
      <c r="J7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2" spans="1:10" hidden="1" x14ac:dyDescent="0.3">
      <c r="A712">
        <f>VLOOKUP(D712,[1]!tbl_Reach2AU[#Data],4,FALSE)</f>
        <v>14</v>
      </c>
      <c r="B712" t="str">
        <f>VLOOKUP(D712,[1]!tbl_Reach2AU[#Data],3,FALSE)</f>
        <v>Okanogan-Whitestone Coulee</v>
      </c>
      <c r="C712">
        <f>VLOOKUP(D712,[1]!tbl_Reach2AU[#Data],2,FALSE)</f>
        <v>230</v>
      </c>
      <c r="D712" t="s">
        <v>25</v>
      </c>
      <c r="E712">
        <v>2</v>
      </c>
      <c r="F712" t="s">
        <v>51</v>
      </c>
      <c r="G712" t="str">
        <f>VLOOKUP(tbl_FunctionalConditionReach[[#This Row],[EDT Attribute]],[1]!HabitatAttribute[#Data],2,FALSE)</f>
        <v>% Fines/Embeddedness</v>
      </c>
      <c r="H712" s="1">
        <v>4.5093042999999999E-2</v>
      </c>
      <c r="I712" s="3">
        <v>0.13528411056680301</v>
      </c>
      <c r="J7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3" spans="1:10" x14ac:dyDescent="0.3">
      <c r="A713">
        <f>VLOOKUP(D713,[1]!tbl_Reach2AU[#Data],4,FALSE)</f>
        <v>6</v>
      </c>
      <c r="B713" t="str">
        <f>VLOOKUP(D713,[1]!tbl_Reach2AU[#Data],3,FALSE)</f>
        <v>Salmon Creek-Lower</v>
      </c>
      <c r="C713">
        <f>VLOOKUP(D713,[1]!tbl_Reach2AU[#Data],2,FALSE)</f>
        <v>142</v>
      </c>
      <c r="D713" t="s">
        <v>79</v>
      </c>
      <c r="E713">
        <v>2</v>
      </c>
      <c r="F713" t="s">
        <v>123</v>
      </c>
      <c r="G713">
        <f>VLOOKUP(tbl_FunctionalConditionReach[[#This Row],[EDT Attribute]],[1]!HabitatAttribute[#Data],2,FALSE)</f>
        <v>0</v>
      </c>
      <c r="H713" s="1">
        <v>0.29974203900000002</v>
      </c>
      <c r="I713" s="3">
        <v>0.135042425960714</v>
      </c>
      <c r="J7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4" spans="1:10" hidden="1" x14ac:dyDescent="0.3">
      <c r="A714">
        <f>VLOOKUP(D714,[1]!tbl_Reach2AU[#Data],4,FALSE)</f>
        <v>20</v>
      </c>
      <c r="B714" t="str">
        <f>VLOOKUP(D714,[1]!tbl_Reach2AU[#Data],3,FALSE)</f>
        <v>Antoine Creek-Lower</v>
      </c>
      <c r="C714">
        <f>VLOOKUP(D714,[1]!tbl_Reach2AU[#Data],2,FALSE)</f>
        <v>260</v>
      </c>
      <c r="D714" t="s">
        <v>127</v>
      </c>
      <c r="E714">
        <v>2</v>
      </c>
      <c r="F714" t="s">
        <v>132</v>
      </c>
      <c r="G714" t="str">
        <f>VLOOKUP(tbl_FunctionalConditionReach[[#This Row],[EDT Attribute]],[1]!HabitatAttribute[#Data],2,FALSE)</f>
        <v>Temperature- Rearing</v>
      </c>
      <c r="H714" s="1">
        <v>5.6847920000000001E-3</v>
      </c>
      <c r="I714" s="3">
        <v>0.13488142539838799</v>
      </c>
      <c r="J7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5" spans="1:10" hidden="1" x14ac:dyDescent="0.3">
      <c r="A715">
        <f>VLOOKUP(D715,[1]!tbl_Reach2AU[#Data],4,FALSE)</f>
        <v>6</v>
      </c>
      <c r="B715" t="str">
        <f>VLOOKUP(D715,[1]!tbl_Reach2AU[#Data],3,FALSE)</f>
        <v>Salmon Creek-Lower</v>
      </c>
      <c r="C715">
        <f>VLOOKUP(D715,[1]!tbl_Reach2AU[#Data],2,FALSE)</f>
        <v>142</v>
      </c>
      <c r="D715" t="s">
        <v>79</v>
      </c>
      <c r="E715">
        <v>2</v>
      </c>
      <c r="F715" t="s">
        <v>14</v>
      </c>
      <c r="G715" t="str">
        <f>VLOOKUP(tbl_FunctionalConditionReach[[#This Row],[EDT Attribute]],[1]!HabitatAttribute[#Data],2,FALSE)</f>
        <v>Food- Food Web Resources</v>
      </c>
      <c r="H715" s="1">
        <v>0.298324855</v>
      </c>
      <c r="I715" s="3">
        <v>0.13440394373102299</v>
      </c>
      <c r="J7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6" spans="1:10" x14ac:dyDescent="0.3">
      <c r="A716">
        <f>VLOOKUP(D716,[1]!tbl_Reach2AU[#Data],4,FALSE)</f>
        <v>23</v>
      </c>
      <c r="B716" t="str">
        <f>VLOOKUP(D716,[1]!tbl_Reach2AU[#Data],3,FALSE)</f>
        <v>Similkameen River</v>
      </c>
      <c r="C716">
        <f>VLOOKUP(D716,[1]!tbl_Reach2AU[#Data],2,FALSE)</f>
        <v>294</v>
      </c>
      <c r="D716" t="s">
        <v>87</v>
      </c>
      <c r="E716">
        <v>2</v>
      </c>
      <c r="F716" t="s">
        <v>143</v>
      </c>
      <c r="G716">
        <f>VLOOKUP(tbl_FunctionalConditionReach[[#This Row],[EDT Attribute]],[1]!HabitatAttribute[#Data],2,FALSE)</f>
        <v>0</v>
      </c>
      <c r="H716" s="1">
        <v>1.5668929309999999</v>
      </c>
      <c r="I716" s="3">
        <v>0.13397931626551801</v>
      </c>
      <c r="J7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7" spans="1:10" x14ac:dyDescent="0.3">
      <c r="A717">
        <f>VLOOKUP(D717,[1]!tbl_Reach2AU[#Data],4,FALSE)</f>
        <v>14</v>
      </c>
      <c r="B717" t="str">
        <f>VLOOKUP(D717,[1]!tbl_Reach2AU[#Data],3,FALSE)</f>
        <v>Okanogan-Whitestone Coulee</v>
      </c>
      <c r="C717">
        <f>VLOOKUP(D717,[1]!tbl_Reach2AU[#Data],2,FALSE)</f>
        <v>238</v>
      </c>
      <c r="D717" t="s">
        <v>113</v>
      </c>
      <c r="E717">
        <v>2</v>
      </c>
      <c r="F717" t="s">
        <v>123</v>
      </c>
      <c r="G717">
        <f>VLOOKUP(tbl_FunctionalConditionReach[[#This Row],[EDT Attribute]],[1]!HabitatAttribute[#Data],2,FALSE)</f>
        <v>0</v>
      </c>
      <c r="H717" s="1">
        <v>2.2697703999999999E-2</v>
      </c>
      <c r="I717" s="3">
        <v>0.13383085396719599</v>
      </c>
      <c r="J7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8" spans="1:10" hidden="1" x14ac:dyDescent="0.3">
      <c r="A718">
        <f>VLOOKUP(D718,[1]!tbl_Reach2AU[#Data],4,FALSE)</f>
        <v>20</v>
      </c>
      <c r="B718" t="str">
        <f>VLOOKUP(D718,[1]!tbl_Reach2AU[#Data],3,FALSE)</f>
        <v>Antoine Creek-Lower</v>
      </c>
      <c r="C718">
        <f>VLOOKUP(D718,[1]!tbl_Reach2AU[#Data],2,FALSE)</f>
        <v>257</v>
      </c>
      <c r="D718" t="s">
        <v>53</v>
      </c>
      <c r="E718">
        <v>2</v>
      </c>
      <c r="F718" t="s">
        <v>39</v>
      </c>
      <c r="G718" t="str">
        <f>VLOOKUP(tbl_FunctionalConditionReach[[#This Row],[EDT Attribute]],[1]!HabitatAttribute[#Data],2,FALSE)</f>
        <v>Channel Stability</v>
      </c>
      <c r="H718" s="1">
        <v>5.1943997999999998E-2</v>
      </c>
      <c r="I718" s="3">
        <v>0.133145153611959</v>
      </c>
      <c r="J7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9" spans="1:10" x14ac:dyDescent="0.3">
      <c r="A719">
        <f>VLOOKUP(D719,[1]!tbl_Reach2AU[#Data],4,FALSE)</f>
        <v>3</v>
      </c>
      <c r="B719" t="str">
        <f>VLOOKUP(D719,[1]!tbl_Reach2AU[#Data],3,FALSE)</f>
        <v>Okanogan-Talant Creek</v>
      </c>
      <c r="C719">
        <f>VLOOKUP(D719,[1]!tbl_Reach2AU[#Data],2,FALSE)</f>
        <v>129</v>
      </c>
      <c r="D719" t="s">
        <v>61</v>
      </c>
      <c r="E719">
        <v>2</v>
      </c>
      <c r="F719" t="s">
        <v>94</v>
      </c>
      <c r="G719">
        <f>VLOOKUP(tbl_FunctionalConditionReach[[#This Row],[EDT Attribute]],[1]!HabitatAttribute[#Data],2,FALSE)</f>
        <v>0</v>
      </c>
      <c r="H719" s="1">
        <v>1.549384423</v>
      </c>
      <c r="I719" s="3">
        <v>0.13300088172298999</v>
      </c>
      <c r="J7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0" spans="1:10" hidden="1" x14ac:dyDescent="0.3">
      <c r="A720">
        <f>VLOOKUP(D720,[1]!tbl_Reach2AU[#Data],4,FALSE)</f>
        <v>5</v>
      </c>
      <c r="B720" t="str">
        <f>VLOOKUP(D720,[1]!tbl_Reach2AU[#Data],3,FALSE)</f>
        <v>Okanogan-Swipkin Canyon</v>
      </c>
      <c r="C720">
        <f>VLOOKUP(D720,[1]!tbl_Reach2AU[#Data],2,FALSE)</f>
        <v>179</v>
      </c>
      <c r="D720" t="s">
        <v>45</v>
      </c>
      <c r="E720">
        <v>2</v>
      </c>
      <c r="F720" t="s">
        <v>125</v>
      </c>
      <c r="G720" t="str">
        <f>VLOOKUP(tbl_FunctionalConditionReach[[#This Row],[EDT Attribute]],[1]!HabitatAttribute[#Data],2,FALSE)</f>
        <v>Riparian</v>
      </c>
      <c r="H720" s="1">
        <v>0.15678224700000001</v>
      </c>
      <c r="I720" s="3">
        <v>0.132747039039844</v>
      </c>
      <c r="J7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1" spans="1:10" hidden="1" x14ac:dyDescent="0.3">
      <c r="A721">
        <f>VLOOKUP(D721,[1]!tbl_Reach2AU[#Data],4,FALSE)</f>
        <v>19</v>
      </c>
      <c r="B721" t="str">
        <f>VLOOKUP(D721,[1]!tbl_Reach2AU[#Data],3,FALSE)</f>
        <v>Okanogan-Mosquito Creek</v>
      </c>
      <c r="C721">
        <f>VLOOKUP(D721,[1]!tbl_Reach2AU[#Data],2,FALSE)</f>
        <v>285</v>
      </c>
      <c r="D721" t="s">
        <v>65</v>
      </c>
      <c r="E721">
        <v>2</v>
      </c>
      <c r="F721" t="s">
        <v>125</v>
      </c>
      <c r="G721" t="str">
        <f>VLOOKUP(tbl_FunctionalConditionReach[[#This Row],[EDT Attribute]],[1]!HabitatAttribute[#Data],2,FALSE)</f>
        <v>Riparian</v>
      </c>
      <c r="H721" s="1">
        <v>0.344385365</v>
      </c>
      <c r="I721" s="3">
        <v>0.13262182037982201</v>
      </c>
      <c r="J7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2" spans="1:10" hidden="1" x14ac:dyDescent="0.3">
      <c r="A722">
        <f>VLOOKUP(D722,[1]!tbl_Reach2AU[#Data],4,FALSE)</f>
        <v>14</v>
      </c>
      <c r="B722" t="str">
        <f>VLOOKUP(D722,[1]!tbl_Reach2AU[#Data],3,FALSE)</f>
        <v>Okanogan-Whitestone Coulee</v>
      </c>
      <c r="C722">
        <f>VLOOKUP(D722,[1]!tbl_Reach2AU[#Data],2,FALSE)</f>
        <v>229</v>
      </c>
      <c r="D722" t="s">
        <v>24</v>
      </c>
      <c r="E722">
        <v>2</v>
      </c>
      <c r="F722" t="s">
        <v>11</v>
      </c>
      <c r="G722" t="str">
        <f>VLOOKUP(tbl_FunctionalConditionReach[[#This Row],[EDT Attribute]],[1]!HabitatAttribute[#Data],2,FALSE)</f>
        <v>Flow- Scour</v>
      </c>
      <c r="H722" s="1">
        <v>0.120766732</v>
      </c>
      <c r="I722" s="3">
        <v>0.13239707232058201</v>
      </c>
      <c r="J7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3" spans="1:10" hidden="1" x14ac:dyDescent="0.3">
      <c r="A723">
        <f>VLOOKUP(D723,[1]!tbl_Reach2AU[#Data],4,FALSE)</f>
        <v>14</v>
      </c>
      <c r="B723" t="str">
        <f>VLOOKUP(D723,[1]!tbl_Reach2AU[#Data],3,FALSE)</f>
        <v>Okanogan-Whitestone Coulee</v>
      </c>
      <c r="C723">
        <f>VLOOKUP(D723,[1]!tbl_Reach2AU[#Data],2,FALSE)</f>
        <v>229</v>
      </c>
      <c r="D723" t="s">
        <v>24</v>
      </c>
      <c r="E723">
        <v>2</v>
      </c>
      <c r="F723" t="s">
        <v>144</v>
      </c>
      <c r="G723" t="str">
        <f>VLOOKUP(tbl_FunctionalConditionReach[[#This Row],[EDT Attribute]],[1]!HabitatAttribute[#Data],2,FALSE)</f>
        <v>Flow- Summer Base Flow</v>
      </c>
      <c r="H723" s="1">
        <v>0.12068915199999999</v>
      </c>
      <c r="I723" s="3">
        <v>0.13231202104279599</v>
      </c>
      <c r="J7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4" spans="1:10" x14ac:dyDescent="0.3">
      <c r="A724">
        <f>VLOOKUP(D724,[1]!tbl_Reach2AU[#Data],4,FALSE)</f>
        <v>14</v>
      </c>
      <c r="B724" t="str">
        <f>VLOOKUP(D724,[1]!tbl_Reach2AU[#Data],3,FALSE)</f>
        <v>Okanogan-Whitestone Coulee</v>
      </c>
      <c r="C724">
        <f>VLOOKUP(D724,[1]!tbl_Reach2AU[#Data],2,FALSE)</f>
        <v>229</v>
      </c>
      <c r="D724" t="s">
        <v>24</v>
      </c>
      <c r="E724">
        <v>2</v>
      </c>
      <c r="F724" t="s">
        <v>119</v>
      </c>
      <c r="G724">
        <f>VLOOKUP(tbl_FunctionalConditionReach[[#This Row],[EDT Attribute]],[1]!HabitatAttribute[#Data],2,FALSE)</f>
        <v>0</v>
      </c>
      <c r="H724" s="1">
        <v>0.12067565500000001</v>
      </c>
      <c r="I724" s="3">
        <v>0.132297224225365</v>
      </c>
      <c r="J7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5" spans="1:10" x14ac:dyDescent="0.3">
      <c r="A725">
        <f>VLOOKUP(D725,[1]!tbl_Reach2AU[#Data],4,FALSE)</f>
        <v>23</v>
      </c>
      <c r="B725" t="str">
        <f>VLOOKUP(D725,[1]!tbl_Reach2AU[#Data],3,FALSE)</f>
        <v>Similkameen River</v>
      </c>
      <c r="C725">
        <f>VLOOKUP(D725,[1]!tbl_Reach2AU[#Data],2,FALSE)</f>
        <v>290</v>
      </c>
      <c r="D725" t="s">
        <v>86</v>
      </c>
      <c r="E725">
        <v>2</v>
      </c>
      <c r="F725" t="s">
        <v>94</v>
      </c>
      <c r="G725">
        <f>VLOOKUP(tbl_FunctionalConditionReach[[#This Row],[EDT Attribute]],[1]!HabitatAttribute[#Data],2,FALSE)</f>
        <v>0</v>
      </c>
      <c r="H725" s="1">
        <v>0.21617117</v>
      </c>
      <c r="I725" s="3">
        <v>0.13194787999419899</v>
      </c>
      <c r="J7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6" spans="1:10" hidden="1" x14ac:dyDescent="0.3">
      <c r="A726">
        <f>VLOOKUP(D726,[1]!tbl_Reach2AU[#Data],4,FALSE)</f>
        <v>14</v>
      </c>
      <c r="B726" t="str">
        <f>VLOOKUP(D726,[1]!tbl_Reach2AU[#Data],3,FALSE)</f>
        <v>Okanogan-Whitestone Coulee</v>
      </c>
      <c r="C726">
        <f>VLOOKUP(D726,[1]!tbl_Reach2AU[#Data],2,FALSE)</f>
        <v>229</v>
      </c>
      <c r="D726" t="s">
        <v>24</v>
      </c>
      <c r="E726">
        <v>2</v>
      </c>
      <c r="F726" t="s">
        <v>89</v>
      </c>
      <c r="G726" t="str">
        <f>VLOOKUP(tbl_FunctionalConditionReach[[#This Row],[EDT Attribute]],[1]!HabitatAttribute[#Data],2,FALSE)</f>
        <v>% Fines/Embeddedness</v>
      </c>
      <c r="H726" s="1">
        <v>0.12027170600000001</v>
      </c>
      <c r="I726" s="3">
        <v>0.131854373250754</v>
      </c>
      <c r="J7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7" spans="1:10" x14ac:dyDescent="0.3">
      <c r="A727">
        <f>VLOOKUP(D727,[1]!tbl_Reach2AU[#Data],4,FALSE)</f>
        <v>14</v>
      </c>
      <c r="B727" t="str">
        <f>VLOOKUP(D727,[1]!tbl_Reach2AU[#Data],3,FALSE)</f>
        <v>Okanogan-Whitestone Coulee</v>
      </c>
      <c r="C727">
        <f>VLOOKUP(D727,[1]!tbl_Reach2AU[#Data],2,FALSE)</f>
        <v>229</v>
      </c>
      <c r="D727" t="s">
        <v>24</v>
      </c>
      <c r="E727">
        <v>2</v>
      </c>
      <c r="F727" t="s">
        <v>122</v>
      </c>
      <c r="G727">
        <f>VLOOKUP(tbl_FunctionalConditionReach[[#This Row],[EDT Attribute]],[1]!HabitatAttribute[#Data],2,FALSE)</f>
        <v>0</v>
      </c>
      <c r="H727" s="1">
        <v>0.12027170600000001</v>
      </c>
      <c r="I727" s="3">
        <v>0.131854373250754</v>
      </c>
      <c r="J7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8" spans="1:10" x14ac:dyDescent="0.3">
      <c r="A728">
        <f>VLOOKUP(D728,[1]!tbl_Reach2AU[#Data],4,FALSE)</f>
        <v>14</v>
      </c>
      <c r="B728" t="str">
        <f>VLOOKUP(D728,[1]!tbl_Reach2AU[#Data],3,FALSE)</f>
        <v>Okanogan-Whitestone Coulee</v>
      </c>
      <c r="C728">
        <f>VLOOKUP(D728,[1]!tbl_Reach2AU[#Data],2,FALSE)</f>
        <v>229</v>
      </c>
      <c r="D728" t="s">
        <v>24</v>
      </c>
      <c r="E728">
        <v>2</v>
      </c>
      <c r="F728" t="s">
        <v>115</v>
      </c>
      <c r="G728">
        <f>VLOOKUP(tbl_FunctionalConditionReach[[#This Row],[EDT Attribute]],[1]!HabitatAttribute[#Data],2,FALSE)</f>
        <v>0</v>
      </c>
      <c r="H728" s="1">
        <v>0.12027170600000001</v>
      </c>
      <c r="I728" s="3">
        <v>0.131854373250754</v>
      </c>
      <c r="J7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9" spans="1:10" hidden="1" x14ac:dyDescent="0.3">
      <c r="A729">
        <f>VLOOKUP(D729,[1]!tbl_Reach2AU[#Data],4,FALSE)</f>
        <v>5</v>
      </c>
      <c r="B729" t="str">
        <f>VLOOKUP(D729,[1]!tbl_Reach2AU[#Data],3,FALSE)</f>
        <v>Okanogan-Swipkin Canyon</v>
      </c>
      <c r="C729">
        <f>VLOOKUP(D729,[1]!tbl_Reach2AU[#Data],2,FALSE)</f>
        <v>188</v>
      </c>
      <c r="D729" t="s">
        <v>109</v>
      </c>
      <c r="E729">
        <v>2</v>
      </c>
      <c r="F729" t="s">
        <v>103</v>
      </c>
      <c r="G729" t="str">
        <f>VLOOKUP(tbl_FunctionalConditionReach[[#This Row],[EDT Attribute]],[1]!HabitatAttribute[#Data],2,FALSE)</f>
        <v>Contaminants</v>
      </c>
      <c r="H729" s="1">
        <v>9.2667600000000006E-3</v>
      </c>
      <c r="I729" s="3">
        <v>0.131843739823266</v>
      </c>
      <c r="J7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0" spans="1:10" hidden="1" x14ac:dyDescent="0.3">
      <c r="A730">
        <f>VLOOKUP(D730,[1]!tbl_Reach2AU[#Data],4,FALSE)</f>
        <v>19</v>
      </c>
      <c r="B730" t="str">
        <f>VLOOKUP(D730,[1]!tbl_Reach2AU[#Data],3,FALSE)</f>
        <v>Okanogan-Mosquito Creek</v>
      </c>
      <c r="C730">
        <f>VLOOKUP(D730,[1]!tbl_Reach2AU[#Data],2,FALSE)</f>
        <v>248</v>
      </c>
      <c r="D730" t="s">
        <v>62</v>
      </c>
      <c r="E730">
        <v>2</v>
      </c>
      <c r="F730" t="s">
        <v>144</v>
      </c>
      <c r="G730" t="str">
        <f>VLOOKUP(tbl_FunctionalConditionReach[[#This Row],[EDT Attribute]],[1]!HabitatAttribute[#Data],2,FALSE)</f>
        <v>Flow- Summer Base Flow</v>
      </c>
      <c r="H730" s="1">
        <v>8.4741729999999998E-3</v>
      </c>
      <c r="I730" s="3">
        <v>0.13181544789201699</v>
      </c>
      <c r="J7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1" spans="1:10" x14ac:dyDescent="0.3">
      <c r="A731">
        <f>VLOOKUP(D731,[1]!tbl_Reach2AU[#Data],4,FALSE)</f>
        <v>14</v>
      </c>
      <c r="B731" t="str">
        <f>VLOOKUP(D731,[1]!tbl_Reach2AU[#Data],3,FALSE)</f>
        <v>Okanogan-Whitestone Coulee</v>
      </c>
      <c r="C731">
        <f>VLOOKUP(D731,[1]!tbl_Reach2AU[#Data],2,FALSE)</f>
        <v>229</v>
      </c>
      <c r="D731" t="s">
        <v>24</v>
      </c>
      <c r="E731">
        <v>2</v>
      </c>
      <c r="F731" t="s">
        <v>117</v>
      </c>
      <c r="G731">
        <f>VLOOKUP(tbl_FunctionalConditionReach[[#This Row],[EDT Attribute]],[1]!HabitatAttribute[#Data],2,FALSE)</f>
        <v>0</v>
      </c>
      <c r="H731" s="1">
        <v>0.12004820099999999</v>
      </c>
      <c r="I731" s="3">
        <v>0.13160934378643899</v>
      </c>
      <c r="J7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2" spans="1:10" x14ac:dyDescent="0.3">
      <c r="A732">
        <f>VLOOKUP(D732,[1]!tbl_Reach2AU[#Data],4,FALSE)</f>
        <v>14</v>
      </c>
      <c r="B732" t="str">
        <f>VLOOKUP(D732,[1]!tbl_Reach2AU[#Data],3,FALSE)</f>
        <v>Okanogan-Whitestone Coulee</v>
      </c>
      <c r="C732">
        <f>VLOOKUP(D732,[1]!tbl_Reach2AU[#Data],2,FALSE)</f>
        <v>229</v>
      </c>
      <c r="D732" t="s">
        <v>24</v>
      </c>
      <c r="E732">
        <v>2</v>
      </c>
      <c r="F732" t="s">
        <v>116</v>
      </c>
      <c r="G732">
        <f>VLOOKUP(tbl_FunctionalConditionReach[[#This Row],[EDT Attribute]],[1]!HabitatAttribute[#Data],2,FALSE)</f>
        <v>0</v>
      </c>
      <c r="H732" s="1">
        <v>0.120038329</v>
      </c>
      <c r="I732" s="3">
        <v>0.131598521071637</v>
      </c>
      <c r="J7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3" spans="1:10" hidden="1" x14ac:dyDescent="0.3">
      <c r="A733">
        <f>VLOOKUP(D733,[1]!tbl_Reach2AU[#Data],4,FALSE)</f>
        <v>12</v>
      </c>
      <c r="B733" t="str">
        <f>VLOOKUP(D733,[1]!tbl_Reach2AU[#Data],3,FALSE)</f>
        <v>Okanogan-Alkali Lake</v>
      </c>
      <c r="C733">
        <f>VLOOKUP(D733,[1]!tbl_Reach2AU[#Data],2,FALSE)</f>
        <v>222</v>
      </c>
      <c r="D733" t="s">
        <v>47</v>
      </c>
      <c r="E733">
        <v>2</v>
      </c>
      <c r="F733" t="s">
        <v>103</v>
      </c>
      <c r="G733" t="str">
        <f>VLOOKUP(tbl_FunctionalConditionReach[[#This Row],[EDT Attribute]],[1]!HabitatAttribute[#Data],2,FALSE)</f>
        <v>Contaminants</v>
      </c>
      <c r="H733" s="1">
        <v>0.25670562200000002</v>
      </c>
      <c r="I733" s="3">
        <v>0.13109076096646799</v>
      </c>
      <c r="J7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4" spans="1:10" hidden="1" x14ac:dyDescent="0.3">
      <c r="A734">
        <f>VLOOKUP(D734,[1]!tbl_Reach2AU[#Data],4,FALSE)</f>
        <v>19</v>
      </c>
      <c r="B734" t="str">
        <f>VLOOKUP(D734,[1]!tbl_Reach2AU[#Data],3,FALSE)</f>
        <v>Okanogan-Mosquito Creek</v>
      </c>
      <c r="C734">
        <f>VLOOKUP(D734,[1]!tbl_Reach2AU[#Data],2,FALSE)</f>
        <v>264</v>
      </c>
      <c r="D734" t="s">
        <v>114</v>
      </c>
      <c r="E734">
        <v>2</v>
      </c>
      <c r="F734" t="s">
        <v>125</v>
      </c>
      <c r="G734" t="str">
        <f>VLOOKUP(tbl_FunctionalConditionReach[[#This Row],[EDT Attribute]],[1]!HabitatAttribute[#Data],2,FALSE)</f>
        <v>Riparian</v>
      </c>
      <c r="H734" s="1">
        <v>8.0818460000000002E-3</v>
      </c>
      <c r="I734" s="3">
        <v>0.131045122766584</v>
      </c>
      <c r="J7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5" spans="1:10" x14ac:dyDescent="0.3">
      <c r="A735">
        <f>VLOOKUP(D735,[1]!tbl_Reach2AU[#Data],4,FALSE)</f>
        <v>24</v>
      </c>
      <c r="B735" t="str">
        <f>VLOOKUP(D735,[1]!tbl_Reach2AU[#Data],3,FALSE)</f>
        <v>Okanogan-Haynes Creek South</v>
      </c>
      <c r="C735">
        <f>VLOOKUP(D735,[1]!tbl_Reach2AU[#Data],2,FALSE)</f>
        <v>298</v>
      </c>
      <c r="D735" t="s">
        <v>135</v>
      </c>
      <c r="E735">
        <v>2</v>
      </c>
      <c r="F735" t="s">
        <v>104</v>
      </c>
      <c r="G735">
        <f>VLOOKUP(tbl_FunctionalConditionReach[[#This Row],[EDT Attribute]],[1]!HabitatAttribute[#Data],2,FALSE)</f>
        <v>0</v>
      </c>
      <c r="H735" s="1">
        <v>0.60315196599999998</v>
      </c>
      <c r="I735" s="3">
        <v>0.13059920576155401</v>
      </c>
      <c r="J7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6" spans="1:10" hidden="1" x14ac:dyDescent="0.3">
      <c r="A736">
        <f>VLOOKUP(D736,[1]!tbl_Reach2AU[#Data],4,FALSE)</f>
        <v>19</v>
      </c>
      <c r="B736" t="str">
        <f>VLOOKUP(D736,[1]!tbl_Reach2AU[#Data],3,FALSE)</f>
        <v>Okanogan-Mosquito Creek</v>
      </c>
      <c r="C736">
        <f>VLOOKUP(D736,[1]!tbl_Reach2AU[#Data],2,FALSE)</f>
        <v>285</v>
      </c>
      <c r="D736" t="s">
        <v>65</v>
      </c>
      <c r="E736">
        <v>2</v>
      </c>
      <c r="F736" t="s">
        <v>103</v>
      </c>
      <c r="G736" t="str">
        <f>VLOOKUP(tbl_FunctionalConditionReach[[#This Row],[EDT Attribute]],[1]!HabitatAttribute[#Data],2,FALSE)</f>
        <v>Contaminants</v>
      </c>
      <c r="H736" s="1">
        <v>0.33911264299999999</v>
      </c>
      <c r="I736" s="3">
        <v>0.130591310198309</v>
      </c>
      <c r="J7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7" spans="1:10" x14ac:dyDescent="0.3">
      <c r="A737">
        <f>VLOOKUP(D737,[1]!tbl_Reach2AU[#Data],4,FALSE)</f>
        <v>23</v>
      </c>
      <c r="B737" t="str">
        <f>VLOOKUP(D737,[1]!tbl_Reach2AU[#Data],3,FALSE)</f>
        <v>Similkameen River</v>
      </c>
      <c r="C737">
        <f>VLOOKUP(D737,[1]!tbl_Reach2AU[#Data],2,FALSE)</f>
        <v>291</v>
      </c>
      <c r="D737" t="s">
        <v>33</v>
      </c>
      <c r="E737">
        <v>2</v>
      </c>
      <c r="F737" t="s">
        <v>116</v>
      </c>
      <c r="G737">
        <f>VLOOKUP(tbl_FunctionalConditionReach[[#This Row],[EDT Attribute]],[1]!HabitatAttribute[#Data],2,FALSE)</f>
        <v>0</v>
      </c>
      <c r="H737" s="1">
        <v>7.9204353000000005E-2</v>
      </c>
      <c r="I737" s="3">
        <v>0.13053323670669101</v>
      </c>
      <c r="J7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8" spans="1:10" hidden="1" x14ac:dyDescent="0.3">
      <c r="A738">
        <f>VLOOKUP(D738,[1]!tbl_Reach2AU[#Data],4,FALSE)</f>
        <v>23</v>
      </c>
      <c r="B738" t="str">
        <f>VLOOKUP(D738,[1]!tbl_Reach2AU[#Data],3,FALSE)</f>
        <v>Similkameen River</v>
      </c>
      <c r="C738">
        <f>VLOOKUP(D738,[1]!tbl_Reach2AU[#Data],2,FALSE)</f>
        <v>291</v>
      </c>
      <c r="D738" t="s">
        <v>33</v>
      </c>
      <c r="E738">
        <v>2</v>
      </c>
      <c r="F738" t="s">
        <v>11</v>
      </c>
      <c r="G738" t="str">
        <f>VLOOKUP(tbl_FunctionalConditionReach[[#This Row],[EDT Attribute]],[1]!HabitatAttribute[#Data],2,FALSE)</f>
        <v>Flow- Scour</v>
      </c>
      <c r="H738" s="1">
        <v>7.9054986999999993E-2</v>
      </c>
      <c r="I738" s="3">
        <v>0.13028707312229901</v>
      </c>
      <c r="J7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9" spans="1:10" hidden="1" x14ac:dyDescent="0.3">
      <c r="A739">
        <f>VLOOKUP(D739,[1]!tbl_Reach2AU[#Data],4,FALSE)</f>
        <v>19</v>
      </c>
      <c r="B739" t="str">
        <f>VLOOKUP(D739,[1]!tbl_Reach2AU[#Data],3,FALSE)</f>
        <v>Okanogan-Mosquito Creek</v>
      </c>
      <c r="C739">
        <f>VLOOKUP(D739,[1]!tbl_Reach2AU[#Data],2,FALSE)</f>
        <v>264</v>
      </c>
      <c r="D739" t="s">
        <v>114</v>
      </c>
      <c r="E739">
        <v>2</v>
      </c>
      <c r="F739" t="s">
        <v>144</v>
      </c>
      <c r="G739" t="str">
        <f>VLOOKUP(tbl_FunctionalConditionReach[[#This Row],[EDT Attribute]],[1]!HabitatAttribute[#Data],2,FALSE)</f>
        <v>Flow- Summer Base Flow</v>
      </c>
      <c r="H739" s="1">
        <v>8.0117179999999993E-3</v>
      </c>
      <c r="I739" s="3">
        <v>0.129908014688878</v>
      </c>
      <c r="J7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0" spans="1:10" hidden="1" x14ac:dyDescent="0.3">
      <c r="A740">
        <f>VLOOKUP(D740,[1]!tbl_Reach2AU[#Data],4,FALSE)</f>
        <v>5</v>
      </c>
      <c r="B740" t="str">
        <f>VLOOKUP(D740,[1]!tbl_Reach2AU[#Data],3,FALSE)</f>
        <v>Okanogan-Swipkin Canyon</v>
      </c>
      <c r="C740">
        <f>VLOOKUP(D740,[1]!tbl_Reach2AU[#Data],2,FALSE)</f>
        <v>187</v>
      </c>
      <c r="D740" t="s">
        <v>108</v>
      </c>
      <c r="E740">
        <v>2</v>
      </c>
      <c r="F740" t="s">
        <v>103</v>
      </c>
      <c r="G740" t="str">
        <f>VLOOKUP(tbl_FunctionalConditionReach[[#This Row],[EDT Attribute]],[1]!HabitatAttribute[#Data],2,FALSE)</f>
        <v>Contaminants</v>
      </c>
      <c r="H740" s="1">
        <v>9.1131319999999995E-3</v>
      </c>
      <c r="I740" s="3">
        <v>0.12979416422100901</v>
      </c>
      <c r="J7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1" spans="1:10" x14ac:dyDescent="0.3">
      <c r="A741">
        <f>VLOOKUP(D741,[1]!tbl_Reach2AU[#Data],4,FALSE)</f>
        <v>20</v>
      </c>
      <c r="B741" t="str">
        <f>VLOOKUP(D741,[1]!tbl_Reach2AU[#Data],3,FALSE)</f>
        <v>Antoine Creek-Lower</v>
      </c>
      <c r="C741">
        <f>VLOOKUP(D741,[1]!tbl_Reach2AU[#Data],2,FALSE)</f>
        <v>258</v>
      </c>
      <c r="D741" t="s">
        <v>146</v>
      </c>
      <c r="E741">
        <v>2</v>
      </c>
      <c r="F741" t="s">
        <v>137</v>
      </c>
      <c r="G741">
        <f>VLOOKUP(tbl_FunctionalConditionReach[[#This Row],[EDT Attribute]],[1]!HabitatAttribute[#Data],2,FALSE)</f>
        <v>0</v>
      </c>
      <c r="H741" s="1">
        <v>1.4175472E-2</v>
      </c>
      <c r="I741" s="3">
        <v>0.129443237742875</v>
      </c>
      <c r="J7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2" spans="1:10" hidden="1" x14ac:dyDescent="0.3">
      <c r="A742">
        <f>VLOOKUP(D742,[1]!tbl_Reach2AU[#Data],4,FALSE)</f>
        <v>26</v>
      </c>
      <c r="B742" t="str">
        <f>VLOOKUP(D742,[1]!tbl_Reach2AU[#Data],3,FALSE)</f>
        <v>Ninemile Creek DS</v>
      </c>
      <c r="C742">
        <f>VLOOKUP(D742,[1]!tbl_Reach2AU[#Data],2,FALSE)</f>
        <v>310</v>
      </c>
      <c r="D742" t="s">
        <v>57</v>
      </c>
      <c r="E742">
        <v>2</v>
      </c>
      <c r="F742" t="s">
        <v>89</v>
      </c>
      <c r="G742" t="str">
        <f>VLOOKUP(tbl_FunctionalConditionReach[[#This Row],[EDT Attribute]],[1]!HabitatAttribute[#Data],2,FALSE)</f>
        <v>% Fines/Embeddedness</v>
      </c>
      <c r="H742" s="1">
        <v>3.4241854000000002E-2</v>
      </c>
      <c r="I742" s="3">
        <v>0.12940106062008699</v>
      </c>
      <c r="J7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3" spans="1:10" x14ac:dyDescent="0.3">
      <c r="A743">
        <f>VLOOKUP(D743,[1]!tbl_Reach2AU[#Data],4,FALSE)</f>
        <v>5</v>
      </c>
      <c r="B743" t="str">
        <f>VLOOKUP(D743,[1]!tbl_Reach2AU[#Data],3,FALSE)</f>
        <v>Okanogan-Swipkin Canyon</v>
      </c>
      <c r="C743">
        <f>VLOOKUP(D743,[1]!tbl_Reach2AU[#Data],2,FALSE)</f>
        <v>186</v>
      </c>
      <c r="D743" t="s">
        <v>23</v>
      </c>
      <c r="E743">
        <v>2</v>
      </c>
      <c r="F743" t="s">
        <v>122</v>
      </c>
      <c r="G743">
        <f>VLOOKUP(tbl_FunctionalConditionReach[[#This Row],[EDT Attribute]],[1]!HabitatAttribute[#Data],2,FALSE)</f>
        <v>0</v>
      </c>
      <c r="H743" s="1">
        <v>3.9408901000000003E-2</v>
      </c>
      <c r="I743" s="3">
        <v>0.12935252914501899</v>
      </c>
      <c r="J7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4" spans="1:10" x14ac:dyDescent="0.3">
      <c r="A744">
        <f>VLOOKUP(D744,[1]!tbl_Reach2AU[#Data],4,FALSE)</f>
        <v>5</v>
      </c>
      <c r="B744" t="str">
        <f>VLOOKUP(D744,[1]!tbl_Reach2AU[#Data],3,FALSE)</f>
        <v>Okanogan-Swipkin Canyon</v>
      </c>
      <c r="C744">
        <f>VLOOKUP(D744,[1]!tbl_Reach2AU[#Data],2,FALSE)</f>
        <v>186</v>
      </c>
      <c r="D744" t="s">
        <v>23</v>
      </c>
      <c r="E744">
        <v>2</v>
      </c>
      <c r="F744" t="s">
        <v>115</v>
      </c>
      <c r="G744">
        <f>VLOOKUP(tbl_FunctionalConditionReach[[#This Row],[EDT Attribute]],[1]!HabitatAttribute[#Data],2,FALSE)</f>
        <v>0</v>
      </c>
      <c r="H744" s="1">
        <v>3.9408901000000003E-2</v>
      </c>
      <c r="I744" s="3">
        <v>0.12935252914501899</v>
      </c>
      <c r="J7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5" spans="1:10" x14ac:dyDescent="0.3">
      <c r="A745">
        <f>VLOOKUP(D745,[1]!tbl_Reach2AU[#Data],4,FALSE)</f>
        <v>5</v>
      </c>
      <c r="B745" t="str">
        <f>VLOOKUP(D745,[1]!tbl_Reach2AU[#Data],3,FALSE)</f>
        <v>Okanogan-Swipkin Canyon</v>
      </c>
      <c r="C745">
        <f>VLOOKUP(D745,[1]!tbl_Reach2AU[#Data],2,FALSE)</f>
        <v>186</v>
      </c>
      <c r="D745" t="s">
        <v>23</v>
      </c>
      <c r="E745">
        <v>2</v>
      </c>
      <c r="F745" t="s">
        <v>119</v>
      </c>
      <c r="G745">
        <f>VLOOKUP(tbl_FunctionalConditionReach[[#This Row],[EDT Attribute]],[1]!HabitatAttribute[#Data],2,FALSE)</f>
        <v>0</v>
      </c>
      <c r="H745" s="1">
        <v>3.9330946999999998E-2</v>
      </c>
      <c r="I745" s="3">
        <v>0.12909665935923201</v>
      </c>
      <c r="J7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6" spans="1:10" hidden="1" x14ac:dyDescent="0.3">
      <c r="A746">
        <f>VLOOKUP(D746,[1]!tbl_Reach2AU[#Data],4,FALSE)</f>
        <v>25</v>
      </c>
      <c r="B746" t="str">
        <f>VLOOKUP(D746,[1]!tbl_Reach2AU[#Data],3,FALSE)</f>
        <v>Tonasket Creek DS</v>
      </c>
      <c r="C746">
        <f>VLOOKUP(D746,[1]!tbl_Reach2AU[#Data],2,FALSE)</f>
        <v>303</v>
      </c>
      <c r="D746" t="s">
        <v>38</v>
      </c>
      <c r="E746">
        <v>2</v>
      </c>
      <c r="F746" t="s">
        <v>11</v>
      </c>
      <c r="G746" t="str">
        <f>VLOOKUP(tbl_FunctionalConditionReach[[#This Row],[EDT Attribute]],[1]!HabitatAttribute[#Data],2,FALSE)</f>
        <v>Flow- Scour</v>
      </c>
      <c r="H746" s="1">
        <v>0.171423192</v>
      </c>
      <c r="I746" s="3">
        <v>0.129072893110215</v>
      </c>
      <c r="J7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7" spans="1:10" hidden="1" x14ac:dyDescent="0.3">
      <c r="A747">
        <f>VLOOKUP(D747,[1]!tbl_Reach2AU[#Data],4,FALSE)</f>
        <v>1</v>
      </c>
      <c r="B747" t="str">
        <f>VLOOKUP(D747,[1]!tbl_Reach2AU[#Data],3,FALSE)</f>
        <v>Okanogan-Davis Canyon</v>
      </c>
      <c r="C747">
        <f>VLOOKUP(D747,[1]!tbl_Reach2AU[#Data],2,FALSE)</f>
        <v>109</v>
      </c>
      <c r="D747" t="s">
        <v>101</v>
      </c>
      <c r="E747">
        <v>2</v>
      </c>
      <c r="F747" t="s">
        <v>103</v>
      </c>
      <c r="G747" t="str">
        <f>VLOOKUP(tbl_FunctionalConditionReach[[#This Row],[EDT Attribute]],[1]!HabitatAttribute[#Data],2,FALSE)</f>
        <v>Contaminants</v>
      </c>
      <c r="H747" s="1">
        <v>4.9115383999999998E-2</v>
      </c>
      <c r="I747" s="3">
        <v>0.12901170230615</v>
      </c>
      <c r="J7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8" spans="1:10" x14ac:dyDescent="0.3">
      <c r="A748">
        <f>VLOOKUP(D748,[1]!tbl_Reach2AU[#Data],4,FALSE)</f>
        <v>5</v>
      </c>
      <c r="B748" t="str">
        <f>VLOOKUP(D748,[1]!tbl_Reach2AU[#Data],3,FALSE)</f>
        <v>Okanogan-Swipkin Canyon</v>
      </c>
      <c r="C748">
        <f>VLOOKUP(D748,[1]!tbl_Reach2AU[#Data],2,FALSE)</f>
        <v>186</v>
      </c>
      <c r="D748" t="s">
        <v>23</v>
      </c>
      <c r="E748">
        <v>2</v>
      </c>
      <c r="F748" t="s">
        <v>116</v>
      </c>
      <c r="G748">
        <f>VLOOKUP(tbl_FunctionalConditionReach[[#This Row],[EDT Attribute]],[1]!HabitatAttribute[#Data],2,FALSE)</f>
        <v>0</v>
      </c>
      <c r="H748" s="1">
        <v>3.9301473000000003E-2</v>
      </c>
      <c r="I748" s="3">
        <v>0.128999916330442</v>
      </c>
      <c r="J7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9" spans="1:10" x14ac:dyDescent="0.3">
      <c r="A749">
        <f>VLOOKUP(D749,[1]!tbl_Reach2AU[#Data],4,FALSE)</f>
        <v>5</v>
      </c>
      <c r="B749" t="str">
        <f>VLOOKUP(D749,[1]!tbl_Reach2AU[#Data],3,FALSE)</f>
        <v>Okanogan-Swipkin Canyon</v>
      </c>
      <c r="C749">
        <f>VLOOKUP(D749,[1]!tbl_Reach2AU[#Data],2,FALSE)</f>
        <v>186</v>
      </c>
      <c r="D749" t="s">
        <v>23</v>
      </c>
      <c r="E749">
        <v>2</v>
      </c>
      <c r="F749" t="s">
        <v>117</v>
      </c>
      <c r="G749">
        <f>VLOOKUP(tbl_FunctionalConditionReach[[#This Row],[EDT Attribute]],[1]!HabitatAttribute[#Data],2,FALSE)</f>
        <v>0</v>
      </c>
      <c r="H749" s="1">
        <v>3.9281025999999997E-2</v>
      </c>
      <c r="I749" s="3">
        <v>0.12893280278258101</v>
      </c>
      <c r="J7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0" spans="1:10" hidden="1" x14ac:dyDescent="0.3">
      <c r="A750">
        <f>VLOOKUP(D750,[1]!tbl_Reach2AU[#Data],4,FALSE)</f>
        <v>19</v>
      </c>
      <c r="B750" t="str">
        <f>VLOOKUP(D750,[1]!tbl_Reach2AU[#Data],3,FALSE)</f>
        <v>Okanogan-Mosquito Creek</v>
      </c>
      <c r="C750">
        <f>VLOOKUP(D750,[1]!tbl_Reach2AU[#Data],2,FALSE)</f>
        <v>264</v>
      </c>
      <c r="D750" t="s">
        <v>114</v>
      </c>
      <c r="E750">
        <v>2</v>
      </c>
      <c r="F750" t="s">
        <v>39</v>
      </c>
      <c r="G750" t="str">
        <f>VLOOKUP(tbl_FunctionalConditionReach[[#This Row],[EDT Attribute]],[1]!HabitatAttribute[#Data],2,FALSE)</f>
        <v>Channel Stability</v>
      </c>
      <c r="H750" s="1">
        <v>7.9452940000000003E-3</v>
      </c>
      <c r="I750" s="3">
        <v>0.12883096604991101</v>
      </c>
      <c r="J7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1" spans="1:10" hidden="1" x14ac:dyDescent="0.3">
      <c r="A751">
        <f>VLOOKUP(D751,[1]!tbl_Reach2AU[#Data],4,FALSE)</f>
        <v>5</v>
      </c>
      <c r="B751" t="str">
        <f>VLOOKUP(D751,[1]!tbl_Reach2AU[#Data],3,FALSE)</f>
        <v>Okanogan-Swipkin Canyon</v>
      </c>
      <c r="C751">
        <f>VLOOKUP(D751,[1]!tbl_Reach2AU[#Data],2,FALSE)</f>
        <v>186</v>
      </c>
      <c r="D751" t="s">
        <v>23</v>
      </c>
      <c r="E751">
        <v>2</v>
      </c>
      <c r="F751" t="s">
        <v>11</v>
      </c>
      <c r="G751" t="str">
        <f>VLOOKUP(tbl_FunctionalConditionReach[[#This Row],[EDT Attribute]],[1]!HabitatAttribute[#Data],2,FALSE)</f>
        <v>Flow- Scour</v>
      </c>
      <c r="H751" s="1">
        <v>3.9245899000000001E-2</v>
      </c>
      <c r="I751" s="3">
        <v>0.12881750481242699</v>
      </c>
      <c r="J7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2" spans="1:10" hidden="1" x14ac:dyDescent="0.3">
      <c r="A752">
        <f>VLOOKUP(D752,[1]!tbl_Reach2AU[#Data],4,FALSE)</f>
        <v>6</v>
      </c>
      <c r="B752" t="str">
        <f>VLOOKUP(D752,[1]!tbl_Reach2AU[#Data],3,FALSE)</f>
        <v>Salmon Creek-Lower</v>
      </c>
      <c r="C752">
        <f>VLOOKUP(D752,[1]!tbl_Reach2AU[#Data],2,FALSE)</f>
        <v>133</v>
      </c>
      <c r="D752" t="s">
        <v>80</v>
      </c>
      <c r="E752">
        <v>2</v>
      </c>
      <c r="F752" t="s">
        <v>132</v>
      </c>
      <c r="G752" t="str">
        <f>VLOOKUP(tbl_FunctionalConditionReach[[#This Row],[EDT Attribute]],[1]!HabitatAttribute[#Data],2,FALSE)</f>
        <v>Temperature- Rearing</v>
      </c>
      <c r="H752" s="1">
        <v>9.7321808999999995E-2</v>
      </c>
      <c r="I752" s="3">
        <v>0.128625668590756</v>
      </c>
      <c r="J7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3" spans="1:10" hidden="1" x14ac:dyDescent="0.3">
      <c r="A753">
        <f>VLOOKUP(D753,[1]!tbl_Reach2AU[#Data],4,FALSE)</f>
        <v>23</v>
      </c>
      <c r="B753" t="str">
        <f>VLOOKUP(D753,[1]!tbl_Reach2AU[#Data],3,FALSE)</f>
        <v>Similkameen River</v>
      </c>
      <c r="C753">
        <f>VLOOKUP(D753,[1]!tbl_Reach2AU[#Data],2,FALSE)</f>
        <v>294</v>
      </c>
      <c r="D753" t="s">
        <v>87</v>
      </c>
      <c r="E753">
        <v>2</v>
      </c>
      <c r="F753" t="s">
        <v>124</v>
      </c>
      <c r="G753" t="str">
        <f>VLOOKUP(tbl_FunctionalConditionReach[[#This Row],[EDT Attribute]],[1]!HabitatAttribute[#Data],2,FALSE)</f>
        <v>Predation</v>
      </c>
      <c r="H753" s="1">
        <v>1.502162021</v>
      </c>
      <c r="I753" s="3">
        <v>0.128444411556037</v>
      </c>
      <c r="J7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4" spans="1:10" x14ac:dyDescent="0.3">
      <c r="A754">
        <f>VLOOKUP(D754,[1]!tbl_Reach2AU[#Data],4,FALSE)</f>
        <v>23</v>
      </c>
      <c r="B754" t="str">
        <f>VLOOKUP(D754,[1]!tbl_Reach2AU[#Data],3,FALSE)</f>
        <v>Similkameen River</v>
      </c>
      <c r="C754">
        <f>VLOOKUP(D754,[1]!tbl_Reach2AU[#Data],2,FALSE)</f>
        <v>291</v>
      </c>
      <c r="D754" t="s">
        <v>33</v>
      </c>
      <c r="E754">
        <v>2</v>
      </c>
      <c r="F754" t="s">
        <v>122</v>
      </c>
      <c r="G754">
        <f>VLOOKUP(tbl_FunctionalConditionReach[[#This Row],[EDT Attribute]],[1]!HabitatAttribute[#Data],2,FALSE)</f>
        <v>0</v>
      </c>
      <c r="H754" s="1">
        <v>7.7853137000000003E-2</v>
      </c>
      <c r="I754" s="3">
        <v>0.12830635660112599</v>
      </c>
      <c r="J7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5" spans="1:10" hidden="1" x14ac:dyDescent="0.3">
      <c r="A755">
        <f>VLOOKUP(D755,[1]!tbl_Reach2AU[#Data],4,FALSE)</f>
        <v>23</v>
      </c>
      <c r="B755" t="str">
        <f>VLOOKUP(D755,[1]!tbl_Reach2AU[#Data],3,FALSE)</f>
        <v>Similkameen River</v>
      </c>
      <c r="C755">
        <f>VLOOKUP(D755,[1]!tbl_Reach2AU[#Data],2,FALSE)</f>
        <v>291</v>
      </c>
      <c r="D755" t="s">
        <v>33</v>
      </c>
      <c r="E755">
        <v>2</v>
      </c>
      <c r="F755" t="s">
        <v>126</v>
      </c>
      <c r="G755" t="str">
        <f>VLOOKUP(tbl_FunctionalConditionReach[[#This Row],[EDT Attribute]],[1]!HabitatAttribute[#Data],2,FALSE)</f>
        <v>Food- Food Web Resources</v>
      </c>
      <c r="H755" s="1">
        <v>7.7853137000000003E-2</v>
      </c>
      <c r="I755" s="3">
        <v>0.12830635660112599</v>
      </c>
      <c r="J7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6" spans="1:10" x14ac:dyDescent="0.3">
      <c r="A756">
        <f>VLOOKUP(D756,[1]!tbl_Reach2AU[#Data],4,FALSE)</f>
        <v>23</v>
      </c>
      <c r="B756" t="str">
        <f>VLOOKUP(D756,[1]!tbl_Reach2AU[#Data],3,FALSE)</f>
        <v>Similkameen River</v>
      </c>
      <c r="C756">
        <f>VLOOKUP(D756,[1]!tbl_Reach2AU[#Data],2,FALSE)</f>
        <v>291</v>
      </c>
      <c r="D756" t="s">
        <v>33</v>
      </c>
      <c r="E756">
        <v>2</v>
      </c>
      <c r="F756" t="s">
        <v>115</v>
      </c>
      <c r="G756">
        <f>VLOOKUP(tbl_FunctionalConditionReach[[#This Row],[EDT Attribute]],[1]!HabitatAttribute[#Data],2,FALSE)</f>
        <v>0</v>
      </c>
      <c r="H756" s="1">
        <v>7.7853137000000003E-2</v>
      </c>
      <c r="I756" s="3">
        <v>0.12830635660112599</v>
      </c>
      <c r="J7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7" spans="1:10" hidden="1" x14ac:dyDescent="0.3">
      <c r="A757">
        <f>VLOOKUP(D757,[1]!tbl_Reach2AU[#Data],4,FALSE)</f>
        <v>23</v>
      </c>
      <c r="B757" t="str">
        <f>VLOOKUP(D757,[1]!tbl_Reach2AU[#Data],3,FALSE)</f>
        <v>Similkameen River</v>
      </c>
      <c r="C757">
        <f>VLOOKUP(D757,[1]!tbl_Reach2AU[#Data],2,FALSE)</f>
        <v>291</v>
      </c>
      <c r="D757" t="s">
        <v>33</v>
      </c>
      <c r="E757">
        <v>2</v>
      </c>
      <c r="F757" t="s">
        <v>89</v>
      </c>
      <c r="G757" t="str">
        <f>VLOOKUP(tbl_FunctionalConditionReach[[#This Row],[EDT Attribute]],[1]!HabitatAttribute[#Data],2,FALSE)</f>
        <v>% Fines/Embeddedness</v>
      </c>
      <c r="H757" s="1">
        <v>7.7853137000000003E-2</v>
      </c>
      <c r="I757" s="3">
        <v>0.12830635660112599</v>
      </c>
      <c r="J7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8" spans="1:10" hidden="1" x14ac:dyDescent="0.3">
      <c r="A758">
        <f>VLOOKUP(D758,[1]!tbl_Reach2AU[#Data],4,FALSE)</f>
        <v>23</v>
      </c>
      <c r="B758" t="str">
        <f>VLOOKUP(D758,[1]!tbl_Reach2AU[#Data],3,FALSE)</f>
        <v>Similkameen River</v>
      </c>
      <c r="C758">
        <f>VLOOKUP(D758,[1]!tbl_Reach2AU[#Data],2,FALSE)</f>
        <v>291</v>
      </c>
      <c r="D758" t="s">
        <v>33</v>
      </c>
      <c r="E758">
        <v>2</v>
      </c>
      <c r="F758" t="s">
        <v>144</v>
      </c>
      <c r="G758" t="str">
        <f>VLOOKUP(tbl_FunctionalConditionReach[[#This Row],[EDT Attribute]],[1]!HabitatAttribute[#Data],2,FALSE)</f>
        <v>Flow- Summer Base Flow</v>
      </c>
      <c r="H758" s="1">
        <v>7.7853137000000003E-2</v>
      </c>
      <c r="I758" s="3">
        <v>0.12830635660112599</v>
      </c>
      <c r="J7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9" spans="1:10" x14ac:dyDescent="0.3">
      <c r="A759">
        <f>VLOOKUP(D759,[1]!tbl_Reach2AU[#Data],4,FALSE)</f>
        <v>6</v>
      </c>
      <c r="B759" t="str">
        <f>VLOOKUP(D759,[1]!tbl_Reach2AU[#Data],3,FALSE)</f>
        <v>Salmon Creek-Lower</v>
      </c>
      <c r="C759">
        <f>VLOOKUP(D759,[1]!tbl_Reach2AU[#Data],2,FALSE)</f>
        <v>141</v>
      </c>
      <c r="D759" t="s">
        <v>30</v>
      </c>
      <c r="E759">
        <v>2</v>
      </c>
      <c r="F759" t="s">
        <v>143</v>
      </c>
      <c r="G759">
        <f>VLOOKUP(tbl_FunctionalConditionReach[[#This Row],[EDT Attribute]],[1]!HabitatAttribute[#Data],2,FALSE)</f>
        <v>0</v>
      </c>
      <c r="H759" s="1">
        <v>7.1549045000000006E-2</v>
      </c>
      <c r="I759" s="3">
        <v>0.12809635834952399</v>
      </c>
      <c r="J7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0" spans="1:10" x14ac:dyDescent="0.3">
      <c r="A760">
        <f>VLOOKUP(D760,[1]!tbl_Reach2AU[#Data],4,FALSE)</f>
        <v>23</v>
      </c>
      <c r="B760" t="str">
        <f>VLOOKUP(D760,[1]!tbl_Reach2AU[#Data],3,FALSE)</f>
        <v>Similkameen River</v>
      </c>
      <c r="C760">
        <f>VLOOKUP(D760,[1]!tbl_Reach2AU[#Data],2,FALSE)</f>
        <v>290</v>
      </c>
      <c r="D760" t="s">
        <v>86</v>
      </c>
      <c r="E760">
        <v>2</v>
      </c>
      <c r="F760" t="s">
        <v>123</v>
      </c>
      <c r="G760">
        <f>VLOOKUP(tbl_FunctionalConditionReach[[#This Row],[EDT Attribute]],[1]!HabitatAttribute[#Data],2,FALSE)</f>
        <v>0</v>
      </c>
      <c r="H760" s="1">
        <v>0.20897417300000001</v>
      </c>
      <c r="I760" s="3">
        <v>0.127554932976913</v>
      </c>
      <c r="J7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1" spans="1:10" hidden="1" x14ac:dyDescent="0.3">
      <c r="A761">
        <f>VLOOKUP(D761,[1]!tbl_Reach2AU[#Data],4,FALSE)</f>
        <v>1</v>
      </c>
      <c r="B761" t="str">
        <f>VLOOKUP(D761,[1]!tbl_Reach2AU[#Data],3,FALSE)</f>
        <v>Okanogan-Davis Canyon</v>
      </c>
      <c r="C761">
        <f>VLOOKUP(D761,[1]!tbl_Reach2AU[#Data],2,FALSE)</f>
        <v>102</v>
      </c>
      <c r="D761" t="s">
        <v>93</v>
      </c>
      <c r="E761">
        <v>2</v>
      </c>
      <c r="F761" t="s">
        <v>103</v>
      </c>
      <c r="G761" t="str">
        <f>VLOOKUP(tbl_FunctionalConditionReach[[#This Row],[EDT Attribute]],[1]!HabitatAttribute[#Data],2,FALSE)</f>
        <v>Contaminants</v>
      </c>
      <c r="H761" s="1">
        <v>5.7887426999999998E-2</v>
      </c>
      <c r="I761" s="3">
        <v>0.127251563593126</v>
      </c>
      <c r="J7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2" spans="1:10" hidden="1" x14ac:dyDescent="0.3">
      <c r="A762">
        <f>VLOOKUP(D762,[1]!tbl_Reach2AU[#Data],4,FALSE)</f>
        <v>19</v>
      </c>
      <c r="B762" t="str">
        <f>VLOOKUP(D762,[1]!tbl_Reach2AU[#Data],3,FALSE)</f>
        <v>Okanogan-Mosquito Creek</v>
      </c>
      <c r="C762">
        <f>VLOOKUP(D762,[1]!tbl_Reach2AU[#Data],2,FALSE)</f>
        <v>277</v>
      </c>
      <c r="D762" t="s">
        <v>64</v>
      </c>
      <c r="E762">
        <v>2</v>
      </c>
      <c r="F762" t="s">
        <v>150</v>
      </c>
      <c r="G762" t="str">
        <f>VLOOKUP(tbl_FunctionalConditionReach[[#This Row],[EDT Attribute]],[1]!HabitatAttribute[#Data],2,FALSE)</f>
        <v>Cover- Wood</v>
      </c>
      <c r="H762" s="1">
        <v>0.80345636099999995</v>
      </c>
      <c r="I762" s="3">
        <v>0.12710904783171001</v>
      </c>
      <c r="J7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3" spans="1:10" x14ac:dyDescent="0.3">
      <c r="A763">
        <f>VLOOKUP(D763,[1]!tbl_Reach2AU[#Data],4,FALSE)</f>
        <v>7</v>
      </c>
      <c r="B763" t="str">
        <f>VLOOKUP(D763,[1]!tbl_Reach2AU[#Data],3,FALSE)</f>
        <v>Omak Creek-Lower DS</v>
      </c>
      <c r="C763">
        <f>VLOOKUP(D763,[1]!tbl_Reach2AU[#Data],2,FALSE)</f>
        <v>154</v>
      </c>
      <c r="D763" t="s">
        <v>29</v>
      </c>
      <c r="E763">
        <v>2</v>
      </c>
      <c r="F763" t="s">
        <v>104</v>
      </c>
      <c r="G763">
        <f>VLOOKUP(tbl_FunctionalConditionReach[[#This Row],[EDT Attribute]],[1]!HabitatAttribute[#Data],2,FALSE)</f>
        <v>0</v>
      </c>
      <c r="H763" s="1">
        <v>0.40916378599999997</v>
      </c>
      <c r="I763" s="3">
        <v>0.126938305338512</v>
      </c>
      <c r="J7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4" spans="1:10" x14ac:dyDescent="0.3">
      <c r="A764">
        <f>VLOOKUP(D764,[1]!tbl_Reach2AU[#Data],4,FALSE)</f>
        <v>23</v>
      </c>
      <c r="B764" t="str">
        <f>VLOOKUP(D764,[1]!tbl_Reach2AU[#Data],3,FALSE)</f>
        <v>Similkameen River</v>
      </c>
      <c r="C764">
        <f>VLOOKUP(D764,[1]!tbl_Reach2AU[#Data],2,FALSE)</f>
        <v>291</v>
      </c>
      <c r="D764" t="s">
        <v>33</v>
      </c>
      <c r="E764">
        <v>2</v>
      </c>
      <c r="F764" t="s">
        <v>117</v>
      </c>
      <c r="G764">
        <f>VLOOKUP(tbl_FunctionalConditionReach[[#This Row],[EDT Attribute]],[1]!HabitatAttribute[#Data],2,FALSE)</f>
        <v>0</v>
      </c>
      <c r="H764" s="1">
        <v>7.6900204999999999E-2</v>
      </c>
      <c r="I764" s="3">
        <v>0.12673587096984501</v>
      </c>
      <c r="J7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5" spans="1:10" hidden="1" x14ac:dyDescent="0.3">
      <c r="A765">
        <f>VLOOKUP(D765,[1]!tbl_Reach2AU[#Data],4,FALSE)</f>
        <v>22</v>
      </c>
      <c r="B765" t="str">
        <f>VLOOKUP(D765,[1]!tbl_Reach2AU[#Data],3,FALSE)</f>
        <v>Wildhorse Spring Creek DS</v>
      </c>
      <c r="C765">
        <f>VLOOKUP(D765,[1]!tbl_Reach2AU[#Data],2,FALSE)</f>
        <v>284</v>
      </c>
      <c r="D765" t="s">
        <v>36</v>
      </c>
      <c r="E765">
        <v>2</v>
      </c>
      <c r="F765" t="s">
        <v>126</v>
      </c>
      <c r="G765" t="str">
        <f>VLOOKUP(tbl_FunctionalConditionReach[[#This Row],[EDT Attribute]],[1]!HabitatAttribute[#Data],2,FALSE)</f>
        <v>Food- Food Web Resources</v>
      </c>
      <c r="H765" s="1">
        <v>1.16351E-4</v>
      </c>
      <c r="I765" s="3">
        <v>0.125899603638776</v>
      </c>
      <c r="J7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6" spans="1:10" hidden="1" x14ac:dyDescent="0.3">
      <c r="A766">
        <f>VLOOKUP(D766,[1]!tbl_Reach2AU[#Data],4,FALSE)</f>
        <v>3</v>
      </c>
      <c r="B766" t="str">
        <f>VLOOKUP(D766,[1]!tbl_Reach2AU[#Data],3,FALSE)</f>
        <v>Okanogan-Talant Creek</v>
      </c>
      <c r="C766">
        <f>VLOOKUP(D766,[1]!tbl_Reach2AU[#Data],2,FALSE)</f>
        <v>129</v>
      </c>
      <c r="D766" t="s">
        <v>61</v>
      </c>
      <c r="E766">
        <v>2</v>
      </c>
      <c r="F766" t="s">
        <v>125</v>
      </c>
      <c r="G766" t="str">
        <f>VLOOKUP(tbl_FunctionalConditionReach[[#This Row],[EDT Attribute]],[1]!HabitatAttribute[#Data],2,FALSE)</f>
        <v>Riparian</v>
      </c>
      <c r="H766" s="1">
        <v>1.466052363</v>
      </c>
      <c r="I766" s="3">
        <v>0.12584756503071801</v>
      </c>
      <c r="J7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7" spans="1:10" x14ac:dyDescent="0.3">
      <c r="A767">
        <f>VLOOKUP(D767,[1]!tbl_Reach2AU[#Data],4,FALSE)</f>
        <v>23</v>
      </c>
      <c r="B767" t="str">
        <f>VLOOKUP(D767,[1]!tbl_Reach2AU[#Data],3,FALSE)</f>
        <v>Similkameen River</v>
      </c>
      <c r="C767">
        <f>VLOOKUP(D767,[1]!tbl_Reach2AU[#Data],2,FALSE)</f>
        <v>291</v>
      </c>
      <c r="D767" t="s">
        <v>33</v>
      </c>
      <c r="E767">
        <v>2</v>
      </c>
      <c r="F767" t="s">
        <v>119</v>
      </c>
      <c r="G767">
        <f>VLOOKUP(tbl_FunctionalConditionReach[[#This Row],[EDT Attribute]],[1]!HabitatAttribute[#Data],2,FALSE)</f>
        <v>0</v>
      </c>
      <c r="H767" s="1">
        <v>7.6176626999999997E-2</v>
      </c>
      <c r="I767" s="3">
        <v>0.125543373654076</v>
      </c>
      <c r="J7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8" spans="1:10" hidden="1" x14ac:dyDescent="0.3">
      <c r="A768">
        <f>VLOOKUP(D768,[1]!tbl_Reach2AU[#Data],4,FALSE)</f>
        <v>1</v>
      </c>
      <c r="B768" t="str">
        <f>VLOOKUP(D768,[1]!tbl_Reach2AU[#Data],3,FALSE)</f>
        <v>Okanogan-Davis Canyon</v>
      </c>
      <c r="C768">
        <f>VLOOKUP(D768,[1]!tbl_Reach2AU[#Data],2,FALSE)</f>
        <v>108</v>
      </c>
      <c r="D768" t="s">
        <v>100</v>
      </c>
      <c r="E768">
        <v>2</v>
      </c>
      <c r="F768" t="s">
        <v>103</v>
      </c>
      <c r="G768" t="str">
        <f>VLOOKUP(tbl_FunctionalConditionReach[[#This Row],[EDT Attribute]],[1]!HabitatAttribute[#Data],2,FALSE)</f>
        <v>Contaminants</v>
      </c>
      <c r="H768" s="1">
        <v>5.1602377999999997E-2</v>
      </c>
      <c r="I768" s="3">
        <v>0.12522494739326401</v>
      </c>
      <c r="J7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9" spans="1:10" hidden="1" x14ac:dyDescent="0.3">
      <c r="A769">
        <f>VLOOKUP(D769,[1]!tbl_Reach2AU[#Data],4,FALSE)</f>
        <v>8</v>
      </c>
      <c r="B769" t="str">
        <f>VLOOKUP(D769,[1]!tbl_Reach2AU[#Data],3,FALSE)</f>
        <v>Omak Creek-Lower US</v>
      </c>
      <c r="C769">
        <f>VLOOKUP(D769,[1]!tbl_Reach2AU[#Data],2,FALSE)</f>
        <v>161</v>
      </c>
      <c r="D769" t="s">
        <v>78</v>
      </c>
      <c r="E769">
        <v>2</v>
      </c>
      <c r="F769" t="s">
        <v>145</v>
      </c>
      <c r="G769" t="str">
        <f>VLOOKUP(tbl_FunctionalConditionReach[[#This Row],[EDT Attribute]],[1]!HabitatAttribute[#Data],2,FALSE)</f>
        <v>Flow- Summer Base Flow</v>
      </c>
      <c r="H769" s="1">
        <v>9.2809023000000004E-2</v>
      </c>
      <c r="I769" s="3">
        <v>0.12515262382224099</v>
      </c>
      <c r="J7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0" spans="1:10" hidden="1" x14ac:dyDescent="0.3">
      <c r="A770">
        <f>VLOOKUP(D770,[1]!tbl_Reach2AU[#Data],4,FALSE)</f>
        <v>23</v>
      </c>
      <c r="B770" t="str">
        <f>VLOOKUP(D770,[1]!tbl_Reach2AU[#Data],3,FALSE)</f>
        <v>Similkameen River</v>
      </c>
      <c r="C770">
        <f>VLOOKUP(D770,[1]!tbl_Reach2AU[#Data],2,FALSE)</f>
        <v>290</v>
      </c>
      <c r="D770" t="s">
        <v>86</v>
      </c>
      <c r="E770">
        <v>2</v>
      </c>
      <c r="F770" t="s">
        <v>103</v>
      </c>
      <c r="G770" t="str">
        <f>VLOOKUP(tbl_FunctionalConditionReach[[#This Row],[EDT Attribute]],[1]!HabitatAttribute[#Data],2,FALSE)</f>
        <v>Contaminants</v>
      </c>
      <c r="H770" s="1">
        <v>0.204759155</v>
      </c>
      <c r="I770" s="3">
        <v>0.124982144527661</v>
      </c>
      <c r="J7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1" spans="1:10" hidden="1" x14ac:dyDescent="0.3">
      <c r="A771">
        <f>VLOOKUP(D771,[1]!tbl_Reach2AU[#Data],4,FALSE)</f>
        <v>19</v>
      </c>
      <c r="B771" t="str">
        <f>VLOOKUP(D771,[1]!tbl_Reach2AU[#Data],3,FALSE)</f>
        <v>Okanogan-Mosquito Creek</v>
      </c>
      <c r="C771">
        <f>VLOOKUP(D771,[1]!tbl_Reach2AU[#Data],2,FALSE)</f>
        <v>287</v>
      </c>
      <c r="D771" t="s">
        <v>66</v>
      </c>
      <c r="E771">
        <v>2</v>
      </c>
      <c r="F771" t="s">
        <v>150</v>
      </c>
      <c r="G771" t="str">
        <f>VLOOKUP(tbl_FunctionalConditionReach[[#This Row],[EDT Attribute]],[1]!HabitatAttribute[#Data],2,FALSE)</f>
        <v>Cover- Wood</v>
      </c>
      <c r="H771" s="1">
        <v>0.37536309299999998</v>
      </c>
      <c r="I771" s="3">
        <v>0.124494506090379</v>
      </c>
      <c r="J7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2" spans="1:10" hidden="1" x14ac:dyDescent="0.3">
      <c r="A772">
        <f>VLOOKUP(D772,[1]!tbl_Reach2AU[#Data],4,FALSE)</f>
        <v>19</v>
      </c>
      <c r="B772" t="str">
        <f>VLOOKUP(D772,[1]!tbl_Reach2AU[#Data],3,FALSE)</f>
        <v>Okanogan-Mosquito Creek</v>
      </c>
      <c r="C772">
        <f>VLOOKUP(D772,[1]!tbl_Reach2AU[#Data],2,FALSE)</f>
        <v>264</v>
      </c>
      <c r="D772" t="s">
        <v>114</v>
      </c>
      <c r="E772">
        <v>2</v>
      </c>
      <c r="F772" t="s">
        <v>11</v>
      </c>
      <c r="G772" t="str">
        <f>VLOOKUP(tbl_FunctionalConditionReach[[#This Row],[EDT Attribute]],[1]!HabitatAttribute[#Data],2,FALSE)</f>
        <v>Flow- Scour</v>
      </c>
      <c r="H772" s="1">
        <v>7.620412E-3</v>
      </c>
      <c r="I772" s="3">
        <v>0.12356308522483</v>
      </c>
      <c r="J7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3" spans="1:10" hidden="1" x14ac:dyDescent="0.3">
      <c r="A773">
        <f>VLOOKUP(D773,[1]!tbl_Reach2AU[#Data],4,FALSE)</f>
        <v>19</v>
      </c>
      <c r="B773" t="str">
        <f>VLOOKUP(D773,[1]!tbl_Reach2AU[#Data],3,FALSE)</f>
        <v>Okanogan-Mosquito Creek</v>
      </c>
      <c r="C773">
        <f>VLOOKUP(D773,[1]!tbl_Reach2AU[#Data],2,FALSE)</f>
        <v>264</v>
      </c>
      <c r="D773" t="s">
        <v>114</v>
      </c>
      <c r="E773">
        <v>2</v>
      </c>
      <c r="F773" t="s">
        <v>89</v>
      </c>
      <c r="G773" t="str">
        <f>VLOOKUP(tbl_FunctionalConditionReach[[#This Row],[EDT Attribute]],[1]!HabitatAttribute[#Data],2,FALSE)</f>
        <v>% Fines/Embeddedness</v>
      </c>
      <c r="H773" s="1">
        <v>7.6193479999999997E-3</v>
      </c>
      <c r="I773" s="3">
        <v>0.12354583272946899</v>
      </c>
      <c r="J7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4" spans="1:10" x14ac:dyDescent="0.3">
      <c r="A774">
        <f>VLOOKUP(D774,[1]!tbl_Reach2AU[#Data],4,FALSE)</f>
        <v>19</v>
      </c>
      <c r="B774" t="str">
        <f>VLOOKUP(D774,[1]!tbl_Reach2AU[#Data],3,FALSE)</f>
        <v>Okanogan-Mosquito Creek</v>
      </c>
      <c r="C774">
        <f>VLOOKUP(D774,[1]!tbl_Reach2AU[#Data],2,FALSE)</f>
        <v>264</v>
      </c>
      <c r="D774" t="s">
        <v>114</v>
      </c>
      <c r="E774">
        <v>2</v>
      </c>
      <c r="F774" t="s">
        <v>115</v>
      </c>
      <c r="G774">
        <f>VLOOKUP(tbl_FunctionalConditionReach[[#This Row],[EDT Attribute]],[1]!HabitatAttribute[#Data],2,FALSE)</f>
        <v>0</v>
      </c>
      <c r="H774" s="1">
        <v>7.6193479999999997E-3</v>
      </c>
      <c r="I774" s="3">
        <v>0.12354583272946899</v>
      </c>
      <c r="J7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5" spans="1:10" x14ac:dyDescent="0.3">
      <c r="A775">
        <f>VLOOKUP(D775,[1]!tbl_Reach2AU[#Data],4,FALSE)</f>
        <v>19</v>
      </c>
      <c r="B775" t="str">
        <f>VLOOKUP(D775,[1]!tbl_Reach2AU[#Data],3,FALSE)</f>
        <v>Okanogan-Mosquito Creek</v>
      </c>
      <c r="C775">
        <f>VLOOKUP(D775,[1]!tbl_Reach2AU[#Data],2,FALSE)</f>
        <v>264</v>
      </c>
      <c r="D775" t="s">
        <v>114</v>
      </c>
      <c r="E775">
        <v>2</v>
      </c>
      <c r="F775" t="s">
        <v>122</v>
      </c>
      <c r="G775">
        <f>VLOOKUP(tbl_FunctionalConditionReach[[#This Row],[EDT Attribute]],[1]!HabitatAttribute[#Data],2,FALSE)</f>
        <v>0</v>
      </c>
      <c r="H775" s="1">
        <v>7.6193479999999997E-3</v>
      </c>
      <c r="I775" s="3">
        <v>0.12354583272946899</v>
      </c>
      <c r="J7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6" spans="1:10" hidden="1" x14ac:dyDescent="0.3">
      <c r="A776">
        <f>VLOOKUP(D776,[1]!tbl_Reach2AU[#Data],4,FALSE)</f>
        <v>14</v>
      </c>
      <c r="B776" t="str">
        <f>VLOOKUP(D776,[1]!tbl_Reach2AU[#Data],3,FALSE)</f>
        <v>Okanogan-Whitestone Coulee</v>
      </c>
      <c r="C776">
        <f>VLOOKUP(D776,[1]!tbl_Reach2AU[#Data],2,FALSE)</f>
        <v>228</v>
      </c>
      <c r="D776" t="s">
        <v>112</v>
      </c>
      <c r="E776">
        <v>2</v>
      </c>
      <c r="F776" t="s">
        <v>132</v>
      </c>
      <c r="G776" t="str">
        <f>VLOOKUP(tbl_FunctionalConditionReach[[#This Row],[EDT Attribute]],[1]!HabitatAttribute[#Data],2,FALSE)</f>
        <v>Temperature- Rearing</v>
      </c>
      <c r="H776" s="1">
        <v>6.2906120000000001E-3</v>
      </c>
      <c r="I776" s="3">
        <v>0.123488686749222</v>
      </c>
      <c r="J7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7" spans="1:10" hidden="1" x14ac:dyDescent="0.3">
      <c r="A777">
        <f>VLOOKUP(D777,[1]!tbl_Reach2AU[#Data],4,FALSE)</f>
        <v>12</v>
      </c>
      <c r="B777" t="str">
        <f>VLOOKUP(D777,[1]!tbl_Reach2AU[#Data],3,FALSE)</f>
        <v>Okanogan-Alkali Lake</v>
      </c>
      <c r="C777">
        <f>VLOOKUP(D777,[1]!tbl_Reach2AU[#Data],2,FALSE)</f>
        <v>221</v>
      </c>
      <c r="D777" t="s">
        <v>46</v>
      </c>
      <c r="E777">
        <v>2</v>
      </c>
      <c r="F777" t="s">
        <v>132</v>
      </c>
      <c r="G777" t="str">
        <f>VLOOKUP(tbl_FunctionalConditionReach[[#This Row],[EDT Attribute]],[1]!HabitatAttribute[#Data],2,FALSE)</f>
        <v>Temperature- Rearing</v>
      </c>
      <c r="H777" s="1">
        <v>1.0488202E-2</v>
      </c>
      <c r="I777" s="3">
        <v>0.123466665778276</v>
      </c>
      <c r="J7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8" spans="1:10" x14ac:dyDescent="0.3">
      <c r="A778">
        <f>VLOOKUP(D778,[1]!tbl_Reach2AU[#Data],4,FALSE)</f>
        <v>19</v>
      </c>
      <c r="B778" t="str">
        <f>VLOOKUP(D778,[1]!tbl_Reach2AU[#Data],3,FALSE)</f>
        <v>Okanogan-Mosquito Creek</v>
      </c>
      <c r="C778">
        <f>VLOOKUP(D778,[1]!tbl_Reach2AU[#Data],2,FALSE)</f>
        <v>264</v>
      </c>
      <c r="D778" t="s">
        <v>114</v>
      </c>
      <c r="E778">
        <v>2</v>
      </c>
      <c r="F778" t="s">
        <v>119</v>
      </c>
      <c r="G778">
        <f>VLOOKUP(tbl_FunctionalConditionReach[[#This Row],[EDT Attribute]],[1]!HabitatAttribute[#Data],2,FALSE)</f>
        <v>0</v>
      </c>
      <c r="H778" s="1">
        <v>7.6048890000000001E-3</v>
      </c>
      <c r="I778" s="3">
        <v>0.123311383640723</v>
      </c>
      <c r="J7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9" spans="1:10" x14ac:dyDescent="0.3">
      <c r="A779">
        <f>VLOOKUP(D779,[1]!tbl_Reach2AU[#Data],4,FALSE)</f>
        <v>19</v>
      </c>
      <c r="B779" t="str">
        <f>VLOOKUP(D779,[1]!tbl_Reach2AU[#Data],3,FALSE)</f>
        <v>Okanogan-Mosquito Creek</v>
      </c>
      <c r="C779">
        <f>VLOOKUP(D779,[1]!tbl_Reach2AU[#Data],2,FALSE)</f>
        <v>264</v>
      </c>
      <c r="D779" t="s">
        <v>114</v>
      </c>
      <c r="E779">
        <v>2</v>
      </c>
      <c r="F779" t="s">
        <v>117</v>
      </c>
      <c r="G779">
        <f>VLOOKUP(tbl_FunctionalConditionReach[[#This Row],[EDT Attribute]],[1]!HabitatAttribute[#Data],2,FALSE)</f>
        <v>0</v>
      </c>
      <c r="H779" s="1">
        <v>7.6031650000000003E-3</v>
      </c>
      <c r="I779" s="3">
        <v>0.123283429409518</v>
      </c>
      <c r="J7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0" spans="1:10" hidden="1" x14ac:dyDescent="0.3">
      <c r="A780">
        <f>VLOOKUP(D780,[1]!tbl_Reach2AU[#Data],4,FALSE)</f>
        <v>1</v>
      </c>
      <c r="B780" t="str">
        <f>VLOOKUP(D780,[1]!tbl_Reach2AU[#Data],3,FALSE)</f>
        <v>Okanogan-Davis Canyon</v>
      </c>
      <c r="C780">
        <f>VLOOKUP(D780,[1]!tbl_Reach2AU[#Data],2,FALSE)</f>
        <v>109</v>
      </c>
      <c r="D780" t="s">
        <v>101</v>
      </c>
      <c r="E780">
        <v>2</v>
      </c>
      <c r="F780" t="s">
        <v>132</v>
      </c>
      <c r="G780" t="str">
        <f>VLOOKUP(tbl_FunctionalConditionReach[[#This Row],[EDT Attribute]],[1]!HabitatAttribute[#Data],2,FALSE)</f>
        <v>Temperature- Rearing</v>
      </c>
      <c r="H780" s="1">
        <v>4.6881654000000002E-2</v>
      </c>
      <c r="I780" s="3">
        <v>0.123144349018383</v>
      </c>
      <c r="J7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1" spans="1:10" x14ac:dyDescent="0.3">
      <c r="A781">
        <f>VLOOKUP(D781,[1]!tbl_Reach2AU[#Data],4,FALSE)</f>
        <v>19</v>
      </c>
      <c r="B781" t="str">
        <f>VLOOKUP(D781,[1]!tbl_Reach2AU[#Data],3,FALSE)</f>
        <v>Okanogan-Mosquito Creek</v>
      </c>
      <c r="C781">
        <f>VLOOKUP(D781,[1]!tbl_Reach2AU[#Data],2,FALSE)</f>
        <v>264</v>
      </c>
      <c r="D781" t="s">
        <v>114</v>
      </c>
      <c r="E781">
        <v>2</v>
      </c>
      <c r="F781" t="s">
        <v>116</v>
      </c>
      <c r="G781">
        <f>VLOOKUP(tbl_FunctionalConditionReach[[#This Row],[EDT Attribute]],[1]!HabitatAttribute[#Data],2,FALSE)</f>
        <v>0</v>
      </c>
      <c r="H781" s="1">
        <v>7.591319E-3</v>
      </c>
      <c r="I781" s="3">
        <v>0.123091349465865</v>
      </c>
      <c r="J7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2" spans="1:10" hidden="1" x14ac:dyDescent="0.3">
      <c r="A782">
        <f>VLOOKUP(D782,[1]!tbl_Reach2AU[#Data],4,FALSE)</f>
        <v>9</v>
      </c>
      <c r="B782" t="str">
        <f>VLOOKUP(D782,[1]!tbl_Reach2AU[#Data],3,FALSE)</f>
        <v>Omak Creek-Middle DS</v>
      </c>
      <c r="C782">
        <f>VLOOKUP(D782,[1]!tbl_Reach2AU[#Data],2,FALSE)</f>
        <v>168</v>
      </c>
      <c r="D782" t="s">
        <v>69</v>
      </c>
      <c r="E782">
        <v>2</v>
      </c>
      <c r="F782" t="s">
        <v>126</v>
      </c>
      <c r="G782" t="str">
        <f>VLOOKUP(tbl_FunctionalConditionReach[[#This Row],[EDT Attribute]],[1]!HabitatAttribute[#Data],2,FALSE)</f>
        <v>Food- Food Web Resources</v>
      </c>
      <c r="H782" s="1">
        <v>4.4842073000000003E-2</v>
      </c>
      <c r="I782" s="3">
        <v>0.122835835495576</v>
      </c>
      <c r="J7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3" spans="1:10" hidden="1" x14ac:dyDescent="0.3">
      <c r="A783">
        <f>VLOOKUP(D783,[1]!tbl_Reach2AU[#Data],4,FALSE)</f>
        <v>1</v>
      </c>
      <c r="B783" t="str">
        <f>VLOOKUP(D783,[1]!tbl_Reach2AU[#Data],3,FALSE)</f>
        <v>Okanogan-Davis Canyon</v>
      </c>
      <c r="C783">
        <f>VLOOKUP(D783,[1]!tbl_Reach2AU[#Data],2,FALSE)</f>
        <v>107</v>
      </c>
      <c r="D783" t="s">
        <v>99</v>
      </c>
      <c r="E783">
        <v>2</v>
      </c>
      <c r="F783" t="s">
        <v>103</v>
      </c>
      <c r="G783" t="str">
        <f>VLOOKUP(tbl_FunctionalConditionReach[[#This Row],[EDT Attribute]],[1]!HabitatAttribute[#Data],2,FALSE)</f>
        <v>Contaminants</v>
      </c>
      <c r="H783" s="1">
        <v>5.5176342000000003E-2</v>
      </c>
      <c r="I783" s="3">
        <v>0.122646431381622</v>
      </c>
      <c r="J7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4" spans="1:10" x14ac:dyDescent="0.3">
      <c r="A784">
        <f>VLOOKUP(D784,[1]!tbl_Reach2AU[#Data],4,FALSE)</f>
        <v>19</v>
      </c>
      <c r="B784" t="str">
        <f>VLOOKUP(D784,[1]!tbl_Reach2AU[#Data],3,FALSE)</f>
        <v>Okanogan-Mosquito Creek</v>
      </c>
      <c r="C784">
        <f>VLOOKUP(D784,[1]!tbl_Reach2AU[#Data],2,FALSE)</f>
        <v>277</v>
      </c>
      <c r="D784" t="s">
        <v>64</v>
      </c>
      <c r="E784">
        <v>2</v>
      </c>
      <c r="F784" t="s">
        <v>142</v>
      </c>
      <c r="G784">
        <f>VLOOKUP(tbl_FunctionalConditionReach[[#This Row],[EDT Attribute]],[1]!HabitatAttribute[#Data],2,FALSE)</f>
        <v>0</v>
      </c>
      <c r="H784" s="1">
        <v>0.77086162199999997</v>
      </c>
      <c r="I784" s="3">
        <v>0.121952468781846</v>
      </c>
      <c r="J7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5" spans="1:10" hidden="1" x14ac:dyDescent="0.3">
      <c r="A785">
        <f>VLOOKUP(D785,[1]!tbl_Reach2AU[#Data],4,FALSE)</f>
        <v>1</v>
      </c>
      <c r="B785" t="str">
        <f>VLOOKUP(D785,[1]!tbl_Reach2AU[#Data],3,FALSE)</f>
        <v>Okanogan-Davis Canyon</v>
      </c>
      <c r="C785">
        <f>VLOOKUP(D785,[1]!tbl_Reach2AU[#Data],2,FALSE)</f>
        <v>106</v>
      </c>
      <c r="D785" t="s">
        <v>98</v>
      </c>
      <c r="E785">
        <v>2</v>
      </c>
      <c r="F785" t="s">
        <v>103</v>
      </c>
      <c r="G785" t="str">
        <f>VLOOKUP(tbl_FunctionalConditionReach[[#This Row],[EDT Attribute]],[1]!HabitatAttribute[#Data],2,FALSE)</f>
        <v>Contaminants</v>
      </c>
      <c r="H785" s="1">
        <v>5.4928996000000001E-2</v>
      </c>
      <c r="I785" s="3">
        <v>0.12192257890593799</v>
      </c>
      <c r="J7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6" spans="1:10" hidden="1" x14ac:dyDescent="0.3">
      <c r="A786">
        <f>VLOOKUP(D786,[1]!tbl_Reach2AU[#Data],4,FALSE)</f>
        <v>14</v>
      </c>
      <c r="B786" t="str">
        <f>VLOOKUP(D786,[1]!tbl_Reach2AU[#Data],3,FALSE)</f>
        <v>Okanogan-Whitestone Coulee</v>
      </c>
      <c r="C786">
        <f>VLOOKUP(D786,[1]!tbl_Reach2AU[#Data],2,FALSE)</f>
        <v>227</v>
      </c>
      <c r="D786" t="s">
        <v>111</v>
      </c>
      <c r="E786">
        <v>2</v>
      </c>
      <c r="F786" t="s">
        <v>132</v>
      </c>
      <c r="G786" t="str">
        <f>VLOOKUP(tbl_FunctionalConditionReach[[#This Row],[EDT Attribute]],[1]!HabitatAttribute[#Data],2,FALSE)</f>
        <v>Temperature- Rearing</v>
      </c>
      <c r="H786" s="1">
        <v>1.2139294E-2</v>
      </c>
      <c r="I786" s="3">
        <v>0.121618542396145</v>
      </c>
      <c r="J7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7" spans="1:10" hidden="1" x14ac:dyDescent="0.3">
      <c r="A787">
        <f>VLOOKUP(D787,[1]!tbl_Reach2AU[#Data],4,FALSE)</f>
        <v>1</v>
      </c>
      <c r="B787" t="str">
        <f>VLOOKUP(D787,[1]!tbl_Reach2AU[#Data],3,FALSE)</f>
        <v>Okanogan-Davis Canyon</v>
      </c>
      <c r="C787">
        <f>VLOOKUP(D787,[1]!tbl_Reach2AU[#Data],2,FALSE)</f>
        <v>105</v>
      </c>
      <c r="D787" t="s">
        <v>97</v>
      </c>
      <c r="E787">
        <v>2</v>
      </c>
      <c r="F787" t="s">
        <v>103</v>
      </c>
      <c r="G787" t="str">
        <f>VLOOKUP(tbl_FunctionalConditionReach[[#This Row],[EDT Attribute]],[1]!HabitatAttribute[#Data],2,FALSE)</f>
        <v>Contaminants</v>
      </c>
      <c r="H787" s="1">
        <v>5.4758468999999997E-2</v>
      </c>
      <c r="I787" s="3">
        <v>0.121388377552776</v>
      </c>
      <c r="J7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8" spans="1:10" hidden="1" x14ac:dyDescent="0.3">
      <c r="A788">
        <f>VLOOKUP(D788,[1]!tbl_Reach2AU[#Data],4,FALSE)</f>
        <v>14</v>
      </c>
      <c r="B788" t="str">
        <f>VLOOKUP(D788,[1]!tbl_Reach2AU[#Data],3,FALSE)</f>
        <v>Okanogan-Whitestone Coulee</v>
      </c>
      <c r="C788">
        <f>VLOOKUP(D788,[1]!tbl_Reach2AU[#Data],2,FALSE)</f>
        <v>238</v>
      </c>
      <c r="D788" t="s">
        <v>113</v>
      </c>
      <c r="E788">
        <v>2</v>
      </c>
      <c r="F788" t="s">
        <v>14</v>
      </c>
      <c r="G788" t="str">
        <f>VLOOKUP(tbl_FunctionalConditionReach[[#This Row],[EDT Attribute]],[1]!HabitatAttribute[#Data],2,FALSE)</f>
        <v>Food- Food Web Resources</v>
      </c>
      <c r="H788" s="1">
        <v>2.0554728000000001E-2</v>
      </c>
      <c r="I788" s="3">
        <v>0.121195377351975</v>
      </c>
      <c r="J7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9" spans="1:10" hidden="1" x14ac:dyDescent="0.3">
      <c r="A789">
        <f>VLOOKUP(D789,[1]!tbl_Reach2AU[#Data],4,FALSE)</f>
        <v>24</v>
      </c>
      <c r="B789" t="str">
        <f>VLOOKUP(D789,[1]!tbl_Reach2AU[#Data],3,FALSE)</f>
        <v>Okanogan-Haynes Creek South</v>
      </c>
      <c r="C789">
        <f>VLOOKUP(D789,[1]!tbl_Reach2AU[#Data],2,FALSE)</f>
        <v>298</v>
      </c>
      <c r="D789" t="s">
        <v>135</v>
      </c>
      <c r="E789">
        <v>2</v>
      </c>
      <c r="F789" t="s">
        <v>150</v>
      </c>
      <c r="G789" t="str">
        <f>VLOOKUP(tbl_FunctionalConditionReach[[#This Row],[EDT Attribute]],[1]!HabitatAttribute[#Data],2,FALSE)</f>
        <v>Cover- Wood</v>
      </c>
      <c r="H789" s="1">
        <v>0.55911423800000004</v>
      </c>
      <c r="I789" s="3">
        <v>0.121063810662894</v>
      </c>
      <c r="J7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0" spans="1:10" hidden="1" x14ac:dyDescent="0.3">
      <c r="A790">
        <f>VLOOKUP(D790,[1]!tbl_Reach2AU[#Data],4,FALSE)</f>
        <v>15</v>
      </c>
      <c r="B790" t="str">
        <f>VLOOKUP(D790,[1]!tbl_Reach2AU[#Data],3,FALSE)</f>
        <v>Tunk Creek-Lower DS</v>
      </c>
      <c r="C790">
        <f>VLOOKUP(D790,[1]!tbl_Reach2AU[#Data],2,FALSE)</f>
        <v>225</v>
      </c>
      <c r="D790" t="s">
        <v>157</v>
      </c>
      <c r="E790">
        <v>2</v>
      </c>
      <c r="F790" t="s">
        <v>126</v>
      </c>
      <c r="G790" t="str">
        <f>VLOOKUP(tbl_FunctionalConditionReach[[#This Row],[EDT Attribute]],[1]!HabitatAttribute[#Data],2,FALSE)</f>
        <v>Food- Food Web Resources</v>
      </c>
      <c r="H790" s="1">
        <v>1.5547497E-2</v>
      </c>
      <c r="I790" s="3">
        <v>0.12085645159575201</v>
      </c>
      <c r="J7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1" spans="1:10" hidden="1" x14ac:dyDescent="0.3">
      <c r="A791">
        <f>VLOOKUP(D791,[1]!tbl_Reach2AU[#Data],4,FALSE)</f>
        <v>1</v>
      </c>
      <c r="B791" t="str">
        <f>VLOOKUP(D791,[1]!tbl_Reach2AU[#Data],3,FALSE)</f>
        <v>Okanogan-Davis Canyon</v>
      </c>
      <c r="C791">
        <f>VLOOKUP(D791,[1]!tbl_Reach2AU[#Data],2,FALSE)</f>
        <v>104</v>
      </c>
      <c r="D791" t="s">
        <v>96</v>
      </c>
      <c r="E791">
        <v>2</v>
      </c>
      <c r="F791" t="s">
        <v>103</v>
      </c>
      <c r="G791" t="str">
        <f>VLOOKUP(tbl_FunctionalConditionReach[[#This Row],[EDT Attribute]],[1]!HabitatAttribute[#Data],2,FALSE)</f>
        <v>Contaminants</v>
      </c>
      <c r="H791" s="1">
        <v>5.4555983000000002E-2</v>
      </c>
      <c r="I791" s="3">
        <v>0.120098081392487</v>
      </c>
      <c r="J7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2" spans="1:10" hidden="1" x14ac:dyDescent="0.3">
      <c r="A792">
        <f>VLOOKUP(D792,[1]!tbl_Reach2AU[#Data],4,FALSE)</f>
        <v>20</v>
      </c>
      <c r="B792" t="str">
        <f>VLOOKUP(D792,[1]!tbl_Reach2AU[#Data],3,FALSE)</f>
        <v>Antoine Creek-Lower</v>
      </c>
      <c r="C792">
        <f>VLOOKUP(D792,[1]!tbl_Reach2AU[#Data],2,FALSE)</f>
        <v>262</v>
      </c>
      <c r="D792" t="s">
        <v>128</v>
      </c>
      <c r="E792">
        <v>2</v>
      </c>
      <c r="F792" t="s">
        <v>132</v>
      </c>
      <c r="G792" t="str">
        <f>VLOOKUP(tbl_FunctionalConditionReach[[#This Row],[EDT Attribute]],[1]!HabitatAttribute[#Data],2,FALSE)</f>
        <v>Temperature- Rearing</v>
      </c>
      <c r="H792" s="1">
        <v>5.6864539999999996E-3</v>
      </c>
      <c r="I792" s="3">
        <v>0.11959373428499</v>
      </c>
      <c r="J7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3" spans="1:10" hidden="1" x14ac:dyDescent="0.3">
      <c r="A793">
        <f>VLOOKUP(D793,[1]!tbl_Reach2AU[#Data],4,FALSE)</f>
        <v>9</v>
      </c>
      <c r="B793" t="str">
        <f>VLOOKUP(D793,[1]!tbl_Reach2AU[#Data],3,FALSE)</f>
        <v>Omak Creek-Middle DS</v>
      </c>
      <c r="C793">
        <f>VLOOKUP(D793,[1]!tbl_Reach2AU[#Data],2,FALSE)</f>
        <v>166</v>
      </c>
      <c r="D793" t="s">
        <v>34</v>
      </c>
      <c r="E793">
        <v>2</v>
      </c>
      <c r="F793" t="s">
        <v>132</v>
      </c>
      <c r="G793" t="str">
        <f>VLOOKUP(tbl_FunctionalConditionReach[[#This Row],[EDT Attribute]],[1]!HabitatAttribute[#Data],2,FALSE)</f>
        <v>Temperature- Rearing</v>
      </c>
      <c r="H793" s="1">
        <v>6.4929899999999999E-4</v>
      </c>
      <c r="I793" s="3">
        <v>0.119551826339703</v>
      </c>
      <c r="J7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4" spans="1:10" hidden="1" x14ac:dyDescent="0.3">
      <c r="A794">
        <f>VLOOKUP(D794,[1]!tbl_Reach2AU[#Data],4,FALSE)</f>
        <v>6</v>
      </c>
      <c r="B794" t="str">
        <f>VLOOKUP(D794,[1]!tbl_Reach2AU[#Data],3,FALSE)</f>
        <v>Salmon Creek-Lower</v>
      </c>
      <c r="C794">
        <f>VLOOKUP(D794,[1]!tbl_Reach2AU[#Data],2,FALSE)</f>
        <v>142</v>
      </c>
      <c r="D794" t="s">
        <v>79</v>
      </c>
      <c r="E794">
        <v>2</v>
      </c>
      <c r="F794" t="s">
        <v>150</v>
      </c>
      <c r="G794" t="str">
        <f>VLOOKUP(tbl_FunctionalConditionReach[[#This Row],[EDT Attribute]],[1]!HabitatAttribute[#Data],2,FALSE)</f>
        <v>Cover- Wood</v>
      </c>
      <c r="H794" s="1">
        <v>0.26470844599999999</v>
      </c>
      <c r="I794" s="3">
        <v>0.119258782783321</v>
      </c>
      <c r="J7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5" spans="1:10" hidden="1" x14ac:dyDescent="0.3">
      <c r="A795">
        <f>VLOOKUP(D795,[1]!tbl_Reach2AU[#Data],4,FALSE)</f>
        <v>3</v>
      </c>
      <c r="B795" t="str">
        <f>VLOOKUP(D795,[1]!tbl_Reach2AU[#Data],3,FALSE)</f>
        <v>Okanogan-Talant Creek</v>
      </c>
      <c r="C795">
        <f>VLOOKUP(D795,[1]!tbl_Reach2AU[#Data],2,FALSE)</f>
        <v>114</v>
      </c>
      <c r="D795" t="s">
        <v>102</v>
      </c>
      <c r="E795">
        <v>2</v>
      </c>
      <c r="F795" t="s">
        <v>125</v>
      </c>
      <c r="G795" t="str">
        <f>VLOOKUP(tbl_FunctionalConditionReach[[#This Row],[EDT Attribute]],[1]!HabitatAttribute[#Data],2,FALSE)</f>
        <v>Riparian</v>
      </c>
      <c r="H795" s="1">
        <v>1.0937264E-2</v>
      </c>
      <c r="I795" s="3">
        <v>0.11923424182610499</v>
      </c>
      <c r="J7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6" spans="1:10" x14ac:dyDescent="0.3">
      <c r="A796">
        <f>VLOOKUP(D796,[1]!tbl_Reach2AU[#Data],4,FALSE)</f>
        <v>6</v>
      </c>
      <c r="B796" t="str">
        <f>VLOOKUP(D796,[1]!tbl_Reach2AU[#Data],3,FALSE)</f>
        <v>Salmon Creek-Lower</v>
      </c>
      <c r="C796">
        <f>VLOOKUP(D796,[1]!tbl_Reach2AU[#Data],2,FALSE)</f>
        <v>136</v>
      </c>
      <c r="D796" t="s">
        <v>91</v>
      </c>
      <c r="E796">
        <v>2</v>
      </c>
      <c r="F796" t="s">
        <v>117</v>
      </c>
      <c r="G796">
        <f>VLOOKUP(tbl_FunctionalConditionReach[[#This Row],[EDT Attribute]],[1]!HabitatAttribute[#Data],2,FALSE)</f>
        <v>0</v>
      </c>
      <c r="H796" s="1">
        <v>0.225555107</v>
      </c>
      <c r="I796" s="3">
        <v>0.119211173209909</v>
      </c>
      <c r="J7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7" spans="1:10" x14ac:dyDescent="0.3">
      <c r="A797">
        <f>VLOOKUP(D797,[1]!tbl_Reach2AU[#Data],4,FALSE)</f>
        <v>6</v>
      </c>
      <c r="B797" t="str">
        <f>VLOOKUP(D797,[1]!tbl_Reach2AU[#Data],3,FALSE)</f>
        <v>Salmon Creek-Lower</v>
      </c>
      <c r="C797">
        <f>VLOOKUP(D797,[1]!tbl_Reach2AU[#Data],2,FALSE)</f>
        <v>143</v>
      </c>
      <c r="D797" t="s">
        <v>31</v>
      </c>
      <c r="E797">
        <v>2</v>
      </c>
      <c r="F797" t="s">
        <v>123</v>
      </c>
      <c r="G797">
        <f>VLOOKUP(tbl_FunctionalConditionReach[[#This Row],[EDT Attribute]],[1]!HabitatAttribute[#Data],2,FALSE)</f>
        <v>0</v>
      </c>
      <c r="H797" s="1">
        <v>0.75078221999999994</v>
      </c>
      <c r="I797" s="3">
        <v>0.119133576402876</v>
      </c>
      <c r="J7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8" spans="1:10" hidden="1" x14ac:dyDescent="0.3">
      <c r="A798">
        <f>VLOOKUP(D798,[1]!tbl_Reach2AU[#Data],4,FALSE)</f>
        <v>1</v>
      </c>
      <c r="B798" t="str">
        <f>VLOOKUP(D798,[1]!tbl_Reach2AU[#Data],3,FALSE)</f>
        <v>Okanogan-Davis Canyon</v>
      </c>
      <c r="C798">
        <f>VLOOKUP(D798,[1]!tbl_Reach2AU[#Data],2,FALSE)</f>
        <v>103</v>
      </c>
      <c r="D798" t="s">
        <v>95</v>
      </c>
      <c r="E798">
        <v>2</v>
      </c>
      <c r="F798" t="s">
        <v>103</v>
      </c>
      <c r="G798" t="str">
        <f>VLOOKUP(tbl_FunctionalConditionReach[[#This Row],[EDT Attribute]],[1]!HabitatAttribute[#Data],2,FALSE)</f>
        <v>Contaminants</v>
      </c>
      <c r="H798" s="1">
        <v>5.4185458999999998E-2</v>
      </c>
      <c r="I798" s="3">
        <v>0.119119821084314</v>
      </c>
      <c r="J7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9" spans="1:10" hidden="1" x14ac:dyDescent="0.3">
      <c r="A799">
        <f>VLOOKUP(D799,[1]!tbl_Reach2AU[#Data],4,FALSE)</f>
        <v>20</v>
      </c>
      <c r="B799" t="str">
        <f>VLOOKUP(D799,[1]!tbl_Reach2AU[#Data],3,FALSE)</f>
        <v>Antoine Creek-Lower</v>
      </c>
      <c r="C799">
        <f>VLOOKUP(D799,[1]!tbl_Reach2AU[#Data],2,FALSE)</f>
        <v>262</v>
      </c>
      <c r="D799" t="s">
        <v>128</v>
      </c>
      <c r="E799">
        <v>2</v>
      </c>
      <c r="F799" t="s">
        <v>51</v>
      </c>
      <c r="G799" t="str">
        <f>VLOOKUP(tbl_FunctionalConditionReach[[#This Row],[EDT Attribute]],[1]!HabitatAttribute[#Data],2,FALSE)</f>
        <v>% Fines/Embeddedness</v>
      </c>
      <c r="H799" s="1">
        <v>5.6471389999999998E-3</v>
      </c>
      <c r="I799" s="3">
        <v>0.118766887244037</v>
      </c>
      <c r="J7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0" spans="1:10" hidden="1" x14ac:dyDescent="0.3">
      <c r="A800">
        <f>VLOOKUP(D800,[1]!tbl_Reach2AU[#Data],4,FALSE)</f>
        <v>6</v>
      </c>
      <c r="B800" t="str">
        <f>VLOOKUP(D800,[1]!tbl_Reach2AU[#Data],3,FALSE)</f>
        <v>Salmon Creek-Lower</v>
      </c>
      <c r="C800">
        <f>VLOOKUP(D800,[1]!tbl_Reach2AU[#Data],2,FALSE)</f>
        <v>141</v>
      </c>
      <c r="D800" t="s">
        <v>30</v>
      </c>
      <c r="E800">
        <v>2</v>
      </c>
      <c r="F800" t="s">
        <v>125</v>
      </c>
      <c r="G800" t="str">
        <f>VLOOKUP(tbl_FunctionalConditionReach[[#This Row],[EDT Attribute]],[1]!HabitatAttribute[#Data],2,FALSE)</f>
        <v>Riparian</v>
      </c>
      <c r="H800" s="1">
        <v>6.6299971999999999E-2</v>
      </c>
      <c r="I800" s="3">
        <v>0.11869878866832401</v>
      </c>
      <c r="J8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1" spans="1:10" hidden="1" x14ac:dyDescent="0.3">
      <c r="A801">
        <f>VLOOKUP(D801,[1]!tbl_Reach2AU[#Data],4,FALSE)</f>
        <v>14</v>
      </c>
      <c r="B801" t="str">
        <f>VLOOKUP(D801,[1]!tbl_Reach2AU[#Data],3,FALSE)</f>
        <v>Okanogan-Whitestone Coulee</v>
      </c>
      <c r="C801">
        <f>VLOOKUP(D801,[1]!tbl_Reach2AU[#Data],2,FALSE)</f>
        <v>228</v>
      </c>
      <c r="D801" t="s">
        <v>112</v>
      </c>
      <c r="E801">
        <v>2</v>
      </c>
      <c r="F801" t="s">
        <v>39</v>
      </c>
      <c r="G801" t="str">
        <f>VLOOKUP(tbl_FunctionalConditionReach[[#This Row],[EDT Attribute]],[1]!HabitatAttribute[#Data],2,FALSE)</f>
        <v>Channel Stability</v>
      </c>
      <c r="H801" s="1">
        <v>6.0343300000000001E-3</v>
      </c>
      <c r="I801" s="3">
        <v>0.118457709219934</v>
      </c>
      <c r="J8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2" spans="1:10" x14ac:dyDescent="0.3">
      <c r="A802">
        <f>VLOOKUP(D802,[1]!tbl_Reach2AU[#Data],4,FALSE)</f>
        <v>19</v>
      </c>
      <c r="B802" t="str">
        <f>VLOOKUP(D802,[1]!tbl_Reach2AU[#Data],3,FALSE)</f>
        <v>Okanogan-Mosquito Creek</v>
      </c>
      <c r="C802">
        <f>VLOOKUP(D802,[1]!tbl_Reach2AU[#Data],2,FALSE)</f>
        <v>277</v>
      </c>
      <c r="D802" t="s">
        <v>64</v>
      </c>
      <c r="E802">
        <v>2</v>
      </c>
      <c r="F802" t="s">
        <v>104</v>
      </c>
      <c r="G802">
        <f>VLOOKUP(tbl_FunctionalConditionReach[[#This Row],[EDT Attribute]],[1]!HabitatAttribute[#Data],2,FALSE)</f>
        <v>0</v>
      </c>
      <c r="H802" s="1">
        <v>0.74606874199999995</v>
      </c>
      <c r="I802" s="3">
        <v>0.11803016568888899</v>
      </c>
      <c r="J8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3" spans="1:10" hidden="1" x14ac:dyDescent="0.3">
      <c r="A803">
        <f>VLOOKUP(D803,[1]!tbl_Reach2AU[#Data],4,FALSE)</f>
        <v>20</v>
      </c>
      <c r="B803" t="str">
        <f>VLOOKUP(D803,[1]!tbl_Reach2AU[#Data],3,FALSE)</f>
        <v>Antoine Creek-Lower</v>
      </c>
      <c r="C803">
        <f>VLOOKUP(D803,[1]!tbl_Reach2AU[#Data],2,FALSE)</f>
        <v>258</v>
      </c>
      <c r="D803" t="s">
        <v>146</v>
      </c>
      <c r="E803">
        <v>2</v>
      </c>
      <c r="F803" t="s">
        <v>150</v>
      </c>
      <c r="G803" t="str">
        <f>VLOOKUP(tbl_FunctionalConditionReach[[#This Row],[EDT Attribute]],[1]!HabitatAttribute[#Data],2,FALSE)</f>
        <v>Cover- Wood</v>
      </c>
      <c r="H803" s="1">
        <v>1.2892478000000001E-2</v>
      </c>
      <c r="I803" s="3">
        <v>0.11772758570923</v>
      </c>
      <c r="J8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4" spans="1:10" hidden="1" x14ac:dyDescent="0.3">
      <c r="A804">
        <f>VLOOKUP(D804,[1]!tbl_Reach2AU[#Data],4,FALSE)</f>
        <v>6</v>
      </c>
      <c r="B804" t="str">
        <f>VLOOKUP(D804,[1]!tbl_Reach2AU[#Data],3,FALSE)</f>
        <v>Salmon Creek-Lower</v>
      </c>
      <c r="C804">
        <f>VLOOKUP(D804,[1]!tbl_Reach2AU[#Data],2,FALSE)</f>
        <v>138</v>
      </c>
      <c r="D804" t="s">
        <v>83</v>
      </c>
      <c r="E804">
        <v>2</v>
      </c>
      <c r="F804" t="s">
        <v>39</v>
      </c>
      <c r="G804" t="str">
        <f>VLOOKUP(tbl_FunctionalConditionReach[[#This Row],[EDT Attribute]],[1]!HabitatAttribute[#Data],2,FALSE)</f>
        <v>Channel Stability</v>
      </c>
      <c r="H804" s="1">
        <v>0.21353090299999999</v>
      </c>
      <c r="I804" s="3">
        <v>0.117517818000375</v>
      </c>
      <c r="J8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5" spans="1:10" hidden="1" x14ac:dyDescent="0.3">
      <c r="A805">
        <f>VLOOKUP(D805,[1]!tbl_Reach2AU[#Data],4,FALSE)</f>
        <v>19</v>
      </c>
      <c r="B805" t="str">
        <f>VLOOKUP(D805,[1]!tbl_Reach2AU[#Data],3,FALSE)</f>
        <v>Okanogan-Mosquito Creek</v>
      </c>
      <c r="C805">
        <f>VLOOKUP(D805,[1]!tbl_Reach2AU[#Data],2,FALSE)</f>
        <v>249</v>
      </c>
      <c r="D805" t="s">
        <v>49</v>
      </c>
      <c r="E805">
        <v>2</v>
      </c>
      <c r="F805" t="s">
        <v>125</v>
      </c>
      <c r="G805" t="str">
        <f>VLOOKUP(tbl_FunctionalConditionReach[[#This Row],[EDT Attribute]],[1]!HabitatAttribute[#Data],2,FALSE)</f>
        <v>Riparian</v>
      </c>
      <c r="H805" s="1">
        <v>4.6783099999999998E-3</v>
      </c>
      <c r="I805" s="3">
        <v>0.11711830162378099</v>
      </c>
      <c r="J8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6" spans="1:10" hidden="1" x14ac:dyDescent="0.3">
      <c r="A806">
        <f>VLOOKUP(D806,[1]!tbl_Reach2AU[#Data],4,FALSE)</f>
        <v>3</v>
      </c>
      <c r="B806" t="str">
        <f>VLOOKUP(D806,[1]!tbl_Reach2AU[#Data],3,FALSE)</f>
        <v>Okanogan-Talant Creek</v>
      </c>
      <c r="C806">
        <f>VLOOKUP(D806,[1]!tbl_Reach2AU[#Data],2,FALSE)</f>
        <v>115</v>
      </c>
      <c r="D806" t="s">
        <v>59</v>
      </c>
      <c r="E806">
        <v>2</v>
      </c>
      <c r="F806" t="s">
        <v>103</v>
      </c>
      <c r="G806" t="str">
        <f>VLOOKUP(tbl_FunctionalConditionReach[[#This Row],[EDT Attribute]],[1]!HabitatAttribute[#Data],2,FALSE)</f>
        <v>Contaminants</v>
      </c>
      <c r="H806" s="1">
        <v>4.3224802E-2</v>
      </c>
      <c r="I806" s="3">
        <v>0.116225947417361</v>
      </c>
      <c r="J8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7" spans="1:10" x14ac:dyDescent="0.3">
      <c r="A807">
        <f>VLOOKUP(D807,[1]!tbl_Reach2AU[#Data],4,FALSE)</f>
        <v>19</v>
      </c>
      <c r="B807" t="str">
        <f>VLOOKUP(D807,[1]!tbl_Reach2AU[#Data],3,FALSE)</f>
        <v>Okanogan-Mosquito Creek</v>
      </c>
      <c r="C807">
        <f>VLOOKUP(D807,[1]!tbl_Reach2AU[#Data],2,FALSE)</f>
        <v>248</v>
      </c>
      <c r="D807" t="s">
        <v>62</v>
      </c>
      <c r="E807">
        <v>2</v>
      </c>
      <c r="F807" t="s">
        <v>116</v>
      </c>
      <c r="G807">
        <f>VLOOKUP(tbl_FunctionalConditionReach[[#This Row],[EDT Attribute]],[1]!HabitatAttribute[#Data],2,FALSE)</f>
        <v>0</v>
      </c>
      <c r="H807" s="1">
        <v>7.4055780000000003E-3</v>
      </c>
      <c r="I807" s="3">
        <v>0.11519349215189099</v>
      </c>
      <c r="J8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8" spans="1:10" hidden="1" x14ac:dyDescent="0.3">
      <c r="A808">
        <f>VLOOKUP(D808,[1]!tbl_Reach2AU[#Data],4,FALSE)</f>
        <v>7</v>
      </c>
      <c r="B808" t="str">
        <f>VLOOKUP(D808,[1]!tbl_Reach2AU[#Data],3,FALSE)</f>
        <v>Omak Creek-Lower DS</v>
      </c>
      <c r="C808">
        <f>VLOOKUP(D808,[1]!tbl_Reach2AU[#Data],2,FALSE)</f>
        <v>154</v>
      </c>
      <c r="D808" t="s">
        <v>29</v>
      </c>
      <c r="E808">
        <v>2</v>
      </c>
      <c r="F808" t="s">
        <v>39</v>
      </c>
      <c r="G808" t="str">
        <f>VLOOKUP(tbl_FunctionalConditionReach[[#This Row],[EDT Attribute]],[1]!HabitatAttribute[#Data],2,FALSE)</f>
        <v>Channel Stability</v>
      </c>
      <c r="H808" s="1">
        <v>0.370954002</v>
      </c>
      <c r="I808" s="3">
        <v>0.11508416429703</v>
      </c>
      <c r="J8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9" spans="1:10" hidden="1" x14ac:dyDescent="0.3">
      <c r="A809">
        <f>VLOOKUP(D809,[1]!tbl_Reach2AU[#Data],4,FALSE)</f>
        <v>26</v>
      </c>
      <c r="B809" t="str">
        <f>VLOOKUP(D809,[1]!tbl_Reach2AU[#Data],3,FALSE)</f>
        <v>Ninemile Creek DS</v>
      </c>
      <c r="C809">
        <f>VLOOKUP(D809,[1]!tbl_Reach2AU[#Data],2,FALSE)</f>
        <v>312</v>
      </c>
      <c r="D809" t="s">
        <v>58</v>
      </c>
      <c r="E809">
        <v>2</v>
      </c>
      <c r="F809" t="s">
        <v>11</v>
      </c>
      <c r="G809" t="str">
        <f>VLOOKUP(tbl_FunctionalConditionReach[[#This Row],[EDT Attribute]],[1]!HabitatAttribute[#Data],2,FALSE)</f>
        <v>Flow- Scour</v>
      </c>
      <c r="H809" s="1">
        <v>4.6963949999999997E-2</v>
      </c>
      <c r="I809" s="3">
        <v>0.114938037675899</v>
      </c>
      <c r="J8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0" spans="1:10" hidden="1" x14ac:dyDescent="0.3">
      <c r="A810">
        <f>VLOOKUP(D810,[1]!tbl_Reach2AU[#Data],4,FALSE)</f>
        <v>16</v>
      </c>
      <c r="B810" t="str">
        <f>VLOOKUP(D810,[1]!tbl_Reach2AU[#Data],3,FALSE)</f>
        <v>Aeneas Creek-DS</v>
      </c>
      <c r="C810">
        <f>VLOOKUP(D810,[1]!tbl_Reach2AU[#Data],2,FALSE)</f>
        <v>234</v>
      </c>
      <c r="D810" t="s">
        <v>13</v>
      </c>
      <c r="E810">
        <v>2</v>
      </c>
      <c r="F810" t="s">
        <v>124</v>
      </c>
      <c r="G810" t="str">
        <f>VLOOKUP(tbl_FunctionalConditionReach[[#This Row],[EDT Attribute]],[1]!HabitatAttribute[#Data],2,FALSE)</f>
        <v>Predation</v>
      </c>
      <c r="H810" s="1">
        <v>3.323019E-3</v>
      </c>
      <c r="I810" s="3">
        <v>0.114348508517539</v>
      </c>
      <c r="J8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1" spans="1:10" hidden="1" x14ac:dyDescent="0.3">
      <c r="A811">
        <f>VLOOKUP(D811,[1]!tbl_Reach2AU[#Data],4,FALSE)</f>
        <v>19</v>
      </c>
      <c r="B811" t="str">
        <f>VLOOKUP(D811,[1]!tbl_Reach2AU[#Data],3,FALSE)</f>
        <v>Okanogan-Mosquito Creek</v>
      </c>
      <c r="C811">
        <f>VLOOKUP(D811,[1]!tbl_Reach2AU[#Data],2,FALSE)</f>
        <v>248</v>
      </c>
      <c r="D811" t="s">
        <v>62</v>
      </c>
      <c r="E811">
        <v>2</v>
      </c>
      <c r="F811" t="s">
        <v>11</v>
      </c>
      <c r="G811" t="str">
        <f>VLOOKUP(tbl_FunctionalConditionReach[[#This Row],[EDT Attribute]],[1]!HabitatAttribute[#Data],2,FALSE)</f>
        <v>Flow- Scour</v>
      </c>
      <c r="H811" s="1">
        <v>7.3505100000000002E-3</v>
      </c>
      <c r="I811" s="3">
        <v>0.11433691144666901</v>
      </c>
      <c r="J8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2" spans="1:10" hidden="1" x14ac:dyDescent="0.3">
      <c r="A812">
        <f>VLOOKUP(D812,[1]!tbl_Reach2AU[#Data],4,FALSE)</f>
        <v>26</v>
      </c>
      <c r="B812" t="str">
        <f>VLOOKUP(D812,[1]!tbl_Reach2AU[#Data],3,FALSE)</f>
        <v>Ninemile Creek DS</v>
      </c>
      <c r="C812">
        <f>VLOOKUP(D812,[1]!tbl_Reach2AU[#Data],2,FALSE)</f>
        <v>312</v>
      </c>
      <c r="D812" t="s">
        <v>58</v>
      </c>
      <c r="E812">
        <v>2</v>
      </c>
      <c r="F812" t="s">
        <v>14</v>
      </c>
      <c r="G812" t="str">
        <f>VLOOKUP(tbl_FunctionalConditionReach[[#This Row],[EDT Attribute]],[1]!HabitatAttribute[#Data],2,FALSE)</f>
        <v>Food- Food Web Resources</v>
      </c>
      <c r="H812" s="1">
        <v>4.6714951999999997E-2</v>
      </c>
      <c r="I812" s="3">
        <v>0.114328648101444</v>
      </c>
      <c r="J8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3" spans="1:10" hidden="1" x14ac:dyDescent="0.3">
      <c r="A813">
        <f>VLOOKUP(D813,[1]!tbl_Reach2AU[#Data],4,FALSE)</f>
        <v>23</v>
      </c>
      <c r="B813" t="str">
        <f>VLOOKUP(D813,[1]!tbl_Reach2AU[#Data],3,FALSE)</f>
        <v>Similkameen River</v>
      </c>
      <c r="C813">
        <f>VLOOKUP(D813,[1]!tbl_Reach2AU[#Data],2,FALSE)</f>
        <v>290</v>
      </c>
      <c r="D813" t="s">
        <v>86</v>
      </c>
      <c r="E813">
        <v>2</v>
      </c>
      <c r="F813" t="s">
        <v>124</v>
      </c>
      <c r="G813" t="str">
        <f>VLOOKUP(tbl_FunctionalConditionReach[[#This Row],[EDT Attribute]],[1]!HabitatAttribute[#Data],2,FALSE)</f>
        <v>Predation</v>
      </c>
      <c r="H813" s="1">
        <v>0.18695719199999999</v>
      </c>
      <c r="I813" s="3">
        <v>0.11411607354518299</v>
      </c>
      <c r="J8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4" spans="1:10" x14ac:dyDescent="0.3">
      <c r="A814">
        <f>VLOOKUP(D814,[1]!tbl_Reach2AU[#Data],4,FALSE)</f>
        <v>19</v>
      </c>
      <c r="B814" t="str">
        <f>VLOOKUP(D814,[1]!tbl_Reach2AU[#Data],3,FALSE)</f>
        <v>Okanogan-Mosquito Creek</v>
      </c>
      <c r="C814">
        <f>VLOOKUP(D814,[1]!tbl_Reach2AU[#Data],2,FALSE)</f>
        <v>248</v>
      </c>
      <c r="D814" t="s">
        <v>62</v>
      </c>
      <c r="E814">
        <v>2</v>
      </c>
      <c r="F814" t="s">
        <v>122</v>
      </c>
      <c r="G814">
        <f>VLOOKUP(tbl_FunctionalConditionReach[[#This Row],[EDT Attribute]],[1]!HabitatAttribute[#Data],2,FALSE)</f>
        <v>0</v>
      </c>
      <c r="H814" s="1">
        <v>7.3362269999999999E-3</v>
      </c>
      <c r="I814" s="3">
        <v>0.114114739909429</v>
      </c>
      <c r="J8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5" spans="1:10" hidden="1" x14ac:dyDescent="0.3">
      <c r="A815">
        <f>VLOOKUP(D815,[1]!tbl_Reach2AU[#Data],4,FALSE)</f>
        <v>19</v>
      </c>
      <c r="B815" t="str">
        <f>VLOOKUP(D815,[1]!tbl_Reach2AU[#Data],3,FALSE)</f>
        <v>Okanogan-Mosquito Creek</v>
      </c>
      <c r="C815">
        <f>VLOOKUP(D815,[1]!tbl_Reach2AU[#Data],2,FALSE)</f>
        <v>248</v>
      </c>
      <c r="D815" t="s">
        <v>62</v>
      </c>
      <c r="E815">
        <v>2</v>
      </c>
      <c r="F815" t="s">
        <v>89</v>
      </c>
      <c r="G815" t="str">
        <f>VLOOKUP(tbl_FunctionalConditionReach[[#This Row],[EDT Attribute]],[1]!HabitatAttribute[#Data],2,FALSE)</f>
        <v>% Fines/Embeddedness</v>
      </c>
      <c r="H815" s="1">
        <v>7.3362269999999999E-3</v>
      </c>
      <c r="I815" s="3">
        <v>0.114114739909429</v>
      </c>
      <c r="J8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6" spans="1:10" x14ac:dyDescent="0.3">
      <c r="A816">
        <f>VLOOKUP(D816,[1]!tbl_Reach2AU[#Data],4,FALSE)</f>
        <v>19</v>
      </c>
      <c r="B816" t="str">
        <f>VLOOKUP(D816,[1]!tbl_Reach2AU[#Data],3,FALSE)</f>
        <v>Okanogan-Mosquito Creek</v>
      </c>
      <c r="C816">
        <f>VLOOKUP(D816,[1]!tbl_Reach2AU[#Data],2,FALSE)</f>
        <v>248</v>
      </c>
      <c r="D816" t="s">
        <v>62</v>
      </c>
      <c r="E816">
        <v>2</v>
      </c>
      <c r="F816" t="s">
        <v>115</v>
      </c>
      <c r="G816">
        <f>VLOOKUP(tbl_FunctionalConditionReach[[#This Row],[EDT Attribute]],[1]!HabitatAttribute[#Data],2,FALSE)</f>
        <v>0</v>
      </c>
      <c r="H816" s="1">
        <v>7.3362269999999999E-3</v>
      </c>
      <c r="I816" s="3">
        <v>0.114114739909429</v>
      </c>
      <c r="J8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7" spans="1:10" x14ac:dyDescent="0.3">
      <c r="A817">
        <f>VLOOKUP(D817,[1]!tbl_Reach2AU[#Data],4,FALSE)</f>
        <v>11</v>
      </c>
      <c r="B817" t="str">
        <f>VLOOKUP(D817,[1]!tbl_Reach2AU[#Data],3,FALSE)</f>
        <v>Wanacut Creek DS</v>
      </c>
      <c r="C817">
        <f>VLOOKUP(D817,[1]!tbl_Reach2AU[#Data],2,FALSE)</f>
        <v>183</v>
      </c>
      <c r="D817" t="s">
        <v>156</v>
      </c>
      <c r="E817">
        <v>2</v>
      </c>
      <c r="F817" t="s">
        <v>143</v>
      </c>
      <c r="G817">
        <f>VLOOKUP(tbl_FunctionalConditionReach[[#This Row],[EDT Attribute]],[1]!HabitatAttribute[#Data],2,FALSE)</f>
        <v>0</v>
      </c>
      <c r="H817" s="1">
        <v>4.0993729999999999E-2</v>
      </c>
      <c r="I817" s="3">
        <v>0.114056070388033</v>
      </c>
      <c r="J8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8" spans="1:10" x14ac:dyDescent="0.3">
      <c r="A818">
        <f>VLOOKUP(D818,[1]!tbl_Reach2AU[#Data],4,FALSE)</f>
        <v>19</v>
      </c>
      <c r="B818" t="str">
        <f>VLOOKUP(D818,[1]!tbl_Reach2AU[#Data],3,FALSE)</f>
        <v>Okanogan-Mosquito Creek</v>
      </c>
      <c r="C818">
        <f>VLOOKUP(D818,[1]!tbl_Reach2AU[#Data],2,FALSE)</f>
        <v>248</v>
      </c>
      <c r="D818" t="s">
        <v>62</v>
      </c>
      <c r="E818">
        <v>2</v>
      </c>
      <c r="F818" t="s">
        <v>117</v>
      </c>
      <c r="G818">
        <f>VLOOKUP(tbl_FunctionalConditionReach[[#This Row],[EDT Attribute]],[1]!HabitatAttribute[#Data],2,FALSE)</f>
        <v>0</v>
      </c>
      <c r="H818" s="1">
        <v>7.3313969999999999E-3</v>
      </c>
      <c r="I818" s="3">
        <v>0.11403960943789899</v>
      </c>
      <c r="J8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9" spans="1:10" hidden="1" x14ac:dyDescent="0.3">
      <c r="A819">
        <f>VLOOKUP(D819,[1]!tbl_Reach2AU[#Data],4,FALSE)</f>
        <v>16</v>
      </c>
      <c r="B819" t="str">
        <f>VLOOKUP(D819,[1]!tbl_Reach2AU[#Data],3,FALSE)</f>
        <v>Aeneas Creek-DS</v>
      </c>
      <c r="C819">
        <f>VLOOKUP(D819,[1]!tbl_Reach2AU[#Data],2,FALSE)</f>
        <v>236</v>
      </c>
      <c r="D819" t="s">
        <v>15</v>
      </c>
      <c r="E819">
        <v>2</v>
      </c>
      <c r="F819" t="s">
        <v>124</v>
      </c>
      <c r="G819" t="str">
        <f>VLOOKUP(tbl_FunctionalConditionReach[[#This Row],[EDT Attribute]],[1]!HabitatAttribute[#Data],2,FALSE)</f>
        <v>Predation</v>
      </c>
      <c r="H819" s="1">
        <v>4.8574270000000001E-3</v>
      </c>
      <c r="I819" s="3">
        <v>0.113801348519976</v>
      </c>
      <c r="J8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0" spans="1:10" x14ac:dyDescent="0.3">
      <c r="A820">
        <f>VLOOKUP(D820,[1]!tbl_Reach2AU[#Data],4,FALSE)</f>
        <v>19</v>
      </c>
      <c r="B820" t="str">
        <f>VLOOKUP(D820,[1]!tbl_Reach2AU[#Data],3,FALSE)</f>
        <v>Okanogan-Mosquito Creek</v>
      </c>
      <c r="C820">
        <f>VLOOKUP(D820,[1]!tbl_Reach2AU[#Data],2,FALSE)</f>
        <v>248</v>
      </c>
      <c r="D820" t="s">
        <v>62</v>
      </c>
      <c r="E820">
        <v>2</v>
      </c>
      <c r="F820" t="s">
        <v>119</v>
      </c>
      <c r="G820">
        <f>VLOOKUP(tbl_FunctionalConditionReach[[#This Row],[EDT Attribute]],[1]!HabitatAttribute[#Data],2,FALSE)</f>
        <v>0</v>
      </c>
      <c r="H820" s="1">
        <v>7.3159419999999998E-3</v>
      </c>
      <c r="I820" s="3">
        <v>0.11379920748396601</v>
      </c>
      <c r="J8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1" spans="1:10" x14ac:dyDescent="0.3">
      <c r="A821">
        <f>VLOOKUP(D821,[1]!tbl_Reach2AU[#Data],4,FALSE)</f>
        <v>11</v>
      </c>
      <c r="B821" t="str">
        <f>VLOOKUP(D821,[1]!tbl_Reach2AU[#Data],3,FALSE)</f>
        <v>Wanacut Creek DS</v>
      </c>
      <c r="C821">
        <f>VLOOKUP(D821,[1]!tbl_Reach2AU[#Data],2,FALSE)</f>
        <v>181</v>
      </c>
      <c r="D821" t="s">
        <v>88</v>
      </c>
      <c r="E821">
        <v>2</v>
      </c>
      <c r="F821" t="s">
        <v>137</v>
      </c>
      <c r="G821">
        <f>VLOOKUP(tbl_FunctionalConditionReach[[#This Row],[EDT Attribute]],[1]!HabitatAttribute[#Data],2,FALSE)</f>
        <v>0</v>
      </c>
      <c r="H821" s="1">
        <v>1.8705777E-2</v>
      </c>
      <c r="I821" s="3">
        <v>0.113689188747648</v>
      </c>
      <c r="J8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2" spans="1:10" hidden="1" x14ac:dyDescent="0.3">
      <c r="A822">
        <f>VLOOKUP(D822,[1]!tbl_Reach2AU[#Data],4,FALSE)</f>
        <v>8</v>
      </c>
      <c r="B822" t="str">
        <f>VLOOKUP(D822,[1]!tbl_Reach2AU[#Data],3,FALSE)</f>
        <v>Omak Creek-Lower US</v>
      </c>
      <c r="C822">
        <f>VLOOKUP(D822,[1]!tbl_Reach2AU[#Data],2,FALSE)</f>
        <v>164</v>
      </c>
      <c r="D822" t="s">
        <v>68</v>
      </c>
      <c r="E822">
        <v>2</v>
      </c>
      <c r="F822" t="s">
        <v>14</v>
      </c>
      <c r="G822" t="str">
        <f>VLOOKUP(tbl_FunctionalConditionReach[[#This Row],[EDT Attribute]],[1]!HabitatAttribute[#Data],2,FALSE)</f>
        <v>Food- Food Web Resources</v>
      </c>
      <c r="H822" s="1">
        <v>0.12717775200000001</v>
      </c>
      <c r="I822" s="3">
        <v>0.113632446643745</v>
      </c>
      <c r="J8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3" spans="1:10" x14ac:dyDescent="0.3">
      <c r="A823">
        <f>VLOOKUP(D823,[1]!tbl_Reach2AU[#Data],4,FALSE)</f>
        <v>7</v>
      </c>
      <c r="B823" t="str">
        <f>VLOOKUP(D823,[1]!tbl_Reach2AU[#Data],3,FALSE)</f>
        <v>Omak Creek-Lower DS</v>
      </c>
      <c r="C823">
        <f>VLOOKUP(D823,[1]!tbl_Reach2AU[#Data],2,FALSE)</f>
        <v>150</v>
      </c>
      <c r="D823" t="s">
        <v>130</v>
      </c>
      <c r="E823">
        <v>2</v>
      </c>
      <c r="F823" t="s">
        <v>143</v>
      </c>
      <c r="G823">
        <f>VLOOKUP(tbl_FunctionalConditionReach[[#This Row],[EDT Attribute]],[1]!HabitatAttribute[#Data],2,FALSE)</f>
        <v>0</v>
      </c>
      <c r="H823" s="1">
        <v>0.48500270600000001</v>
      </c>
      <c r="I823" s="3">
        <v>0.113426680646022</v>
      </c>
      <c r="J8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4" spans="1:10" hidden="1" x14ac:dyDescent="0.3">
      <c r="A824">
        <f>VLOOKUP(D824,[1]!tbl_Reach2AU[#Data],4,FALSE)</f>
        <v>6</v>
      </c>
      <c r="B824" t="str">
        <f>VLOOKUP(D824,[1]!tbl_Reach2AU[#Data],3,FALSE)</f>
        <v>Salmon Creek-Lower</v>
      </c>
      <c r="C824">
        <f>VLOOKUP(D824,[1]!tbl_Reach2AU[#Data],2,FALSE)</f>
        <v>138</v>
      </c>
      <c r="D824" t="s">
        <v>83</v>
      </c>
      <c r="E824">
        <v>2</v>
      </c>
      <c r="F824" t="s">
        <v>14</v>
      </c>
      <c r="G824" t="str">
        <f>VLOOKUP(tbl_FunctionalConditionReach[[#This Row],[EDT Attribute]],[1]!HabitatAttribute[#Data],2,FALSE)</f>
        <v>Food- Food Web Resources</v>
      </c>
      <c r="H824" s="1">
        <v>0.20586733400000001</v>
      </c>
      <c r="I824" s="3">
        <v>0.113300133841678</v>
      </c>
      <c r="J8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5" spans="1:10" hidden="1" x14ac:dyDescent="0.3">
      <c r="A825">
        <f>VLOOKUP(D825,[1]!tbl_Reach2AU[#Data],4,FALSE)</f>
        <v>7</v>
      </c>
      <c r="B825" t="str">
        <f>VLOOKUP(D825,[1]!tbl_Reach2AU[#Data],3,FALSE)</f>
        <v>Omak Creek-Lower DS</v>
      </c>
      <c r="C825">
        <f>VLOOKUP(D825,[1]!tbl_Reach2AU[#Data],2,FALSE)</f>
        <v>150</v>
      </c>
      <c r="D825" t="s">
        <v>130</v>
      </c>
      <c r="E825">
        <v>2</v>
      </c>
      <c r="F825" t="s">
        <v>150</v>
      </c>
      <c r="G825" t="str">
        <f>VLOOKUP(tbl_FunctionalConditionReach[[#This Row],[EDT Attribute]],[1]!HabitatAttribute[#Data],2,FALSE)</f>
        <v>Cover- Wood</v>
      </c>
      <c r="H825" s="1">
        <v>0.48408026799999998</v>
      </c>
      <c r="I825" s="3">
        <v>0.11321095178689</v>
      </c>
      <c r="J8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6" spans="1:10" x14ac:dyDescent="0.3">
      <c r="A826">
        <f>VLOOKUP(D826,[1]!tbl_Reach2AU[#Data],4,FALSE)</f>
        <v>5</v>
      </c>
      <c r="B826" t="str">
        <f>VLOOKUP(D826,[1]!tbl_Reach2AU[#Data],3,FALSE)</f>
        <v>Okanogan-Swipkin Canyon</v>
      </c>
      <c r="C826">
        <f>VLOOKUP(D826,[1]!tbl_Reach2AU[#Data],2,FALSE)</f>
        <v>179</v>
      </c>
      <c r="D826" t="s">
        <v>45</v>
      </c>
      <c r="E826">
        <v>2</v>
      </c>
      <c r="F826" t="s">
        <v>119</v>
      </c>
      <c r="G826">
        <f>VLOOKUP(tbl_FunctionalConditionReach[[#This Row],[EDT Attribute]],[1]!HabitatAttribute[#Data],2,FALSE)</f>
        <v>0</v>
      </c>
      <c r="H826" s="1">
        <v>0.13338477700000001</v>
      </c>
      <c r="I826" s="3">
        <v>0.11293647424086201</v>
      </c>
      <c r="J8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7" spans="1:10" hidden="1" x14ac:dyDescent="0.3">
      <c r="A827">
        <f>VLOOKUP(D827,[1]!tbl_Reach2AU[#Data],4,FALSE)</f>
        <v>6</v>
      </c>
      <c r="B827" t="str">
        <f>VLOOKUP(D827,[1]!tbl_Reach2AU[#Data],3,FALSE)</f>
        <v>Salmon Creek-Lower</v>
      </c>
      <c r="C827">
        <f>VLOOKUP(D827,[1]!tbl_Reach2AU[#Data],2,FALSE)</f>
        <v>137</v>
      </c>
      <c r="D827" t="s">
        <v>82</v>
      </c>
      <c r="E827">
        <v>2</v>
      </c>
      <c r="F827" t="s">
        <v>39</v>
      </c>
      <c r="G827" t="str">
        <f>VLOOKUP(tbl_FunctionalConditionReach[[#This Row],[EDT Attribute]],[1]!HabitatAttribute[#Data],2,FALSE)</f>
        <v>Channel Stability</v>
      </c>
      <c r="H827" s="1">
        <v>0.29744739599999998</v>
      </c>
      <c r="I827" s="3">
        <v>0.112697794217443</v>
      </c>
      <c r="J8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8" spans="1:10" x14ac:dyDescent="0.3">
      <c r="A828">
        <f>VLOOKUP(D828,[1]!tbl_Reach2AU[#Data],4,FALSE)</f>
        <v>24</v>
      </c>
      <c r="B828" t="str">
        <f>VLOOKUP(D828,[1]!tbl_Reach2AU[#Data],3,FALSE)</f>
        <v>Okanogan-Haynes Creek South</v>
      </c>
      <c r="C828">
        <f>VLOOKUP(D828,[1]!tbl_Reach2AU[#Data],2,FALSE)</f>
        <v>295</v>
      </c>
      <c r="D828" t="s">
        <v>50</v>
      </c>
      <c r="E828">
        <v>2</v>
      </c>
      <c r="F828" t="s">
        <v>104</v>
      </c>
      <c r="G828">
        <f>VLOOKUP(tbl_FunctionalConditionReach[[#This Row],[EDT Attribute]],[1]!HabitatAttribute[#Data],2,FALSE)</f>
        <v>0</v>
      </c>
      <c r="H828" s="1">
        <v>1.0528572E-2</v>
      </c>
      <c r="I828" s="3">
        <v>0.11256656842075</v>
      </c>
      <c r="J8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9" spans="1:10" hidden="1" x14ac:dyDescent="0.3">
      <c r="A829">
        <f>VLOOKUP(D829,[1]!tbl_Reach2AU[#Data],4,FALSE)</f>
        <v>6</v>
      </c>
      <c r="B829" t="str">
        <f>VLOOKUP(D829,[1]!tbl_Reach2AU[#Data],3,FALSE)</f>
        <v>Salmon Creek-Lower</v>
      </c>
      <c r="C829">
        <f>VLOOKUP(D829,[1]!tbl_Reach2AU[#Data],2,FALSE)</f>
        <v>141</v>
      </c>
      <c r="D829" t="s">
        <v>30</v>
      </c>
      <c r="E829">
        <v>2</v>
      </c>
      <c r="F829" t="s">
        <v>89</v>
      </c>
      <c r="G829" t="str">
        <f>VLOOKUP(tbl_FunctionalConditionReach[[#This Row],[EDT Attribute]],[1]!HabitatAttribute[#Data],2,FALSE)</f>
        <v>% Fines/Embeddedness</v>
      </c>
      <c r="H829" s="1">
        <v>6.2735569000000005E-2</v>
      </c>
      <c r="I829" s="3">
        <v>0.11231733320668801</v>
      </c>
      <c r="J8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0" spans="1:10" x14ac:dyDescent="0.3">
      <c r="A830">
        <f>VLOOKUP(D830,[1]!tbl_Reach2AU[#Data],4,FALSE)</f>
        <v>6</v>
      </c>
      <c r="B830" t="str">
        <f>VLOOKUP(D830,[1]!tbl_Reach2AU[#Data],3,FALSE)</f>
        <v>Salmon Creek-Lower</v>
      </c>
      <c r="C830">
        <f>VLOOKUP(D830,[1]!tbl_Reach2AU[#Data],2,FALSE)</f>
        <v>141</v>
      </c>
      <c r="D830" t="s">
        <v>30</v>
      </c>
      <c r="E830">
        <v>2</v>
      </c>
      <c r="F830" t="s">
        <v>122</v>
      </c>
      <c r="G830">
        <f>VLOOKUP(tbl_FunctionalConditionReach[[#This Row],[EDT Attribute]],[1]!HabitatAttribute[#Data],2,FALSE)</f>
        <v>0</v>
      </c>
      <c r="H830" s="1">
        <v>6.2735569000000005E-2</v>
      </c>
      <c r="I830" s="3">
        <v>0.11231733320668801</v>
      </c>
      <c r="J8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1" spans="1:10" hidden="1" x14ac:dyDescent="0.3">
      <c r="A831">
        <f>VLOOKUP(D831,[1]!tbl_Reach2AU[#Data],4,FALSE)</f>
        <v>6</v>
      </c>
      <c r="B831" t="str">
        <f>VLOOKUP(D831,[1]!tbl_Reach2AU[#Data],3,FALSE)</f>
        <v>Salmon Creek-Lower</v>
      </c>
      <c r="C831">
        <f>VLOOKUP(D831,[1]!tbl_Reach2AU[#Data],2,FALSE)</f>
        <v>141</v>
      </c>
      <c r="D831" t="s">
        <v>30</v>
      </c>
      <c r="E831">
        <v>2</v>
      </c>
      <c r="F831" t="s">
        <v>144</v>
      </c>
      <c r="G831" t="str">
        <f>VLOOKUP(tbl_FunctionalConditionReach[[#This Row],[EDT Attribute]],[1]!HabitatAttribute[#Data],2,FALSE)</f>
        <v>Flow- Summer Base Flow</v>
      </c>
      <c r="H831" s="1">
        <v>6.2735569000000005E-2</v>
      </c>
      <c r="I831" s="3">
        <v>0.11231733320668801</v>
      </c>
      <c r="J8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2" spans="1:10" x14ac:dyDescent="0.3">
      <c r="A832">
        <f>VLOOKUP(D832,[1]!tbl_Reach2AU[#Data],4,FALSE)</f>
        <v>6</v>
      </c>
      <c r="B832" t="str">
        <f>VLOOKUP(D832,[1]!tbl_Reach2AU[#Data],3,FALSE)</f>
        <v>Salmon Creek-Lower</v>
      </c>
      <c r="C832">
        <f>VLOOKUP(D832,[1]!tbl_Reach2AU[#Data],2,FALSE)</f>
        <v>141</v>
      </c>
      <c r="D832" t="s">
        <v>30</v>
      </c>
      <c r="E832">
        <v>2</v>
      </c>
      <c r="F832" t="s">
        <v>115</v>
      </c>
      <c r="G832">
        <f>VLOOKUP(tbl_FunctionalConditionReach[[#This Row],[EDT Attribute]],[1]!HabitatAttribute[#Data],2,FALSE)</f>
        <v>0</v>
      </c>
      <c r="H832" s="1">
        <v>6.2735569000000005E-2</v>
      </c>
      <c r="I832" s="3">
        <v>0.11231733320668801</v>
      </c>
      <c r="J8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3" spans="1:10" x14ac:dyDescent="0.3">
      <c r="A833">
        <f>VLOOKUP(D833,[1]!tbl_Reach2AU[#Data],4,FALSE)</f>
        <v>3</v>
      </c>
      <c r="B833" t="str">
        <f>VLOOKUP(D833,[1]!tbl_Reach2AU[#Data],3,FALSE)</f>
        <v>Okanogan-Talant Creek</v>
      </c>
      <c r="C833">
        <f>VLOOKUP(D833,[1]!tbl_Reach2AU[#Data],2,FALSE)</f>
        <v>115</v>
      </c>
      <c r="D833" t="s">
        <v>59</v>
      </c>
      <c r="E833">
        <v>2</v>
      </c>
      <c r="F833" t="s">
        <v>94</v>
      </c>
      <c r="G833">
        <f>VLOOKUP(tbl_FunctionalConditionReach[[#This Row],[EDT Attribute]],[1]!HabitatAttribute[#Data],2,FALSE)</f>
        <v>0</v>
      </c>
      <c r="H833" s="1">
        <v>4.1645316000000002E-2</v>
      </c>
      <c r="I833" s="3">
        <v>0.11197891219016699</v>
      </c>
      <c r="J8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4" spans="1:10" x14ac:dyDescent="0.3">
      <c r="A834">
        <f>VLOOKUP(D834,[1]!tbl_Reach2AU[#Data],4,FALSE)</f>
        <v>5</v>
      </c>
      <c r="B834" t="str">
        <f>VLOOKUP(D834,[1]!tbl_Reach2AU[#Data],3,FALSE)</f>
        <v>Okanogan-Swipkin Canyon</v>
      </c>
      <c r="C834">
        <f>VLOOKUP(D834,[1]!tbl_Reach2AU[#Data],2,FALSE)</f>
        <v>179</v>
      </c>
      <c r="D834" t="s">
        <v>45</v>
      </c>
      <c r="E834">
        <v>2</v>
      </c>
      <c r="F834" t="s">
        <v>115</v>
      </c>
      <c r="G834">
        <f>VLOOKUP(tbl_FunctionalConditionReach[[#This Row],[EDT Attribute]],[1]!HabitatAttribute[#Data],2,FALSE)</f>
        <v>0</v>
      </c>
      <c r="H834" s="1">
        <v>0.13209931499999999</v>
      </c>
      <c r="I834" s="3">
        <v>0.111848077578845</v>
      </c>
      <c r="J8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5" spans="1:10" x14ac:dyDescent="0.3">
      <c r="A835">
        <f>VLOOKUP(D835,[1]!tbl_Reach2AU[#Data],4,FALSE)</f>
        <v>5</v>
      </c>
      <c r="B835" t="str">
        <f>VLOOKUP(D835,[1]!tbl_Reach2AU[#Data],3,FALSE)</f>
        <v>Okanogan-Swipkin Canyon</v>
      </c>
      <c r="C835">
        <f>VLOOKUP(D835,[1]!tbl_Reach2AU[#Data],2,FALSE)</f>
        <v>179</v>
      </c>
      <c r="D835" t="s">
        <v>45</v>
      </c>
      <c r="E835">
        <v>2</v>
      </c>
      <c r="F835" t="s">
        <v>122</v>
      </c>
      <c r="G835">
        <f>VLOOKUP(tbl_FunctionalConditionReach[[#This Row],[EDT Attribute]],[1]!HabitatAttribute[#Data],2,FALSE)</f>
        <v>0</v>
      </c>
      <c r="H835" s="1">
        <v>0.13209931499999999</v>
      </c>
      <c r="I835" s="3">
        <v>0.111848077578845</v>
      </c>
      <c r="J8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6" spans="1:10" hidden="1" x14ac:dyDescent="0.3">
      <c r="A836">
        <f>VLOOKUP(D836,[1]!tbl_Reach2AU[#Data],4,FALSE)</f>
        <v>5</v>
      </c>
      <c r="B836" t="str">
        <f>VLOOKUP(D836,[1]!tbl_Reach2AU[#Data],3,FALSE)</f>
        <v>Okanogan-Swipkin Canyon</v>
      </c>
      <c r="C836">
        <f>VLOOKUP(D836,[1]!tbl_Reach2AU[#Data],2,FALSE)</f>
        <v>179</v>
      </c>
      <c r="D836" t="s">
        <v>45</v>
      </c>
      <c r="E836">
        <v>2</v>
      </c>
      <c r="F836" t="s">
        <v>89</v>
      </c>
      <c r="G836" t="str">
        <f>VLOOKUP(tbl_FunctionalConditionReach[[#This Row],[EDT Attribute]],[1]!HabitatAttribute[#Data],2,FALSE)</f>
        <v>% Fines/Embeddedness</v>
      </c>
      <c r="H836" s="1">
        <v>0.13209931499999999</v>
      </c>
      <c r="I836" s="3">
        <v>0.111848077578845</v>
      </c>
      <c r="J8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7" spans="1:10" x14ac:dyDescent="0.3">
      <c r="A837">
        <f>VLOOKUP(D837,[1]!tbl_Reach2AU[#Data],4,FALSE)</f>
        <v>5</v>
      </c>
      <c r="B837" t="str">
        <f>VLOOKUP(D837,[1]!tbl_Reach2AU[#Data],3,FALSE)</f>
        <v>Okanogan-Swipkin Canyon</v>
      </c>
      <c r="C837">
        <f>VLOOKUP(D837,[1]!tbl_Reach2AU[#Data],2,FALSE)</f>
        <v>179</v>
      </c>
      <c r="D837" t="s">
        <v>45</v>
      </c>
      <c r="E837">
        <v>2</v>
      </c>
      <c r="F837" t="s">
        <v>117</v>
      </c>
      <c r="G837">
        <f>VLOOKUP(tbl_FunctionalConditionReach[[#This Row],[EDT Attribute]],[1]!HabitatAttribute[#Data],2,FALSE)</f>
        <v>0</v>
      </c>
      <c r="H837" s="1">
        <v>0.13178632900000001</v>
      </c>
      <c r="I837" s="3">
        <v>0.111583073309829</v>
      </c>
      <c r="J8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8" spans="1:10" hidden="1" x14ac:dyDescent="0.3">
      <c r="A838">
        <f>VLOOKUP(D838,[1]!tbl_Reach2AU[#Data],4,FALSE)</f>
        <v>5</v>
      </c>
      <c r="B838" t="str">
        <f>VLOOKUP(D838,[1]!tbl_Reach2AU[#Data],3,FALSE)</f>
        <v>Okanogan-Swipkin Canyon</v>
      </c>
      <c r="C838">
        <f>VLOOKUP(D838,[1]!tbl_Reach2AU[#Data],2,FALSE)</f>
        <v>179</v>
      </c>
      <c r="D838" t="s">
        <v>45</v>
      </c>
      <c r="E838">
        <v>2</v>
      </c>
      <c r="F838" t="s">
        <v>11</v>
      </c>
      <c r="G838" t="str">
        <f>VLOOKUP(tbl_FunctionalConditionReach[[#This Row],[EDT Attribute]],[1]!HabitatAttribute[#Data],2,FALSE)</f>
        <v>Flow- Scour</v>
      </c>
      <c r="H838" s="1">
        <v>0.13168134000000001</v>
      </c>
      <c r="I838" s="3">
        <v>0.11149417945131899</v>
      </c>
      <c r="J8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9" spans="1:10" hidden="1" x14ac:dyDescent="0.3">
      <c r="A839">
        <f>VLOOKUP(D839,[1]!tbl_Reach2AU[#Data],4,FALSE)</f>
        <v>3</v>
      </c>
      <c r="B839" t="str">
        <f>VLOOKUP(D839,[1]!tbl_Reach2AU[#Data],3,FALSE)</f>
        <v>Okanogan-Talant Creek</v>
      </c>
      <c r="C839">
        <f>VLOOKUP(D839,[1]!tbl_Reach2AU[#Data],2,FALSE)</f>
        <v>115</v>
      </c>
      <c r="D839" t="s">
        <v>59</v>
      </c>
      <c r="E839">
        <v>2</v>
      </c>
      <c r="F839" t="s">
        <v>14</v>
      </c>
      <c r="G839" t="str">
        <f>VLOOKUP(tbl_FunctionalConditionReach[[#This Row],[EDT Attribute]],[1]!HabitatAttribute[#Data],2,FALSE)</f>
        <v>Food- Food Web Resources</v>
      </c>
      <c r="H839" s="1">
        <v>4.1421086000000003E-2</v>
      </c>
      <c r="I839" s="3">
        <v>0.11137598648586</v>
      </c>
      <c r="J8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0" spans="1:10" hidden="1" x14ac:dyDescent="0.3">
      <c r="A840">
        <f>VLOOKUP(D840,[1]!tbl_Reach2AU[#Data],4,FALSE)</f>
        <v>20</v>
      </c>
      <c r="B840" t="str">
        <f>VLOOKUP(D840,[1]!tbl_Reach2AU[#Data],3,FALSE)</f>
        <v>Antoine Creek-Lower</v>
      </c>
      <c r="C840">
        <f>VLOOKUP(D840,[1]!tbl_Reach2AU[#Data],2,FALSE)</f>
        <v>258</v>
      </c>
      <c r="D840" t="s">
        <v>146</v>
      </c>
      <c r="E840">
        <v>2</v>
      </c>
      <c r="F840" t="s">
        <v>132</v>
      </c>
      <c r="G840" t="str">
        <f>VLOOKUP(tbl_FunctionalConditionReach[[#This Row],[EDT Attribute]],[1]!HabitatAttribute[#Data],2,FALSE)</f>
        <v>Temperature- Rearing</v>
      </c>
      <c r="H840" s="1">
        <v>1.2162699000000001E-2</v>
      </c>
      <c r="I840" s="3">
        <v>0.111063613137681</v>
      </c>
      <c r="J8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1" spans="1:10" hidden="1" x14ac:dyDescent="0.3">
      <c r="A841">
        <f>VLOOKUP(D841,[1]!tbl_Reach2AU[#Data],4,FALSE)</f>
        <v>9</v>
      </c>
      <c r="B841" t="str">
        <f>VLOOKUP(D841,[1]!tbl_Reach2AU[#Data],3,FALSE)</f>
        <v>Omak Creek-Middle DS</v>
      </c>
      <c r="C841">
        <f>VLOOKUP(D841,[1]!tbl_Reach2AU[#Data],2,FALSE)</f>
        <v>167</v>
      </c>
      <c r="D841" t="s">
        <v>140</v>
      </c>
      <c r="E841">
        <v>2</v>
      </c>
      <c r="F841" t="s">
        <v>51</v>
      </c>
      <c r="G841" t="str">
        <f>VLOOKUP(tbl_FunctionalConditionReach[[#This Row],[EDT Attribute]],[1]!HabitatAttribute[#Data],2,FALSE)</f>
        <v>% Fines/Embeddedness</v>
      </c>
      <c r="H841" s="1">
        <v>1.5003743999999999E-2</v>
      </c>
      <c r="I841" s="3">
        <v>0.110853204476229</v>
      </c>
      <c r="J8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2" spans="1:10" x14ac:dyDescent="0.3">
      <c r="A842">
        <f>VLOOKUP(D842,[1]!tbl_Reach2AU[#Data],4,FALSE)</f>
        <v>5</v>
      </c>
      <c r="B842" t="str">
        <f>VLOOKUP(D842,[1]!tbl_Reach2AU[#Data],3,FALSE)</f>
        <v>Okanogan-Swipkin Canyon</v>
      </c>
      <c r="C842">
        <f>VLOOKUP(D842,[1]!tbl_Reach2AU[#Data],2,FALSE)</f>
        <v>147</v>
      </c>
      <c r="D842" t="s">
        <v>133</v>
      </c>
      <c r="E842">
        <v>2</v>
      </c>
      <c r="F842" t="s">
        <v>137</v>
      </c>
      <c r="G842">
        <f>VLOOKUP(tbl_FunctionalConditionReach[[#This Row],[EDT Attribute]],[1]!HabitatAttribute[#Data],2,FALSE)</f>
        <v>0</v>
      </c>
      <c r="H842" s="1">
        <v>5.7168808000000002E-2</v>
      </c>
      <c r="I842" s="3">
        <v>0.110539601527732</v>
      </c>
      <c r="J8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3" spans="1:10" x14ac:dyDescent="0.3">
      <c r="A843">
        <f>VLOOKUP(D843,[1]!tbl_Reach2AU[#Data],4,FALSE)</f>
        <v>5</v>
      </c>
      <c r="B843" t="str">
        <f>VLOOKUP(D843,[1]!tbl_Reach2AU[#Data],3,FALSE)</f>
        <v>Okanogan-Swipkin Canyon</v>
      </c>
      <c r="C843">
        <f>VLOOKUP(D843,[1]!tbl_Reach2AU[#Data],2,FALSE)</f>
        <v>179</v>
      </c>
      <c r="D843" t="s">
        <v>45</v>
      </c>
      <c r="E843">
        <v>2</v>
      </c>
      <c r="F843" t="s">
        <v>116</v>
      </c>
      <c r="G843">
        <f>VLOOKUP(tbl_FunctionalConditionReach[[#This Row],[EDT Attribute]],[1]!HabitatAttribute[#Data],2,FALSE)</f>
        <v>0</v>
      </c>
      <c r="H843" s="1">
        <v>0.13039236500000001</v>
      </c>
      <c r="I843" s="3">
        <v>0.110402808343171</v>
      </c>
      <c r="J8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4" spans="1:10" x14ac:dyDescent="0.3">
      <c r="A844">
        <f>VLOOKUP(D844,[1]!tbl_Reach2AU[#Data],4,FALSE)</f>
        <v>14</v>
      </c>
      <c r="B844" t="str">
        <f>VLOOKUP(D844,[1]!tbl_Reach2AU[#Data],3,FALSE)</f>
        <v>Okanogan-Whitestone Coulee</v>
      </c>
      <c r="C844">
        <f>VLOOKUP(D844,[1]!tbl_Reach2AU[#Data],2,FALSE)</f>
        <v>239</v>
      </c>
      <c r="D844" t="s">
        <v>48</v>
      </c>
      <c r="E844">
        <v>2</v>
      </c>
      <c r="F844" t="s">
        <v>143</v>
      </c>
      <c r="G844">
        <f>VLOOKUP(tbl_FunctionalConditionReach[[#This Row],[EDT Attribute]],[1]!HabitatAttribute[#Data],2,FALSE)</f>
        <v>0</v>
      </c>
      <c r="H844" s="1">
        <v>0.123131951</v>
      </c>
      <c r="I844" s="3">
        <v>0.110358077670292</v>
      </c>
      <c r="J8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5" spans="1:10" hidden="1" x14ac:dyDescent="0.3">
      <c r="A845">
        <f>VLOOKUP(D845,[1]!tbl_Reach2AU[#Data],4,FALSE)</f>
        <v>3</v>
      </c>
      <c r="B845" t="str">
        <f>VLOOKUP(D845,[1]!tbl_Reach2AU[#Data],3,FALSE)</f>
        <v>Okanogan-Talant Creek</v>
      </c>
      <c r="C845">
        <f>VLOOKUP(D845,[1]!tbl_Reach2AU[#Data],2,FALSE)</f>
        <v>129</v>
      </c>
      <c r="D845" t="s">
        <v>61</v>
      </c>
      <c r="E845">
        <v>2</v>
      </c>
      <c r="F845" t="s">
        <v>124</v>
      </c>
      <c r="G845" t="str">
        <f>VLOOKUP(tbl_FunctionalConditionReach[[#This Row],[EDT Attribute]],[1]!HabitatAttribute[#Data],2,FALSE)</f>
        <v>Predation</v>
      </c>
      <c r="H845" s="1">
        <v>1.285191301</v>
      </c>
      <c r="I845" s="3">
        <v>0.110322250358468</v>
      </c>
      <c r="J8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6" spans="1:10" x14ac:dyDescent="0.3">
      <c r="A846">
        <f>VLOOKUP(D846,[1]!tbl_Reach2AU[#Data],4,FALSE)</f>
        <v>6</v>
      </c>
      <c r="B846" t="str">
        <f>VLOOKUP(D846,[1]!tbl_Reach2AU[#Data],3,FALSE)</f>
        <v>Salmon Creek-Lower</v>
      </c>
      <c r="C846">
        <f>VLOOKUP(D846,[1]!tbl_Reach2AU[#Data],2,FALSE)</f>
        <v>141</v>
      </c>
      <c r="D846" t="s">
        <v>30</v>
      </c>
      <c r="E846">
        <v>2</v>
      </c>
      <c r="F846" t="s">
        <v>119</v>
      </c>
      <c r="G846">
        <f>VLOOKUP(tbl_FunctionalConditionReach[[#This Row],[EDT Attribute]],[1]!HabitatAttribute[#Data],2,FALSE)</f>
        <v>0</v>
      </c>
      <c r="H846" s="1">
        <v>6.1590434999999999E-2</v>
      </c>
      <c r="I846" s="3">
        <v>0.11026716614684499</v>
      </c>
      <c r="J8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7" spans="1:10" hidden="1" x14ac:dyDescent="0.3">
      <c r="A847">
        <f>VLOOKUP(D847,[1]!tbl_Reach2AU[#Data],4,FALSE)</f>
        <v>10</v>
      </c>
      <c r="B847" t="str">
        <f>VLOOKUP(D847,[1]!tbl_Reach2AU[#Data],3,FALSE)</f>
        <v>Omak Creek-Upper DS</v>
      </c>
      <c r="C847">
        <f>VLOOKUP(D847,[1]!tbl_Reach2AU[#Data],2,FALSE)</f>
        <v>172</v>
      </c>
      <c r="D847" t="s">
        <v>71</v>
      </c>
      <c r="E847">
        <v>2</v>
      </c>
      <c r="F847" t="s">
        <v>14</v>
      </c>
      <c r="G847" t="str">
        <f>VLOOKUP(tbl_FunctionalConditionReach[[#This Row],[EDT Attribute]],[1]!HabitatAttribute[#Data],2,FALSE)</f>
        <v>Food- Food Web Resources</v>
      </c>
      <c r="H847" s="1">
        <v>3.6387349999999999E-2</v>
      </c>
      <c r="I847" s="3">
        <v>0.109686107737116</v>
      </c>
      <c r="J8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8" spans="1:10" hidden="1" x14ac:dyDescent="0.3">
      <c r="A848">
        <f>VLOOKUP(D848,[1]!tbl_Reach2AU[#Data],4,FALSE)</f>
        <v>19</v>
      </c>
      <c r="B848" t="str">
        <f>VLOOKUP(D848,[1]!tbl_Reach2AU[#Data],3,FALSE)</f>
        <v>Okanogan-Mosquito Creek</v>
      </c>
      <c r="C848">
        <f>VLOOKUP(D848,[1]!tbl_Reach2AU[#Data],2,FALSE)</f>
        <v>287</v>
      </c>
      <c r="D848" t="s">
        <v>66</v>
      </c>
      <c r="E848">
        <v>2</v>
      </c>
      <c r="F848" t="s">
        <v>124</v>
      </c>
      <c r="G848" t="str">
        <f>VLOOKUP(tbl_FunctionalConditionReach[[#This Row],[EDT Attribute]],[1]!HabitatAttribute[#Data],2,FALSE)</f>
        <v>Predation</v>
      </c>
      <c r="H848" s="1">
        <v>0.32862757100000001</v>
      </c>
      <c r="I848" s="3">
        <v>0.10899400581006501</v>
      </c>
      <c r="J8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9" spans="1:10" hidden="1" x14ac:dyDescent="0.3">
      <c r="A849">
        <f>VLOOKUP(D849,[1]!tbl_Reach2AU[#Data],4,FALSE)</f>
        <v>7</v>
      </c>
      <c r="B849" t="str">
        <f>VLOOKUP(D849,[1]!tbl_Reach2AU[#Data],3,FALSE)</f>
        <v>Omak Creek-Lower DS</v>
      </c>
      <c r="C849">
        <f>VLOOKUP(D849,[1]!tbl_Reach2AU[#Data],2,FALSE)</f>
        <v>150</v>
      </c>
      <c r="D849" t="s">
        <v>130</v>
      </c>
      <c r="E849">
        <v>2</v>
      </c>
      <c r="F849" t="s">
        <v>39</v>
      </c>
      <c r="G849" t="str">
        <f>VLOOKUP(tbl_FunctionalConditionReach[[#This Row],[EDT Attribute]],[1]!HabitatAttribute[#Data],2,FALSE)</f>
        <v>Channel Stability</v>
      </c>
      <c r="H849" s="1">
        <v>0.46291188999999999</v>
      </c>
      <c r="I849" s="3">
        <v>0.10826034260162801</v>
      </c>
      <c r="J8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0" spans="1:10" x14ac:dyDescent="0.3">
      <c r="A850">
        <f>VLOOKUP(D850,[1]!tbl_Reach2AU[#Data],4,FALSE)</f>
        <v>7</v>
      </c>
      <c r="B850" t="str">
        <f>VLOOKUP(D850,[1]!tbl_Reach2AU[#Data],3,FALSE)</f>
        <v>Omak Creek-Lower DS</v>
      </c>
      <c r="C850">
        <f>VLOOKUP(D850,[1]!tbl_Reach2AU[#Data],2,FALSE)</f>
        <v>154</v>
      </c>
      <c r="D850" t="s">
        <v>29</v>
      </c>
      <c r="E850">
        <v>2</v>
      </c>
      <c r="F850" t="s">
        <v>94</v>
      </c>
      <c r="G850">
        <f>VLOOKUP(tbl_FunctionalConditionReach[[#This Row],[EDT Attribute]],[1]!HabitatAttribute[#Data],2,FALSE)</f>
        <v>0</v>
      </c>
      <c r="H850" s="1">
        <v>0.34834796499999998</v>
      </c>
      <c r="I850" s="3">
        <v>0.108070904264287</v>
      </c>
      <c r="J8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1" spans="1:10" hidden="1" x14ac:dyDescent="0.3">
      <c r="A851">
        <f>VLOOKUP(D851,[1]!tbl_Reach2AU[#Data],4,FALSE)</f>
        <v>3</v>
      </c>
      <c r="B851" t="str">
        <f>VLOOKUP(D851,[1]!tbl_Reach2AU[#Data],3,FALSE)</f>
        <v>Okanogan-Talant Creek</v>
      </c>
      <c r="C851">
        <f>VLOOKUP(D851,[1]!tbl_Reach2AU[#Data],2,FALSE)</f>
        <v>129</v>
      </c>
      <c r="D851" t="s">
        <v>61</v>
      </c>
      <c r="E851">
        <v>2</v>
      </c>
      <c r="F851" t="s">
        <v>103</v>
      </c>
      <c r="G851" t="str">
        <f>VLOOKUP(tbl_FunctionalConditionReach[[#This Row],[EDT Attribute]],[1]!HabitatAttribute[#Data],2,FALSE)</f>
        <v>Contaminants</v>
      </c>
      <c r="H851" s="1">
        <v>1.256619463</v>
      </c>
      <c r="I851" s="3">
        <v>0.107869612013823</v>
      </c>
      <c r="J8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2" spans="1:10" hidden="1" x14ac:dyDescent="0.3">
      <c r="A852">
        <f>VLOOKUP(D852,[1]!tbl_Reach2AU[#Data],4,FALSE)</f>
        <v>4</v>
      </c>
      <c r="B852" t="str">
        <f>VLOOKUP(D852,[1]!tbl_Reach2AU[#Data],3,FALSE)</f>
        <v>Loup Loup Creek-Lower DS</v>
      </c>
      <c r="C852">
        <f>VLOOKUP(D852,[1]!tbl_Reach2AU[#Data],2,FALSE)</f>
        <v>122</v>
      </c>
      <c r="D852" t="s">
        <v>55</v>
      </c>
      <c r="E852">
        <v>2</v>
      </c>
      <c r="F852" t="s">
        <v>14</v>
      </c>
      <c r="G852" t="str">
        <f>VLOOKUP(tbl_FunctionalConditionReach[[#This Row],[EDT Attribute]],[1]!HabitatAttribute[#Data],2,FALSE)</f>
        <v>Food- Food Web Resources</v>
      </c>
      <c r="H852" s="1">
        <v>0.43161993100000001</v>
      </c>
      <c r="I852" s="3">
        <v>0.107662697109148</v>
      </c>
      <c r="J8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3" spans="1:10" hidden="1" x14ac:dyDescent="0.3">
      <c r="A853">
        <f>VLOOKUP(D853,[1]!tbl_Reach2AU[#Data],4,FALSE)</f>
        <v>16</v>
      </c>
      <c r="B853" t="str">
        <f>VLOOKUP(D853,[1]!tbl_Reach2AU[#Data],3,FALSE)</f>
        <v>Aeneas Creek-DS</v>
      </c>
      <c r="C853">
        <f>VLOOKUP(D853,[1]!tbl_Reach2AU[#Data],2,FALSE)</f>
        <v>236</v>
      </c>
      <c r="D853" t="s">
        <v>15</v>
      </c>
      <c r="E853">
        <v>2</v>
      </c>
      <c r="F853" t="s">
        <v>150</v>
      </c>
      <c r="G853" t="str">
        <f>VLOOKUP(tbl_FunctionalConditionReach[[#This Row],[EDT Attribute]],[1]!HabitatAttribute[#Data],2,FALSE)</f>
        <v>Cover- Wood</v>
      </c>
      <c r="H853" s="1">
        <v>4.5813889999999999E-3</v>
      </c>
      <c r="I853" s="3">
        <v>0.10733424224277199</v>
      </c>
      <c r="J8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4" spans="1:10" x14ac:dyDescent="0.3">
      <c r="A854">
        <f>VLOOKUP(D854,[1]!tbl_Reach2AU[#Data],4,FALSE)</f>
        <v>20</v>
      </c>
      <c r="B854" t="str">
        <f>VLOOKUP(D854,[1]!tbl_Reach2AU[#Data],3,FALSE)</f>
        <v>Antoine Creek-Lower</v>
      </c>
      <c r="C854">
        <f>VLOOKUP(D854,[1]!tbl_Reach2AU[#Data],2,FALSE)</f>
        <v>255</v>
      </c>
      <c r="D854" t="s">
        <v>52</v>
      </c>
      <c r="E854">
        <v>2</v>
      </c>
      <c r="F854" t="s">
        <v>143</v>
      </c>
      <c r="G854">
        <f>VLOOKUP(tbl_FunctionalConditionReach[[#This Row],[EDT Attribute]],[1]!HabitatAttribute[#Data],2,FALSE)</f>
        <v>0</v>
      </c>
      <c r="H854" s="1">
        <v>1.9879523999999999E-2</v>
      </c>
      <c r="I854" s="3">
        <v>0.107087530595285</v>
      </c>
      <c r="J8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5" spans="1:10" hidden="1" x14ac:dyDescent="0.3">
      <c r="A855">
        <f>VLOOKUP(D855,[1]!tbl_Reach2AU[#Data],4,FALSE)</f>
        <v>24</v>
      </c>
      <c r="B855" t="str">
        <f>VLOOKUP(D855,[1]!tbl_Reach2AU[#Data],3,FALSE)</f>
        <v>Okanogan-Haynes Creek South</v>
      </c>
      <c r="C855">
        <f>VLOOKUP(D855,[1]!tbl_Reach2AU[#Data],2,FALSE)</f>
        <v>295</v>
      </c>
      <c r="D855" t="s">
        <v>50</v>
      </c>
      <c r="E855">
        <v>2</v>
      </c>
      <c r="F855" t="s">
        <v>37</v>
      </c>
      <c r="G855" t="e">
        <f>VLOOKUP(tbl_FunctionalConditionReach[[#This Row],[EDT Attribute]],[1]!HabitatAttribute[#Data],2,FALSE)</f>
        <v>#N/A</v>
      </c>
      <c r="H855" s="1">
        <v>9.992641E-3</v>
      </c>
      <c r="I855" s="3">
        <v>0.106836644782454</v>
      </c>
      <c r="J8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6" spans="1:10" hidden="1" x14ac:dyDescent="0.3">
      <c r="A856">
        <f>VLOOKUP(D856,[1]!tbl_Reach2AU[#Data],4,FALSE)</f>
        <v>6</v>
      </c>
      <c r="B856" t="str">
        <f>VLOOKUP(D856,[1]!tbl_Reach2AU[#Data],3,FALSE)</f>
        <v>Salmon Creek-Lower</v>
      </c>
      <c r="C856">
        <f>VLOOKUP(D856,[1]!tbl_Reach2AU[#Data],2,FALSE)</f>
        <v>132</v>
      </c>
      <c r="D856" t="s">
        <v>32</v>
      </c>
      <c r="E856">
        <v>2</v>
      </c>
      <c r="F856" t="s">
        <v>51</v>
      </c>
      <c r="G856" t="str">
        <f>VLOOKUP(tbl_FunctionalConditionReach[[#This Row],[EDT Attribute]],[1]!HabitatAttribute[#Data],2,FALSE)</f>
        <v>% Fines/Embeddedness</v>
      </c>
      <c r="H856" s="1">
        <v>9.9732206000000004E-2</v>
      </c>
      <c r="I856" s="3">
        <v>0.106777926440955</v>
      </c>
      <c r="J8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7" spans="1:10" hidden="1" x14ac:dyDescent="0.3">
      <c r="A857">
        <f>VLOOKUP(D857,[1]!tbl_Reach2AU[#Data],4,FALSE)</f>
        <v>1</v>
      </c>
      <c r="B857" t="str">
        <f>VLOOKUP(D857,[1]!tbl_Reach2AU[#Data],3,FALSE)</f>
        <v>Okanogan-Davis Canyon</v>
      </c>
      <c r="C857">
        <f>VLOOKUP(D857,[1]!tbl_Reach2AU[#Data],2,FALSE)</f>
        <v>103</v>
      </c>
      <c r="D857" t="s">
        <v>95</v>
      </c>
      <c r="E857">
        <v>2</v>
      </c>
      <c r="F857" t="s">
        <v>150</v>
      </c>
      <c r="G857" t="str">
        <f>VLOOKUP(tbl_FunctionalConditionReach[[#This Row],[EDT Attribute]],[1]!HabitatAttribute[#Data],2,FALSE)</f>
        <v>Cover- Wood</v>
      </c>
      <c r="H857" s="1">
        <v>4.8394725999999999E-2</v>
      </c>
      <c r="I857" s="3">
        <v>0.106389633103309</v>
      </c>
      <c r="J8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8" spans="1:10" x14ac:dyDescent="0.3">
      <c r="A858">
        <f>VLOOKUP(D858,[1]!tbl_Reach2AU[#Data],4,FALSE)</f>
        <v>16</v>
      </c>
      <c r="B858" t="str">
        <f>VLOOKUP(D858,[1]!tbl_Reach2AU[#Data],3,FALSE)</f>
        <v>Aeneas Creek-DS</v>
      </c>
      <c r="C858">
        <f>VLOOKUP(D858,[1]!tbl_Reach2AU[#Data],2,FALSE)</f>
        <v>234</v>
      </c>
      <c r="D858" t="s">
        <v>13</v>
      </c>
      <c r="E858">
        <v>2</v>
      </c>
      <c r="F858" t="s">
        <v>142</v>
      </c>
      <c r="G858">
        <f>VLOOKUP(tbl_FunctionalConditionReach[[#This Row],[EDT Attribute]],[1]!HabitatAttribute[#Data],2,FALSE)</f>
        <v>0</v>
      </c>
      <c r="H858" s="1">
        <v>3.0876580000000001E-3</v>
      </c>
      <c r="I858" s="3">
        <v>0.10624949394278101</v>
      </c>
      <c r="J8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9" spans="1:10" hidden="1" x14ac:dyDescent="0.3">
      <c r="A859">
        <f>VLOOKUP(D859,[1]!tbl_Reach2AU[#Data],4,FALSE)</f>
        <v>14</v>
      </c>
      <c r="B859" t="str">
        <f>VLOOKUP(D859,[1]!tbl_Reach2AU[#Data],3,FALSE)</f>
        <v>Okanogan-Whitestone Coulee</v>
      </c>
      <c r="C859">
        <f>VLOOKUP(D859,[1]!tbl_Reach2AU[#Data],2,FALSE)</f>
        <v>238</v>
      </c>
      <c r="D859" t="s">
        <v>113</v>
      </c>
      <c r="E859">
        <v>2</v>
      </c>
      <c r="F859" t="s">
        <v>103</v>
      </c>
      <c r="G859" t="str">
        <f>VLOOKUP(tbl_FunctionalConditionReach[[#This Row],[EDT Attribute]],[1]!HabitatAttribute[#Data],2,FALSE)</f>
        <v>Contaminants</v>
      </c>
      <c r="H859" s="1">
        <v>1.7904063000000001E-2</v>
      </c>
      <c r="I859" s="3">
        <v>0.105566450279397</v>
      </c>
      <c r="J8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0" spans="1:10" hidden="1" x14ac:dyDescent="0.3">
      <c r="A860">
        <f>VLOOKUP(D860,[1]!tbl_Reach2AU[#Data],4,FALSE)</f>
        <v>6</v>
      </c>
      <c r="B860" t="str">
        <f>VLOOKUP(D860,[1]!tbl_Reach2AU[#Data],3,FALSE)</f>
        <v>Salmon Creek-Lower</v>
      </c>
      <c r="C860">
        <f>VLOOKUP(D860,[1]!tbl_Reach2AU[#Data],2,FALSE)</f>
        <v>142</v>
      </c>
      <c r="D860" t="s">
        <v>79</v>
      </c>
      <c r="E860">
        <v>2</v>
      </c>
      <c r="F860" t="s">
        <v>103</v>
      </c>
      <c r="G860" t="str">
        <f>VLOOKUP(tbl_FunctionalConditionReach[[#This Row],[EDT Attribute]],[1]!HabitatAttribute[#Data],2,FALSE)</f>
        <v>Contaminants</v>
      </c>
      <c r="H860" s="1">
        <v>0.23424298199999999</v>
      </c>
      <c r="I860" s="3">
        <v>0.105533213356008</v>
      </c>
      <c r="J8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1" spans="1:10" hidden="1" x14ac:dyDescent="0.3">
      <c r="A861">
        <f>VLOOKUP(D861,[1]!tbl_Reach2AU[#Data],4,FALSE)</f>
        <v>1</v>
      </c>
      <c r="B861" t="str">
        <f>VLOOKUP(D861,[1]!tbl_Reach2AU[#Data],3,FALSE)</f>
        <v>Okanogan-Davis Canyon</v>
      </c>
      <c r="C861">
        <f>VLOOKUP(D861,[1]!tbl_Reach2AU[#Data],2,FALSE)</f>
        <v>104</v>
      </c>
      <c r="D861" t="s">
        <v>96</v>
      </c>
      <c r="E861">
        <v>2</v>
      </c>
      <c r="F861" t="s">
        <v>150</v>
      </c>
      <c r="G861" t="str">
        <f>VLOOKUP(tbl_FunctionalConditionReach[[#This Row],[EDT Attribute]],[1]!HabitatAttribute[#Data],2,FALSE)</f>
        <v>Cover- Wood</v>
      </c>
      <c r="H861" s="1">
        <v>4.7704198000000003E-2</v>
      </c>
      <c r="I861" s="3">
        <v>0.105014745205257</v>
      </c>
      <c r="J8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2" spans="1:10" hidden="1" x14ac:dyDescent="0.3">
      <c r="A862">
        <f>VLOOKUP(D862,[1]!tbl_Reach2AU[#Data],4,FALSE)</f>
        <v>19</v>
      </c>
      <c r="B862" t="str">
        <f>VLOOKUP(D862,[1]!tbl_Reach2AU[#Data],3,FALSE)</f>
        <v>Okanogan-Mosquito Creek</v>
      </c>
      <c r="C862">
        <f>VLOOKUP(D862,[1]!tbl_Reach2AU[#Data],2,FALSE)</f>
        <v>287</v>
      </c>
      <c r="D862" t="s">
        <v>66</v>
      </c>
      <c r="E862">
        <v>2</v>
      </c>
      <c r="F862" t="s">
        <v>103</v>
      </c>
      <c r="G862" t="str">
        <f>VLOOKUP(tbl_FunctionalConditionReach[[#This Row],[EDT Attribute]],[1]!HabitatAttribute[#Data],2,FALSE)</f>
        <v>Contaminants</v>
      </c>
      <c r="H862" s="1">
        <v>0.315901284</v>
      </c>
      <c r="I862" s="3">
        <v>0.10477315180503501</v>
      </c>
      <c r="J8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3" spans="1:10" hidden="1" x14ac:dyDescent="0.3">
      <c r="A863">
        <f>VLOOKUP(D863,[1]!tbl_Reach2AU[#Data],4,FALSE)</f>
        <v>7</v>
      </c>
      <c r="B863" t="str">
        <f>VLOOKUP(D863,[1]!tbl_Reach2AU[#Data],3,FALSE)</f>
        <v>Omak Creek-Lower DS</v>
      </c>
      <c r="C863">
        <f>VLOOKUP(D863,[1]!tbl_Reach2AU[#Data],2,FALSE)</f>
        <v>154</v>
      </c>
      <c r="D863" t="s">
        <v>29</v>
      </c>
      <c r="E863">
        <v>2</v>
      </c>
      <c r="F863" t="s">
        <v>124</v>
      </c>
      <c r="G863" t="str">
        <f>VLOOKUP(tbl_FunctionalConditionReach[[#This Row],[EDT Attribute]],[1]!HabitatAttribute[#Data],2,FALSE)</f>
        <v>Predation</v>
      </c>
      <c r="H863" s="1">
        <v>0.337651751</v>
      </c>
      <c r="I863" s="3">
        <v>0.104752528285876</v>
      </c>
      <c r="J8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4" spans="1:10" hidden="1" x14ac:dyDescent="0.3">
      <c r="A864">
        <f>VLOOKUP(D864,[1]!tbl_Reach2AU[#Data],4,FALSE)</f>
        <v>4</v>
      </c>
      <c r="B864" t="str">
        <f>VLOOKUP(D864,[1]!tbl_Reach2AU[#Data],3,FALSE)</f>
        <v>Loup Loup Creek-Lower DS</v>
      </c>
      <c r="C864">
        <f>VLOOKUP(D864,[1]!tbl_Reach2AU[#Data],2,FALSE)</f>
        <v>122</v>
      </c>
      <c r="D864" t="s">
        <v>55</v>
      </c>
      <c r="E864">
        <v>2</v>
      </c>
      <c r="F864" t="s">
        <v>132</v>
      </c>
      <c r="G864" t="str">
        <f>VLOOKUP(tbl_FunctionalConditionReach[[#This Row],[EDT Attribute]],[1]!HabitatAttribute[#Data],2,FALSE)</f>
        <v>Temperature- Rearing</v>
      </c>
      <c r="H864" s="1">
        <v>0.41475459599999998</v>
      </c>
      <c r="I864" s="3">
        <v>0.103455830550547</v>
      </c>
      <c r="J8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5" spans="1:10" x14ac:dyDescent="0.3">
      <c r="A865">
        <f>VLOOKUP(D865,[1]!tbl_Reach2AU[#Data],4,FALSE)</f>
        <v>7</v>
      </c>
      <c r="B865" t="str">
        <f>VLOOKUP(D865,[1]!tbl_Reach2AU[#Data],3,FALSE)</f>
        <v>Omak Creek-Lower DS</v>
      </c>
      <c r="C865">
        <f>VLOOKUP(D865,[1]!tbl_Reach2AU[#Data],2,FALSE)</f>
        <v>154</v>
      </c>
      <c r="D865" t="s">
        <v>29</v>
      </c>
      <c r="E865">
        <v>2</v>
      </c>
      <c r="F865" t="s">
        <v>117</v>
      </c>
      <c r="G865">
        <f>VLOOKUP(tbl_FunctionalConditionReach[[#This Row],[EDT Attribute]],[1]!HabitatAttribute[#Data],2,FALSE)</f>
        <v>0</v>
      </c>
      <c r="H865" s="1">
        <v>0.33247762199999997</v>
      </c>
      <c r="I865" s="3">
        <v>0.103147314947512</v>
      </c>
      <c r="J8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6" spans="1:10" hidden="1" x14ac:dyDescent="0.3">
      <c r="A866">
        <f>VLOOKUP(D866,[1]!tbl_Reach2AU[#Data],4,FALSE)</f>
        <v>5</v>
      </c>
      <c r="B866" t="str">
        <f>VLOOKUP(D866,[1]!tbl_Reach2AU[#Data],3,FALSE)</f>
        <v>Okanogan-Swipkin Canyon</v>
      </c>
      <c r="C866">
        <f>VLOOKUP(D866,[1]!tbl_Reach2AU[#Data],2,FALSE)</f>
        <v>189</v>
      </c>
      <c r="D866" t="s">
        <v>110</v>
      </c>
      <c r="E866">
        <v>2</v>
      </c>
      <c r="F866" t="s">
        <v>125</v>
      </c>
      <c r="G866" t="str">
        <f>VLOOKUP(tbl_FunctionalConditionReach[[#This Row],[EDT Attribute]],[1]!HabitatAttribute[#Data],2,FALSE)</f>
        <v>Riparian</v>
      </c>
      <c r="H866" s="1">
        <v>5.858767E-3</v>
      </c>
      <c r="I866" s="3">
        <v>0.103068103581248</v>
      </c>
      <c r="J8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7" spans="1:10" x14ac:dyDescent="0.3">
      <c r="A867">
        <f>VLOOKUP(D867,[1]!tbl_Reach2AU[#Data],4,FALSE)</f>
        <v>13</v>
      </c>
      <c r="B867" t="str">
        <f>VLOOKUP(D867,[1]!tbl_Reach2AU[#Data],3,FALSE)</f>
        <v>Johnson Creek</v>
      </c>
      <c r="C867">
        <f>VLOOKUP(D867,[1]!tbl_Reach2AU[#Data],2,FALSE)</f>
        <v>213</v>
      </c>
      <c r="D867" t="s">
        <v>42</v>
      </c>
      <c r="E867">
        <v>2</v>
      </c>
      <c r="F867" t="s">
        <v>137</v>
      </c>
      <c r="G867">
        <f>VLOOKUP(tbl_FunctionalConditionReach[[#This Row],[EDT Attribute]],[1]!HabitatAttribute[#Data],2,FALSE)</f>
        <v>0</v>
      </c>
      <c r="H867" s="1">
        <v>2.0318176E-2</v>
      </c>
      <c r="I867" s="3">
        <v>0.10299112049658</v>
      </c>
      <c r="J8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8" spans="1:10" x14ac:dyDescent="0.3">
      <c r="A868">
        <f>VLOOKUP(D868,[1]!tbl_Reach2AU[#Data],4,FALSE)</f>
        <v>6</v>
      </c>
      <c r="B868" t="str">
        <f>VLOOKUP(D868,[1]!tbl_Reach2AU[#Data],3,FALSE)</f>
        <v>Salmon Creek-Lower</v>
      </c>
      <c r="C868">
        <f>VLOOKUP(D868,[1]!tbl_Reach2AU[#Data],2,FALSE)</f>
        <v>135</v>
      </c>
      <c r="D868" t="s">
        <v>81</v>
      </c>
      <c r="E868">
        <v>2</v>
      </c>
      <c r="F868" t="s">
        <v>117</v>
      </c>
      <c r="G868">
        <f>VLOOKUP(tbl_FunctionalConditionReach[[#This Row],[EDT Attribute]],[1]!HabitatAttribute[#Data],2,FALSE)</f>
        <v>0</v>
      </c>
      <c r="H868" s="1">
        <v>0.75859699400000002</v>
      </c>
      <c r="I868" s="3">
        <v>0.10267901239626</v>
      </c>
      <c r="J8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9" spans="1:10" hidden="1" x14ac:dyDescent="0.3">
      <c r="A869">
        <f>VLOOKUP(D869,[1]!tbl_Reach2AU[#Data],4,FALSE)</f>
        <v>1</v>
      </c>
      <c r="B869" t="str">
        <f>VLOOKUP(D869,[1]!tbl_Reach2AU[#Data],3,FALSE)</f>
        <v>Okanogan-Davis Canyon</v>
      </c>
      <c r="C869">
        <f>VLOOKUP(D869,[1]!tbl_Reach2AU[#Data],2,FALSE)</f>
        <v>108</v>
      </c>
      <c r="D869" t="s">
        <v>100</v>
      </c>
      <c r="E869">
        <v>2</v>
      </c>
      <c r="F869" t="s">
        <v>132</v>
      </c>
      <c r="G869" t="str">
        <f>VLOOKUP(tbl_FunctionalConditionReach[[#This Row],[EDT Attribute]],[1]!HabitatAttribute[#Data],2,FALSE)</f>
        <v>Temperature- Rearing</v>
      </c>
      <c r="H869" s="1">
        <v>4.2249164999999998E-2</v>
      </c>
      <c r="I869" s="3">
        <v>0.102527241371208</v>
      </c>
      <c r="J8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0" spans="1:10" hidden="1" x14ac:dyDescent="0.3">
      <c r="A870">
        <f>VLOOKUP(D870,[1]!tbl_Reach2AU[#Data],4,FALSE)</f>
        <v>20</v>
      </c>
      <c r="B870" t="str">
        <f>VLOOKUP(D870,[1]!tbl_Reach2AU[#Data],3,FALSE)</f>
        <v>Antoine Creek-Lower</v>
      </c>
      <c r="C870">
        <f>VLOOKUP(D870,[1]!tbl_Reach2AU[#Data],2,FALSE)</f>
        <v>257</v>
      </c>
      <c r="D870" t="s">
        <v>53</v>
      </c>
      <c r="E870">
        <v>2</v>
      </c>
      <c r="F870" t="s">
        <v>14</v>
      </c>
      <c r="G870" t="str">
        <f>VLOOKUP(tbl_FunctionalConditionReach[[#This Row],[EDT Attribute]],[1]!HabitatAttribute[#Data],2,FALSE)</f>
        <v>Food- Food Web Resources</v>
      </c>
      <c r="H870" s="1">
        <v>3.9773344000000002E-2</v>
      </c>
      <c r="I870" s="3">
        <v>0.10194879486444799</v>
      </c>
      <c r="J8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1" spans="1:10" x14ac:dyDescent="0.3">
      <c r="A871">
        <f>VLOOKUP(D871,[1]!tbl_Reach2AU[#Data],4,FALSE)</f>
        <v>6</v>
      </c>
      <c r="B871" t="str">
        <f>VLOOKUP(D871,[1]!tbl_Reach2AU[#Data],3,FALSE)</f>
        <v>Salmon Creek-Lower</v>
      </c>
      <c r="C871">
        <f>VLOOKUP(D871,[1]!tbl_Reach2AU[#Data],2,FALSE)</f>
        <v>135</v>
      </c>
      <c r="D871" t="s">
        <v>81</v>
      </c>
      <c r="E871">
        <v>2</v>
      </c>
      <c r="F871" t="s">
        <v>123</v>
      </c>
      <c r="G871">
        <f>VLOOKUP(tbl_FunctionalConditionReach[[#This Row],[EDT Attribute]],[1]!HabitatAttribute[#Data],2,FALSE)</f>
        <v>0</v>
      </c>
      <c r="H871" s="1">
        <v>0.75099522299999999</v>
      </c>
      <c r="I871" s="3">
        <v>0.10165008353822801</v>
      </c>
      <c r="J8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2" spans="1:10" x14ac:dyDescent="0.3">
      <c r="A872">
        <f>VLOOKUP(D872,[1]!tbl_Reach2AU[#Data],4,FALSE)</f>
        <v>19</v>
      </c>
      <c r="B872" t="str">
        <f>VLOOKUP(D872,[1]!tbl_Reach2AU[#Data],3,FALSE)</f>
        <v>Okanogan-Mosquito Creek</v>
      </c>
      <c r="C872">
        <f>VLOOKUP(D872,[1]!tbl_Reach2AU[#Data],2,FALSE)</f>
        <v>277</v>
      </c>
      <c r="D872" t="s">
        <v>64</v>
      </c>
      <c r="E872">
        <v>2</v>
      </c>
      <c r="F872" t="s">
        <v>123</v>
      </c>
      <c r="G872">
        <f>VLOOKUP(tbl_FunctionalConditionReach[[#This Row],[EDT Attribute]],[1]!HabitatAttribute[#Data],2,FALSE)</f>
        <v>0</v>
      </c>
      <c r="H872" s="1">
        <v>0.63967886600000001</v>
      </c>
      <c r="I872" s="3">
        <v>0.101198989169903</v>
      </c>
      <c r="J8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3" spans="1:10" hidden="1" x14ac:dyDescent="0.3">
      <c r="A873">
        <f>VLOOKUP(D873,[1]!tbl_Reach2AU[#Data],4,FALSE)</f>
        <v>6</v>
      </c>
      <c r="B873" t="str">
        <f>VLOOKUP(D873,[1]!tbl_Reach2AU[#Data],3,FALSE)</f>
        <v>Salmon Creek-Lower</v>
      </c>
      <c r="C873">
        <f>VLOOKUP(D873,[1]!tbl_Reach2AU[#Data],2,FALSE)</f>
        <v>142</v>
      </c>
      <c r="D873" t="s">
        <v>79</v>
      </c>
      <c r="E873">
        <v>2</v>
      </c>
      <c r="F873" t="s">
        <v>132</v>
      </c>
      <c r="G873" t="str">
        <f>VLOOKUP(tbl_FunctionalConditionReach[[#This Row],[EDT Attribute]],[1]!HabitatAttribute[#Data],2,FALSE)</f>
        <v>Temperature- Rearing</v>
      </c>
      <c r="H873" s="1">
        <v>0.224491301</v>
      </c>
      <c r="I873" s="3">
        <v>0.101139800060267</v>
      </c>
      <c r="J8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4" spans="1:10" x14ac:dyDescent="0.3">
      <c r="A874">
        <f>VLOOKUP(D874,[1]!tbl_Reach2AU[#Data],4,FALSE)</f>
        <v>19</v>
      </c>
      <c r="B874" t="str">
        <f>VLOOKUP(D874,[1]!tbl_Reach2AU[#Data],3,FALSE)</f>
        <v>Okanogan-Mosquito Creek</v>
      </c>
      <c r="C874">
        <f>VLOOKUP(D874,[1]!tbl_Reach2AU[#Data],2,FALSE)</f>
        <v>275</v>
      </c>
      <c r="D874" t="s">
        <v>155</v>
      </c>
      <c r="E874">
        <v>2</v>
      </c>
      <c r="F874" t="s">
        <v>123</v>
      </c>
      <c r="G874">
        <f>VLOOKUP(tbl_FunctionalConditionReach[[#This Row],[EDT Attribute]],[1]!HabitatAttribute[#Data],2,FALSE)</f>
        <v>0</v>
      </c>
      <c r="H874" s="1">
        <v>2.7023060000000002E-2</v>
      </c>
      <c r="I874" s="3">
        <v>0.101035899639611</v>
      </c>
      <c r="J8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5" spans="1:10" x14ac:dyDescent="0.3">
      <c r="A875">
        <f>VLOOKUP(D875,[1]!tbl_Reach2AU[#Data],4,FALSE)</f>
        <v>9</v>
      </c>
      <c r="B875" t="str">
        <f>VLOOKUP(D875,[1]!tbl_Reach2AU[#Data],3,FALSE)</f>
        <v>Omak Creek-Middle DS</v>
      </c>
      <c r="C875">
        <f>VLOOKUP(D875,[1]!tbl_Reach2AU[#Data],2,FALSE)</f>
        <v>167</v>
      </c>
      <c r="D875" t="s">
        <v>140</v>
      </c>
      <c r="E875">
        <v>2</v>
      </c>
      <c r="F875" t="s">
        <v>143</v>
      </c>
      <c r="G875">
        <f>VLOOKUP(tbl_FunctionalConditionReach[[#This Row],[EDT Attribute]],[1]!HabitatAttribute[#Data],2,FALSE)</f>
        <v>0</v>
      </c>
      <c r="H875" s="1">
        <v>1.3654744999999999E-2</v>
      </c>
      <c r="I875" s="3">
        <v>0.100886301416217</v>
      </c>
      <c r="J8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6" spans="1:10" x14ac:dyDescent="0.3">
      <c r="A876">
        <f>VLOOKUP(D876,[1]!tbl_Reach2AU[#Data],4,FALSE)</f>
        <v>7</v>
      </c>
      <c r="B876" t="str">
        <f>VLOOKUP(D876,[1]!tbl_Reach2AU[#Data],3,FALSE)</f>
        <v>Omak Creek-Lower DS</v>
      </c>
      <c r="C876">
        <f>VLOOKUP(D876,[1]!tbl_Reach2AU[#Data],2,FALSE)</f>
        <v>153</v>
      </c>
      <c r="D876" t="s">
        <v>73</v>
      </c>
      <c r="E876">
        <v>2</v>
      </c>
      <c r="F876" t="s">
        <v>143</v>
      </c>
      <c r="G876">
        <f>VLOOKUP(tbl_FunctionalConditionReach[[#This Row],[EDT Attribute]],[1]!HabitatAttribute[#Data],2,FALSE)</f>
        <v>0</v>
      </c>
      <c r="H876" s="1">
        <v>0.21209741800000001</v>
      </c>
      <c r="I876" s="3">
        <v>0.10067560079089601</v>
      </c>
      <c r="J8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7" spans="1:10" hidden="1" x14ac:dyDescent="0.3">
      <c r="A877">
        <f>VLOOKUP(D877,[1]!tbl_Reach2AU[#Data],4,FALSE)</f>
        <v>6</v>
      </c>
      <c r="B877" t="str">
        <f>VLOOKUP(D877,[1]!tbl_Reach2AU[#Data],3,FALSE)</f>
        <v>Salmon Creek-Lower</v>
      </c>
      <c r="C877">
        <f>VLOOKUP(D877,[1]!tbl_Reach2AU[#Data],2,FALSE)</f>
        <v>137</v>
      </c>
      <c r="D877" t="s">
        <v>82</v>
      </c>
      <c r="E877">
        <v>2</v>
      </c>
      <c r="F877" t="s">
        <v>14</v>
      </c>
      <c r="G877" t="str">
        <f>VLOOKUP(tbl_FunctionalConditionReach[[#This Row],[EDT Attribute]],[1]!HabitatAttribute[#Data],2,FALSE)</f>
        <v>Food- Food Web Resources</v>
      </c>
      <c r="H877" s="1">
        <v>0.26546472399999999</v>
      </c>
      <c r="I877" s="3">
        <v>0.10058010000982601</v>
      </c>
      <c r="J8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8" spans="1:10" hidden="1" x14ac:dyDescent="0.3">
      <c r="A878">
        <f>VLOOKUP(D878,[1]!tbl_Reach2AU[#Data],4,FALSE)</f>
        <v>14</v>
      </c>
      <c r="B878" t="str">
        <f>VLOOKUP(D878,[1]!tbl_Reach2AU[#Data],3,FALSE)</f>
        <v>Okanogan-Whitestone Coulee</v>
      </c>
      <c r="C878">
        <f>VLOOKUP(D878,[1]!tbl_Reach2AU[#Data],2,FALSE)</f>
        <v>238</v>
      </c>
      <c r="D878" t="s">
        <v>113</v>
      </c>
      <c r="E878">
        <v>2</v>
      </c>
      <c r="F878" t="s">
        <v>126</v>
      </c>
      <c r="G878" t="str">
        <f>VLOOKUP(tbl_FunctionalConditionReach[[#This Row],[EDT Attribute]],[1]!HabitatAttribute[#Data],2,FALSE)</f>
        <v>Food- Food Web Resources</v>
      </c>
      <c r="H878" s="1">
        <v>1.7012346000000001E-2</v>
      </c>
      <c r="I878" s="3">
        <v>0.100308682903143</v>
      </c>
      <c r="J8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9" spans="1:10" hidden="1" x14ac:dyDescent="0.3">
      <c r="A879">
        <f>VLOOKUP(D879,[1]!tbl_Reach2AU[#Data],4,FALSE)</f>
        <v>6</v>
      </c>
      <c r="B879" t="str">
        <f>VLOOKUP(D879,[1]!tbl_Reach2AU[#Data],3,FALSE)</f>
        <v>Salmon Creek-Lower</v>
      </c>
      <c r="C879">
        <f>VLOOKUP(D879,[1]!tbl_Reach2AU[#Data],2,FALSE)</f>
        <v>135</v>
      </c>
      <c r="D879" t="s">
        <v>81</v>
      </c>
      <c r="E879">
        <v>2</v>
      </c>
      <c r="F879" t="s">
        <v>89</v>
      </c>
      <c r="G879" t="str">
        <f>VLOOKUP(tbl_FunctionalConditionReach[[#This Row],[EDT Attribute]],[1]!HabitatAttribute[#Data],2,FALSE)</f>
        <v>% Fines/Embeddedness</v>
      </c>
      <c r="H879" s="1">
        <v>0.73951791200000005</v>
      </c>
      <c r="I879" s="3">
        <v>0.100096585478302</v>
      </c>
      <c r="J8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0" spans="1:10" hidden="1" x14ac:dyDescent="0.3">
      <c r="A880">
        <f>VLOOKUP(D880,[1]!tbl_Reach2AU[#Data],4,FALSE)</f>
        <v>12</v>
      </c>
      <c r="B880" t="str">
        <f>VLOOKUP(D880,[1]!tbl_Reach2AU[#Data],3,FALSE)</f>
        <v>Okanogan-Alkali Lake</v>
      </c>
      <c r="C880">
        <f>VLOOKUP(D880,[1]!tbl_Reach2AU[#Data],2,FALSE)</f>
        <v>222</v>
      </c>
      <c r="D880" t="s">
        <v>47</v>
      </c>
      <c r="E880">
        <v>2</v>
      </c>
      <c r="F880" t="s">
        <v>125</v>
      </c>
      <c r="G880" t="str">
        <f>VLOOKUP(tbl_FunctionalConditionReach[[#This Row],[EDT Attribute]],[1]!HabitatAttribute[#Data],2,FALSE)</f>
        <v>Riparian</v>
      </c>
      <c r="H880" s="1">
        <v>0.19342624899999999</v>
      </c>
      <c r="I880" s="3">
        <v>9.8776154471207897E-2</v>
      </c>
      <c r="J8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1" spans="1:10" hidden="1" x14ac:dyDescent="0.3">
      <c r="A881">
        <f>VLOOKUP(D881,[1]!tbl_Reach2AU[#Data],4,FALSE)</f>
        <v>8</v>
      </c>
      <c r="B881" t="str">
        <f>VLOOKUP(D881,[1]!tbl_Reach2AU[#Data],3,FALSE)</f>
        <v>Omak Creek-Lower US</v>
      </c>
      <c r="C881">
        <f>VLOOKUP(D881,[1]!tbl_Reach2AU[#Data],2,FALSE)</f>
        <v>158</v>
      </c>
      <c r="D881" t="s">
        <v>75</v>
      </c>
      <c r="E881">
        <v>2</v>
      </c>
      <c r="F881" t="s">
        <v>132</v>
      </c>
      <c r="G881" t="str">
        <f>VLOOKUP(tbl_FunctionalConditionReach[[#This Row],[EDT Attribute]],[1]!HabitatAttribute[#Data],2,FALSE)</f>
        <v>Temperature- Rearing</v>
      </c>
      <c r="H881" s="1">
        <v>7.2802421000000006E-2</v>
      </c>
      <c r="I881" s="3">
        <v>9.86995646321248E-2</v>
      </c>
      <c r="J8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2" spans="1:10" hidden="1" x14ac:dyDescent="0.3">
      <c r="A882">
        <f>VLOOKUP(D882,[1]!tbl_Reach2AU[#Data],4,FALSE)</f>
        <v>6</v>
      </c>
      <c r="B882" t="str">
        <f>VLOOKUP(D882,[1]!tbl_Reach2AU[#Data],3,FALSE)</f>
        <v>Salmon Creek-Lower</v>
      </c>
      <c r="C882">
        <f>VLOOKUP(D882,[1]!tbl_Reach2AU[#Data],2,FALSE)</f>
        <v>136</v>
      </c>
      <c r="D882" t="s">
        <v>91</v>
      </c>
      <c r="E882">
        <v>2</v>
      </c>
      <c r="F882" t="s">
        <v>150</v>
      </c>
      <c r="G882" t="str">
        <f>VLOOKUP(tbl_FunctionalConditionReach[[#This Row],[EDT Attribute]],[1]!HabitatAttribute[#Data],2,FALSE)</f>
        <v>Cover- Wood</v>
      </c>
      <c r="H882" s="1">
        <v>0.18608594000000001</v>
      </c>
      <c r="I882" s="3">
        <v>9.83507911672718E-2</v>
      </c>
      <c r="J8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3" spans="1:10" hidden="1" x14ac:dyDescent="0.3">
      <c r="A883">
        <f>VLOOKUP(D883,[1]!tbl_Reach2AU[#Data],4,FALSE)</f>
        <v>6</v>
      </c>
      <c r="B883" t="str">
        <f>VLOOKUP(D883,[1]!tbl_Reach2AU[#Data],3,FALSE)</f>
        <v>Salmon Creek-Lower</v>
      </c>
      <c r="C883">
        <f>VLOOKUP(D883,[1]!tbl_Reach2AU[#Data],2,FALSE)</f>
        <v>132</v>
      </c>
      <c r="D883" t="s">
        <v>32</v>
      </c>
      <c r="E883">
        <v>2</v>
      </c>
      <c r="F883" t="s">
        <v>103</v>
      </c>
      <c r="G883" t="str">
        <f>VLOOKUP(tbl_FunctionalConditionReach[[#This Row],[EDT Attribute]],[1]!HabitatAttribute[#Data],2,FALSE)</f>
        <v>Contaminants</v>
      </c>
      <c r="H883" s="1">
        <v>9.1524211999999994E-2</v>
      </c>
      <c r="I883" s="3">
        <v>9.7990067285811E-2</v>
      </c>
      <c r="J8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4" spans="1:10" hidden="1" x14ac:dyDescent="0.3">
      <c r="A884">
        <f>VLOOKUP(D884,[1]!tbl_Reach2AU[#Data],4,FALSE)</f>
        <v>4</v>
      </c>
      <c r="B884" t="str">
        <f>VLOOKUP(D884,[1]!tbl_Reach2AU[#Data],3,FALSE)</f>
        <v>Loup Loup Creek-Lower DS</v>
      </c>
      <c r="C884">
        <f>VLOOKUP(D884,[1]!tbl_Reach2AU[#Data],2,FALSE)</f>
        <v>123</v>
      </c>
      <c r="D884" t="s">
        <v>129</v>
      </c>
      <c r="E884">
        <v>2</v>
      </c>
      <c r="F884" t="s">
        <v>132</v>
      </c>
      <c r="G884" t="str">
        <f>VLOOKUP(tbl_FunctionalConditionReach[[#This Row],[EDT Attribute]],[1]!HabitatAttribute[#Data],2,FALSE)</f>
        <v>Temperature- Rearing</v>
      </c>
      <c r="H884" s="1">
        <v>0.51336218700000003</v>
      </c>
      <c r="I884" s="3">
        <v>9.7949452236249498E-2</v>
      </c>
      <c r="J8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5" spans="1:10" hidden="1" x14ac:dyDescent="0.3">
      <c r="A885">
        <f>VLOOKUP(D885,[1]!tbl_Reach2AU[#Data],4,FALSE)</f>
        <v>8</v>
      </c>
      <c r="B885" t="str">
        <f>VLOOKUP(D885,[1]!tbl_Reach2AU[#Data],3,FALSE)</f>
        <v>Omak Creek-Lower US</v>
      </c>
      <c r="C885">
        <f>VLOOKUP(D885,[1]!tbl_Reach2AU[#Data],2,FALSE)</f>
        <v>161</v>
      </c>
      <c r="D885" t="s">
        <v>78</v>
      </c>
      <c r="E885">
        <v>2</v>
      </c>
      <c r="F885" t="s">
        <v>14</v>
      </c>
      <c r="G885" t="str">
        <f>VLOOKUP(tbl_FunctionalConditionReach[[#This Row],[EDT Attribute]],[1]!HabitatAttribute[#Data],2,FALSE)</f>
        <v>Food- Food Web Resources</v>
      </c>
      <c r="H885" s="1">
        <v>7.2386885999999998E-2</v>
      </c>
      <c r="I885" s="3">
        <v>9.7613447705633197E-2</v>
      </c>
      <c r="J8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6" spans="1:10" x14ac:dyDescent="0.3">
      <c r="A886">
        <f>VLOOKUP(D886,[1]!tbl_Reach2AU[#Data],4,FALSE)</f>
        <v>8</v>
      </c>
      <c r="B886" t="str">
        <f>VLOOKUP(D886,[1]!tbl_Reach2AU[#Data],3,FALSE)</f>
        <v>Omak Creek-Lower US</v>
      </c>
      <c r="C886">
        <f>VLOOKUP(D886,[1]!tbl_Reach2AU[#Data],2,FALSE)</f>
        <v>161</v>
      </c>
      <c r="D886" t="s">
        <v>78</v>
      </c>
      <c r="E886">
        <v>2</v>
      </c>
      <c r="F886" t="s">
        <v>143</v>
      </c>
      <c r="G886">
        <f>VLOOKUP(tbl_FunctionalConditionReach[[#This Row],[EDT Attribute]],[1]!HabitatAttribute[#Data],2,FALSE)</f>
        <v>0</v>
      </c>
      <c r="H886" s="1">
        <v>7.1519343999999999E-2</v>
      </c>
      <c r="I886" s="3">
        <v>9.6443570531341699E-2</v>
      </c>
      <c r="J8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7" spans="1:10" x14ac:dyDescent="0.3">
      <c r="A887">
        <f>VLOOKUP(D887,[1]!tbl_Reach2AU[#Data],4,FALSE)</f>
        <v>9</v>
      </c>
      <c r="B887" t="str">
        <f>VLOOKUP(D887,[1]!tbl_Reach2AU[#Data],3,FALSE)</f>
        <v>Omak Creek-Middle DS</v>
      </c>
      <c r="C887">
        <f>VLOOKUP(D887,[1]!tbl_Reach2AU[#Data],2,FALSE)</f>
        <v>167</v>
      </c>
      <c r="D887" t="s">
        <v>140</v>
      </c>
      <c r="E887">
        <v>2</v>
      </c>
      <c r="F887" t="s">
        <v>117</v>
      </c>
      <c r="G887">
        <f>VLOOKUP(tbl_FunctionalConditionReach[[#This Row],[EDT Attribute]],[1]!HabitatAttribute[#Data],2,FALSE)</f>
        <v>0</v>
      </c>
      <c r="H887" s="1">
        <v>1.3032857E-2</v>
      </c>
      <c r="I887" s="3">
        <v>9.6291563087883295E-2</v>
      </c>
      <c r="J8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8" spans="1:10" hidden="1" x14ac:dyDescent="0.3">
      <c r="A888">
        <f>VLOOKUP(D888,[1]!tbl_Reach2AU[#Data],4,FALSE)</f>
        <v>14</v>
      </c>
      <c r="B888" t="str">
        <f>VLOOKUP(D888,[1]!tbl_Reach2AU[#Data],3,FALSE)</f>
        <v>Okanogan-Whitestone Coulee</v>
      </c>
      <c r="C888">
        <f>VLOOKUP(D888,[1]!tbl_Reach2AU[#Data],2,FALSE)</f>
        <v>239</v>
      </c>
      <c r="D888" t="s">
        <v>48</v>
      </c>
      <c r="E888">
        <v>2</v>
      </c>
      <c r="F888" t="s">
        <v>125</v>
      </c>
      <c r="G888" t="str">
        <f>VLOOKUP(tbl_FunctionalConditionReach[[#This Row],[EDT Attribute]],[1]!HabitatAttribute[#Data],2,FALSE)</f>
        <v>Riparian</v>
      </c>
      <c r="H888" s="1">
        <v>0.107030689</v>
      </c>
      <c r="I888" s="3">
        <v>9.5927182131361297E-2</v>
      </c>
      <c r="J8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9" spans="1:10" x14ac:dyDescent="0.3">
      <c r="A889">
        <f>VLOOKUP(D889,[1]!tbl_Reach2AU[#Data],4,FALSE)</f>
        <v>3</v>
      </c>
      <c r="B889" t="str">
        <f>VLOOKUP(D889,[1]!tbl_Reach2AU[#Data],3,FALSE)</f>
        <v>Okanogan-Talant Creek</v>
      </c>
      <c r="C889">
        <f>VLOOKUP(D889,[1]!tbl_Reach2AU[#Data],2,FALSE)</f>
        <v>128</v>
      </c>
      <c r="D889" t="s">
        <v>60</v>
      </c>
      <c r="E889">
        <v>2</v>
      </c>
      <c r="F889" t="s">
        <v>104</v>
      </c>
      <c r="G889">
        <f>VLOOKUP(tbl_FunctionalConditionReach[[#This Row],[EDT Attribute]],[1]!HabitatAttribute[#Data],2,FALSE)</f>
        <v>0</v>
      </c>
      <c r="H889" s="1">
        <v>0.22546445100000001</v>
      </c>
      <c r="I889" s="3">
        <v>9.5762278422552402E-2</v>
      </c>
      <c r="J8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0" spans="1:10" hidden="1" x14ac:dyDescent="0.3">
      <c r="A890">
        <f>VLOOKUP(D890,[1]!tbl_Reach2AU[#Data],4,FALSE)</f>
        <v>23</v>
      </c>
      <c r="B890" t="str">
        <f>VLOOKUP(D890,[1]!tbl_Reach2AU[#Data],3,FALSE)</f>
        <v>Similkameen River</v>
      </c>
      <c r="C890">
        <f>VLOOKUP(D890,[1]!tbl_Reach2AU[#Data],2,FALSE)</f>
        <v>290</v>
      </c>
      <c r="D890" t="s">
        <v>86</v>
      </c>
      <c r="E890">
        <v>2</v>
      </c>
      <c r="F890" t="s">
        <v>125</v>
      </c>
      <c r="G890" t="str">
        <f>VLOOKUP(tbl_FunctionalConditionReach[[#This Row],[EDT Attribute]],[1]!HabitatAttribute[#Data],2,FALSE)</f>
        <v>Riparian</v>
      </c>
      <c r="H890" s="1">
        <v>0.15628167100000001</v>
      </c>
      <c r="I890" s="3">
        <v>9.5392161546800205E-2</v>
      </c>
      <c r="J8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1" spans="1:10" hidden="1" x14ac:dyDescent="0.3">
      <c r="A891">
        <f>VLOOKUP(D891,[1]!tbl_Reach2AU[#Data],4,FALSE)</f>
        <v>1</v>
      </c>
      <c r="B891" t="str">
        <f>VLOOKUP(D891,[1]!tbl_Reach2AU[#Data],3,FALSE)</f>
        <v>Okanogan-Davis Canyon</v>
      </c>
      <c r="C891">
        <f>VLOOKUP(D891,[1]!tbl_Reach2AU[#Data],2,FALSE)</f>
        <v>105</v>
      </c>
      <c r="D891" t="s">
        <v>97</v>
      </c>
      <c r="E891">
        <v>2</v>
      </c>
      <c r="F891" t="s">
        <v>132</v>
      </c>
      <c r="G891" t="str">
        <f>VLOOKUP(tbl_FunctionalConditionReach[[#This Row],[EDT Attribute]],[1]!HabitatAttribute[#Data],2,FALSE)</f>
        <v>Temperature- Rearing</v>
      </c>
      <c r="H891" s="1">
        <v>4.3011834999999998E-2</v>
      </c>
      <c r="I891" s="3">
        <v>9.53484814598764E-2</v>
      </c>
      <c r="J8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2" spans="1:10" hidden="1" x14ac:dyDescent="0.3">
      <c r="A892">
        <f>VLOOKUP(D892,[1]!tbl_Reach2AU[#Data],4,FALSE)</f>
        <v>1</v>
      </c>
      <c r="B892" t="str">
        <f>VLOOKUP(D892,[1]!tbl_Reach2AU[#Data],3,FALSE)</f>
        <v>Okanogan-Davis Canyon</v>
      </c>
      <c r="C892">
        <f>VLOOKUP(D892,[1]!tbl_Reach2AU[#Data],2,FALSE)</f>
        <v>106</v>
      </c>
      <c r="D892" t="s">
        <v>98</v>
      </c>
      <c r="E892">
        <v>2</v>
      </c>
      <c r="F892" t="s">
        <v>132</v>
      </c>
      <c r="G892" t="str">
        <f>VLOOKUP(tbl_FunctionalConditionReach[[#This Row],[EDT Attribute]],[1]!HabitatAttribute[#Data],2,FALSE)</f>
        <v>Temperature- Rearing</v>
      </c>
      <c r="H892" s="1">
        <v>4.2822958000000001E-2</v>
      </c>
      <c r="I892" s="3">
        <v>9.5051536637237102E-2</v>
      </c>
      <c r="J8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3" spans="1:10" hidden="1" x14ac:dyDescent="0.3">
      <c r="A893">
        <f>VLOOKUP(D893,[1]!tbl_Reach2AU[#Data],4,FALSE)</f>
        <v>7</v>
      </c>
      <c r="B893" t="str">
        <f>VLOOKUP(D893,[1]!tbl_Reach2AU[#Data],3,FALSE)</f>
        <v>Omak Creek-Lower DS</v>
      </c>
      <c r="C893">
        <f>VLOOKUP(D893,[1]!tbl_Reach2AU[#Data],2,FALSE)</f>
        <v>154</v>
      </c>
      <c r="D893" t="s">
        <v>29</v>
      </c>
      <c r="E893">
        <v>2</v>
      </c>
      <c r="F893" t="s">
        <v>144</v>
      </c>
      <c r="G893" t="str">
        <f>VLOOKUP(tbl_FunctionalConditionReach[[#This Row],[EDT Attribute]],[1]!HabitatAttribute[#Data],2,FALSE)</f>
        <v>Flow- Summer Base Flow</v>
      </c>
      <c r="H893" s="1">
        <v>0.30574825900000002</v>
      </c>
      <c r="I893" s="3">
        <v>9.4854840984535296E-2</v>
      </c>
      <c r="J8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4" spans="1:10" hidden="1" x14ac:dyDescent="0.3">
      <c r="A894">
        <f>VLOOKUP(D894,[1]!tbl_Reach2AU[#Data],4,FALSE)</f>
        <v>1</v>
      </c>
      <c r="B894" t="str">
        <f>VLOOKUP(D894,[1]!tbl_Reach2AU[#Data],3,FALSE)</f>
        <v>Okanogan-Davis Canyon</v>
      </c>
      <c r="C894">
        <f>VLOOKUP(D894,[1]!tbl_Reach2AU[#Data],2,FALSE)</f>
        <v>102</v>
      </c>
      <c r="D894" t="s">
        <v>93</v>
      </c>
      <c r="E894">
        <v>2</v>
      </c>
      <c r="F894" t="s">
        <v>132</v>
      </c>
      <c r="G894" t="str">
        <f>VLOOKUP(tbl_FunctionalConditionReach[[#This Row],[EDT Attribute]],[1]!HabitatAttribute[#Data],2,FALSE)</f>
        <v>Temperature- Rearing</v>
      </c>
      <c r="H894" s="1">
        <v>4.3144198000000002E-2</v>
      </c>
      <c r="I894" s="3">
        <v>9.4842126174849703E-2</v>
      </c>
      <c r="J8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5" spans="1:10" x14ac:dyDescent="0.3">
      <c r="A895">
        <f>VLOOKUP(D895,[1]!tbl_Reach2AU[#Data],4,FALSE)</f>
        <v>7</v>
      </c>
      <c r="B895" t="str">
        <f>VLOOKUP(D895,[1]!tbl_Reach2AU[#Data],3,FALSE)</f>
        <v>Omak Creek-Lower DS</v>
      </c>
      <c r="C895">
        <f>VLOOKUP(D895,[1]!tbl_Reach2AU[#Data],2,FALSE)</f>
        <v>154</v>
      </c>
      <c r="D895" t="s">
        <v>29</v>
      </c>
      <c r="E895">
        <v>2</v>
      </c>
      <c r="F895" t="s">
        <v>122</v>
      </c>
      <c r="G895">
        <f>VLOOKUP(tbl_FunctionalConditionReach[[#This Row],[EDT Attribute]],[1]!HabitatAttribute[#Data],2,FALSE)</f>
        <v>0</v>
      </c>
      <c r="H895" s="1">
        <v>0.305198898</v>
      </c>
      <c r="I895" s="3">
        <v>9.46844081242844E-2</v>
      </c>
      <c r="J8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6" spans="1:10" hidden="1" x14ac:dyDescent="0.3">
      <c r="A896">
        <f>VLOOKUP(D896,[1]!tbl_Reach2AU[#Data],4,FALSE)</f>
        <v>25</v>
      </c>
      <c r="B896" t="str">
        <f>VLOOKUP(D896,[1]!tbl_Reach2AU[#Data],3,FALSE)</f>
        <v>Tonasket Creek DS</v>
      </c>
      <c r="C896">
        <f>VLOOKUP(D896,[1]!tbl_Reach2AU[#Data],2,FALSE)</f>
        <v>302</v>
      </c>
      <c r="D896" t="s">
        <v>141</v>
      </c>
      <c r="E896">
        <v>2</v>
      </c>
      <c r="F896" t="s">
        <v>14</v>
      </c>
      <c r="G896" t="str">
        <f>VLOOKUP(tbl_FunctionalConditionReach[[#This Row],[EDT Attribute]],[1]!HabitatAttribute[#Data],2,FALSE)</f>
        <v>Food- Food Web Resources</v>
      </c>
      <c r="H896" s="1">
        <v>5.1879665999999998E-2</v>
      </c>
      <c r="I896" s="3">
        <v>9.4440388681788306E-2</v>
      </c>
      <c r="J8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7" spans="1:10" x14ac:dyDescent="0.3">
      <c r="A897">
        <f>VLOOKUP(D897,[1]!tbl_Reach2AU[#Data],4,FALSE)</f>
        <v>5</v>
      </c>
      <c r="B897" t="str">
        <f>VLOOKUP(D897,[1]!tbl_Reach2AU[#Data],3,FALSE)</f>
        <v>Okanogan-Swipkin Canyon</v>
      </c>
      <c r="C897">
        <f>VLOOKUP(D897,[1]!tbl_Reach2AU[#Data],2,FALSE)</f>
        <v>147</v>
      </c>
      <c r="D897" t="s">
        <v>133</v>
      </c>
      <c r="E897">
        <v>2</v>
      </c>
      <c r="F897" t="s">
        <v>94</v>
      </c>
      <c r="G897">
        <f>VLOOKUP(tbl_FunctionalConditionReach[[#This Row],[EDT Attribute]],[1]!HabitatAttribute[#Data],2,FALSE)</f>
        <v>0</v>
      </c>
      <c r="H897" s="1">
        <v>4.8823725999999998E-2</v>
      </c>
      <c r="I897" s="3">
        <v>9.4403843738340196E-2</v>
      </c>
      <c r="J8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8" spans="1:10" hidden="1" x14ac:dyDescent="0.3">
      <c r="A898">
        <f>VLOOKUP(D898,[1]!tbl_Reach2AU[#Data],4,FALSE)</f>
        <v>13</v>
      </c>
      <c r="B898" t="str">
        <f>VLOOKUP(D898,[1]!tbl_Reach2AU[#Data],3,FALSE)</f>
        <v>Johnson Creek</v>
      </c>
      <c r="C898">
        <f>VLOOKUP(D898,[1]!tbl_Reach2AU[#Data],2,FALSE)</f>
        <v>202</v>
      </c>
      <c r="D898" t="s">
        <v>54</v>
      </c>
      <c r="E898">
        <v>2</v>
      </c>
      <c r="F898" t="s">
        <v>150</v>
      </c>
      <c r="G898" t="str">
        <f>VLOOKUP(tbl_FunctionalConditionReach[[#This Row],[EDT Attribute]],[1]!HabitatAttribute[#Data],2,FALSE)</f>
        <v>Cover- Wood</v>
      </c>
      <c r="H898" s="1">
        <v>4.6021482000000002E-2</v>
      </c>
      <c r="I898" s="3">
        <v>9.4395870754636499E-2</v>
      </c>
      <c r="J8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9" spans="1:10" hidden="1" x14ac:dyDescent="0.3">
      <c r="A899">
        <f>VLOOKUP(D899,[1]!tbl_Reach2AU[#Data],4,FALSE)</f>
        <v>4</v>
      </c>
      <c r="B899" t="str">
        <f>VLOOKUP(D899,[1]!tbl_Reach2AU[#Data],3,FALSE)</f>
        <v>Loup Loup Creek-Lower DS</v>
      </c>
      <c r="C899">
        <f>VLOOKUP(D899,[1]!tbl_Reach2AU[#Data],2,FALSE)</f>
        <v>122</v>
      </c>
      <c r="D899" t="s">
        <v>55</v>
      </c>
      <c r="E899">
        <v>2</v>
      </c>
      <c r="F899" t="s">
        <v>125</v>
      </c>
      <c r="G899" t="str">
        <f>VLOOKUP(tbl_FunctionalConditionReach[[#This Row],[EDT Attribute]],[1]!HabitatAttribute[#Data],2,FALSE)</f>
        <v>Riparian</v>
      </c>
      <c r="H899" s="1">
        <v>0.37730985900000003</v>
      </c>
      <c r="I899" s="3">
        <v>9.4115665538652499E-2</v>
      </c>
      <c r="J8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0" spans="1:10" hidden="1" x14ac:dyDescent="0.3">
      <c r="A900">
        <f>VLOOKUP(D900,[1]!tbl_Reach2AU[#Data],4,FALSE)</f>
        <v>14</v>
      </c>
      <c r="B900" t="str">
        <f>VLOOKUP(D900,[1]!tbl_Reach2AU[#Data],3,FALSE)</f>
        <v>Okanogan-Whitestone Coulee</v>
      </c>
      <c r="C900">
        <f>VLOOKUP(D900,[1]!tbl_Reach2AU[#Data],2,FALSE)</f>
        <v>244</v>
      </c>
      <c r="D900" t="s">
        <v>27</v>
      </c>
      <c r="E900">
        <v>2</v>
      </c>
      <c r="F900" t="s">
        <v>145</v>
      </c>
      <c r="G900" t="str">
        <f>VLOOKUP(tbl_FunctionalConditionReach[[#This Row],[EDT Attribute]],[1]!HabitatAttribute[#Data],2,FALSE)</f>
        <v>Flow- Summer Base Flow</v>
      </c>
      <c r="H900" s="1">
        <v>9.0206800000000001E-4</v>
      </c>
      <c r="I900" s="3">
        <v>9.4076730998689004E-2</v>
      </c>
      <c r="J9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1" spans="1:10" hidden="1" x14ac:dyDescent="0.3">
      <c r="A901">
        <f>VLOOKUP(D901,[1]!tbl_Reach2AU[#Data],4,FALSE)</f>
        <v>1</v>
      </c>
      <c r="B901" t="str">
        <f>VLOOKUP(D901,[1]!tbl_Reach2AU[#Data],3,FALSE)</f>
        <v>Okanogan-Davis Canyon</v>
      </c>
      <c r="C901">
        <f>VLOOKUP(D901,[1]!tbl_Reach2AU[#Data],2,FALSE)</f>
        <v>107</v>
      </c>
      <c r="D901" t="s">
        <v>99</v>
      </c>
      <c r="E901">
        <v>2</v>
      </c>
      <c r="F901" t="s">
        <v>132</v>
      </c>
      <c r="G901" t="str">
        <f>VLOOKUP(tbl_FunctionalConditionReach[[#This Row],[EDT Attribute]],[1]!HabitatAttribute[#Data],2,FALSE)</f>
        <v>Temperature- Rearing</v>
      </c>
      <c r="H901" s="1">
        <v>4.2284011000000003E-2</v>
      </c>
      <c r="I901" s="3">
        <v>9.3989250930249194E-2</v>
      </c>
      <c r="J9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2" spans="1:10" x14ac:dyDescent="0.3">
      <c r="A902">
        <f>VLOOKUP(D902,[1]!tbl_Reach2AU[#Data],4,FALSE)</f>
        <v>7</v>
      </c>
      <c r="B902" t="str">
        <f>VLOOKUP(D902,[1]!tbl_Reach2AU[#Data],3,FALSE)</f>
        <v>Omak Creek-Lower DS</v>
      </c>
      <c r="C902">
        <f>VLOOKUP(D902,[1]!tbl_Reach2AU[#Data],2,FALSE)</f>
        <v>154</v>
      </c>
      <c r="D902" t="s">
        <v>29</v>
      </c>
      <c r="E902">
        <v>2</v>
      </c>
      <c r="F902" t="s">
        <v>119</v>
      </c>
      <c r="G902">
        <f>VLOOKUP(tbl_FunctionalConditionReach[[#This Row],[EDT Attribute]],[1]!HabitatAttribute[#Data],2,FALSE)</f>
        <v>0</v>
      </c>
      <c r="H902" s="1">
        <v>0.30283884700000002</v>
      </c>
      <c r="I902" s="3">
        <v>9.3952229752925595E-2</v>
      </c>
      <c r="J9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3" spans="1:10" x14ac:dyDescent="0.3">
      <c r="A903">
        <f>VLOOKUP(D903,[1]!tbl_Reach2AU[#Data],4,FALSE)</f>
        <v>14</v>
      </c>
      <c r="B903" t="str">
        <f>VLOOKUP(D903,[1]!tbl_Reach2AU[#Data],3,FALSE)</f>
        <v>Okanogan-Whitestone Coulee</v>
      </c>
      <c r="C903">
        <f>VLOOKUP(D903,[1]!tbl_Reach2AU[#Data],2,FALSE)</f>
        <v>238</v>
      </c>
      <c r="D903" t="s">
        <v>113</v>
      </c>
      <c r="E903">
        <v>2</v>
      </c>
      <c r="F903" t="s">
        <v>94</v>
      </c>
      <c r="G903">
        <f>VLOOKUP(tbl_FunctionalConditionReach[[#This Row],[EDT Attribute]],[1]!HabitatAttribute[#Data],2,FALSE)</f>
        <v>0</v>
      </c>
      <c r="H903" s="1">
        <v>1.5898654000000002E-2</v>
      </c>
      <c r="I903" s="3">
        <v>9.3742100159072E-2</v>
      </c>
      <c r="J9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4" spans="1:10" hidden="1" x14ac:dyDescent="0.3">
      <c r="A904">
        <f>VLOOKUP(D904,[1]!tbl_Reach2AU[#Data],4,FALSE)</f>
        <v>19</v>
      </c>
      <c r="B904" t="str">
        <f>VLOOKUP(D904,[1]!tbl_Reach2AU[#Data],3,FALSE)</f>
        <v>Okanogan-Mosquito Creek</v>
      </c>
      <c r="C904">
        <f>VLOOKUP(D904,[1]!tbl_Reach2AU[#Data],2,FALSE)</f>
        <v>249</v>
      </c>
      <c r="D904" t="s">
        <v>49</v>
      </c>
      <c r="E904">
        <v>2</v>
      </c>
      <c r="F904" t="s">
        <v>144</v>
      </c>
      <c r="G904" t="str">
        <f>VLOOKUP(tbl_FunctionalConditionReach[[#This Row],[EDT Attribute]],[1]!HabitatAttribute[#Data],2,FALSE)</f>
        <v>Flow- Summer Base Flow</v>
      </c>
      <c r="H904" s="1">
        <v>3.7415389999999999E-3</v>
      </c>
      <c r="I904" s="3">
        <v>9.3666878240035403E-2</v>
      </c>
      <c r="J9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5" spans="1:10" hidden="1" x14ac:dyDescent="0.3">
      <c r="A905">
        <f>VLOOKUP(D905,[1]!tbl_Reach2AU[#Data],4,FALSE)</f>
        <v>1</v>
      </c>
      <c r="B905" t="str">
        <f>VLOOKUP(D905,[1]!tbl_Reach2AU[#Data],3,FALSE)</f>
        <v>Okanogan-Davis Canyon</v>
      </c>
      <c r="C905">
        <f>VLOOKUP(D905,[1]!tbl_Reach2AU[#Data],2,FALSE)</f>
        <v>103</v>
      </c>
      <c r="D905" t="s">
        <v>95</v>
      </c>
      <c r="E905">
        <v>2</v>
      </c>
      <c r="F905" t="s">
        <v>132</v>
      </c>
      <c r="G905" t="str">
        <f>VLOOKUP(tbl_FunctionalConditionReach[[#This Row],[EDT Attribute]],[1]!HabitatAttribute[#Data],2,FALSE)</f>
        <v>Temperature- Rearing</v>
      </c>
      <c r="H905" s="1">
        <v>4.2506088999999997E-2</v>
      </c>
      <c r="I905" s="3">
        <v>9.3444215664462996E-2</v>
      </c>
      <c r="J9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6" spans="1:10" x14ac:dyDescent="0.3">
      <c r="A906">
        <f>VLOOKUP(D906,[1]!tbl_Reach2AU[#Data],4,FALSE)</f>
        <v>7</v>
      </c>
      <c r="B906" t="str">
        <f>VLOOKUP(D906,[1]!tbl_Reach2AU[#Data],3,FALSE)</f>
        <v>Omak Creek-Lower DS</v>
      </c>
      <c r="C906">
        <f>VLOOKUP(D906,[1]!tbl_Reach2AU[#Data],2,FALSE)</f>
        <v>154</v>
      </c>
      <c r="D906" t="s">
        <v>29</v>
      </c>
      <c r="E906">
        <v>2</v>
      </c>
      <c r="F906" t="s">
        <v>115</v>
      </c>
      <c r="G906">
        <f>VLOOKUP(tbl_FunctionalConditionReach[[#This Row],[EDT Attribute]],[1]!HabitatAttribute[#Data],2,FALSE)</f>
        <v>0</v>
      </c>
      <c r="H906" s="1">
        <v>0.30081469799999999</v>
      </c>
      <c r="I906" s="3">
        <v>9.3324261069957601E-2</v>
      </c>
      <c r="J9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7" spans="1:10" hidden="1" x14ac:dyDescent="0.3">
      <c r="A907">
        <f>VLOOKUP(D907,[1]!tbl_Reach2AU[#Data],4,FALSE)</f>
        <v>1</v>
      </c>
      <c r="B907" t="str">
        <f>VLOOKUP(D907,[1]!tbl_Reach2AU[#Data],3,FALSE)</f>
        <v>Okanogan-Davis Canyon</v>
      </c>
      <c r="C907">
        <f>VLOOKUP(D907,[1]!tbl_Reach2AU[#Data],2,FALSE)</f>
        <v>104</v>
      </c>
      <c r="D907" t="s">
        <v>96</v>
      </c>
      <c r="E907">
        <v>2</v>
      </c>
      <c r="F907" t="s">
        <v>132</v>
      </c>
      <c r="G907" t="str">
        <f>VLOOKUP(tbl_FunctionalConditionReach[[#This Row],[EDT Attribute]],[1]!HabitatAttribute[#Data],2,FALSE)</f>
        <v>Temperature- Rearing</v>
      </c>
      <c r="H907" s="1">
        <v>4.2343052999999999E-2</v>
      </c>
      <c r="I907" s="3">
        <v>9.32128640336366E-2</v>
      </c>
      <c r="J9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8" spans="1:10" hidden="1" x14ac:dyDescent="0.3">
      <c r="A908">
        <f>VLOOKUP(D908,[1]!tbl_Reach2AU[#Data],4,FALSE)</f>
        <v>25</v>
      </c>
      <c r="B908" t="str">
        <f>VLOOKUP(D908,[1]!tbl_Reach2AU[#Data],3,FALSE)</f>
        <v>Tonasket Creek DS</v>
      </c>
      <c r="C908">
        <f>VLOOKUP(D908,[1]!tbl_Reach2AU[#Data],2,FALSE)</f>
        <v>303</v>
      </c>
      <c r="D908" t="s">
        <v>38</v>
      </c>
      <c r="E908">
        <v>2</v>
      </c>
      <c r="F908" t="s">
        <v>39</v>
      </c>
      <c r="G908" t="str">
        <f>VLOOKUP(tbl_FunctionalConditionReach[[#This Row],[EDT Attribute]],[1]!HabitatAttribute[#Data],2,FALSE)</f>
        <v>Channel Stability</v>
      </c>
      <c r="H908" s="1">
        <v>0.12331070500000001</v>
      </c>
      <c r="I908" s="3">
        <v>9.2846651961831894E-2</v>
      </c>
      <c r="J9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9" spans="1:10" x14ac:dyDescent="0.3">
      <c r="A909">
        <f>VLOOKUP(D909,[1]!tbl_Reach2AU[#Data],4,FALSE)</f>
        <v>7</v>
      </c>
      <c r="B909" t="str">
        <f>VLOOKUP(D909,[1]!tbl_Reach2AU[#Data],3,FALSE)</f>
        <v>Omak Creek-Lower DS</v>
      </c>
      <c r="C909">
        <f>VLOOKUP(D909,[1]!tbl_Reach2AU[#Data],2,FALSE)</f>
        <v>154</v>
      </c>
      <c r="D909" t="s">
        <v>29</v>
      </c>
      <c r="E909">
        <v>2</v>
      </c>
      <c r="F909" t="s">
        <v>116</v>
      </c>
      <c r="G909">
        <f>VLOOKUP(tbl_FunctionalConditionReach[[#This Row],[EDT Attribute]],[1]!HabitatAttribute[#Data],2,FALSE)</f>
        <v>0</v>
      </c>
      <c r="H909" s="1">
        <v>0.297760731</v>
      </c>
      <c r="I909" s="3">
        <v>9.2376803331017401E-2</v>
      </c>
      <c r="J9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0" spans="1:10" x14ac:dyDescent="0.3">
      <c r="A910">
        <f>VLOOKUP(D910,[1]!tbl_Reach2AU[#Data],4,FALSE)</f>
        <v>11</v>
      </c>
      <c r="B910" t="str">
        <f>VLOOKUP(D910,[1]!tbl_Reach2AU[#Data],3,FALSE)</f>
        <v>Wanacut Creek DS</v>
      </c>
      <c r="C910">
        <f>VLOOKUP(D910,[1]!tbl_Reach2AU[#Data],2,FALSE)</f>
        <v>184</v>
      </c>
      <c r="D910" t="s">
        <v>12</v>
      </c>
      <c r="E910">
        <v>2</v>
      </c>
      <c r="F910" t="s">
        <v>137</v>
      </c>
      <c r="G910">
        <f>VLOOKUP(tbl_FunctionalConditionReach[[#This Row],[EDT Attribute]],[1]!HabitatAttribute[#Data],2,FALSE)</f>
        <v>0</v>
      </c>
      <c r="H910" s="1">
        <v>1.6497529999999999E-3</v>
      </c>
      <c r="I910" s="3">
        <v>9.2125538219338707E-2</v>
      </c>
      <c r="J9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1" spans="1:10" x14ac:dyDescent="0.3">
      <c r="A911">
        <f>VLOOKUP(D911,[1]!tbl_Reach2AU[#Data],4,FALSE)</f>
        <v>6</v>
      </c>
      <c r="B911" t="str">
        <f>VLOOKUP(D911,[1]!tbl_Reach2AU[#Data],3,FALSE)</f>
        <v>Salmon Creek-Lower</v>
      </c>
      <c r="C911">
        <f>VLOOKUP(D911,[1]!tbl_Reach2AU[#Data],2,FALSE)</f>
        <v>133</v>
      </c>
      <c r="D911" t="s">
        <v>80</v>
      </c>
      <c r="E911">
        <v>2</v>
      </c>
      <c r="F911" t="s">
        <v>143</v>
      </c>
      <c r="G911">
        <f>VLOOKUP(tbl_FunctionalConditionReach[[#This Row],[EDT Attribute]],[1]!HabitatAttribute[#Data],2,FALSE)</f>
        <v>0</v>
      </c>
      <c r="H911" s="1">
        <v>6.9686708E-2</v>
      </c>
      <c r="I911" s="3">
        <v>9.2101652245169294E-2</v>
      </c>
      <c r="J9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2" spans="1:10" x14ac:dyDescent="0.3">
      <c r="A912">
        <f>VLOOKUP(D912,[1]!tbl_Reach2AU[#Data],4,FALSE)</f>
        <v>6</v>
      </c>
      <c r="B912" t="str">
        <f>VLOOKUP(D912,[1]!tbl_Reach2AU[#Data],3,FALSE)</f>
        <v>Salmon Creek-Lower</v>
      </c>
      <c r="C912">
        <f>VLOOKUP(D912,[1]!tbl_Reach2AU[#Data],2,FALSE)</f>
        <v>140</v>
      </c>
      <c r="D912" t="s">
        <v>85</v>
      </c>
      <c r="E912">
        <v>2</v>
      </c>
      <c r="F912" t="s">
        <v>123</v>
      </c>
      <c r="G912">
        <f>VLOOKUP(tbl_FunctionalConditionReach[[#This Row],[EDT Attribute]],[1]!HabitatAttribute[#Data],2,FALSE)</f>
        <v>0</v>
      </c>
      <c r="H912" s="1">
        <v>0.36506641099999998</v>
      </c>
      <c r="I912" s="3">
        <v>9.1984360161755693E-2</v>
      </c>
      <c r="J9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3" spans="1:10" x14ac:dyDescent="0.3">
      <c r="A913">
        <f>VLOOKUP(D913,[1]!tbl_Reach2AU[#Data],4,FALSE)</f>
        <v>24</v>
      </c>
      <c r="B913" t="str">
        <f>VLOOKUP(D913,[1]!tbl_Reach2AU[#Data],3,FALSE)</f>
        <v>Okanogan-Haynes Creek South</v>
      </c>
      <c r="C913">
        <f>VLOOKUP(D913,[1]!tbl_Reach2AU[#Data],2,FALSE)</f>
        <v>298</v>
      </c>
      <c r="D913" t="s">
        <v>135</v>
      </c>
      <c r="E913">
        <v>2</v>
      </c>
      <c r="F913" t="s">
        <v>123</v>
      </c>
      <c r="G913">
        <f>VLOOKUP(tbl_FunctionalConditionReach[[#This Row],[EDT Attribute]],[1]!HabitatAttribute[#Data],2,FALSE)</f>
        <v>0</v>
      </c>
      <c r="H913" s="1">
        <v>0.42179306100000002</v>
      </c>
      <c r="I913" s="3">
        <v>9.1329949776429498E-2</v>
      </c>
      <c r="J9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4" spans="1:10" x14ac:dyDescent="0.3">
      <c r="A914">
        <f>VLOOKUP(D914,[1]!tbl_Reach2AU[#Data],4,FALSE)</f>
        <v>25</v>
      </c>
      <c r="B914" t="str">
        <f>VLOOKUP(D914,[1]!tbl_Reach2AU[#Data],3,FALSE)</f>
        <v>Tonasket Creek DS</v>
      </c>
      <c r="C914">
        <f>VLOOKUP(D914,[1]!tbl_Reach2AU[#Data],2,FALSE)</f>
        <v>303</v>
      </c>
      <c r="D914" t="s">
        <v>38</v>
      </c>
      <c r="E914">
        <v>2</v>
      </c>
      <c r="F914" t="s">
        <v>143</v>
      </c>
      <c r="G914">
        <f>VLOOKUP(tbl_FunctionalConditionReach[[#This Row],[EDT Attribute]],[1]!HabitatAttribute[#Data],2,FALSE)</f>
        <v>0</v>
      </c>
      <c r="H914" s="1">
        <v>0.121144882</v>
      </c>
      <c r="I914" s="3">
        <v>9.1215898052088795E-2</v>
      </c>
      <c r="J9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5" spans="1:10" hidden="1" x14ac:dyDescent="0.3">
      <c r="A915">
        <f>VLOOKUP(D915,[1]!tbl_Reach2AU[#Data],4,FALSE)</f>
        <v>19</v>
      </c>
      <c r="B915" t="str">
        <f>VLOOKUP(D915,[1]!tbl_Reach2AU[#Data],3,FALSE)</f>
        <v>Okanogan-Mosquito Creek</v>
      </c>
      <c r="C915">
        <f>VLOOKUP(D915,[1]!tbl_Reach2AU[#Data],2,FALSE)</f>
        <v>264</v>
      </c>
      <c r="D915" t="s">
        <v>114</v>
      </c>
      <c r="E915">
        <v>2</v>
      </c>
      <c r="F915" t="s">
        <v>51</v>
      </c>
      <c r="G915" t="str">
        <f>VLOOKUP(tbl_FunctionalConditionReach[[#This Row],[EDT Attribute]],[1]!HabitatAttribute[#Data],2,FALSE)</f>
        <v>% Fines/Embeddedness</v>
      </c>
      <c r="H915" s="1">
        <v>5.6209459999999999E-3</v>
      </c>
      <c r="I915" s="3">
        <v>9.1142241343665803E-2</v>
      </c>
      <c r="J9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6" spans="1:10" x14ac:dyDescent="0.3">
      <c r="A916">
        <f>VLOOKUP(D916,[1]!tbl_Reach2AU[#Data],4,FALSE)</f>
        <v>20</v>
      </c>
      <c r="B916" t="str">
        <f>VLOOKUP(D916,[1]!tbl_Reach2AU[#Data],3,FALSE)</f>
        <v>Antoine Creek-Lower</v>
      </c>
      <c r="C916">
        <f>VLOOKUP(D916,[1]!tbl_Reach2AU[#Data],2,FALSE)</f>
        <v>255</v>
      </c>
      <c r="D916" t="s">
        <v>52</v>
      </c>
      <c r="E916">
        <v>2</v>
      </c>
      <c r="F916" t="s">
        <v>142</v>
      </c>
      <c r="G916">
        <f>VLOOKUP(tbl_FunctionalConditionReach[[#This Row],[EDT Attribute]],[1]!HabitatAttribute[#Data],2,FALSE)</f>
        <v>0</v>
      </c>
      <c r="H916" s="1">
        <v>1.6875761E-2</v>
      </c>
      <c r="I916" s="3">
        <v>9.0906782899138297E-2</v>
      </c>
      <c r="J9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7" spans="1:10" x14ac:dyDescent="0.3">
      <c r="A917">
        <f>VLOOKUP(D917,[1]!tbl_Reach2AU[#Data],4,FALSE)</f>
        <v>24</v>
      </c>
      <c r="B917" t="str">
        <f>VLOOKUP(D917,[1]!tbl_Reach2AU[#Data],3,FALSE)</f>
        <v>Okanogan-Haynes Creek South</v>
      </c>
      <c r="C917">
        <f>VLOOKUP(D917,[1]!tbl_Reach2AU[#Data],2,FALSE)</f>
        <v>295</v>
      </c>
      <c r="D917" t="s">
        <v>50</v>
      </c>
      <c r="E917">
        <v>2</v>
      </c>
      <c r="F917" t="s">
        <v>123</v>
      </c>
      <c r="G917">
        <f>VLOOKUP(tbl_FunctionalConditionReach[[#This Row],[EDT Attribute]],[1]!HabitatAttribute[#Data],2,FALSE)</f>
        <v>0</v>
      </c>
      <c r="H917" s="1">
        <v>8.5002040000000008E-3</v>
      </c>
      <c r="I917" s="3">
        <v>9.0880206276438405E-2</v>
      </c>
      <c r="J9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8" spans="1:10" hidden="1" x14ac:dyDescent="0.3">
      <c r="A918">
        <f>VLOOKUP(D918,[1]!tbl_Reach2AU[#Data],4,FALSE)</f>
        <v>8</v>
      </c>
      <c r="B918" t="str">
        <f>VLOOKUP(D918,[1]!tbl_Reach2AU[#Data],3,FALSE)</f>
        <v>Omak Creek-Lower US</v>
      </c>
      <c r="C918">
        <f>VLOOKUP(D918,[1]!tbl_Reach2AU[#Data],2,FALSE)</f>
        <v>162</v>
      </c>
      <c r="D918" t="s">
        <v>67</v>
      </c>
      <c r="E918">
        <v>2</v>
      </c>
      <c r="F918" t="s">
        <v>14</v>
      </c>
      <c r="G918" t="str">
        <f>VLOOKUP(tbl_FunctionalConditionReach[[#This Row],[EDT Attribute]],[1]!HabitatAttribute[#Data],2,FALSE)</f>
        <v>Food- Food Web Resources</v>
      </c>
      <c r="H918" s="1">
        <v>3.3155987999999997E-2</v>
      </c>
      <c r="I918" s="3">
        <v>9.0567691640946996E-2</v>
      </c>
      <c r="J9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9" spans="1:10" hidden="1" x14ac:dyDescent="0.3">
      <c r="A919">
        <f>VLOOKUP(D919,[1]!tbl_Reach2AU[#Data],4,FALSE)</f>
        <v>20</v>
      </c>
      <c r="B919" t="str">
        <f>VLOOKUP(D919,[1]!tbl_Reach2AU[#Data],3,FALSE)</f>
        <v>Antoine Creek-Lower</v>
      </c>
      <c r="C919">
        <f>VLOOKUP(D919,[1]!tbl_Reach2AU[#Data],2,FALSE)</f>
        <v>255</v>
      </c>
      <c r="D919" t="s">
        <v>52</v>
      </c>
      <c r="E919">
        <v>2</v>
      </c>
      <c r="F919" t="s">
        <v>124</v>
      </c>
      <c r="G919" t="str">
        <f>VLOOKUP(tbl_FunctionalConditionReach[[#This Row],[EDT Attribute]],[1]!HabitatAttribute[#Data],2,FALSE)</f>
        <v>Predation</v>
      </c>
      <c r="H919" s="1">
        <v>1.6718022999999999E-2</v>
      </c>
      <c r="I919" s="3">
        <v>9.0057075788392602E-2</v>
      </c>
      <c r="J9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0" spans="1:10" hidden="1" x14ac:dyDescent="0.3">
      <c r="A920">
        <f>VLOOKUP(D920,[1]!tbl_Reach2AU[#Data],4,FALSE)</f>
        <v>8</v>
      </c>
      <c r="B920" t="str">
        <f>VLOOKUP(D920,[1]!tbl_Reach2AU[#Data],3,FALSE)</f>
        <v>Omak Creek-Lower US</v>
      </c>
      <c r="C920">
        <f>VLOOKUP(D920,[1]!tbl_Reach2AU[#Data],2,FALSE)</f>
        <v>157</v>
      </c>
      <c r="D920" t="s">
        <v>74</v>
      </c>
      <c r="E920">
        <v>2</v>
      </c>
      <c r="F920" t="s">
        <v>150</v>
      </c>
      <c r="G920" t="str">
        <f>VLOOKUP(tbl_FunctionalConditionReach[[#This Row],[EDT Attribute]],[1]!HabitatAttribute[#Data],2,FALSE)</f>
        <v>Cover- Wood</v>
      </c>
      <c r="H920" s="1">
        <v>2.5910619999999999E-2</v>
      </c>
      <c r="I920" s="3">
        <v>8.9654217321356103E-2</v>
      </c>
      <c r="J9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1" spans="1:10" x14ac:dyDescent="0.3">
      <c r="A921">
        <f>VLOOKUP(D921,[1]!tbl_Reach2AU[#Data],4,FALSE)</f>
        <v>14</v>
      </c>
      <c r="B921" t="str">
        <f>VLOOKUP(D921,[1]!tbl_Reach2AU[#Data],3,FALSE)</f>
        <v>Okanogan-Whitestone Coulee</v>
      </c>
      <c r="C921">
        <f>VLOOKUP(D921,[1]!tbl_Reach2AU[#Data],2,FALSE)</f>
        <v>244</v>
      </c>
      <c r="D921" t="s">
        <v>27</v>
      </c>
      <c r="E921">
        <v>2</v>
      </c>
      <c r="F921" t="s">
        <v>142</v>
      </c>
      <c r="G921">
        <f>VLOOKUP(tbl_FunctionalConditionReach[[#This Row],[EDT Attribute]],[1]!HabitatAttribute[#Data],2,FALSE)</f>
        <v>0</v>
      </c>
      <c r="H921" s="1">
        <v>8.5870800000000002E-4</v>
      </c>
      <c r="I921" s="3">
        <v>8.9554713749320697E-2</v>
      </c>
      <c r="J9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2" spans="1:10" hidden="1" x14ac:dyDescent="0.3">
      <c r="A922">
        <f>VLOOKUP(D922,[1]!tbl_Reach2AU[#Data],4,FALSE)</f>
        <v>3</v>
      </c>
      <c r="B922" t="str">
        <f>VLOOKUP(D922,[1]!tbl_Reach2AU[#Data],3,FALSE)</f>
        <v>Okanogan-Talant Creek</v>
      </c>
      <c r="C922">
        <f>VLOOKUP(D922,[1]!tbl_Reach2AU[#Data],2,FALSE)</f>
        <v>128</v>
      </c>
      <c r="D922" t="s">
        <v>60</v>
      </c>
      <c r="E922">
        <v>2</v>
      </c>
      <c r="F922" t="s">
        <v>126</v>
      </c>
      <c r="G922" t="str">
        <f>VLOOKUP(tbl_FunctionalConditionReach[[#This Row],[EDT Attribute]],[1]!HabitatAttribute[#Data],2,FALSE)</f>
        <v>Food- Food Web Resources</v>
      </c>
      <c r="H922" s="1">
        <v>0.210574229</v>
      </c>
      <c r="I922" s="3">
        <v>8.9437904098293095E-2</v>
      </c>
      <c r="J9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3" spans="1:10" hidden="1" x14ac:dyDescent="0.3">
      <c r="A923">
        <f>VLOOKUP(D923,[1]!tbl_Reach2AU[#Data],4,FALSE)</f>
        <v>10</v>
      </c>
      <c r="B923" t="str">
        <f>VLOOKUP(D923,[1]!tbl_Reach2AU[#Data],3,FALSE)</f>
        <v>Omak Creek-Upper DS</v>
      </c>
      <c r="C923">
        <f>VLOOKUP(D923,[1]!tbl_Reach2AU[#Data],2,FALSE)</f>
        <v>177</v>
      </c>
      <c r="D923" t="s">
        <v>28</v>
      </c>
      <c r="E923">
        <v>2</v>
      </c>
      <c r="F923" t="s">
        <v>150</v>
      </c>
      <c r="G923" t="str">
        <f>VLOOKUP(tbl_FunctionalConditionReach[[#This Row],[EDT Attribute]],[1]!HabitatAttribute[#Data],2,FALSE)</f>
        <v>Cover- Wood</v>
      </c>
      <c r="H923" s="1">
        <v>7.685758E-3</v>
      </c>
      <c r="I923" s="3">
        <v>8.9321781693039504E-2</v>
      </c>
      <c r="J9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4" spans="1:10" hidden="1" x14ac:dyDescent="0.3">
      <c r="A924">
        <f>VLOOKUP(D924,[1]!tbl_Reach2AU[#Data],4,FALSE)</f>
        <v>5</v>
      </c>
      <c r="B924" t="str">
        <f>VLOOKUP(D924,[1]!tbl_Reach2AU[#Data],3,FALSE)</f>
        <v>Okanogan-Swipkin Canyon</v>
      </c>
      <c r="C924">
        <f>VLOOKUP(D924,[1]!tbl_Reach2AU[#Data],2,FALSE)</f>
        <v>188</v>
      </c>
      <c r="D924" t="s">
        <v>109</v>
      </c>
      <c r="E924">
        <v>2</v>
      </c>
      <c r="F924" t="s">
        <v>125</v>
      </c>
      <c r="G924" t="str">
        <f>VLOOKUP(tbl_FunctionalConditionReach[[#This Row],[EDT Attribute]],[1]!HabitatAttribute[#Data],2,FALSE)</f>
        <v>Riparian</v>
      </c>
      <c r="H924" s="1">
        <v>6.2609720000000001E-3</v>
      </c>
      <c r="I924" s="3">
        <v>8.9078595259697094E-2</v>
      </c>
      <c r="J9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5" spans="1:10" hidden="1" x14ac:dyDescent="0.3">
      <c r="A925">
        <f>VLOOKUP(D925,[1]!tbl_Reach2AU[#Data],4,FALSE)</f>
        <v>20</v>
      </c>
      <c r="B925" t="str">
        <f>VLOOKUP(D925,[1]!tbl_Reach2AU[#Data],3,FALSE)</f>
        <v>Antoine Creek-Lower</v>
      </c>
      <c r="C925">
        <f>VLOOKUP(D925,[1]!tbl_Reach2AU[#Data],2,FALSE)</f>
        <v>258</v>
      </c>
      <c r="D925" t="s">
        <v>146</v>
      </c>
      <c r="E925">
        <v>2</v>
      </c>
      <c r="F925" t="s">
        <v>14</v>
      </c>
      <c r="G925" t="str">
        <f>VLOOKUP(tbl_FunctionalConditionReach[[#This Row],[EDT Attribute]],[1]!HabitatAttribute[#Data],2,FALSE)</f>
        <v>Food- Food Web Resources</v>
      </c>
      <c r="H925" s="1">
        <v>9.7353449999999994E-3</v>
      </c>
      <c r="I925" s="3">
        <v>8.8898244611813601E-2</v>
      </c>
      <c r="J9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6" spans="1:10" hidden="1" x14ac:dyDescent="0.3">
      <c r="A926">
        <f>VLOOKUP(D926,[1]!tbl_Reach2AU[#Data],4,FALSE)</f>
        <v>6</v>
      </c>
      <c r="B926" t="str">
        <f>VLOOKUP(D926,[1]!tbl_Reach2AU[#Data],3,FALSE)</f>
        <v>Salmon Creek-Lower</v>
      </c>
      <c r="C926">
        <f>VLOOKUP(D926,[1]!tbl_Reach2AU[#Data],2,FALSE)</f>
        <v>133</v>
      </c>
      <c r="D926" t="s">
        <v>80</v>
      </c>
      <c r="E926">
        <v>2</v>
      </c>
      <c r="F926" t="s">
        <v>150</v>
      </c>
      <c r="G926" t="str">
        <f>VLOOKUP(tbl_FunctionalConditionReach[[#This Row],[EDT Attribute]],[1]!HabitatAttribute[#Data],2,FALSE)</f>
        <v>Cover- Wood</v>
      </c>
      <c r="H926" s="1">
        <v>6.7246695999999995E-2</v>
      </c>
      <c r="I926" s="3">
        <v>8.8876802870765798E-2</v>
      </c>
      <c r="J9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7" spans="1:10" hidden="1" x14ac:dyDescent="0.3">
      <c r="A927">
        <f>VLOOKUP(D927,[1]!tbl_Reach2AU[#Data],4,FALSE)</f>
        <v>7</v>
      </c>
      <c r="B927" t="str">
        <f>VLOOKUP(D927,[1]!tbl_Reach2AU[#Data],3,FALSE)</f>
        <v>Omak Creek-Lower DS</v>
      </c>
      <c r="C927">
        <f>VLOOKUP(D927,[1]!tbl_Reach2AU[#Data],2,FALSE)</f>
        <v>154</v>
      </c>
      <c r="D927" t="s">
        <v>29</v>
      </c>
      <c r="E927">
        <v>2</v>
      </c>
      <c r="F927" t="s">
        <v>125</v>
      </c>
      <c r="G927" t="str">
        <f>VLOOKUP(tbl_FunctionalConditionReach[[#This Row],[EDT Attribute]],[1]!HabitatAttribute[#Data],2,FALSE)</f>
        <v>Riparian</v>
      </c>
      <c r="H927" s="1">
        <v>0.285829905</v>
      </c>
      <c r="I927" s="3">
        <v>8.8675403340235603E-2</v>
      </c>
      <c r="J9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8" spans="1:10" hidden="1" x14ac:dyDescent="0.3">
      <c r="A928">
        <f>VLOOKUP(D928,[1]!tbl_Reach2AU[#Data],4,FALSE)</f>
        <v>6</v>
      </c>
      <c r="B928" t="str">
        <f>VLOOKUP(D928,[1]!tbl_Reach2AU[#Data],3,FALSE)</f>
        <v>Salmon Creek-Lower</v>
      </c>
      <c r="C928">
        <f>VLOOKUP(D928,[1]!tbl_Reach2AU[#Data],2,FALSE)</f>
        <v>141</v>
      </c>
      <c r="D928" t="s">
        <v>30</v>
      </c>
      <c r="E928">
        <v>2</v>
      </c>
      <c r="F928" t="s">
        <v>124</v>
      </c>
      <c r="G928" t="str">
        <f>VLOOKUP(tbl_FunctionalConditionReach[[#This Row],[EDT Attribute]],[1]!HabitatAttribute[#Data],2,FALSE)</f>
        <v>Predation</v>
      </c>
      <c r="H928" s="1">
        <v>4.9504632E-2</v>
      </c>
      <c r="I928" s="3">
        <v>8.8629597790345405E-2</v>
      </c>
      <c r="J9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9" spans="1:10" hidden="1" x14ac:dyDescent="0.3">
      <c r="A929">
        <f>VLOOKUP(D929,[1]!tbl_Reach2AU[#Data],4,FALSE)</f>
        <v>5</v>
      </c>
      <c r="B929" t="str">
        <f>VLOOKUP(D929,[1]!tbl_Reach2AU[#Data],3,FALSE)</f>
        <v>Okanogan-Swipkin Canyon</v>
      </c>
      <c r="C929">
        <f>VLOOKUP(D929,[1]!tbl_Reach2AU[#Data],2,FALSE)</f>
        <v>148</v>
      </c>
      <c r="D929" t="s">
        <v>44</v>
      </c>
      <c r="E929">
        <v>2</v>
      </c>
      <c r="F929" t="s">
        <v>124</v>
      </c>
      <c r="G929" t="str">
        <f>VLOOKUP(tbl_FunctionalConditionReach[[#This Row],[EDT Attribute]],[1]!HabitatAttribute[#Data],2,FALSE)</f>
        <v>Predation</v>
      </c>
      <c r="H929" s="1">
        <v>6.5224159999999996E-3</v>
      </c>
      <c r="I929" s="3">
        <v>8.8621420178416302E-2</v>
      </c>
      <c r="J9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0" spans="1:10" x14ac:dyDescent="0.3">
      <c r="A930">
        <f>VLOOKUP(D930,[1]!tbl_Reach2AU[#Data],4,FALSE)</f>
        <v>6</v>
      </c>
      <c r="B930" t="str">
        <f>VLOOKUP(D930,[1]!tbl_Reach2AU[#Data],3,FALSE)</f>
        <v>Salmon Creek-Lower</v>
      </c>
      <c r="C930">
        <f>VLOOKUP(D930,[1]!tbl_Reach2AU[#Data],2,FALSE)</f>
        <v>143</v>
      </c>
      <c r="D930" t="s">
        <v>31</v>
      </c>
      <c r="E930">
        <v>2</v>
      </c>
      <c r="F930" t="s">
        <v>104</v>
      </c>
      <c r="G930">
        <f>VLOOKUP(tbl_FunctionalConditionReach[[#This Row],[EDT Attribute]],[1]!HabitatAttribute[#Data],2,FALSE)</f>
        <v>0</v>
      </c>
      <c r="H930" s="1">
        <v>0.55751285699999997</v>
      </c>
      <c r="I930" s="3">
        <v>8.8465734504201907E-2</v>
      </c>
      <c r="J9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1" spans="1:10" hidden="1" x14ac:dyDescent="0.3">
      <c r="A931">
        <f>VLOOKUP(D931,[1]!tbl_Reach2AU[#Data],4,FALSE)</f>
        <v>23</v>
      </c>
      <c r="B931" t="str">
        <f>VLOOKUP(D931,[1]!tbl_Reach2AU[#Data],3,FALSE)</f>
        <v>Similkameen River</v>
      </c>
      <c r="C931">
        <f>VLOOKUP(D931,[1]!tbl_Reach2AU[#Data],2,FALSE)</f>
        <v>294</v>
      </c>
      <c r="D931" t="s">
        <v>87</v>
      </c>
      <c r="E931">
        <v>2</v>
      </c>
      <c r="F931" t="s">
        <v>11</v>
      </c>
      <c r="G931" t="str">
        <f>VLOOKUP(tbl_FunctionalConditionReach[[#This Row],[EDT Attribute]],[1]!HabitatAttribute[#Data],2,FALSE)</f>
        <v>Flow- Scour</v>
      </c>
      <c r="H931" s="1">
        <v>1.0333286159999999</v>
      </c>
      <c r="I931" s="3">
        <v>8.8356172084405299E-2</v>
      </c>
      <c r="J9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2" spans="1:10" x14ac:dyDescent="0.3">
      <c r="A932">
        <f>VLOOKUP(D932,[1]!tbl_Reach2AU[#Data],4,FALSE)</f>
        <v>13</v>
      </c>
      <c r="B932" t="str">
        <f>VLOOKUP(D932,[1]!tbl_Reach2AU[#Data],3,FALSE)</f>
        <v>Johnson Creek</v>
      </c>
      <c r="C932">
        <f>VLOOKUP(D932,[1]!tbl_Reach2AU[#Data],2,FALSE)</f>
        <v>211</v>
      </c>
      <c r="D932" t="s">
        <v>20</v>
      </c>
      <c r="E932">
        <v>2</v>
      </c>
      <c r="F932" t="s">
        <v>137</v>
      </c>
      <c r="G932">
        <f>VLOOKUP(tbl_FunctionalConditionReach[[#This Row],[EDT Attribute]],[1]!HabitatAttribute[#Data],2,FALSE)</f>
        <v>0</v>
      </c>
      <c r="H932" s="1">
        <v>3.9669969999999999E-3</v>
      </c>
      <c r="I932" s="3">
        <v>8.8150045133879404E-2</v>
      </c>
      <c r="J9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3" spans="1:10" hidden="1" x14ac:dyDescent="0.3">
      <c r="A933">
        <f>VLOOKUP(D933,[1]!tbl_Reach2AU[#Data],4,FALSE)</f>
        <v>11</v>
      </c>
      <c r="B933" t="str">
        <f>VLOOKUP(D933,[1]!tbl_Reach2AU[#Data],3,FALSE)</f>
        <v>Wanacut Creek DS</v>
      </c>
      <c r="C933">
        <f>VLOOKUP(D933,[1]!tbl_Reach2AU[#Data],2,FALSE)</f>
        <v>183</v>
      </c>
      <c r="D933" t="s">
        <v>156</v>
      </c>
      <c r="E933">
        <v>2</v>
      </c>
      <c r="F933" t="s">
        <v>14</v>
      </c>
      <c r="G933" t="str">
        <f>VLOOKUP(tbl_FunctionalConditionReach[[#This Row],[EDT Attribute]],[1]!HabitatAttribute[#Data],2,FALSE)</f>
        <v>Food- Food Web Resources</v>
      </c>
      <c r="H933" s="1">
        <v>3.1657545000000002E-2</v>
      </c>
      <c r="I933" s="3">
        <v>8.8080181550503595E-2</v>
      </c>
      <c r="J9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4" spans="1:10" hidden="1" x14ac:dyDescent="0.3">
      <c r="A934">
        <f>VLOOKUP(D934,[1]!tbl_Reach2AU[#Data],4,FALSE)</f>
        <v>19</v>
      </c>
      <c r="B934" t="str">
        <f>VLOOKUP(D934,[1]!tbl_Reach2AU[#Data],3,FALSE)</f>
        <v>Okanogan-Mosquito Creek</v>
      </c>
      <c r="C934">
        <f>VLOOKUP(D934,[1]!tbl_Reach2AU[#Data],2,FALSE)</f>
        <v>248</v>
      </c>
      <c r="D934" t="s">
        <v>62</v>
      </c>
      <c r="E934">
        <v>2</v>
      </c>
      <c r="F934" t="s">
        <v>145</v>
      </c>
      <c r="G934" t="str">
        <f>VLOOKUP(tbl_FunctionalConditionReach[[#This Row],[EDT Attribute]],[1]!HabitatAttribute[#Data],2,FALSE)</f>
        <v>Flow- Summer Base Flow</v>
      </c>
      <c r="H934" s="1">
        <v>5.6589750000000001E-3</v>
      </c>
      <c r="I934" s="3">
        <v>8.8025147024344094E-2</v>
      </c>
      <c r="J9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5" spans="1:10" hidden="1" x14ac:dyDescent="0.3">
      <c r="A935">
        <f>VLOOKUP(D935,[1]!tbl_Reach2AU[#Data],4,FALSE)</f>
        <v>10</v>
      </c>
      <c r="B935" t="str">
        <f>VLOOKUP(D935,[1]!tbl_Reach2AU[#Data],3,FALSE)</f>
        <v>Omak Creek-Upper DS</v>
      </c>
      <c r="C935">
        <f>VLOOKUP(D935,[1]!tbl_Reach2AU[#Data],2,FALSE)</f>
        <v>173</v>
      </c>
      <c r="D935" t="s">
        <v>72</v>
      </c>
      <c r="E935">
        <v>2</v>
      </c>
      <c r="F935" t="s">
        <v>14</v>
      </c>
      <c r="G935" t="str">
        <f>VLOOKUP(tbl_FunctionalConditionReach[[#This Row],[EDT Attribute]],[1]!HabitatAttribute[#Data],2,FALSE)</f>
        <v>Food- Food Web Resources</v>
      </c>
      <c r="H935" s="1">
        <v>6.2878143999999997E-2</v>
      </c>
      <c r="I935" s="3">
        <v>8.7435702321721306E-2</v>
      </c>
      <c r="J9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6" spans="1:10" x14ac:dyDescent="0.3">
      <c r="A936">
        <f>VLOOKUP(D936,[1]!tbl_Reach2AU[#Data],4,FALSE)</f>
        <v>8</v>
      </c>
      <c r="B936" t="str">
        <f>VLOOKUP(D936,[1]!tbl_Reach2AU[#Data],3,FALSE)</f>
        <v>Omak Creek-Lower US</v>
      </c>
      <c r="C936">
        <f>VLOOKUP(D936,[1]!tbl_Reach2AU[#Data],2,FALSE)</f>
        <v>158</v>
      </c>
      <c r="D936" t="s">
        <v>75</v>
      </c>
      <c r="E936">
        <v>2</v>
      </c>
      <c r="F936" t="s">
        <v>143</v>
      </c>
      <c r="G936">
        <f>VLOOKUP(tbl_FunctionalConditionReach[[#This Row],[EDT Attribute]],[1]!HabitatAttribute[#Data],2,FALSE)</f>
        <v>0</v>
      </c>
      <c r="H936" s="1">
        <v>6.4355595000000002E-2</v>
      </c>
      <c r="I936" s="3">
        <v>8.7248049184262003E-2</v>
      </c>
      <c r="J9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7" spans="1:10" hidden="1" x14ac:dyDescent="0.3">
      <c r="A937">
        <f>VLOOKUP(D937,[1]!tbl_Reach2AU[#Data],4,FALSE)</f>
        <v>12</v>
      </c>
      <c r="B937" t="str">
        <f>VLOOKUP(D937,[1]!tbl_Reach2AU[#Data],3,FALSE)</f>
        <v>Okanogan-Alkali Lake</v>
      </c>
      <c r="C937">
        <f>VLOOKUP(D937,[1]!tbl_Reach2AU[#Data],2,FALSE)</f>
        <v>222</v>
      </c>
      <c r="D937" t="s">
        <v>47</v>
      </c>
      <c r="E937">
        <v>2</v>
      </c>
      <c r="F937" t="s">
        <v>144</v>
      </c>
      <c r="G937" t="str">
        <f>VLOOKUP(tbl_FunctionalConditionReach[[#This Row],[EDT Attribute]],[1]!HabitatAttribute[#Data],2,FALSE)</f>
        <v>Flow- Summer Base Flow</v>
      </c>
      <c r="H937" s="1">
        <v>0.169567623</v>
      </c>
      <c r="I937" s="3">
        <v>8.6592372076467999E-2</v>
      </c>
      <c r="J9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8" spans="1:10" x14ac:dyDescent="0.3">
      <c r="A938">
        <f>VLOOKUP(D938,[1]!tbl_Reach2AU[#Data],4,FALSE)</f>
        <v>6</v>
      </c>
      <c r="B938" t="str">
        <f>VLOOKUP(D938,[1]!tbl_Reach2AU[#Data],3,FALSE)</f>
        <v>Salmon Creek-Lower</v>
      </c>
      <c r="C938">
        <f>VLOOKUP(D938,[1]!tbl_Reach2AU[#Data],2,FALSE)</f>
        <v>132</v>
      </c>
      <c r="D938" t="s">
        <v>32</v>
      </c>
      <c r="E938">
        <v>2</v>
      </c>
      <c r="F938" t="s">
        <v>123</v>
      </c>
      <c r="G938">
        <f>VLOOKUP(tbl_FunctionalConditionReach[[#This Row],[EDT Attribute]],[1]!HabitatAttribute[#Data],2,FALSE)</f>
        <v>0</v>
      </c>
      <c r="H938" s="1">
        <v>8.0643257999999995E-2</v>
      </c>
      <c r="I938" s="3">
        <v>8.6340413152827894E-2</v>
      </c>
      <c r="J9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9" spans="1:10" hidden="1" x14ac:dyDescent="0.3">
      <c r="A939">
        <f>VLOOKUP(D939,[1]!tbl_Reach2AU[#Data],4,FALSE)</f>
        <v>23</v>
      </c>
      <c r="B939" t="str">
        <f>VLOOKUP(D939,[1]!tbl_Reach2AU[#Data],3,FALSE)</f>
        <v>Similkameen River</v>
      </c>
      <c r="C939">
        <f>VLOOKUP(D939,[1]!tbl_Reach2AU[#Data],2,FALSE)</f>
        <v>294</v>
      </c>
      <c r="D939" t="s">
        <v>87</v>
      </c>
      <c r="E939">
        <v>2</v>
      </c>
      <c r="F939" t="s">
        <v>144</v>
      </c>
      <c r="G939" t="str">
        <f>VLOOKUP(tbl_FunctionalConditionReach[[#This Row],[EDT Attribute]],[1]!HabitatAttribute[#Data],2,FALSE)</f>
        <v>Flow- Summer Base Flow</v>
      </c>
      <c r="H939" s="1">
        <v>1.0036769139999999</v>
      </c>
      <c r="I939" s="3">
        <v>8.5820762879684806E-2</v>
      </c>
      <c r="J9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0" spans="1:10" hidden="1" x14ac:dyDescent="0.3">
      <c r="A940">
        <f>VLOOKUP(D940,[1]!tbl_Reach2AU[#Data],4,FALSE)</f>
        <v>23</v>
      </c>
      <c r="B940" t="str">
        <f>VLOOKUP(D940,[1]!tbl_Reach2AU[#Data],3,FALSE)</f>
        <v>Similkameen River</v>
      </c>
      <c r="C940">
        <f>VLOOKUP(D940,[1]!tbl_Reach2AU[#Data],2,FALSE)</f>
        <v>294</v>
      </c>
      <c r="D940" t="s">
        <v>87</v>
      </c>
      <c r="E940">
        <v>2</v>
      </c>
      <c r="F940" t="s">
        <v>89</v>
      </c>
      <c r="G940" t="str">
        <f>VLOOKUP(tbl_FunctionalConditionReach[[#This Row],[EDT Attribute]],[1]!HabitatAttribute[#Data],2,FALSE)</f>
        <v>% Fines/Embeddedness</v>
      </c>
      <c r="H940" s="1">
        <v>1.003634889</v>
      </c>
      <c r="I940" s="3">
        <v>8.5817169474765601E-2</v>
      </c>
      <c r="J9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1" spans="1:10" hidden="1" x14ac:dyDescent="0.3">
      <c r="A941">
        <f>VLOOKUP(D941,[1]!tbl_Reach2AU[#Data],4,FALSE)</f>
        <v>23</v>
      </c>
      <c r="B941" t="str">
        <f>VLOOKUP(D941,[1]!tbl_Reach2AU[#Data],3,FALSE)</f>
        <v>Similkameen River</v>
      </c>
      <c r="C941">
        <f>VLOOKUP(D941,[1]!tbl_Reach2AU[#Data],2,FALSE)</f>
        <v>294</v>
      </c>
      <c r="D941" t="s">
        <v>87</v>
      </c>
      <c r="E941">
        <v>2</v>
      </c>
      <c r="F941" t="s">
        <v>39</v>
      </c>
      <c r="G941" t="str">
        <f>VLOOKUP(tbl_FunctionalConditionReach[[#This Row],[EDT Attribute]],[1]!HabitatAttribute[#Data],2,FALSE)</f>
        <v>Channel Stability</v>
      </c>
      <c r="H941" s="1">
        <v>1.003634889</v>
      </c>
      <c r="I941" s="3">
        <v>8.5817169474765601E-2</v>
      </c>
      <c r="J9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2" spans="1:10" x14ac:dyDescent="0.3">
      <c r="A942">
        <f>VLOOKUP(D942,[1]!tbl_Reach2AU[#Data],4,FALSE)</f>
        <v>23</v>
      </c>
      <c r="B942" t="str">
        <f>VLOOKUP(D942,[1]!tbl_Reach2AU[#Data],3,FALSE)</f>
        <v>Similkameen River</v>
      </c>
      <c r="C942">
        <f>VLOOKUP(D942,[1]!tbl_Reach2AU[#Data],2,FALSE)</f>
        <v>294</v>
      </c>
      <c r="D942" t="s">
        <v>87</v>
      </c>
      <c r="E942">
        <v>2</v>
      </c>
      <c r="F942" t="s">
        <v>122</v>
      </c>
      <c r="G942">
        <f>VLOOKUP(tbl_FunctionalConditionReach[[#This Row],[EDT Attribute]],[1]!HabitatAttribute[#Data],2,FALSE)</f>
        <v>0</v>
      </c>
      <c r="H942" s="1">
        <v>1.003634889</v>
      </c>
      <c r="I942" s="3">
        <v>8.5817169474765601E-2</v>
      </c>
      <c r="J9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3" spans="1:10" x14ac:dyDescent="0.3">
      <c r="A943">
        <f>VLOOKUP(D943,[1]!tbl_Reach2AU[#Data],4,FALSE)</f>
        <v>23</v>
      </c>
      <c r="B943" t="str">
        <f>VLOOKUP(D943,[1]!tbl_Reach2AU[#Data],3,FALSE)</f>
        <v>Similkameen River</v>
      </c>
      <c r="C943">
        <f>VLOOKUP(D943,[1]!tbl_Reach2AU[#Data],2,FALSE)</f>
        <v>294</v>
      </c>
      <c r="D943" t="s">
        <v>87</v>
      </c>
      <c r="E943">
        <v>2</v>
      </c>
      <c r="F943" t="s">
        <v>115</v>
      </c>
      <c r="G943">
        <f>VLOOKUP(tbl_FunctionalConditionReach[[#This Row],[EDT Attribute]],[1]!HabitatAttribute[#Data],2,FALSE)</f>
        <v>0</v>
      </c>
      <c r="H943" s="1">
        <v>1.003634889</v>
      </c>
      <c r="I943" s="3">
        <v>8.5817169474765601E-2</v>
      </c>
      <c r="J9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4" spans="1:10" x14ac:dyDescent="0.3">
      <c r="A944">
        <f>VLOOKUP(D944,[1]!tbl_Reach2AU[#Data],4,FALSE)</f>
        <v>14</v>
      </c>
      <c r="B944" t="str">
        <f>VLOOKUP(D944,[1]!tbl_Reach2AU[#Data],3,FALSE)</f>
        <v>Okanogan-Whitestone Coulee</v>
      </c>
      <c r="C944">
        <f>VLOOKUP(D944,[1]!tbl_Reach2AU[#Data],2,FALSE)</f>
        <v>238</v>
      </c>
      <c r="D944" t="s">
        <v>113</v>
      </c>
      <c r="E944">
        <v>2</v>
      </c>
      <c r="F944" t="s">
        <v>142</v>
      </c>
      <c r="G944">
        <f>VLOOKUP(tbl_FunctionalConditionReach[[#This Row],[EDT Attribute]],[1]!HabitatAttribute[#Data],2,FALSE)</f>
        <v>0</v>
      </c>
      <c r="H944" s="1">
        <v>1.4535885E-2</v>
      </c>
      <c r="I944" s="3">
        <v>8.5706902456695502E-2</v>
      </c>
      <c r="J9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5" spans="1:10" hidden="1" x14ac:dyDescent="0.3">
      <c r="A945">
        <f>VLOOKUP(D945,[1]!tbl_Reach2AU[#Data],4,FALSE)</f>
        <v>14</v>
      </c>
      <c r="B945" t="str">
        <f>VLOOKUP(D945,[1]!tbl_Reach2AU[#Data],3,FALSE)</f>
        <v>Okanogan-Whitestone Coulee</v>
      </c>
      <c r="C945">
        <f>VLOOKUP(D945,[1]!tbl_Reach2AU[#Data],2,FALSE)</f>
        <v>238</v>
      </c>
      <c r="D945" t="s">
        <v>113</v>
      </c>
      <c r="E945">
        <v>2</v>
      </c>
      <c r="F945" t="s">
        <v>124</v>
      </c>
      <c r="G945" t="str">
        <f>VLOOKUP(tbl_FunctionalConditionReach[[#This Row],[EDT Attribute]],[1]!HabitatAttribute[#Data],2,FALSE)</f>
        <v>Predation</v>
      </c>
      <c r="H945" s="1">
        <v>1.4512193E-2</v>
      </c>
      <c r="I945" s="3">
        <v>8.55672090061073E-2</v>
      </c>
      <c r="J9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6" spans="1:10" x14ac:dyDescent="0.3">
      <c r="A946">
        <f>VLOOKUP(D946,[1]!tbl_Reach2AU[#Data],4,FALSE)</f>
        <v>8</v>
      </c>
      <c r="B946" t="str">
        <f>VLOOKUP(D946,[1]!tbl_Reach2AU[#Data],3,FALSE)</f>
        <v>Omak Creek-Lower US</v>
      </c>
      <c r="C946">
        <f>VLOOKUP(D946,[1]!tbl_Reach2AU[#Data],2,FALSE)</f>
        <v>162</v>
      </c>
      <c r="D946" t="s">
        <v>67</v>
      </c>
      <c r="E946">
        <v>2</v>
      </c>
      <c r="F946" t="s">
        <v>143</v>
      </c>
      <c r="G946">
        <f>VLOOKUP(tbl_FunctionalConditionReach[[#This Row],[EDT Attribute]],[1]!HabitatAttribute[#Data],2,FALSE)</f>
        <v>0</v>
      </c>
      <c r="H946" s="1">
        <v>3.1318656E-2</v>
      </c>
      <c r="I946" s="3">
        <v>8.5548902334531399E-2</v>
      </c>
      <c r="J9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7" spans="1:10" hidden="1" x14ac:dyDescent="0.3">
      <c r="A947">
        <f>VLOOKUP(D947,[1]!tbl_Reach2AU[#Data],4,FALSE)</f>
        <v>7</v>
      </c>
      <c r="B947" t="str">
        <f>VLOOKUP(D947,[1]!tbl_Reach2AU[#Data],3,FALSE)</f>
        <v>Omak Creek-Lower DS</v>
      </c>
      <c r="C947">
        <f>VLOOKUP(D947,[1]!tbl_Reach2AU[#Data],2,FALSE)</f>
        <v>155</v>
      </c>
      <c r="D947" t="s">
        <v>151</v>
      </c>
      <c r="E947">
        <v>2</v>
      </c>
      <c r="F947" t="s">
        <v>14</v>
      </c>
      <c r="G947" t="str">
        <f>VLOOKUP(tbl_FunctionalConditionReach[[#This Row],[EDT Attribute]],[1]!HabitatAttribute[#Data],2,FALSE)</f>
        <v>Food- Food Web Resources</v>
      </c>
      <c r="H947" s="1">
        <v>4.0594953000000003E-2</v>
      </c>
      <c r="I947" s="3">
        <v>8.5038407574738697E-2</v>
      </c>
      <c r="J9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8" spans="1:10" hidden="1" x14ac:dyDescent="0.3">
      <c r="A948">
        <f>VLOOKUP(D948,[1]!tbl_Reach2AU[#Data],4,FALSE)</f>
        <v>19</v>
      </c>
      <c r="B948" t="str">
        <f>VLOOKUP(D948,[1]!tbl_Reach2AU[#Data],3,FALSE)</f>
        <v>Okanogan-Mosquito Creek</v>
      </c>
      <c r="C948">
        <f>VLOOKUP(D948,[1]!tbl_Reach2AU[#Data],2,FALSE)</f>
        <v>287</v>
      </c>
      <c r="D948" t="s">
        <v>66</v>
      </c>
      <c r="E948">
        <v>2</v>
      </c>
      <c r="F948" t="s">
        <v>39</v>
      </c>
      <c r="G948" t="str">
        <f>VLOOKUP(tbl_FunctionalConditionReach[[#This Row],[EDT Attribute]],[1]!HabitatAttribute[#Data],2,FALSE)</f>
        <v>Channel Stability</v>
      </c>
      <c r="H948" s="1">
        <v>0.25602325199999998</v>
      </c>
      <c r="I948" s="3">
        <v>8.4913751244565003E-2</v>
      </c>
      <c r="J9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9" spans="1:10" hidden="1" x14ac:dyDescent="0.3">
      <c r="A949">
        <f>VLOOKUP(D949,[1]!tbl_Reach2AU[#Data],4,FALSE)</f>
        <v>11</v>
      </c>
      <c r="B949" t="str">
        <f>VLOOKUP(D949,[1]!tbl_Reach2AU[#Data],3,FALSE)</f>
        <v>Wanacut Creek DS</v>
      </c>
      <c r="C949">
        <f>VLOOKUP(D949,[1]!tbl_Reach2AU[#Data],2,FALSE)</f>
        <v>183</v>
      </c>
      <c r="D949" t="s">
        <v>156</v>
      </c>
      <c r="E949">
        <v>2</v>
      </c>
      <c r="F949" t="s">
        <v>39</v>
      </c>
      <c r="G949" t="str">
        <f>VLOOKUP(tbl_FunctionalConditionReach[[#This Row],[EDT Attribute]],[1]!HabitatAttribute[#Data],2,FALSE)</f>
        <v>Channel Stability</v>
      </c>
      <c r="H949" s="1">
        <v>3.0308326E-2</v>
      </c>
      <c r="I949" s="3">
        <v>8.4326275349900004E-2</v>
      </c>
      <c r="J9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0" spans="1:10" hidden="1" x14ac:dyDescent="0.3">
      <c r="A950">
        <f>VLOOKUP(D950,[1]!tbl_Reach2AU[#Data],4,FALSE)</f>
        <v>6</v>
      </c>
      <c r="B950" t="str">
        <f>VLOOKUP(D950,[1]!tbl_Reach2AU[#Data],3,FALSE)</f>
        <v>Salmon Creek-Lower</v>
      </c>
      <c r="C950">
        <f>VLOOKUP(D950,[1]!tbl_Reach2AU[#Data],2,FALSE)</f>
        <v>142</v>
      </c>
      <c r="D950" t="s">
        <v>79</v>
      </c>
      <c r="E950">
        <v>2</v>
      </c>
      <c r="F950" t="s">
        <v>39</v>
      </c>
      <c r="G950" t="str">
        <f>VLOOKUP(tbl_FunctionalConditionReach[[#This Row],[EDT Attribute]],[1]!HabitatAttribute[#Data],2,FALSE)</f>
        <v>Channel Stability</v>
      </c>
      <c r="H950" s="1">
        <v>0.18671343800000001</v>
      </c>
      <c r="I950" s="3">
        <v>8.4119784168764297E-2</v>
      </c>
      <c r="J9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1" spans="1:10" hidden="1" x14ac:dyDescent="0.3">
      <c r="A951">
        <f>VLOOKUP(D951,[1]!tbl_Reach2AU[#Data],4,FALSE)</f>
        <v>14</v>
      </c>
      <c r="B951" t="str">
        <f>VLOOKUP(D951,[1]!tbl_Reach2AU[#Data],3,FALSE)</f>
        <v>Okanogan-Whitestone Coulee</v>
      </c>
      <c r="C951">
        <f>VLOOKUP(D951,[1]!tbl_Reach2AU[#Data],2,FALSE)</f>
        <v>239</v>
      </c>
      <c r="D951" t="s">
        <v>48</v>
      </c>
      <c r="E951">
        <v>2</v>
      </c>
      <c r="F951" t="s">
        <v>51</v>
      </c>
      <c r="G951" t="str">
        <f>VLOOKUP(tbl_FunctionalConditionReach[[#This Row],[EDT Attribute]],[1]!HabitatAttribute[#Data],2,FALSE)</f>
        <v>% Fines/Embeddedness</v>
      </c>
      <c r="H951" s="1">
        <v>9.3578959000000003E-2</v>
      </c>
      <c r="I951" s="3">
        <v>8.3870952598055298E-2</v>
      </c>
      <c r="J9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2" spans="1:10" x14ac:dyDescent="0.3">
      <c r="A952">
        <f>VLOOKUP(D952,[1]!tbl_Reach2AU[#Data],4,FALSE)</f>
        <v>6</v>
      </c>
      <c r="B952" t="str">
        <f>VLOOKUP(D952,[1]!tbl_Reach2AU[#Data],3,FALSE)</f>
        <v>Salmon Creek-Lower</v>
      </c>
      <c r="C952">
        <f>VLOOKUP(D952,[1]!tbl_Reach2AU[#Data],2,FALSE)</f>
        <v>143</v>
      </c>
      <c r="D952" t="s">
        <v>31</v>
      </c>
      <c r="E952">
        <v>2</v>
      </c>
      <c r="F952" t="s">
        <v>117</v>
      </c>
      <c r="G952">
        <f>VLOOKUP(tbl_FunctionalConditionReach[[#This Row],[EDT Attribute]],[1]!HabitatAttribute[#Data],2,FALSE)</f>
        <v>0</v>
      </c>
      <c r="H952" s="1">
        <v>0.52712332900000003</v>
      </c>
      <c r="I952" s="3">
        <v>8.3643546312484607E-2</v>
      </c>
      <c r="J9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3" spans="1:10" x14ac:dyDescent="0.3">
      <c r="A953">
        <f>VLOOKUP(D953,[1]!tbl_Reach2AU[#Data],4,FALSE)</f>
        <v>23</v>
      </c>
      <c r="B953" t="str">
        <f>VLOOKUP(D953,[1]!tbl_Reach2AU[#Data],3,FALSE)</f>
        <v>Similkameen River</v>
      </c>
      <c r="C953">
        <f>VLOOKUP(D953,[1]!tbl_Reach2AU[#Data],2,FALSE)</f>
        <v>294</v>
      </c>
      <c r="D953" t="s">
        <v>87</v>
      </c>
      <c r="E953">
        <v>2</v>
      </c>
      <c r="F953" t="s">
        <v>117</v>
      </c>
      <c r="G953">
        <f>VLOOKUP(tbl_FunctionalConditionReach[[#This Row],[EDT Attribute]],[1]!HabitatAttribute[#Data],2,FALSE)</f>
        <v>0</v>
      </c>
      <c r="H953" s="1">
        <v>0.97765167900000005</v>
      </c>
      <c r="I953" s="3">
        <v>8.3595439679889597E-2</v>
      </c>
      <c r="J9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4" spans="1:10" hidden="1" x14ac:dyDescent="0.3">
      <c r="A954">
        <f>VLOOKUP(D954,[1]!tbl_Reach2AU[#Data],4,FALSE)</f>
        <v>5</v>
      </c>
      <c r="B954" t="str">
        <f>VLOOKUP(D954,[1]!tbl_Reach2AU[#Data],3,FALSE)</f>
        <v>Okanogan-Swipkin Canyon</v>
      </c>
      <c r="C954">
        <f>VLOOKUP(D954,[1]!tbl_Reach2AU[#Data],2,FALSE)</f>
        <v>188</v>
      </c>
      <c r="D954" t="s">
        <v>109</v>
      </c>
      <c r="E954">
        <v>2</v>
      </c>
      <c r="F954" t="s">
        <v>39</v>
      </c>
      <c r="G954" t="str">
        <f>VLOOKUP(tbl_FunctionalConditionReach[[#This Row],[EDT Attribute]],[1]!HabitatAttribute[#Data],2,FALSE)</f>
        <v>Channel Stability</v>
      </c>
      <c r="H954" s="1">
        <v>5.8704050000000004E-3</v>
      </c>
      <c r="I954" s="3">
        <v>8.3521764832282006E-2</v>
      </c>
      <c r="J9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5" spans="1:10" hidden="1" x14ac:dyDescent="0.3">
      <c r="A955">
        <f>VLOOKUP(D955,[1]!tbl_Reach2AU[#Data],4,FALSE)</f>
        <v>19</v>
      </c>
      <c r="B955" t="str">
        <f>VLOOKUP(D955,[1]!tbl_Reach2AU[#Data],3,FALSE)</f>
        <v>Okanogan-Mosquito Creek</v>
      </c>
      <c r="C955">
        <f>VLOOKUP(D955,[1]!tbl_Reach2AU[#Data],2,FALSE)</f>
        <v>277</v>
      </c>
      <c r="D955" t="s">
        <v>64</v>
      </c>
      <c r="E955">
        <v>2</v>
      </c>
      <c r="F955" t="s">
        <v>145</v>
      </c>
      <c r="G955" t="str">
        <f>VLOOKUP(tbl_FunctionalConditionReach[[#This Row],[EDT Attribute]],[1]!HabitatAttribute[#Data],2,FALSE)</f>
        <v>Flow- Summer Base Flow</v>
      </c>
      <c r="H955" s="1">
        <v>0.52785640099999998</v>
      </c>
      <c r="I955" s="3">
        <v>8.3508361847400403E-2</v>
      </c>
      <c r="J9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6" spans="1:10" hidden="1" x14ac:dyDescent="0.3">
      <c r="A956">
        <f>VLOOKUP(D956,[1]!tbl_Reach2AU[#Data],4,FALSE)</f>
        <v>5</v>
      </c>
      <c r="B956" t="str">
        <f>VLOOKUP(D956,[1]!tbl_Reach2AU[#Data],3,FALSE)</f>
        <v>Okanogan-Swipkin Canyon</v>
      </c>
      <c r="C956">
        <f>VLOOKUP(D956,[1]!tbl_Reach2AU[#Data],2,FALSE)</f>
        <v>189</v>
      </c>
      <c r="D956" t="s">
        <v>110</v>
      </c>
      <c r="E956">
        <v>2</v>
      </c>
      <c r="F956" t="s">
        <v>39</v>
      </c>
      <c r="G956" t="str">
        <f>VLOOKUP(tbl_FunctionalConditionReach[[#This Row],[EDT Attribute]],[1]!HabitatAttribute[#Data],2,FALSE)</f>
        <v>Channel Stability</v>
      </c>
      <c r="H956" s="1">
        <v>4.7240219999999996E-3</v>
      </c>
      <c r="I956" s="3">
        <v>8.3105538898559095E-2</v>
      </c>
      <c r="J9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7" spans="1:10" hidden="1" x14ac:dyDescent="0.3">
      <c r="A957">
        <f>VLOOKUP(D957,[1]!tbl_Reach2AU[#Data],4,FALSE)</f>
        <v>19</v>
      </c>
      <c r="B957" t="str">
        <f>VLOOKUP(D957,[1]!tbl_Reach2AU[#Data],3,FALSE)</f>
        <v>Okanogan-Mosquito Creek</v>
      </c>
      <c r="C957">
        <f>VLOOKUP(D957,[1]!tbl_Reach2AU[#Data],2,FALSE)</f>
        <v>277</v>
      </c>
      <c r="D957" t="s">
        <v>64</v>
      </c>
      <c r="E957">
        <v>2</v>
      </c>
      <c r="F957" t="s">
        <v>14</v>
      </c>
      <c r="G957" t="str">
        <f>VLOOKUP(tbl_FunctionalConditionReach[[#This Row],[EDT Attribute]],[1]!HabitatAttribute[#Data],2,FALSE)</f>
        <v>Food- Food Web Resources</v>
      </c>
      <c r="H957" s="1">
        <v>0.52165971600000005</v>
      </c>
      <c r="I957" s="3">
        <v>8.2528028915462806E-2</v>
      </c>
      <c r="J9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8" spans="1:10" x14ac:dyDescent="0.3">
      <c r="A958">
        <f>VLOOKUP(D958,[1]!tbl_Reach2AU[#Data],4,FALSE)</f>
        <v>10</v>
      </c>
      <c r="B958" t="str">
        <f>VLOOKUP(D958,[1]!tbl_Reach2AU[#Data],3,FALSE)</f>
        <v>Omak Creek-Upper DS</v>
      </c>
      <c r="C958">
        <f>VLOOKUP(D958,[1]!tbl_Reach2AU[#Data],2,FALSE)</f>
        <v>175</v>
      </c>
      <c r="D958" t="s">
        <v>35</v>
      </c>
      <c r="E958">
        <v>2</v>
      </c>
      <c r="F958" t="s">
        <v>142</v>
      </c>
      <c r="G958">
        <f>VLOOKUP(tbl_FunctionalConditionReach[[#This Row],[EDT Attribute]],[1]!HabitatAttribute[#Data],2,FALSE)</f>
        <v>0</v>
      </c>
      <c r="H958" s="1">
        <v>3.3778810000000001E-3</v>
      </c>
      <c r="I958" s="3">
        <v>8.09847682375468E-2</v>
      </c>
      <c r="J9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9" spans="1:10" x14ac:dyDescent="0.3">
      <c r="A959">
        <f>VLOOKUP(D959,[1]!tbl_Reach2AU[#Data],4,FALSE)</f>
        <v>20</v>
      </c>
      <c r="B959" t="str">
        <f>VLOOKUP(D959,[1]!tbl_Reach2AU[#Data],3,FALSE)</f>
        <v>Antoine Creek-Lower</v>
      </c>
      <c r="C959">
        <f>VLOOKUP(D959,[1]!tbl_Reach2AU[#Data],2,FALSE)</f>
        <v>262</v>
      </c>
      <c r="D959" t="s">
        <v>128</v>
      </c>
      <c r="E959">
        <v>2</v>
      </c>
      <c r="F959" t="s">
        <v>143</v>
      </c>
      <c r="G959">
        <f>VLOOKUP(tbl_FunctionalConditionReach[[#This Row],[EDT Attribute]],[1]!HabitatAttribute[#Data],2,FALSE)</f>
        <v>0</v>
      </c>
      <c r="H959" s="1">
        <v>3.8490310000000002E-3</v>
      </c>
      <c r="I959" s="3">
        <v>8.0950270708017705E-2</v>
      </c>
      <c r="J9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0" spans="1:10" x14ac:dyDescent="0.3">
      <c r="A960">
        <f>VLOOKUP(D960,[1]!tbl_Reach2AU[#Data],4,FALSE)</f>
        <v>6</v>
      </c>
      <c r="B960" t="str">
        <f>VLOOKUP(D960,[1]!tbl_Reach2AU[#Data],3,FALSE)</f>
        <v>Salmon Creek-Lower</v>
      </c>
      <c r="C960">
        <f>VLOOKUP(D960,[1]!tbl_Reach2AU[#Data],2,FALSE)</f>
        <v>135</v>
      </c>
      <c r="D960" t="s">
        <v>81</v>
      </c>
      <c r="E960">
        <v>2</v>
      </c>
      <c r="F960" t="s">
        <v>104</v>
      </c>
      <c r="G960">
        <f>VLOOKUP(tbl_FunctionalConditionReach[[#This Row],[EDT Attribute]],[1]!HabitatAttribute[#Data],2,FALSE)</f>
        <v>0</v>
      </c>
      <c r="H960" s="1">
        <v>0.59654385700000001</v>
      </c>
      <c r="I960" s="3">
        <v>8.0744498821221894E-2</v>
      </c>
      <c r="J9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1" spans="1:10" hidden="1" x14ac:dyDescent="0.3">
      <c r="A961">
        <f>VLOOKUP(D961,[1]!tbl_Reach2AU[#Data],4,FALSE)</f>
        <v>8</v>
      </c>
      <c r="B961" t="str">
        <f>VLOOKUP(D961,[1]!tbl_Reach2AU[#Data],3,FALSE)</f>
        <v>Omak Creek-Lower US</v>
      </c>
      <c r="C961">
        <f>VLOOKUP(D961,[1]!tbl_Reach2AU[#Data],2,FALSE)</f>
        <v>160</v>
      </c>
      <c r="D961" t="s">
        <v>77</v>
      </c>
      <c r="E961">
        <v>2</v>
      </c>
      <c r="F961" t="s">
        <v>14</v>
      </c>
      <c r="G961" t="str">
        <f>VLOOKUP(tbl_FunctionalConditionReach[[#This Row],[EDT Attribute]],[1]!HabitatAttribute[#Data],2,FALSE)</f>
        <v>Food- Food Web Resources</v>
      </c>
      <c r="H961" s="1">
        <v>2.0102577999999999E-2</v>
      </c>
      <c r="I961" s="3">
        <v>8.0499896793145606E-2</v>
      </c>
      <c r="J9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2" spans="1:10" hidden="1" x14ac:dyDescent="0.3">
      <c r="A962">
        <f>VLOOKUP(D962,[1]!tbl_Reach2AU[#Data],4,FALSE)</f>
        <v>22</v>
      </c>
      <c r="B962" t="str">
        <f>VLOOKUP(D962,[1]!tbl_Reach2AU[#Data],3,FALSE)</f>
        <v>Wildhorse Spring Creek DS</v>
      </c>
      <c r="C962">
        <f>VLOOKUP(D962,[1]!tbl_Reach2AU[#Data],2,FALSE)</f>
        <v>280</v>
      </c>
      <c r="D962" t="s">
        <v>92</v>
      </c>
      <c r="E962">
        <v>2</v>
      </c>
      <c r="F962" t="s">
        <v>150</v>
      </c>
      <c r="G962" t="str">
        <f>VLOOKUP(tbl_FunctionalConditionReach[[#This Row],[EDT Attribute]],[1]!HabitatAttribute[#Data],2,FALSE)</f>
        <v>Cover- Wood</v>
      </c>
      <c r="H962" s="1">
        <v>2.51695E-3</v>
      </c>
      <c r="I962" s="3">
        <v>8.0091300168236401E-2</v>
      </c>
      <c r="J9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3" spans="1:10" hidden="1" x14ac:dyDescent="0.3">
      <c r="A963">
        <f>VLOOKUP(D963,[1]!tbl_Reach2AU[#Data],4,FALSE)</f>
        <v>3</v>
      </c>
      <c r="B963" t="str">
        <f>VLOOKUP(D963,[1]!tbl_Reach2AU[#Data],3,FALSE)</f>
        <v>Okanogan-Talant Creek</v>
      </c>
      <c r="C963">
        <f>VLOOKUP(D963,[1]!tbl_Reach2AU[#Data],2,FALSE)</f>
        <v>115</v>
      </c>
      <c r="D963" t="s">
        <v>59</v>
      </c>
      <c r="E963">
        <v>2</v>
      </c>
      <c r="F963" t="s">
        <v>125</v>
      </c>
      <c r="G963" t="str">
        <f>VLOOKUP(tbl_FunctionalConditionReach[[#This Row],[EDT Attribute]],[1]!HabitatAttribute[#Data],2,FALSE)</f>
        <v>Riparian</v>
      </c>
      <c r="H963" s="1">
        <v>2.9753113000000001E-2</v>
      </c>
      <c r="I963" s="3">
        <v>8.0002303932838997E-2</v>
      </c>
      <c r="J9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4" spans="1:10" hidden="1" x14ac:dyDescent="0.3">
      <c r="A964">
        <f>VLOOKUP(D964,[1]!tbl_Reach2AU[#Data],4,FALSE)</f>
        <v>1</v>
      </c>
      <c r="B964" t="str">
        <f>VLOOKUP(D964,[1]!tbl_Reach2AU[#Data],3,FALSE)</f>
        <v>Okanogan-Davis Canyon</v>
      </c>
      <c r="C964">
        <f>VLOOKUP(D964,[1]!tbl_Reach2AU[#Data],2,FALSE)</f>
        <v>107</v>
      </c>
      <c r="D964" t="s">
        <v>99</v>
      </c>
      <c r="E964">
        <v>2</v>
      </c>
      <c r="F964" t="s">
        <v>150</v>
      </c>
      <c r="G964" t="str">
        <f>VLOOKUP(tbl_FunctionalConditionReach[[#This Row],[EDT Attribute]],[1]!HabitatAttribute[#Data],2,FALSE)</f>
        <v>Cover- Wood</v>
      </c>
      <c r="H964" s="1">
        <v>3.5977322999999999E-2</v>
      </c>
      <c r="I964" s="3">
        <v>7.9970692450288705E-2</v>
      </c>
      <c r="J9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5" spans="1:10" x14ac:dyDescent="0.3">
      <c r="A965">
        <f>VLOOKUP(D965,[1]!tbl_Reach2AU[#Data],4,FALSE)</f>
        <v>6</v>
      </c>
      <c r="B965" t="str">
        <f>VLOOKUP(D965,[1]!tbl_Reach2AU[#Data],3,FALSE)</f>
        <v>Salmon Creek-Lower</v>
      </c>
      <c r="C965">
        <f>VLOOKUP(D965,[1]!tbl_Reach2AU[#Data],2,FALSE)</f>
        <v>139</v>
      </c>
      <c r="D965" t="s">
        <v>84</v>
      </c>
      <c r="E965">
        <v>2</v>
      </c>
      <c r="F965" t="s">
        <v>142</v>
      </c>
      <c r="G965">
        <f>VLOOKUP(tbl_FunctionalConditionReach[[#This Row],[EDT Attribute]],[1]!HabitatAttribute[#Data],2,FALSE)</f>
        <v>0</v>
      </c>
      <c r="H965" s="1">
        <v>0.48801734400000002</v>
      </c>
      <c r="I965" s="3">
        <v>7.9434686514109301E-2</v>
      </c>
      <c r="J9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6" spans="1:10" hidden="1" x14ac:dyDescent="0.3">
      <c r="A966">
        <f>VLOOKUP(D966,[1]!tbl_Reach2AU[#Data],4,FALSE)</f>
        <v>17</v>
      </c>
      <c r="B966" t="str">
        <f>VLOOKUP(D966,[1]!tbl_Reach2AU[#Data],3,FALSE)</f>
        <v>Bonaparte Creek-Lower DS</v>
      </c>
      <c r="C966">
        <f>VLOOKUP(D966,[1]!tbl_Reach2AU[#Data],2,FALSE)</f>
        <v>242</v>
      </c>
      <c r="D966" t="s">
        <v>40</v>
      </c>
      <c r="E966">
        <v>2</v>
      </c>
      <c r="F966" t="s">
        <v>145</v>
      </c>
      <c r="G966" t="str">
        <f>VLOOKUP(tbl_FunctionalConditionReach[[#This Row],[EDT Attribute]],[1]!HabitatAttribute[#Data],2,FALSE)</f>
        <v>Flow- Summer Base Flow</v>
      </c>
      <c r="H966" s="1">
        <v>5.3568179E-2</v>
      </c>
      <c r="I966" s="3">
        <v>7.8252240585931804E-2</v>
      </c>
      <c r="J9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7" spans="1:10" x14ac:dyDescent="0.3">
      <c r="A967">
        <f>VLOOKUP(D967,[1]!tbl_Reach2AU[#Data],4,FALSE)</f>
        <v>13</v>
      </c>
      <c r="B967" t="str">
        <f>VLOOKUP(D967,[1]!tbl_Reach2AU[#Data],3,FALSE)</f>
        <v>Johnson Creek</v>
      </c>
      <c r="C967">
        <f>VLOOKUP(D967,[1]!tbl_Reach2AU[#Data],2,FALSE)</f>
        <v>220</v>
      </c>
      <c r="D967" t="s">
        <v>21</v>
      </c>
      <c r="E967">
        <v>2</v>
      </c>
      <c r="F967" t="s">
        <v>137</v>
      </c>
      <c r="G967">
        <f>VLOOKUP(tbl_FunctionalConditionReach[[#This Row],[EDT Attribute]],[1]!HabitatAttribute[#Data],2,FALSE)</f>
        <v>0</v>
      </c>
      <c r="H967" s="1">
        <v>6.1359489999999999E-3</v>
      </c>
      <c r="I967" s="3">
        <v>7.8228185711890705E-2</v>
      </c>
      <c r="J9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8" spans="1:10" hidden="1" x14ac:dyDescent="0.3">
      <c r="A968">
        <f>VLOOKUP(D968,[1]!tbl_Reach2AU[#Data],4,FALSE)</f>
        <v>6</v>
      </c>
      <c r="B968" t="str">
        <f>VLOOKUP(D968,[1]!tbl_Reach2AU[#Data],3,FALSE)</f>
        <v>Salmon Creek-Lower</v>
      </c>
      <c r="C968">
        <f>VLOOKUP(D968,[1]!tbl_Reach2AU[#Data],2,FALSE)</f>
        <v>132</v>
      </c>
      <c r="D968" t="s">
        <v>32</v>
      </c>
      <c r="E968">
        <v>2</v>
      </c>
      <c r="F968" t="s">
        <v>11</v>
      </c>
      <c r="G968" t="str">
        <f>VLOOKUP(tbl_FunctionalConditionReach[[#This Row],[EDT Attribute]],[1]!HabitatAttribute[#Data],2,FALSE)</f>
        <v>Flow- Scour</v>
      </c>
      <c r="H968" s="1">
        <v>7.2549221999999997E-2</v>
      </c>
      <c r="I968" s="3">
        <v>7.7674562719133103E-2</v>
      </c>
      <c r="J9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9" spans="1:10" hidden="1" x14ac:dyDescent="0.3">
      <c r="A969">
        <f>VLOOKUP(D969,[1]!tbl_Reach2AU[#Data],4,FALSE)</f>
        <v>5</v>
      </c>
      <c r="B969" t="str">
        <f>VLOOKUP(D969,[1]!tbl_Reach2AU[#Data],3,FALSE)</f>
        <v>Okanogan-Swipkin Canyon</v>
      </c>
      <c r="C969">
        <f>VLOOKUP(D969,[1]!tbl_Reach2AU[#Data],2,FALSE)</f>
        <v>147</v>
      </c>
      <c r="D969" t="s">
        <v>133</v>
      </c>
      <c r="E969">
        <v>2</v>
      </c>
      <c r="F969" t="s">
        <v>103</v>
      </c>
      <c r="G969" t="str">
        <f>VLOOKUP(tbl_FunctionalConditionReach[[#This Row],[EDT Attribute]],[1]!HabitatAttribute[#Data],2,FALSE)</f>
        <v>Contaminants</v>
      </c>
      <c r="H969" s="1">
        <v>4.0109590000000001E-2</v>
      </c>
      <c r="I969" s="3">
        <v>7.7554496081861796E-2</v>
      </c>
      <c r="J9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0" spans="1:10" hidden="1" x14ac:dyDescent="0.3">
      <c r="A970">
        <f>VLOOKUP(D970,[1]!tbl_Reach2AU[#Data],4,FALSE)</f>
        <v>11</v>
      </c>
      <c r="B970" t="str">
        <f>VLOOKUP(D970,[1]!tbl_Reach2AU[#Data],3,FALSE)</f>
        <v>Wanacut Creek DS</v>
      </c>
      <c r="C970">
        <f>VLOOKUP(D970,[1]!tbl_Reach2AU[#Data],2,FALSE)</f>
        <v>183</v>
      </c>
      <c r="D970" t="s">
        <v>156</v>
      </c>
      <c r="E970">
        <v>2</v>
      </c>
      <c r="F970" t="s">
        <v>145</v>
      </c>
      <c r="G970" t="str">
        <f>VLOOKUP(tbl_FunctionalConditionReach[[#This Row],[EDT Attribute]],[1]!HabitatAttribute[#Data],2,FALSE)</f>
        <v>Flow- Summer Base Flow</v>
      </c>
      <c r="H970" s="1">
        <v>2.7769907999999999E-2</v>
      </c>
      <c r="I970" s="3">
        <v>7.7263683532023203E-2</v>
      </c>
      <c r="J9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1" spans="1:10" x14ac:dyDescent="0.3">
      <c r="A971">
        <f>VLOOKUP(D971,[1]!tbl_Reach2AU[#Data],4,FALSE)</f>
        <v>19</v>
      </c>
      <c r="B971" t="str">
        <f>VLOOKUP(D971,[1]!tbl_Reach2AU[#Data],3,FALSE)</f>
        <v>Okanogan-Mosquito Creek</v>
      </c>
      <c r="C971">
        <f>VLOOKUP(D971,[1]!tbl_Reach2AU[#Data],2,FALSE)</f>
        <v>276</v>
      </c>
      <c r="D971" t="s">
        <v>63</v>
      </c>
      <c r="E971">
        <v>2</v>
      </c>
      <c r="F971" t="s">
        <v>142</v>
      </c>
      <c r="G971">
        <f>VLOOKUP(tbl_FunctionalConditionReach[[#This Row],[EDT Attribute]],[1]!HabitatAttribute[#Data],2,FALSE)</f>
        <v>0</v>
      </c>
      <c r="H971" s="1">
        <v>0.279069554</v>
      </c>
      <c r="I971" s="3">
        <v>7.7258015640800801E-2</v>
      </c>
      <c r="J9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2" spans="1:10" hidden="1" x14ac:dyDescent="0.3">
      <c r="A972">
        <f>VLOOKUP(D972,[1]!tbl_Reach2AU[#Data],4,FALSE)</f>
        <v>6</v>
      </c>
      <c r="B972" t="str">
        <f>VLOOKUP(D972,[1]!tbl_Reach2AU[#Data],3,FALSE)</f>
        <v>Salmon Creek-Lower</v>
      </c>
      <c r="C972">
        <f>VLOOKUP(D972,[1]!tbl_Reach2AU[#Data],2,FALSE)</f>
        <v>133</v>
      </c>
      <c r="D972" t="s">
        <v>80</v>
      </c>
      <c r="E972">
        <v>2</v>
      </c>
      <c r="F972" t="s">
        <v>39</v>
      </c>
      <c r="G972" t="str">
        <f>VLOOKUP(tbl_FunctionalConditionReach[[#This Row],[EDT Attribute]],[1]!HabitatAttribute[#Data],2,FALSE)</f>
        <v>Channel Stability</v>
      </c>
      <c r="H972" s="1">
        <v>5.8403890999999999E-2</v>
      </c>
      <c r="I972" s="3">
        <v>7.7189682408972102E-2</v>
      </c>
      <c r="J9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3" spans="1:10" hidden="1" x14ac:dyDescent="0.3">
      <c r="A973">
        <f>VLOOKUP(D973,[1]!tbl_Reach2AU[#Data],4,FALSE)</f>
        <v>14</v>
      </c>
      <c r="B973" t="str">
        <f>VLOOKUP(D973,[1]!tbl_Reach2AU[#Data],3,FALSE)</f>
        <v>Okanogan-Whitestone Coulee</v>
      </c>
      <c r="C973">
        <f>VLOOKUP(D973,[1]!tbl_Reach2AU[#Data],2,FALSE)</f>
        <v>239</v>
      </c>
      <c r="D973" t="s">
        <v>48</v>
      </c>
      <c r="E973">
        <v>2</v>
      </c>
      <c r="F973" t="s">
        <v>144</v>
      </c>
      <c r="G973" t="str">
        <f>VLOOKUP(tbl_FunctionalConditionReach[[#This Row],[EDT Attribute]],[1]!HabitatAttribute[#Data],2,FALSE)</f>
        <v>Flow- Summer Base Flow</v>
      </c>
      <c r="H973" s="1">
        <v>8.5972864999999996E-2</v>
      </c>
      <c r="I973" s="3">
        <v>7.7053924965482898E-2</v>
      </c>
      <c r="J9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4" spans="1:10" hidden="1" x14ac:dyDescent="0.3">
      <c r="A974">
        <f>VLOOKUP(D974,[1]!tbl_Reach2AU[#Data],4,FALSE)</f>
        <v>19</v>
      </c>
      <c r="B974" t="str">
        <f>VLOOKUP(D974,[1]!tbl_Reach2AU[#Data],3,FALSE)</f>
        <v>Okanogan-Mosquito Creek</v>
      </c>
      <c r="C974">
        <f>VLOOKUP(D974,[1]!tbl_Reach2AU[#Data],2,FALSE)</f>
        <v>285</v>
      </c>
      <c r="D974" t="s">
        <v>65</v>
      </c>
      <c r="E974">
        <v>2</v>
      </c>
      <c r="F974" t="s">
        <v>89</v>
      </c>
      <c r="G974" t="str">
        <f>VLOOKUP(tbl_FunctionalConditionReach[[#This Row],[EDT Attribute]],[1]!HabitatAttribute[#Data],2,FALSE)</f>
        <v>% Fines/Embeddedness</v>
      </c>
      <c r="H974" s="1">
        <v>0.19997996800000001</v>
      </c>
      <c r="I974" s="3">
        <v>7.7011714466027406E-2</v>
      </c>
      <c r="J9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5" spans="1:10" x14ac:dyDescent="0.3">
      <c r="A975">
        <f>VLOOKUP(D975,[1]!tbl_Reach2AU[#Data],4,FALSE)</f>
        <v>23</v>
      </c>
      <c r="B975" t="str">
        <f>VLOOKUP(D975,[1]!tbl_Reach2AU[#Data],3,FALSE)</f>
        <v>Similkameen River</v>
      </c>
      <c r="C975">
        <f>VLOOKUP(D975,[1]!tbl_Reach2AU[#Data],2,FALSE)</f>
        <v>294</v>
      </c>
      <c r="D975" t="s">
        <v>87</v>
      </c>
      <c r="E975">
        <v>2</v>
      </c>
      <c r="F975" t="s">
        <v>116</v>
      </c>
      <c r="G975">
        <f>VLOOKUP(tbl_FunctionalConditionReach[[#This Row],[EDT Attribute]],[1]!HabitatAttribute[#Data],2,FALSE)</f>
        <v>0</v>
      </c>
      <c r="H975" s="1">
        <v>0.89912698700000004</v>
      </c>
      <c r="I975" s="3">
        <v>7.6881078834949101E-2</v>
      </c>
      <c r="J9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6" spans="1:10" hidden="1" x14ac:dyDescent="0.3">
      <c r="A976">
        <f>VLOOKUP(D976,[1]!tbl_Reach2AU[#Data],4,FALSE)</f>
        <v>14</v>
      </c>
      <c r="B976" t="str">
        <f>VLOOKUP(D976,[1]!tbl_Reach2AU[#Data],3,FALSE)</f>
        <v>Okanogan-Whitestone Coulee</v>
      </c>
      <c r="C976">
        <f>VLOOKUP(D976,[1]!tbl_Reach2AU[#Data],2,FALSE)</f>
        <v>239</v>
      </c>
      <c r="D976" t="s">
        <v>48</v>
      </c>
      <c r="E976">
        <v>2</v>
      </c>
      <c r="F976" t="s">
        <v>89</v>
      </c>
      <c r="G976" t="str">
        <f>VLOOKUP(tbl_FunctionalConditionReach[[#This Row],[EDT Attribute]],[1]!HabitatAttribute[#Data],2,FALSE)</f>
        <v>% Fines/Embeddedness</v>
      </c>
      <c r="H976" s="1">
        <v>8.5623816000000005E-2</v>
      </c>
      <c r="I976" s="3">
        <v>7.6741086775720696E-2</v>
      </c>
      <c r="J9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7" spans="1:10" x14ac:dyDescent="0.3">
      <c r="A977">
        <f>VLOOKUP(D977,[1]!tbl_Reach2AU[#Data],4,FALSE)</f>
        <v>14</v>
      </c>
      <c r="B977" t="str">
        <f>VLOOKUP(D977,[1]!tbl_Reach2AU[#Data],3,FALSE)</f>
        <v>Okanogan-Whitestone Coulee</v>
      </c>
      <c r="C977">
        <f>VLOOKUP(D977,[1]!tbl_Reach2AU[#Data],2,FALSE)</f>
        <v>239</v>
      </c>
      <c r="D977" t="s">
        <v>48</v>
      </c>
      <c r="E977">
        <v>2</v>
      </c>
      <c r="F977" t="s">
        <v>115</v>
      </c>
      <c r="G977">
        <f>VLOOKUP(tbl_FunctionalConditionReach[[#This Row],[EDT Attribute]],[1]!HabitatAttribute[#Data],2,FALSE)</f>
        <v>0</v>
      </c>
      <c r="H977" s="1">
        <v>8.5623816000000005E-2</v>
      </c>
      <c r="I977" s="3">
        <v>7.6741086775720696E-2</v>
      </c>
      <c r="J9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8" spans="1:10" x14ac:dyDescent="0.3">
      <c r="A978">
        <f>VLOOKUP(D978,[1]!tbl_Reach2AU[#Data],4,FALSE)</f>
        <v>14</v>
      </c>
      <c r="B978" t="str">
        <f>VLOOKUP(D978,[1]!tbl_Reach2AU[#Data],3,FALSE)</f>
        <v>Okanogan-Whitestone Coulee</v>
      </c>
      <c r="C978">
        <f>VLOOKUP(D978,[1]!tbl_Reach2AU[#Data],2,FALSE)</f>
        <v>239</v>
      </c>
      <c r="D978" t="s">
        <v>48</v>
      </c>
      <c r="E978">
        <v>2</v>
      </c>
      <c r="F978" t="s">
        <v>122</v>
      </c>
      <c r="G978">
        <f>VLOOKUP(tbl_FunctionalConditionReach[[#This Row],[EDT Attribute]],[1]!HabitatAttribute[#Data],2,FALSE)</f>
        <v>0</v>
      </c>
      <c r="H978" s="1">
        <v>8.5623816000000005E-2</v>
      </c>
      <c r="I978" s="3">
        <v>7.6741086775720696E-2</v>
      </c>
      <c r="J9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9" spans="1:10" x14ac:dyDescent="0.3">
      <c r="A979">
        <f>VLOOKUP(D979,[1]!tbl_Reach2AU[#Data],4,FALSE)</f>
        <v>14</v>
      </c>
      <c r="B979" t="str">
        <f>VLOOKUP(D979,[1]!tbl_Reach2AU[#Data],3,FALSE)</f>
        <v>Okanogan-Whitestone Coulee</v>
      </c>
      <c r="C979">
        <f>VLOOKUP(D979,[1]!tbl_Reach2AU[#Data],2,FALSE)</f>
        <v>239</v>
      </c>
      <c r="D979" t="s">
        <v>48</v>
      </c>
      <c r="E979">
        <v>2</v>
      </c>
      <c r="F979" t="s">
        <v>116</v>
      </c>
      <c r="G979">
        <f>VLOOKUP(tbl_FunctionalConditionReach[[#This Row],[EDT Attribute]],[1]!HabitatAttribute[#Data],2,FALSE)</f>
        <v>0</v>
      </c>
      <c r="H979" s="1">
        <v>8.5602745999999993E-2</v>
      </c>
      <c r="I979" s="3">
        <v>7.6722202605709305E-2</v>
      </c>
      <c r="J9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0" spans="1:10" hidden="1" x14ac:dyDescent="0.3">
      <c r="A980">
        <f>VLOOKUP(D980,[1]!tbl_Reach2AU[#Data],4,FALSE)</f>
        <v>14</v>
      </c>
      <c r="B980" t="str">
        <f>VLOOKUP(D980,[1]!tbl_Reach2AU[#Data],3,FALSE)</f>
        <v>Okanogan-Whitestone Coulee</v>
      </c>
      <c r="C980">
        <f>VLOOKUP(D980,[1]!tbl_Reach2AU[#Data],2,FALSE)</f>
        <v>239</v>
      </c>
      <c r="D980" t="s">
        <v>48</v>
      </c>
      <c r="E980">
        <v>2</v>
      </c>
      <c r="F980" t="s">
        <v>11</v>
      </c>
      <c r="G980" t="str">
        <f>VLOOKUP(tbl_FunctionalConditionReach[[#This Row],[EDT Attribute]],[1]!HabitatAttribute[#Data],2,FALSE)</f>
        <v>Flow- Scour</v>
      </c>
      <c r="H980" s="1">
        <v>8.5562279000000005E-2</v>
      </c>
      <c r="I980" s="3">
        <v>7.66859337064284E-2</v>
      </c>
      <c r="J9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1" spans="1:10" x14ac:dyDescent="0.3">
      <c r="A981">
        <f>VLOOKUP(D981,[1]!tbl_Reach2AU[#Data],4,FALSE)</f>
        <v>14</v>
      </c>
      <c r="B981" t="str">
        <f>VLOOKUP(D981,[1]!tbl_Reach2AU[#Data],3,FALSE)</f>
        <v>Okanogan-Whitestone Coulee</v>
      </c>
      <c r="C981">
        <f>VLOOKUP(D981,[1]!tbl_Reach2AU[#Data],2,FALSE)</f>
        <v>239</v>
      </c>
      <c r="D981" t="s">
        <v>48</v>
      </c>
      <c r="E981">
        <v>2</v>
      </c>
      <c r="F981" t="s">
        <v>119</v>
      </c>
      <c r="G981">
        <f>VLOOKUP(tbl_FunctionalConditionReach[[#This Row],[EDT Attribute]],[1]!HabitatAttribute[#Data],2,FALSE)</f>
        <v>0</v>
      </c>
      <c r="H981" s="1">
        <v>8.5501060000000004E-2</v>
      </c>
      <c r="I981" s="3">
        <v>7.6631065647390695E-2</v>
      </c>
      <c r="J9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2" spans="1:10" x14ac:dyDescent="0.3">
      <c r="A982">
        <f>VLOOKUP(D982,[1]!tbl_Reach2AU[#Data],4,FALSE)</f>
        <v>20</v>
      </c>
      <c r="B982" t="str">
        <f>VLOOKUP(D982,[1]!tbl_Reach2AU[#Data],3,FALSE)</f>
        <v>Antoine Creek-Lower</v>
      </c>
      <c r="C982">
        <f>VLOOKUP(D982,[1]!tbl_Reach2AU[#Data],2,FALSE)</f>
        <v>262</v>
      </c>
      <c r="D982" t="s">
        <v>128</v>
      </c>
      <c r="E982">
        <v>2</v>
      </c>
      <c r="F982" t="s">
        <v>142</v>
      </c>
      <c r="G982">
        <f>VLOOKUP(tbl_FunctionalConditionReach[[#This Row],[EDT Attribute]],[1]!HabitatAttribute[#Data],2,FALSE)</f>
        <v>0</v>
      </c>
      <c r="H982" s="1">
        <v>3.6425989999999998E-3</v>
      </c>
      <c r="I982" s="3">
        <v>7.6608729607725801E-2</v>
      </c>
      <c r="J9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3" spans="1:10" x14ac:dyDescent="0.3">
      <c r="A983">
        <f>VLOOKUP(D983,[1]!tbl_Reach2AU[#Data],4,FALSE)</f>
        <v>14</v>
      </c>
      <c r="B983" t="str">
        <f>VLOOKUP(D983,[1]!tbl_Reach2AU[#Data],3,FALSE)</f>
        <v>Okanogan-Whitestone Coulee</v>
      </c>
      <c r="C983">
        <f>VLOOKUP(D983,[1]!tbl_Reach2AU[#Data],2,FALSE)</f>
        <v>239</v>
      </c>
      <c r="D983" t="s">
        <v>48</v>
      </c>
      <c r="E983">
        <v>2</v>
      </c>
      <c r="F983" t="s">
        <v>117</v>
      </c>
      <c r="G983">
        <f>VLOOKUP(tbl_FunctionalConditionReach[[#This Row],[EDT Attribute]],[1]!HabitatAttribute[#Data],2,FALSE)</f>
        <v>0</v>
      </c>
      <c r="H983" s="1">
        <v>8.5409687999999997E-2</v>
      </c>
      <c r="I983" s="3">
        <v>7.6549172700913298E-2</v>
      </c>
      <c r="J9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4" spans="1:10" hidden="1" x14ac:dyDescent="0.3">
      <c r="A984">
        <f>VLOOKUP(D984,[1]!tbl_Reach2AU[#Data],4,FALSE)</f>
        <v>12</v>
      </c>
      <c r="B984" t="str">
        <f>VLOOKUP(D984,[1]!tbl_Reach2AU[#Data],3,FALSE)</f>
        <v>Okanogan-Alkali Lake</v>
      </c>
      <c r="C984">
        <f>VLOOKUP(D984,[1]!tbl_Reach2AU[#Data],2,FALSE)</f>
        <v>222</v>
      </c>
      <c r="D984" t="s">
        <v>47</v>
      </c>
      <c r="E984">
        <v>2</v>
      </c>
      <c r="F984" t="s">
        <v>89</v>
      </c>
      <c r="G984" t="str">
        <f>VLOOKUP(tbl_FunctionalConditionReach[[#This Row],[EDT Attribute]],[1]!HabitatAttribute[#Data],2,FALSE)</f>
        <v>% Fines/Embeddedness</v>
      </c>
      <c r="H984" s="1">
        <v>0.149839683</v>
      </c>
      <c r="I984" s="3">
        <v>7.65179894168595E-2</v>
      </c>
      <c r="J9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5" spans="1:10" x14ac:dyDescent="0.3">
      <c r="A985">
        <f>VLOOKUP(D985,[1]!tbl_Reach2AU[#Data],4,FALSE)</f>
        <v>6</v>
      </c>
      <c r="B985" t="str">
        <f>VLOOKUP(D985,[1]!tbl_Reach2AU[#Data],3,FALSE)</f>
        <v>Salmon Creek-Lower</v>
      </c>
      <c r="C985">
        <f>VLOOKUP(D985,[1]!tbl_Reach2AU[#Data],2,FALSE)</f>
        <v>142</v>
      </c>
      <c r="D985" t="s">
        <v>79</v>
      </c>
      <c r="E985">
        <v>2</v>
      </c>
      <c r="F985" t="s">
        <v>104</v>
      </c>
      <c r="G985">
        <f>VLOOKUP(tbl_FunctionalConditionReach[[#This Row],[EDT Attribute]],[1]!HabitatAttribute[#Data],2,FALSE)</f>
        <v>0</v>
      </c>
      <c r="H985" s="1">
        <v>0.168892023</v>
      </c>
      <c r="I985" s="3">
        <v>7.6090723167905994E-2</v>
      </c>
      <c r="J9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6" spans="1:10" hidden="1" x14ac:dyDescent="0.3">
      <c r="A986">
        <f>VLOOKUP(D986,[1]!tbl_Reach2AU[#Data],4,FALSE)</f>
        <v>25</v>
      </c>
      <c r="B986" t="str">
        <f>VLOOKUP(D986,[1]!tbl_Reach2AU[#Data],3,FALSE)</f>
        <v>Tonasket Creek DS</v>
      </c>
      <c r="C986">
        <f>VLOOKUP(D986,[1]!tbl_Reach2AU[#Data],2,FALSE)</f>
        <v>302</v>
      </c>
      <c r="D986" t="s">
        <v>141</v>
      </c>
      <c r="E986">
        <v>2</v>
      </c>
      <c r="F986" t="s">
        <v>126</v>
      </c>
      <c r="G986" t="str">
        <f>VLOOKUP(tbl_FunctionalConditionReach[[#This Row],[EDT Attribute]],[1]!HabitatAttribute[#Data],2,FALSE)</f>
        <v>Food- Food Web Resources</v>
      </c>
      <c r="H986" s="1">
        <v>4.1511803E-2</v>
      </c>
      <c r="I986" s="3">
        <v>7.5567001726684693E-2</v>
      </c>
      <c r="J9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7" spans="1:10" hidden="1" x14ac:dyDescent="0.3">
      <c r="A987">
        <f>VLOOKUP(D987,[1]!tbl_Reach2AU[#Data],4,FALSE)</f>
        <v>20</v>
      </c>
      <c r="B987" t="str">
        <f>VLOOKUP(D987,[1]!tbl_Reach2AU[#Data],3,FALSE)</f>
        <v>Antoine Creek-Lower</v>
      </c>
      <c r="C987">
        <f>VLOOKUP(D987,[1]!tbl_Reach2AU[#Data],2,FALSE)</f>
        <v>260</v>
      </c>
      <c r="D987" t="s">
        <v>127</v>
      </c>
      <c r="E987">
        <v>2</v>
      </c>
      <c r="F987" t="s">
        <v>124</v>
      </c>
      <c r="G987" t="str">
        <f>VLOOKUP(tbl_FunctionalConditionReach[[#This Row],[EDT Attribute]],[1]!HabitatAttribute[#Data],2,FALSE)</f>
        <v>Predation</v>
      </c>
      <c r="H987" s="1">
        <v>3.1848639999999999E-3</v>
      </c>
      <c r="I987" s="3">
        <v>7.5566352475167103E-2</v>
      </c>
      <c r="J9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8" spans="1:10" x14ac:dyDescent="0.3">
      <c r="A988">
        <f>VLOOKUP(D988,[1]!tbl_Reach2AU[#Data],4,FALSE)</f>
        <v>24</v>
      </c>
      <c r="B988" t="str">
        <f>VLOOKUP(D988,[1]!tbl_Reach2AU[#Data],3,FALSE)</f>
        <v>Okanogan-Haynes Creek South</v>
      </c>
      <c r="C988">
        <f>VLOOKUP(D988,[1]!tbl_Reach2AU[#Data],2,FALSE)</f>
        <v>296</v>
      </c>
      <c r="D988" t="s">
        <v>134</v>
      </c>
      <c r="E988">
        <v>2</v>
      </c>
      <c r="F988" t="s">
        <v>104</v>
      </c>
      <c r="G988">
        <f>VLOOKUP(tbl_FunctionalConditionReach[[#This Row],[EDT Attribute]],[1]!HabitatAttribute[#Data],2,FALSE)</f>
        <v>0</v>
      </c>
      <c r="H988" s="1">
        <v>0.10769250299999999</v>
      </c>
      <c r="I988" s="3">
        <v>7.5475416952161298E-2</v>
      </c>
      <c r="J9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9" spans="1:10" x14ac:dyDescent="0.3">
      <c r="A989">
        <f>VLOOKUP(D989,[1]!tbl_Reach2AU[#Data],4,FALSE)</f>
        <v>19</v>
      </c>
      <c r="B989" t="str">
        <f>VLOOKUP(D989,[1]!tbl_Reach2AU[#Data],3,FALSE)</f>
        <v>Okanogan-Mosquito Creek</v>
      </c>
      <c r="C989">
        <f>VLOOKUP(D989,[1]!tbl_Reach2AU[#Data],2,FALSE)</f>
        <v>285</v>
      </c>
      <c r="D989" t="s">
        <v>65</v>
      </c>
      <c r="E989">
        <v>2</v>
      </c>
      <c r="F989" t="s">
        <v>116</v>
      </c>
      <c r="G989">
        <f>VLOOKUP(tbl_FunctionalConditionReach[[#This Row],[EDT Attribute]],[1]!HabitatAttribute[#Data],2,FALSE)</f>
        <v>0</v>
      </c>
      <c r="H989" s="1">
        <v>0.19427645599999999</v>
      </c>
      <c r="I989" s="3">
        <v>7.4815308285996598E-2</v>
      </c>
      <c r="J9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0" spans="1:10" hidden="1" x14ac:dyDescent="0.3">
      <c r="A990">
        <f>VLOOKUP(D990,[1]!tbl_Reach2AU[#Data],4,FALSE)</f>
        <v>6</v>
      </c>
      <c r="B990" t="str">
        <f>VLOOKUP(D990,[1]!tbl_Reach2AU[#Data],3,FALSE)</f>
        <v>Salmon Creek-Lower</v>
      </c>
      <c r="C990">
        <f>VLOOKUP(D990,[1]!tbl_Reach2AU[#Data],2,FALSE)</f>
        <v>135</v>
      </c>
      <c r="D990" t="s">
        <v>81</v>
      </c>
      <c r="E990">
        <v>2</v>
      </c>
      <c r="F990" t="s">
        <v>103</v>
      </c>
      <c r="G990" t="str">
        <f>VLOOKUP(tbl_FunctionalConditionReach[[#This Row],[EDT Attribute]],[1]!HabitatAttribute[#Data],2,FALSE)</f>
        <v>Contaminants</v>
      </c>
      <c r="H990" s="1">
        <v>0.55172922300000005</v>
      </c>
      <c r="I990" s="3">
        <v>7.4678666242903202E-2</v>
      </c>
      <c r="J9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1" spans="1:10" x14ac:dyDescent="0.3">
      <c r="A991">
        <f>VLOOKUP(D991,[1]!tbl_Reach2AU[#Data],4,FALSE)</f>
        <v>19</v>
      </c>
      <c r="B991" t="str">
        <f>VLOOKUP(D991,[1]!tbl_Reach2AU[#Data],3,FALSE)</f>
        <v>Okanogan-Mosquito Creek</v>
      </c>
      <c r="C991">
        <f>VLOOKUP(D991,[1]!tbl_Reach2AU[#Data],2,FALSE)</f>
        <v>285</v>
      </c>
      <c r="D991" t="s">
        <v>65</v>
      </c>
      <c r="E991">
        <v>2</v>
      </c>
      <c r="F991" t="s">
        <v>119</v>
      </c>
      <c r="G991">
        <f>VLOOKUP(tbl_FunctionalConditionReach[[#This Row],[EDT Attribute]],[1]!HabitatAttribute[#Data],2,FALSE)</f>
        <v>0</v>
      </c>
      <c r="H991" s="1">
        <v>0.19378637500000001</v>
      </c>
      <c r="I991" s="3">
        <v>7.4626579492734602E-2</v>
      </c>
      <c r="J9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2" spans="1:10" hidden="1" x14ac:dyDescent="0.3">
      <c r="A992">
        <f>VLOOKUP(D992,[1]!tbl_Reach2AU[#Data],4,FALSE)</f>
        <v>19</v>
      </c>
      <c r="B992" t="str">
        <f>VLOOKUP(D992,[1]!tbl_Reach2AU[#Data],3,FALSE)</f>
        <v>Okanogan-Mosquito Creek</v>
      </c>
      <c r="C992">
        <f>VLOOKUP(D992,[1]!tbl_Reach2AU[#Data],2,FALSE)</f>
        <v>285</v>
      </c>
      <c r="D992" t="s">
        <v>65</v>
      </c>
      <c r="E992">
        <v>2</v>
      </c>
      <c r="F992" t="s">
        <v>144</v>
      </c>
      <c r="G992" t="str">
        <f>VLOOKUP(tbl_FunctionalConditionReach[[#This Row],[EDT Attribute]],[1]!HabitatAttribute[#Data],2,FALSE)</f>
        <v>Flow- Summer Base Flow</v>
      </c>
      <c r="H992" s="1">
        <v>0.19371084699999999</v>
      </c>
      <c r="I992" s="3">
        <v>7.4597493875668205E-2</v>
      </c>
      <c r="J9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3" spans="1:10" x14ac:dyDescent="0.3">
      <c r="A993">
        <f>VLOOKUP(D993,[1]!tbl_Reach2AU[#Data],4,FALSE)</f>
        <v>19</v>
      </c>
      <c r="B993" t="str">
        <f>VLOOKUP(D993,[1]!tbl_Reach2AU[#Data],3,FALSE)</f>
        <v>Okanogan-Mosquito Creek</v>
      </c>
      <c r="C993">
        <f>VLOOKUP(D993,[1]!tbl_Reach2AU[#Data],2,FALSE)</f>
        <v>285</v>
      </c>
      <c r="D993" t="s">
        <v>65</v>
      </c>
      <c r="E993">
        <v>2</v>
      </c>
      <c r="F993" t="s">
        <v>115</v>
      </c>
      <c r="G993">
        <f>VLOOKUP(tbl_FunctionalConditionReach[[#This Row],[EDT Attribute]],[1]!HabitatAttribute[#Data],2,FALSE)</f>
        <v>0</v>
      </c>
      <c r="H993" s="1">
        <v>0.19309986800000001</v>
      </c>
      <c r="I993" s="3">
        <v>7.4362207607931996E-2</v>
      </c>
      <c r="J9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4" spans="1:10" x14ac:dyDescent="0.3">
      <c r="A994">
        <f>VLOOKUP(D994,[1]!tbl_Reach2AU[#Data],4,FALSE)</f>
        <v>19</v>
      </c>
      <c r="B994" t="str">
        <f>VLOOKUP(D994,[1]!tbl_Reach2AU[#Data],3,FALSE)</f>
        <v>Okanogan-Mosquito Creek</v>
      </c>
      <c r="C994">
        <f>VLOOKUP(D994,[1]!tbl_Reach2AU[#Data],2,FALSE)</f>
        <v>285</v>
      </c>
      <c r="D994" t="s">
        <v>65</v>
      </c>
      <c r="E994">
        <v>2</v>
      </c>
      <c r="F994" t="s">
        <v>122</v>
      </c>
      <c r="G994">
        <f>VLOOKUP(tbl_FunctionalConditionReach[[#This Row],[EDT Attribute]],[1]!HabitatAttribute[#Data],2,FALSE)</f>
        <v>0</v>
      </c>
      <c r="H994" s="1">
        <v>0.19309986800000001</v>
      </c>
      <c r="I994" s="3">
        <v>7.4362207607931996E-2</v>
      </c>
      <c r="J9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5" spans="1:10" hidden="1" x14ac:dyDescent="0.3">
      <c r="A995">
        <f>VLOOKUP(D995,[1]!tbl_Reach2AU[#Data],4,FALSE)</f>
        <v>6</v>
      </c>
      <c r="B995" t="str">
        <f>VLOOKUP(D995,[1]!tbl_Reach2AU[#Data],3,FALSE)</f>
        <v>Salmon Creek-Lower</v>
      </c>
      <c r="C995">
        <f>VLOOKUP(D995,[1]!tbl_Reach2AU[#Data],2,FALSE)</f>
        <v>143</v>
      </c>
      <c r="D995" t="s">
        <v>31</v>
      </c>
      <c r="E995">
        <v>2</v>
      </c>
      <c r="F995" t="s">
        <v>103</v>
      </c>
      <c r="G995" t="str">
        <f>VLOOKUP(tbl_FunctionalConditionReach[[#This Row],[EDT Attribute]],[1]!HabitatAttribute[#Data],2,FALSE)</f>
        <v>Contaminants</v>
      </c>
      <c r="H995" s="1">
        <v>0.46833964700000003</v>
      </c>
      <c r="I995" s="3">
        <v>7.4315794423542095E-2</v>
      </c>
      <c r="J9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6" spans="1:10" x14ac:dyDescent="0.3">
      <c r="A996">
        <f>VLOOKUP(D996,[1]!tbl_Reach2AU[#Data],4,FALSE)</f>
        <v>24</v>
      </c>
      <c r="B996" t="str">
        <f>VLOOKUP(D996,[1]!tbl_Reach2AU[#Data],3,FALSE)</f>
        <v>Okanogan-Haynes Creek South</v>
      </c>
      <c r="C996">
        <f>VLOOKUP(D996,[1]!tbl_Reach2AU[#Data],2,FALSE)</f>
        <v>296</v>
      </c>
      <c r="D996" t="s">
        <v>134</v>
      </c>
      <c r="E996">
        <v>2</v>
      </c>
      <c r="F996" t="s">
        <v>142</v>
      </c>
      <c r="G996">
        <f>VLOOKUP(tbl_FunctionalConditionReach[[#This Row],[EDT Attribute]],[1]!HabitatAttribute[#Data],2,FALSE)</f>
        <v>0</v>
      </c>
      <c r="H996" s="1">
        <v>0.105930436</v>
      </c>
      <c r="I996" s="3">
        <v>7.42404865919426E-2</v>
      </c>
      <c r="J9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7" spans="1:10" x14ac:dyDescent="0.3">
      <c r="A997">
        <f>VLOOKUP(D997,[1]!tbl_Reach2AU[#Data],4,FALSE)</f>
        <v>12</v>
      </c>
      <c r="B997" t="str">
        <f>VLOOKUP(D997,[1]!tbl_Reach2AU[#Data],3,FALSE)</f>
        <v>Okanogan-Alkali Lake</v>
      </c>
      <c r="C997">
        <f>VLOOKUP(D997,[1]!tbl_Reach2AU[#Data],2,FALSE)</f>
        <v>222</v>
      </c>
      <c r="D997" t="s">
        <v>47</v>
      </c>
      <c r="E997">
        <v>2</v>
      </c>
      <c r="F997" t="s">
        <v>119</v>
      </c>
      <c r="G997">
        <f>VLOOKUP(tbl_FunctionalConditionReach[[#This Row],[EDT Attribute]],[1]!HabitatAttribute[#Data],2,FALSE)</f>
        <v>0</v>
      </c>
      <c r="H997" s="1">
        <v>0.14517174699999999</v>
      </c>
      <c r="I997" s="3">
        <v>7.4134234524328199E-2</v>
      </c>
      <c r="J9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8" spans="1:10" x14ac:dyDescent="0.3">
      <c r="A998">
        <f>VLOOKUP(D998,[1]!tbl_Reach2AU[#Data],4,FALSE)</f>
        <v>19</v>
      </c>
      <c r="B998" t="str">
        <f>VLOOKUP(D998,[1]!tbl_Reach2AU[#Data],3,FALSE)</f>
        <v>Okanogan-Mosquito Creek</v>
      </c>
      <c r="C998">
        <f>VLOOKUP(D998,[1]!tbl_Reach2AU[#Data],2,FALSE)</f>
        <v>285</v>
      </c>
      <c r="D998" t="s">
        <v>65</v>
      </c>
      <c r="E998">
        <v>2</v>
      </c>
      <c r="F998" t="s">
        <v>117</v>
      </c>
      <c r="G998">
        <f>VLOOKUP(tbl_FunctionalConditionReach[[#This Row],[EDT Attribute]],[1]!HabitatAttribute[#Data],2,FALSE)</f>
        <v>0</v>
      </c>
      <c r="H998" s="1">
        <v>0.19234968099999999</v>
      </c>
      <c r="I998" s="3">
        <v>7.4073312737021099E-2</v>
      </c>
      <c r="J9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9" spans="1:10" x14ac:dyDescent="0.3">
      <c r="A999">
        <f>VLOOKUP(D999,[1]!tbl_Reach2AU[#Data],4,FALSE)</f>
        <v>12</v>
      </c>
      <c r="B999" t="str">
        <f>VLOOKUP(D999,[1]!tbl_Reach2AU[#Data],3,FALSE)</f>
        <v>Okanogan-Alkali Lake</v>
      </c>
      <c r="C999">
        <f>VLOOKUP(D999,[1]!tbl_Reach2AU[#Data],2,FALSE)</f>
        <v>222</v>
      </c>
      <c r="D999" t="s">
        <v>47</v>
      </c>
      <c r="E999">
        <v>2</v>
      </c>
      <c r="F999" t="s">
        <v>116</v>
      </c>
      <c r="G999">
        <f>VLOOKUP(tbl_FunctionalConditionReach[[#This Row],[EDT Attribute]],[1]!HabitatAttribute[#Data],2,FALSE)</f>
        <v>0</v>
      </c>
      <c r="H999" s="1">
        <v>0.14491126100000001</v>
      </c>
      <c r="I999" s="3">
        <v>7.4001213253913303E-2</v>
      </c>
      <c r="J9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0" spans="1:10" hidden="1" x14ac:dyDescent="0.3">
      <c r="A1000">
        <f>VLOOKUP(D1000,[1]!tbl_Reach2AU[#Data],4,FALSE)</f>
        <v>19</v>
      </c>
      <c r="B1000" t="str">
        <f>VLOOKUP(D1000,[1]!tbl_Reach2AU[#Data],3,FALSE)</f>
        <v>Okanogan-Mosquito Creek</v>
      </c>
      <c r="C1000">
        <f>VLOOKUP(D1000,[1]!tbl_Reach2AU[#Data],2,FALSE)</f>
        <v>285</v>
      </c>
      <c r="D1000" t="s">
        <v>65</v>
      </c>
      <c r="E1000">
        <v>2</v>
      </c>
      <c r="F1000" t="s">
        <v>11</v>
      </c>
      <c r="G1000" t="str">
        <f>VLOOKUP(tbl_FunctionalConditionReach[[#This Row],[EDT Attribute]],[1]!HabitatAttribute[#Data],2,FALSE)</f>
        <v>Flow- Scour</v>
      </c>
      <c r="H1000" s="1">
        <v>0.192149289</v>
      </c>
      <c r="I1000" s="3">
        <v>7.3996142350208696E-2</v>
      </c>
      <c r="J10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1" spans="1:10" x14ac:dyDescent="0.3">
      <c r="A1001">
        <f>VLOOKUP(D1001,[1]!tbl_Reach2AU[#Data],4,FALSE)</f>
        <v>16</v>
      </c>
      <c r="B1001" t="str">
        <f>VLOOKUP(D1001,[1]!tbl_Reach2AU[#Data],3,FALSE)</f>
        <v>Aeneas Creek-DS</v>
      </c>
      <c r="C1001">
        <f>VLOOKUP(D1001,[1]!tbl_Reach2AU[#Data],2,FALSE)</f>
        <v>236</v>
      </c>
      <c r="D1001" t="s">
        <v>15</v>
      </c>
      <c r="E1001">
        <v>2</v>
      </c>
      <c r="F1001" t="s">
        <v>104</v>
      </c>
      <c r="G1001">
        <f>VLOOKUP(tbl_FunctionalConditionReach[[#This Row],[EDT Attribute]],[1]!HabitatAttribute[#Data],2,FALSE)</f>
        <v>0</v>
      </c>
      <c r="H1001" s="1">
        <v>3.1577649999999999E-3</v>
      </c>
      <c r="I1001" s="3">
        <v>7.3981125256062694E-2</v>
      </c>
      <c r="J10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2" spans="1:10" hidden="1" x14ac:dyDescent="0.3">
      <c r="A1002">
        <f>VLOOKUP(D1002,[1]!tbl_Reach2AU[#Data],4,FALSE)</f>
        <v>14</v>
      </c>
      <c r="B1002" t="str">
        <f>VLOOKUP(D1002,[1]!tbl_Reach2AU[#Data],3,FALSE)</f>
        <v>Okanogan-Whitestone Coulee</v>
      </c>
      <c r="C1002">
        <f>VLOOKUP(D1002,[1]!tbl_Reach2AU[#Data],2,FALSE)</f>
        <v>228</v>
      </c>
      <c r="D1002" t="s">
        <v>112</v>
      </c>
      <c r="E1002">
        <v>2</v>
      </c>
      <c r="F1002" t="s">
        <v>124</v>
      </c>
      <c r="G1002" t="str">
        <f>VLOOKUP(tbl_FunctionalConditionReach[[#This Row],[EDT Attribute]],[1]!HabitatAttribute[#Data],2,FALSE)</f>
        <v>Predation</v>
      </c>
      <c r="H1002" s="1">
        <v>3.759521E-3</v>
      </c>
      <c r="I1002" s="3">
        <v>7.3801771766581703E-2</v>
      </c>
      <c r="J10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3" spans="1:10" hidden="1" x14ac:dyDescent="0.3">
      <c r="A1003">
        <f>VLOOKUP(D1003,[1]!tbl_Reach2AU[#Data],4,FALSE)</f>
        <v>4</v>
      </c>
      <c r="B1003" t="str">
        <f>VLOOKUP(D1003,[1]!tbl_Reach2AU[#Data],3,FALSE)</f>
        <v>Loup Loup Creek-Lower DS</v>
      </c>
      <c r="C1003">
        <f>VLOOKUP(D1003,[1]!tbl_Reach2AU[#Data],2,FALSE)</f>
        <v>119</v>
      </c>
      <c r="D1003" t="s">
        <v>43</v>
      </c>
      <c r="E1003">
        <v>2</v>
      </c>
      <c r="F1003" t="s">
        <v>125</v>
      </c>
      <c r="G1003" t="str">
        <f>VLOOKUP(tbl_FunctionalConditionReach[[#This Row],[EDT Attribute]],[1]!HabitatAttribute[#Data],2,FALSE)</f>
        <v>Riparian</v>
      </c>
      <c r="H1003" s="1">
        <v>0.26713229700000002</v>
      </c>
      <c r="I1003" s="3">
        <v>7.3670461409716906E-2</v>
      </c>
      <c r="J10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4" spans="1:10" x14ac:dyDescent="0.3">
      <c r="A1004">
        <f>VLOOKUP(D1004,[1]!tbl_Reach2AU[#Data],4,FALSE)</f>
        <v>12</v>
      </c>
      <c r="B1004" t="str">
        <f>VLOOKUP(D1004,[1]!tbl_Reach2AU[#Data],3,FALSE)</f>
        <v>Okanogan-Alkali Lake</v>
      </c>
      <c r="C1004">
        <f>VLOOKUP(D1004,[1]!tbl_Reach2AU[#Data],2,FALSE)</f>
        <v>222</v>
      </c>
      <c r="D1004" t="s">
        <v>47</v>
      </c>
      <c r="E1004">
        <v>2</v>
      </c>
      <c r="F1004" t="s">
        <v>115</v>
      </c>
      <c r="G1004">
        <f>VLOOKUP(tbl_FunctionalConditionReach[[#This Row],[EDT Attribute]],[1]!HabitatAttribute[#Data],2,FALSE)</f>
        <v>0</v>
      </c>
      <c r="H1004" s="1">
        <v>0.143933167</v>
      </c>
      <c r="I1004" s="3">
        <v>7.3501734178395603E-2</v>
      </c>
      <c r="J10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5" spans="1:10" x14ac:dyDescent="0.3">
      <c r="A1005">
        <f>VLOOKUP(D1005,[1]!tbl_Reach2AU[#Data],4,FALSE)</f>
        <v>12</v>
      </c>
      <c r="B1005" t="str">
        <f>VLOOKUP(D1005,[1]!tbl_Reach2AU[#Data],3,FALSE)</f>
        <v>Okanogan-Alkali Lake</v>
      </c>
      <c r="C1005">
        <f>VLOOKUP(D1005,[1]!tbl_Reach2AU[#Data],2,FALSE)</f>
        <v>222</v>
      </c>
      <c r="D1005" t="s">
        <v>47</v>
      </c>
      <c r="E1005">
        <v>2</v>
      </c>
      <c r="F1005" t="s">
        <v>122</v>
      </c>
      <c r="G1005">
        <f>VLOOKUP(tbl_FunctionalConditionReach[[#This Row],[EDT Attribute]],[1]!HabitatAttribute[#Data],2,FALSE)</f>
        <v>0</v>
      </c>
      <c r="H1005" s="1">
        <v>0.143933167</v>
      </c>
      <c r="I1005" s="3">
        <v>7.3501734178395603E-2</v>
      </c>
      <c r="J10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6" spans="1:10" hidden="1" x14ac:dyDescent="0.3">
      <c r="A1006">
        <f>VLOOKUP(D1006,[1]!tbl_Reach2AU[#Data],4,FALSE)</f>
        <v>3</v>
      </c>
      <c r="B1006" t="str">
        <f>VLOOKUP(D1006,[1]!tbl_Reach2AU[#Data],3,FALSE)</f>
        <v>Okanogan-Talant Creek</v>
      </c>
      <c r="C1006">
        <f>VLOOKUP(D1006,[1]!tbl_Reach2AU[#Data],2,FALSE)</f>
        <v>114</v>
      </c>
      <c r="D1006" t="s">
        <v>102</v>
      </c>
      <c r="E1006">
        <v>2</v>
      </c>
      <c r="F1006" t="s">
        <v>132</v>
      </c>
      <c r="G1006" t="str">
        <f>VLOOKUP(tbl_FunctionalConditionReach[[#This Row],[EDT Attribute]],[1]!HabitatAttribute[#Data],2,FALSE)</f>
        <v>Temperature- Rearing</v>
      </c>
      <c r="H1006" s="1">
        <v>6.7305250000000002E-3</v>
      </c>
      <c r="I1006" s="3">
        <v>7.3373838783323306E-2</v>
      </c>
      <c r="J10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7" spans="1:10" x14ac:dyDescent="0.3">
      <c r="A1007">
        <f>VLOOKUP(D1007,[1]!tbl_Reach2AU[#Data],4,FALSE)</f>
        <v>12</v>
      </c>
      <c r="B1007" t="str">
        <f>VLOOKUP(D1007,[1]!tbl_Reach2AU[#Data],3,FALSE)</f>
        <v>Okanogan-Alkali Lake</v>
      </c>
      <c r="C1007">
        <f>VLOOKUP(D1007,[1]!tbl_Reach2AU[#Data],2,FALSE)</f>
        <v>222</v>
      </c>
      <c r="D1007" t="s">
        <v>47</v>
      </c>
      <c r="E1007">
        <v>2</v>
      </c>
      <c r="F1007" t="s">
        <v>117</v>
      </c>
      <c r="G1007">
        <f>VLOOKUP(tbl_FunctionalConditionReach[[#This Row],[EDT Attribute]],[1]!HabitatAttribute[#Data],2,FALSE)</f>
        <v>0</v>
      </c>
      <c r="H1007" s="1">
        <v>0.143560365</v>
      </c>
      <c r="I1007" s="3">
        <v>7.3311356977113204E-2</v>
      </c>
      <c r="J10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8" spans="1:10" hidden="1" x14ac:dyDescent="0.3">
      <c r="A1008">
        <f>VLOOKUP(D1008,[1]!tbl_Reach2AU[#Data],4,FALSE)</f>
        <v>14</v>
      </c>
      <c r="B1008" t="str">
        <f>VLOOKUP(D1008,[1]!tbl_Reach2AU[#Data],3,FALSE)</f>
        <v>Okanogan-Whitestone Coulee</v>
      </c>
      <c r="C1008">
        <f>VLOOKUP(D1008,[1]!tbl_Reach2AU[#Data],2,FALSE)</f>
        <v>227</v>
      </c>
      <c r="D1008" t="s">
        <v>111</v>
      </c>
      <c r="E1008">
        <v>2</v>
      </c>
      <c r="F1008" t="s">
        <v>124</v>
      </c>
      <c r="G1008" t="str">
        <f>VLOOKUP(tbl_FunctionalConditionReach[[#This Row],[EDT Attribute]],[1]!HabitatAttribute[#Data],2,FALSE)</f>
        <v>Predation</v>
      </c>
      <c r="H1008" s="1">
        <v>7.3089060000000004E-3</v>
      </c>
      <c r="I1008" s="3">
        <v>7.3224892174984596E-2</v>
      </c>
      <c r="J10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9" spans="1:10" hidden="1" x14ac:dyDescent="0.3">
      <c r="A1009">
        <f>VLOOKUP(D1009,[1]!tbl_Reach2AU[#Data],4,FALSE)</f>
        <v>12</v>
      </c>
      <c r="B1009" t="str">
        <f>VLOOKUP(D1009,[1]!tbl_Reach2AU[#Data],3,FALSE)</f>
        <v>Okanogan-Alkali Lake</v>
      </c>
      <c r="C1009">
        <f>VLOOKUP(D1009,[1]!tbl_Reach2AU[#Data],2,FALSE)</f>
        <v>222</v>
      </c>
      <c r="D1009" t="s">
        <v>47</v>
      </c>
      <c r="E1009">
        <v>2</v>
      </c>
      <c r="F1009" t="s">
        <v>11</v>
      </c>
      <c r="G1009" t="str">
        <f>VLOOKUP(tbl_FunctionalConditionReach[[#This Row],[EDT Attribute]],[1]!HabitatAttribute[#Data],2,FALSE)</f>
        <v>Flow- Scour</v>
      </c>
      <c r="H1009" s="1">
        <v>0.143304609</v>
      </c>
      <c r="I1009" s="3">
        <v>7.3180751155547896E-2</v>
      </c>
      <c r="J10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0" spans="1:10" x14ac:dyDescent="0.3">
      <c r="A1010">
        <f>VLOOKUP(D1010,[1]!tbl_Reach2AU[#Data],4,FALSE)</f>
        <v>5</v>
      </c>
      <c r="B1010" t="str">
        <f>VLOOKUP(D1010,[1]!tbl_Reach2AU[#Data],3,FALSE)</f>
        <v>Okanogan-Swipkin Canyon</v>
      </c>
      <c r="C1010">
        <f>VLOOKUP(D1010,[1]!tbl_Reach2AU[#Data],2,FALSE)</f>
        <v>146</v>
      </c>
      <c r="D1010" t="s">
        <v>158</v>
      </c>
      <c r="E1010">
        <v>2</v>
      </c>
      <c r="F1010" t="s">
        <v>137</v>
      </c>
      <c r="G1010">
        <f>VLOOKUP(tbl_FunctionalConditionReach[[#This Row],[EDT Attribute]],[1]!HabitatAttribute[#Data],2,FALSE)</f>
        <v>0</v>
      </c>
      <c r="H1010" s="1">
        <v>0.16945270500000001</v>
      </c>
      <c r="I1010" s="3">
        <v>7.3158040796548196E-2</v>
      </c>
      <c r="J10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1" spans="1:10" hidden="1" x14ac:dyDescent="0.3">
      <c r="A1011">
        <f>VLOOKUP(D1011,[1]!tbl_Reach2AU[#Data],4,FALSE)</f>
        <v>5</v>
      </c>
      <c r="B1011" t="str">
        <f>VLOOKUP(D1011,[1]!tbl_Reach2AU[#Data],3,FALSE)</f>
        <v>Okanogan-Swipkin Canyon</v>
      </c>
      <c r="C1011">
        <f>VLOOKUP(D1011,[1]!tbl_Reach2AU[#Data],2,FALSE)</f>
        <v>147</v>
      </c>
      <c r="D1011" t="s">
        <v>133</v>
      </c>
      <c r="E1011">
        <v>2</v>
      </c>
      <c r="F1011" t="s">
        <v>125</v>
      </c>
      <c r="G1011" t="str">
        <f>VLOOKUP(tbl_FunctionalConditionReach[[#This Row],[EDT Attribute]],[1]!HabitatAttribute[#Data],2,FALSE)</f>
        <v>Riparian</v>
      </c>
      <c r="H1011" s="1">
        <v>3.7819935999999998E-2</v>
      </c>
      <c r="I1011" s="3">
        <v>7.3127301434102496E-2</v>
      </c>
      <c r="J10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2" spans="1:10" hidden="1" x14ac:dyDescent="0.3">
      <c r="A1012">
        <f>VLOOKUP(D1012,[1]!tbl_Reach2AU[#Data],4,FALSE)</f>
        <v>5</v>
      </c>
      <c r="B1012" t="str">
        <f>VLOOKUP(D1012,[1]!tbl_Reach2AU[#Data],3,FALSE)</f>
        <v>Okanogan-Swipkin Canyon</v>
      </c>
      <c r="C1012">
        <f>VLOOKUP(D1012,[1]!tbl_Reach2AU[#Data],2,FALSE)</f>
        <v>189</v>
      </c>
      <c r="D1012" t="s">
        <v>110</v>
      </c>
      <c r="E1012">
        <v>2</v>
      </c>
      <c r="F1012" t="s">
        <v>132</v>
      </c>
      <c r="G1012" t="str">
        <f>VLOOKUP(tbl_FunctionalConditionReach[[#This Row],[EDT Attribute]],[1]!HabitatAttribute[#Data],2,FALSE)</f>
        <v>Temperature- Rearing</v>
      </c>
      <c r="H1012" s="1">
        <v>4.1546150000000004E-3</v>
      </c>
      <c r="I1012" s="3">
        <v>7.3088465398983601E-2</v>
      </c>
      <c r="J10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3" spans="1:10" hidden="1" x14ac:dyDescent="0.3">
      <c r="A1013">
        <f>VLOOKUP(D1013,[1]!tbl_Reach2AU[#Data],4,FALSE)</f>
        <v>20</v>
      </c>
      <c r="B1013" t="str">
        <f>VLOOKUP(D1013,[1]!tbl_Reach2AU[#Data],3,FALSE)</f>
        <v>Antoine Creek-Lower</v>
      </c>
      <c r="C1013">
        <f>VLOOKUP(D1013,[1]!tbl_Reach2AU[#Data],2,FALSE)</f>
        <v>262</v>
      </c>
      <c r="D1013" t="s">
        <v>128</v>
      </c>
      <c r="E1013">
        <v>2</v>
      </c>
      <c r="F1013" t="s">
        <v>39</v>
      </c>
      <c r="G1013" t="str">
        <f>VLOOKUP(tbl_FunctionalConditionReach[[#This Row],[EDT Attribute]],[1]!HabitatAttribute[#Data],2,FALSE)</f>
        <v>Channel Stability</v>
      </c>
      <c r="H1013" s="1">
        <v>3.456944E-3</v>
      </c>
      <c r="I1013" s="3">
        <v>7.2704156610444895E-2</v>
      </c>
      <c r="J10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4" spans="1:10" hidden="1" x14ac:dyDescent="0.3">
      <c r="A1014">
        <f>VLOOKUP(D1014,[1]!tbl_Reach2AU[#Data],4,FALSE)</f>
        <v>23</v>
      </c>
      <c r="B1014" t="str">
        <f>VLOOKUP(D1014,[1]!tbl_Reach2AU[#Data],3,FALSE)</f>
        <v>Similkameen River</v>
      </c>
      <c r="C1014">
        <f>VLOOKUP(D1014,[1]!tbl_Reach2AU[#Data],2,FALSE)</f>
        <v>290</v>
      </c>
      <c r="D1014" t="s">
        <v>86</v>
      </c>
      <c r="E1014">
        <v>2</v>
      </c>
      <c r="F1014" t="s">
        <v>89</v>
      </c>
      <c r="G1014" t="str">
        <f>VLOOKUP(tbl_FunctionalConditionReach[[#This Row],[EDT Attribute]],[1]!HabitatAttribute[#Data],2,FALSE)</f>
        <v>% Fines/Embeddedness</v>
      </c>
      <c r="H1014" s="1">
        <v>0.11910775799999999</v>
      </c>
      <c r="I1014" s="3">
        <v>7.2701721320942297E-2</v>
      </c>
      <c r="J10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5" spans="1:10" hidden="1" x14ac:dyDescent="0.3">
      <c r="A1015">
        <f>VLOOKUP(D1015,[1]!tbl_Reach2AU[#Data],4,FALSE)</f>
        <v>6</v>
      </c>
      <c r="B1015" t="str">
        <f>VLOOKUP(D1015,[1]!tbl_Reach2AU[#Data],3,FALSE)</f>
        <v>Salmon Creek-Lower</v>
      </c>
      <c r="C1015">
        <f>VLOOKUP(D1015,[1]!tbl_Reach2AU[#Data],2,FALSE)</f>
        <v>135</v>
      </c>
      <c r="D1015" t="s">
        <v>81</v>
      </c>
      <c r="E1015">
        <v>2</v>
      </c>
      <c r="F1015" t="s">
        <v>132</v>
      </c>
      <c r="G1015" t="str">
        <f>VLOOKUP(tbl_FunctionalConditionReach[[#This Row],[EDT Attribute]],[1]!HabitatAttribute[#Data],2,FALSE)</f>
        <v>Temperature- Rearing</v>
      </c>
      <c r="H1015" s="1">
        <v>0.53685807299999999</v>
      </c>
      <c r="I1015" s="3">
        <v>7.2665799058780706E-2</v>
      </c>
      <c r="J10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6" spans="1:10" x14ac:dyDescent="0.3">
      <c r="A1016">
        <f>VLOOKUP(D1016,[1]!tbl_Reach2AU[#Data],4,FALSE)</f>
        <v>6</v>
      </c>
      <c r="B1016" t="str">
        <f>VLOOKUP(D1016,[1]!tbl_Reach2AU[#Data],3,FALSE)</f>
        <v>Salmon Creek-Lower</v>
      </c>
      <c r="C1016">
        <f>VLOOKUP(D1016,[1]!tbl_Reach2AU[#Data],2,FALSE)</f>
        <v>137</v>
      </c>
      <c r="D1016" t="s">
        <v>82</v>
      </c>
      <c r="E1016">
        <v>2</v>
      </c>
      <c r="F1016" t="s">
        <v>142</v>
      </c>
      <c r="G1016">
        <f>VLOOKUP(tbl_FunctionalConditionReach[[#This Row],[EDT Attribute]],[1]!HabitatAttribute[#Data],2,FALSE)</f>
        <v>0</v>
      </c>
      <c r="H1016" s="1">
        <v>0.191612169</v>
      </c>
      <c r="I1016" s="3">
        <v>7.2598614349678195E-2</v>
      </c>
      <c r="J10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7" spans="1:10" x14ac:dyDescent="0.3">
      <c r="A1017">
        <f>VLOOKUP(D1017,[1]!tbl_Reach2AU[#Data],4,FALSE)</f>
        <v>8</v>
      </c>
      <c r="B1017" t="str">
        <f>VLOOKUP(D1017,[1]!tbl_Reach2AU[#Data],3,FALSE)</f>
        <v>Omak Creek-Lower US</v>
      </c>
      <c r="C1017">
        <f>VLOOKUP(D1017,[1]!tbl_Reach2AU[#Data],2,FALSE)</f>
        <v>160</v>
      </c>
      <c r="D1017" t="s">
        <v>77</v>
      </c>
      <c r="E1017">
        <v>2</v>
      </c>
      <c r="F1017" t="s">
        <v>143</v>
      </c>
      <c r="G1017">
        <f>VLOOKUP(tbl_FunctionalConditionReach[[#This Row],[EDT Attribute]],[1]!HabitatAttribute[#Data],2,FALSE)</f>
        <v>0</v>
      </c>
      <c r="H1017" s="1">
        <v>1.8112784E-2</v>
      </c>
      <c r="I1017" s="3">
        <v>7.2531853508367897E-2</v>
      </c>
      <c r="J10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8" spans="1:10" x14ac:dyDescent="0.3">
      <c r="A1018">
        <f>VLOOKUP(D1018,[1]!tbl_Reach2AU[#Data],4,FALSE)</f>
        <v>6</v>
      </c>
      <c r="B1018" t="str">
        <f>VLOOKUP(D1018,[1]!tbl_Reach2AU[#Data],3,FALSE)</f>
        <v>Salmon Creek-Lower</v>
      </c>
      <c r="C1018">
        <f>VLOOKUP(D1018,[1]!tbl_Reach2AU[#Data],2,FALSE)</f>
        <v>144</v>
      </c>
      <c r="D1018" t="s">
        <v>118</v>
      </c>
      <c r="E1018">
        <v>2</v>
      </c>
      <c r="F1018" t="s">
        <v>137</v>
      </c>
      <c r="G1018">
        <f>VLOOKUP(tbl_FunctionalConditionReach[[#This Row],[EDT Attribute]],[1]!HabitatAttribute[#Data],2,FALSE)</f>
        <v>0</v>
      </c>
      <c r="H1018" s="1">
        <v>4.7971875999999997E-2</v>
      </c>
      <c r="I1018" s="3">
        <v>7.2447177550596806E-2</v>
      </c>
      <c r="J10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9" spans="1:10" hidden="1" x14ac:dyDescent="0.3">
      <c r="A1019">
        <f>VLOOKUP(D1019,[1]!tbl_Reach2AU[#Data],4,FALSE)</f>
        <v>23</v>
      </c>
      <c r="B1019" t="str">
        <f>VLOOKUP(D1019,[1]!tbl_Reach2AU[#Data],3,FALSE)</f>
        <v>Similkameen River</v>
      </c>
      <c r="C1019">
        <f>VLOOKUP(D1019,[1]!tbl_Reach2AU[#Data],2,FALSE)</f>
        <v>290</v>
      </c>
      <c r="D1019" t="s">
        <v>86</v>
      </c>
      <c r="E1019">
        <v>2</v>
      </c>
      <c r="F1019" t="s">
        <v>11</v>
      </c>
      <c r="G1019" t="str">
        <f>VLOOKUP(tbl_FunctionalConditionReach[[#This Row],[EDT Attribute]],[1]!HabitatAttribute[#Data],2,FALSE)</f>
        <v>Flow- Scour</v>
      </c>
      <c r="H1019" s="1">
        <v>0.118567856</v>
      </c>
      <c r="I1019" s="3">
        <v>7.2372172638272794E-2</v>
      </c>
      <c r="J10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0" spans="1:10" hidden="1" x14ac:dyDescent="0.3">
      <c r="A1020">
        <f>VLOOKUP(D1020,[1]!tbl_Reach2AU[#Data],4,FALSE)</f>
        <v>25</v>
      </c>
      <c r="B1020" t="str">
        <f>VLOOKUP(D1020,[1]!tbl_Reach2AU[#Data],3,FALSE)</f>
        <v>Tonasket Creek DS</v>
      </c>
      <c r="C1020">
        <f>VLOOKUP(D1020,[1]!tbl_Reach2AU[#Data],2,FALSE)</f>
        <v>303</v>
      </c>
      <c r="D1020" t="s">
        <v>38</v>
      </c>
      <c r="E1020">
        <v>2</v>
      </c>
      <c r="F1020" t="s">
        <v>125</v>
      </c>
      <c r="G1020" t="str">
        <f>VLOOKUP(tbl_FunctionalConditionReach[[#This Row],[EDT Attribute]],[1]!HabitatAttribute[#Data],2,FALSE)</f>
        <v>Riparian</v>
      </c>
      <c r="H1020" s="1">
        <v>9.6103759999999996E-2</v>
      </c>
      <c r="I1020" s="3">
        <v>7.2361214356396905E-2</v>
      </c>
      <c r="J10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1" spans="1:10" hidden="1" x14ac:dyDescent="0.3">
      <c r="A1021">
        <f>VLOOKUP(D1021,[1]!tbl_Reach2AU[#Data],4,FALSE)</f>
        <v>10</v>
      </c>
      <c r="B1021" t="str">
        <f>VLOOKUP(D1021,[1]!tbl_Reach2AU[#Data],3,FALSE)</f>
        <v>Omak Creek-Upper DS</v>
      </c>
      <c r="C1021">
        <f>VLOOKUP(D1021,[1]!tbl_Reach2AU[#Data],2,FALSE)</f>
        <v>175</v>
      </c>
      <c r="D1021" t="s">
        <v>35</v>
      </c>
      <c r="E1021">
        <v>2</v>
      </c>
      <c r="F1021" t="s">
        <v>39</v>
      </c>
      <c r="G1021" t="str">
        <f>VLOOKUP(tbl_FunctionalConditionReach[[#This Row],[EDT Attribute]],[1]!HabitatAttribute[#Data],2,FALSE)</f>
        <v>Channel Stability</v>
      </c>
      <c r="H1021" s="1">
        <v>3.007656E-3</v>
      </c>
      <c r="I1021" s="3">
        <v>7.2108616051976701E-2</v>
      </c>
      <c r="J10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2" spans="1:10" hidden="1" x14ac:dyDescent="0.3">
      <c r="A1022">
        <f>VLOOKUP(D1022,[1]!tbl_Reach2AU[#Data],4,FALSE)</f>
        <v>11</v>
      </c>
      <c r="B1022" t="str">
        <f>VLOOKUP(D1022,[1]!tbl_Reach2AU[#Data],3,FALSE)</f>
        <v>Wanacut Creek DS</v>
      </c>
      <c r="C1022">
        <f>VLOOKUP(D1022,[1]!tbl_Reach2AU[#Data],2,FALSE)</f>
        <v>181</v>
      </c>
      <c r="D1022" t="s">
        <v>88</v>
      </c>
      <c r="E1022">
        <v>2</v>
      </c>
      <c r="F1022" t="s">
        <v>132</v>
      </c>
      <c r="G1022" t="str">
        <f>VLOOKUP(tbl_FunctionalConditionReach[[#This Row],[EDT Attribute]],[1]!HabitatAttribute[#Data],2,FALSE)</f>
        <v>Temperature- Rearing</v>
      </c>
      <c r="H1022" s="1">
        <v>1.1813476999999999E-2</v>
      </c>
      <c r="I1022" s="3">
        <v>7.1799456201097706E-2</v>
      </c>
      <c r="J10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3" spans="1:10" hidden="1" x14ac:dyDescent="0.3">
      <c r="A1023">
        <f>VLOOKUP(D1023,[1]!tbl_Reach2AU[#Data],4,FALSE)</f>
        <v>14</v>
      </c>
      <c r="B1023" t="str">
        <f>VLOOKUP(D1023,[1]!tbl_Reach2AU[#Data],3,FALSE)</f>
        <v>Okanogan-Whitestone Coulee</v>
      </c>
      <c r="C1023">
        <f>VLOOKUP(D1023,[1]!tbl_Reach2AU[#Data],2,FALSE)</f>
        <v>227</v>
      </c>
      <c r="D1023" t="s">
        <v>111</v>
      </c>
      <c r="E1023">
        <v>2</v>
      </c>
      <c r="F1023" t="s">
        <v>125</v>
      </c>
      <c r="G1023" t="str">
        <f>VLOOKUP(tbl_FunctionalConditionReach[[#This Row],[EDT Attribute]],[1]!HabitatAttribute[#Data],2,FALSE)</f>
        <v>Riparian</v>
      </c>
      <c r="H1023" s="1">
        <v>7.1622500000000002E-3</v>
      </c>
      <c r="I1023" s="3">
        <v>7.1755606650336395E-2</v>
      </c>
      <c r="J10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4" spans="1:10" x14ac:dyDescent="0.3">
      <c r="A1024">
        <f>VLOOKUP(D1024,[1]!tbl_Reach2AU[#Data],4,FALSE)</f>
        <v>6</v>
      </c>
      <c r="B1024" t="str">
        <f>VLOOKUP(D1024,[1]!tbl_Reach2AU[#Data],3,FALSE)</f>
        <v>Salmon Creek-Lower</v>
      </c>
      <c r="C1024">
        <f>VLOOKUP(D1024,[1]!tbl_Reach2AU[#Data],2,FALSE)</f>
        <v>142</v>
      </c>
      <c r="D1024" t="s">
        <v>79</v>
      </c>
      <c r="E1024">
        <v>2</v>
      </c>
      <c r="F1024" t="s">
        <v>142</v>
      </c>
      <c r="G1024">
        <f>VLOOKUP(tbl_FunctionalConditionReach[[#This Row],[EDT Attribute]],[1]!HabitatAttribute[#Data],2,FALSE)</f>
        <v>0</v>
      </c>
      <c r="H1024" s="1">
        <v>0.15890238300000001</v>
      </c>
      <c r="I1024" s="3">
        <v>7.1590102485619297E-2</v>
      </c>
      <c r="J10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5" spans="1:10" hidden="1" x14ac:dyDescent="0.3">
      <c r="A1025">
        <f>VLOOKUP(D1025,[1]!tbl_Reach2AU[#Data],4,FALSE)</f>
        <v>5</v>
      </c>
      <c r="B1025" t="str">
        <f>VLOOKUP(D1025,[1]!tbl_Reach2AU[#Data],3,FALSE)</f>
        <v>Okanogan-Swipkin Canyon</v>
      </c>
      <c r="C1025">
        <f>VLOOKUP(D1025,[1]!tbl_Reach2AU[#Data],2,FALSE)</f>
        <v>187</v>
      </c>
      <c r="D1025" t="s">
        <v>108</v>
      </c>
      <c r="E1025">
        <v>2</v>
      </c>
      <c r="F1025" t="s">
        <v>39</v>
      </c>
      <c r="G1025" t="str">
        <f>VLOOKUP(tbl_FunctionalConditionReach[[#This Row],[EDT Attribute]],[1]!HabitatAttribute[#Data],2,FALSE)</f>
        <v>Channel Stability</v>
      </c>
      <c r="H1025" s="1">
        <v>5.0264580000000001E-3</v>
      </c>
      <c r="I1025" s="3">
        <v>7.1589538602316094E-2</v>
      </c>
      <c r="J10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6" spans="1:10" hidden="1" x14ac:dyDescent="0.3">
      <c r="A1026">
        <f>VLOOKUP(D1026,[1]!tbl_Reach2AU[#Data],4,FALSE)</f>
        <v>3</v>
      </c>
      <c r="B1026" t="str">
        <f>VLOOKUP(D1026,[1]!tbl_Reach2AU[#Data],3,FALSE)</f>
        <v>Okanogan-Talant Creek</v>
      </c>
      <c r="C1026">
        <f>VLOOKUP(D1026,[1]!tbl_Reach2AU[#Data],2,FALSE)</f>
        <v>114</v>
      </c>
      <c r="D1026" t="s">
        <v>102</v>
      </c>
      <c r="E1026">
        <v>2</v>
      </c>
      <c r="F1026" t="s">
        <v>124</v>
      </c>
      <c r="G1026" t="str">
        <f>VLOOKUP(tbl_FunctionalConditionReach[[#This Row],[EDT Attribute]],[1]!HabitatAttribute[#Data],2,FALSE)</f>
        <v>Predation</v>
      </c>
      <c r="H1026" s="1">
        <v>6.5574980000000001E-3</v>
      </c>
      <c r="I1026" s="3">
        <v>7.1487558708119403E-2</v>
      </c>
      <c r="J10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7" spans="1:10" hidden="1" x14ac:dyDescent="0.3">
      <c r="A1027">
        <f>VLOOKUP(D1027,[1]!tbl_Reach2AU[#Data],4,FALSE)</f>
        <v>12</v>
      </c>
      <c r="B1027" t="str">
        <f>VLOOKUP(D1027,[1]!tbl_Reach2AU[#Data],3,FALSE)</f>
        <v>Okanogan-Alkali Lake</v>
      </c>
      <c r="C1027">
        <f>VLOOKUP(D1027,[1]!tbl_Reach2AU[#Data],2,FALSE)</f>
        <v>221</v>
      </c>
      <c r="D1027" t="s">
        <v>46</v>
      </c>
      <c r="E1027">
        <v>2</v>
      </c>
      <c r="F1027" t="s">
        <v>124</v>
      </c>
      <c r="G1027" t="str">
        <f>VLOOKUP(tbl_FunctionalConditionReach[[#This Row],[EDT Attribute]],[1]!HabitatAttribute[#Data],2,FALSE)</f>
        <v>Predation</v>
      </c>
      <c r="H1027" s="1">
        <v>6.0449359999999999E-3</v>
      </c>
      <c r="I1027" s="3">
        <v>7.1160728289088093E-2</v>
      </c>
      <c r="J10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8" spans="1:10" x14ac:dyDescent="0.3">
      <c r="A1028">
        <f>VLOOKUP(D1028,[1]!tbl_Reach2AU[#Data],4,FALSE)</f>
        <v>23</v>
      </c>
      <c r="B1028" t="str">
        <f>VLOOKUP(D1028,[1]!tbl_Reach2AU[#Data],3,FALSE)</f>
        <v>Similkameen River</v>
      </c>
      <c r="C1028">
        <f>VLOOKUP(D1028,[1]!tbl_Reach2AU[#Data],2,FALSE)</f>
        <v>290</v>
      </c>
      <c r="D1028" t="s">
        <v>86</v>
      </c>
      <c r="E1028">
        <v>2</v>
      </c>
      <c r="F1028" t="s">
        <v>115</v>
      </c>
      <c r="G1028">
        <f>VLOOKUP(tbl_FunctionalConditionReach[[#This Row],[EDT Attribute]],[1]!HabitatAttribute[#Data],2,FALSE)</f>
        <v>0</v>
      </c>
      <c r="H1028" s="1">
        <v>0.116490671</v>
      </c>
      <c r="I1028" s="3">
        <v>7.1104287762108406E-2</v>
      </c>
      <c r="J10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9" spans="1:10" hidden="1" x14ac:dyDescent="0.3">
      <c r="A1029">
        <f>VLOOKUP(D1029,[1]!tbl_Reach2AU[#Data],4,FALSE)</f>
        <v>23</v>
      </c>
      <c r="B1029" t="str">
        <f>VLOOKUP(D1029,[1]!tbl_Reach2AU[#Data],3,FALSE)</f>
        <v>Similkameen River</v>
      </c>
      <c r="C1029">
        <f>VLOOKUP(D1029,[1]!tbl_Reach2AU[#Data],2,FALSE)</f>
        <v>290</v>
      </c>
      <c r="D1029" t="s">
        <v>86</v>
      </c>
      <c r="E1029">
        <v>2</v>
      </c>
      <c r="F1029" t="s">
        <v>144</v>
      </c>
      <c r="G1029" t="str">
        <f>VLOOKUP(tbl_FunctionalConditionReach[[#This Row],[EDT Attribute]],[1]!HabitatAttribute[#Data],2,FALSE)</f>
        <v>Flow- Summer Base Flow</v>
      </c>
      <c r="H1029" s="1">
        <v>0.116490671</v>
      </c>
      <c r="I1029" s="3">
        <v>7.1104287762108406E-2</v>
      </c>
      <c r="J10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0" spans="1:10" hidden="1" x14ac:dyDescent="0.3">
      <c r="A1030">
        <f>VLOOKUP(D1030,[1]!tbl_Reach2AU[#Data],4,FALSE)</f>
        <v>23</v>
      </c>
      <c r="B1030" t="str">
        <f>VLOOKUP(D1030,[1]!tbl_Reach2AU[#Data],3,FALSE)</f>
        <v>Similkameen River</v>
      </c>
      <c r="C1030">
        <f>VLOOKUP(D1030,[1]!tbl_Reach2AU[#Data],2,FALSE)</f>
        <v>290</v>
      </c>
      <c r="D1030" t="s">
        <v>86</v>
      </c>
      <c r="E1030">
        <v>2</v>
      </c>
      <c r="F1030" t="s">
        <v>126</v>
      </c>
      <c r="G1030" t="str">
        <f>VLOOKUP(tbl_FunctionalConditionReach[[#This Row],[EDT Attribute]],[1]!HabitatAttribute[#Data],2,FALSE)</f>
        <v>Food- Food Web Resources</v>
      </c>
      <c r="H1030" s="1">
        <v>0.116490671</v>
      </c>
      <c r="I1030" s="3">
        <v>7.1104287762108406E-2</v>
      </c>
      <c r="J10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1" spans="1:10" x14ac:dyDescent="0.3">
      <c r="A1031">
        <f>VLOOKUP(D1031,[1]!tbl_Reach2AU[#Data],4,FALSE)</f>
        <v>23</v>
      </c>
      <c r="B1031" t="str">
        <f>VLOOKUP(D1031,[1]!tbl_Reach2AU[#Data],3,FALSE)</f>
        <v>Similkameen River</v>
      </c>
      <c r="C1031">
        <f>VLOOKUP(D1031,[1]!tbl_Reach2AU[#Data],2,FALSE)</f>
        <v>290</v>
      </c>
      <c r="D1031" t="s">
        <v>86</v>
      </c>
      <c r="E1031">
        <v>2</v>
      </c>
      <c r="F1031" t="s">
        <v>122</v>
      </c>
      <c r="G1031">
        <f>VLOOKUP(tbl_FunctionalConditionReach[[#This Row],[EDT Attribute]],[1]!HabitatAttribute[#Data],2,FALSE)</f>
        <v>0</v>
      </c>
      <c r="H1031" s="1">
        <v>0.116490671</v>
      </c>
      <c r="I1031" s="3">
        <v>7.1104287762108406E-2</v>
      </c>
      <c r="J10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2" spans="1:10" hidden="1" x14ac:dyDescent="0.3">
      <c r="A1032">
        <f>VLOOKUP(D1032,[1]!tbl_Reach2AU[#Data],4,FALSE)</f>
        <v>19</v>
      </c>
      <c r="B1032" t="str">
        <f>VLOOKUP(D1032,[1]!tbl_Reach2AU[#Data],3,FALSE)</f>
        <v>Okanogan-Mosquito Creek</v>
      </c>
      <c r="C1032">
        <f>VLOOKUP(D1032,[1]!tbl_Reach2AU[#Data],2,FALSE)</f>
        <v>275</v>
      </c>
      <c r="D1032" t="s">
        <v>155</v>
      </c>
      <c r="E1032">
        <v>2</v>
      </c>
      <c r="F1032" t="s">
        <v>14</v>
      </c>
      <c r="G1032" t="str">
        <f>VLOOKUP(tbl_FunctionalConditionReach[[#This Row],[EDT Attribute]],[1]!HabitatAttribute[#Data],2,FALSE)</f>
        <v>Food- Food Web Resources</v>
      </c>
      <c r="H1032" s="1">
        <v>1.899197E-2</v>
      </c>
      <c r="I1032" s="3">
        <v>7.10086413188772E-2</v>
      </c>
      <c r="J10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3" spans="1:10" hidden="1" x14ac:dyDescent="0.3">
      <c r="A1033">
        <f>VLOOKUP(D1033,[1]!tbl_Reach2AU[#Data],4,FALSE)</f>
        <v>8</v>
      </c>
      <c r="B1033" t="str">
        <f>VLOOKUP(D1033,[1]!tbl_Reach2AU[#Data],3,FALSE)</f>
        <v>Omak Creek-Lower US</v>
      </c>
      <c r="C1033">
        <f>VLOOKUP(D1033,[1]!tbl_Reach2AU[#Data],2,FALSE)</f>
        <v>160</v>
      </c>
      <c r="D1033" t="s">
        <v>77</v>
      </c>
      <c r="E1033">
        <v>2</v>
      </c>
      <c r="F1033" t="s">
        <v>89</v>
      </c>
      <c r="G1033" t="str">
        <f>VLOOKUP(tbl_FunctionalConditionReach[[#This Row],[EDT Attribute]],[1]!HabitatAttribute[#Data],2,FALSE)</f>
        <v>% Fines/Embeddedness</v>
      </c>
      <c r="H1033" s="1">
        <v>1.7688456000000002E-2</v>
      </c>
      <c r="I1033" s="3">
        <v>7.0832650540149505E-2</v>
      </c>
      <c r="J10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4" spans="1:10" hidden="1" x14ac:dyDescent="0.3">
      <c r="A1034">
        <f>VLOOKUP(D1034,[1]!tbl_Reach2AU[#Data],4,FALSE)</f>
        <v>1</v>
      </c>
      <c r="B1034" t="str">
        <f>VLOOKUP(D1034,[1]!tbl_Reach2AU[#Data],3,FALSE)</f>
        <v>Okanogan-Davis Canyon</v>
      </c>
      <c r="C1034">
        <f>VLOOKUP(D1034,[1]!tbl_Reach2AU[#Data],2,FALSE)</f>
        <v>108</v>
      </c>
      <c r="D1034" t="s">
        <v>100</v>
      </c>
      <c r="E1034">
        <v>2</v>
      </c>
      <c r="F1034" t="s">
        <v>150</v>
      </c>
      <c r="G1034" t="str">
        <f>VLOOKUP(tbl_FunctionalConditionReach[[#This Row],[EDT Attribute]],[1]!HabitatAttribute[#Data],2,FALSE)</f>
        <v>Cover- Wood</v>
      </c>
      <c r="H1034" s="1">
        <v>2.8991962E-2</v>
      </c>
      <c r="I1034" s="3">
        <v>7.0355612609122598E-2</v>
      </c>
      <c r="J10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5" spans="1:10" x14ac:dyDescent="0.3">
      <c r="A1035">
        <f>VLOOKUP(D1035,[1]!tbl_Reach2AU[#Data],4,FALSE)</f>
        <v>6</v>
      </c>
      <c r="B1035" t="str">
        <f>VLOOKUP(D1035,[1]!tbl_Reach2AU[#Data],3,FALSE)</f>
        <v>Salmon Creek-Lower</v>
      </c>
      <c r="C1035">
        <f>VLOOKUP(D1035,[1]!tbl_Reach2AU[#Data],2,FALSE)</f>
        <v>140</v>
      </c>
      <c r="D1035" t="s">
        <v>85</v>
      </c>
      <c r="E1035">
        <v>2</v>
      </c>
      <c r="F1035" t="s">
        <v>104</v>
      </c>
      <c r="G1035">
        <f>VLOOKUP(tbl_FunctionalConditionReach[[#This Row],[EDT Attribute]],[1]!HabitatAttribute[#Data],2,FALSE)</f>
        <v>0</v>
      </c>
      <c r="H1035" s="1">
        <v>0.279083315</v>
      </c>
      <c r="I1035" s="3">
        <v>7.0319534716374393E-2</v>
      </c>
      <c r="J10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6" spans="1:10" hidden="1" x14ac:dyDescent="0.3">
      <c r="A1036">
        <f>VLOOKUP(D1036,[1]!tbl_Reach2AU[#Data],4,FALSE)</f>
        <v>23</v>
      </c>
      <c r="B1036" t="str">
        <f>VLOOKUP(D1036,[1]!tbl_Reach2AU[#Data],3,FALSE)</f>
        <v>Similkameen River</v>
      </c>
      <c r="C1036">
        <f>VLOOKUP(D1036,[1]!tbl_Reach2AU[#Data],2,FALSE)</f>
        <v>293</v>
      </c>
      <c r="D1036" t="s">
        <v>139</v>
      </c>
      <c r="E1036">
        <v>2</v>
      </c>
      <c r="F1036" t="s">
        <v>14</v>
      </c>
      <c r="G1036" t="str">
        <f>VLOOKUP(tbl_FunctionalConditionReach[[#This Row],[EDT Attribute]],[1]!HabitatAttribute[#Data],2,FALSE)</f>
        <v>Food- Food Web Resources</v>
      </c>
      <c r="H1036" s="1">
        <v>3.8444995000000003E-2</v>
      </c>
      <c r="I1036" s="3">
        <v>7.0222860427663902E-2</v>
      </c>
      <c r="J10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7" spans="1:10" x14ac:dyDescent="0.3">
      <c r="A1037">
        <f>VLOOKUP(D1037,[1]!tbl_Reach2AU[#Data],4,FALSE)</f>
        <v>23</v>
      </c>
      <c r="B1037" t="str">
        <f>VLOOKUP(D1037,[1]!tbl_Reach2AU[#Data],3,FALSE)</f>
        <v>Similkameen River</v>
      </c>
      <c r="C1037">
        <f>VLOOKUP(D1037,[1]!tbl_Reach2AU[#Data],2,FALSE)</f>
        <v>290</v>
      </c>
      <c r="D1037" t="s">
        <v>86</v>
      </c>
      <c r="E1037">
        <v>2</v>
      </c>
      <c r="F1037" t="s">
        <v>117</v>
      </c>
      <c r="G1037">
        <f>VLOOKUP(tbl_FunctionalConditionReach[[#This Row],[EDT Attribute]],[1]!HabitatAttribute[#Data],2,FALSE)</f>
        <v>0</v>
      </c>
      <c r="H1037" s="1">
        <v>0.115028587</v>
      </c>
      <c r="I1037" s="3">
        <v>7.0211851993853894E-2</v>
      </c>
      <c r="J10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8" spans="1:10" x14ac:dyDescent="0.3">
      <c r="A1038">
        <f>VLOOKUP(D1038,[1]!tbl_Reach2AU[#Data],4,FALSE)</f>
        <v>17</v>
      </c>
      <c r="B1038" t="str">
        <f>VLOOKUP(D1038,[1]!tbl_Reach2AU[#Data],3,FALSE)</f>
        <v>Bonaparte Creek-Lower DS</v>
      </c>
      <c r="C1038">
        <f>VLOOKUP(D1038,[1]!tbl_Reach2AU[#Data],2,FALSE)</f>
        <v>242</v>
      </c>
      <c r="D1038" t="s">
        <v>40</v>
      </c>
      <c r="E1038">
        <v>2</v>
      </c>
      <c r="F1038" t="s">
        <v>142</v>
      </c>
      <c r="G1038">
        <f>VLOOKUP(tbl_FunctionalConditionReach[[#This Row],[EDT Attribute]],[1]!HabitatAttribute[#Data],2,FALSE)</f>
        <v>0</v>
      </c>
      <c r="H1038" s="1">
        <v>4.8053898999999997E-2</v>
      </c>
      <c r="I1038" s="3">
        <v>7.0196996348150395E-2</v>
      </c>
      <c r="J10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9" spans="1:10" hidden="1" x14ac:dyDescent="0.3">
      <c r="A1039">
        <f>VLOOKUP(D1039,[1]!tbl_Reach2AU[#Data],4,FALSE)</f>
        <v>10</v>
      </c>
      <c r="B1039" t="str">
        <f>VLOOKUP(D1039,[1]!tbl_Reach2AU[#Data],3,FALSE)</f>
        <v>Omak Creek-Upper DS</v>
      </c>
      <c r="C1039">
        <f>VLOOKUP(D1039,[1]!tbl_Reach2AU[#Data],2,FALSE)</f>
        <v>172</v>
      </c>
      <c r="D1039" t="s">
        <v>71</v>
      </c>
      <c r="E1039">
        <v>2</v>
      </c>
      <c r="F1039" t="s">
        <v>126</v>
      </c>
      <c r="G1039" t="str">
        <f>VLOOKUP(tbl_FunctionalConditionReach[[#This Row],[EDT Attribute]],[1]!HabitatAttribute[#Data],2,FALSE)</f>
        <v>Food- Food Web Resources</v>
      </c>
      <c r="H1039" s="1">
        <v>2.3279422000000001E-2</v>
      </c>
      <c r="I1039" s="3">
        <v>7.0173540792329903E-2</v>
      </c>
      <c r="J10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0" spans="1:10" x14ac:dyDescent="0.3">
      <c r="A1040">
        <f>VLOOKUP(D1040,[1]!tbl_Reach2AU[#Data],4,FALSE)</f>
        <v>25</v>
      </c>
      <c r="B1040" t="str">
        <f>VLOOKUP(D1040,[1]!tbl_Reach2AU[#Data],3,FALSE)</f>
        <v>Tonasket Creek DS</v>
      </c>
      <c r="C1040">
        <f>VLOOKUP(D1040,[1]!tbl_Reach2AU[#Data],2,FALSE)</f>
        <v>303</v>
      </c>
      <c r="D1040" t="s">
        <v>38</v>
      </c>
      <c r="E1040">
        <v>2</v>
      </c>
      <c r="F1040" t="s">
        <v>117</v>
      </c>
      <c r="G1040">
        <f>VLOOKUP(tbl_FunctionalConditionReach[[#This Row],[EDT Attribute]],[1]!HabitatAttribute[#Data],2,FALSE)</f>
        <v>0</v>
      </c>
      <c r="H1040" s="1">
        <v>9.3151354000000006E-2</v>
      </c>
      <c r="I1040" s="3">
        <v>7.0138203691329101E-2</v>
      </c>
      <c r="J10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1" spans="1:10" hidden="1" x14ac:dyDescent="0.3">
      <c r="A1041">
        <f>VLOOKUP(D1041,[1]!tbl_Reach2AU[#Data],4,FALSE)</f>
        <v>5</v>
      </c>
      <c r="B1041" t="str">
        <f>VLOOKUP(D1041,[1]!tbl_Reach2AU[#Data],3,FALSE)</f>
        <v>Okanogan-Swipkin Canyon</v>
      </c>
      <c r="C1041">
        <f>VLOOKUP(D1041,[1]!tbl_Reach2AU[#Data],2,FALSE)</f>
        <v>148</v>
      </c>
      <c r="D1041" t="s">
        <v>44</v>
      </c>
      <c r="E1041">
        <v>2</v>
      </c>
      <c r="F1041" t="s">
        <v>132</v>
      </c>
      <c r="G1041" t="str">
        <f>VLOOKUP(tbl_FunctionalConditionReach[[#This Row],[EDT Attribute]],[1]!HabitatAttribute[#Data],2,FALSE)</f>
        <v>Temperature- Rearing</v>
      </c>
      <c r="H1041" s="1">
        <v>5.1456119999999999E-3</v>
      </c>
      <c r="I1041" s="3">
        <v>6.9914498420079504E-2</v>
      </c>
      <c r="J10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2" spans="1:10" hidden="1" x14ac:dyDescent="0.3">
      <c r="A1042">
        <f>VLOOKUP(D1042,[1]!tbl_Reach2AU[#Data],4,FALSE)</f>
        <v>15</v>
      </c>
      <c r="B1042" t="str">
        <f>VLOOKUP(D1042,[1]!tbl_Reach2AU[#Data],3,FALSE)</f>
        <v>Tunk Creek-Lower DS</v>
      </c>
      <c r="C1042">
        <f>VLOOKUP(D1042,[1]!tbl_Reach2AU[#Data],2,FALSE)</f>
        <v>225</v>
      </c>
      <c r="D1042" t="s">
        <v>157</v>
      </c>
      <c r="E1042">
        <v>2</v>
      </c>
      <c r="F1042" t="s">
        <v>14</v>
      </c>
      <c r="G1042" t="str">
        <f>VLOOKUP(tbl_FunctionalConditionReach[[#This Row],[EDT Attribute]],[1]!HabitatAttribute[#Data],2,FALSE)</f>
        <v>Food- Food Web Resources</v>
      </c>
      <c r="H1042" s="1">
        <v>8.9698290000000003E-3</v>
      </c>
      <c r="I1042" s="3">
        <v>6.9725802446571894E-2</v>
      </c>
      <c r="J10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3" spans="1:10" hidden="1" x14ac:dyDescent="0.3">
      <c r="A1043">
        <f>VLOOKUP(D1043,[1]!tbl_Reach2AU[#Data],4,FALSE)</f>
        <v>5</v>
      </c>
      <c r="B1043" t="str">
        <f>VLOOKUP(D1043,[1]!tbl_Reach2AU[#Data],3,FALSE)</f>
        <v>Okanogan-Swipkin Canyon</v>
      </c>
      <c r="C1043">
        <f>VLOOKUP(D1043,[1]!tbl_Reach2AU[#Data],2,FALSE)</f>
        <v>188</v>
      </c>
      <c r="D1043" t="s">
        <v>109</v>
      </c>
      <c r="E1043">
        <v>2</v>
      </c>
      <c r="F1043" t="s">
        <v>132</v>
      </c>
      <c r="G1043" t="str">
        <f>VLOOKUP(tbl_FunctionalConditionReach[[#This Row],[EDT Attribute]],[1]!HabitatAttribute[#Data],2,FALSE)</f>
        <v>Temperature- Rearing</v>
      </c>
      <c r="H1043" s="1">
        <v>4.8753299999999998E-3</v>
      </c>
      <c r="I1043" s="3">
        <v>6.9364237346447005E-2</v>
      </c>
      <c r="J10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4" spans="1:10" x14ac:dyDescent="0.3">
      <c r="A1044">
        <f>VLOOKUP(D1044,[1]!tbl_Reach2AU[#Data],4,FALSE)</f>
        <v>3</v>
      </c>
      <c r="B1044" t="str">
        <f>VLOOKUP(D1044,[1]!tbl_Reach2AU[#Data],3,FALSE)</f>
        <v>Okanogan-Talant Creek</v>
      </c>
      <c r="C1044">
        <f>VLOOKUP(D1044,[1]!tbl_Reach2AU[#Data],2,FALSE)</f>
        <v>114</v>
      </c>
      <c r="D1044" t="s">
        <v>102</v>
      </c>
      <c r="E1044">
        <v>2</v>
      </c>
      <c r="F1044" t="s">
        <v>137</v>
      </c>
      <c r="G1044">
        <f>VLOOKUP(tbl_FunctionalConditionReach[[#This Row],[EDT Attribute]],[1]!HabitatAttribute[#Data],2,FALSE)</f>
        <v>0</v>
      </c>
      <c r="H1044" s="1">
        <v>6.357934E-3</v>
      </c>
      <c r="I1044" s="3">
        <v>6.9311981503821798E-2</v>
      </c>
      <c r="J10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5" spans="1:10" x14ac:dyDescent="0.3">
      <c r="A1045">
        <f>VLOOKUP(D1045,[1]!tbl_Reach2AU[#Data],4,FALSE)</f>
        <v>19</v>
      </c>
      <c r="B1045" t="str">
        <f>VLOOKUP(D1045,[1]!tbl_Reach2AU[#Data],3,FALSE)</f>
        <v>Okanogan-Mosquito Creek</v>
      </c>
      <c r="C1045">
        <f>VLOOKUP(D1045,[1]!tbl_Reach2AU[#Data],2,FALSE)</f>
        <v>264</v>
      </c>
      <c r="D1045" t="s">
        <v>114</v>
      </c>
      <c r="E1045">
        <v>2</v>
      </c>
      <c r="F1045" t="s">
        <v>137</v>
      </c>
      <c r="G1045">
        <f>VLOOKUP(tbl_FunctionalConditionReach[[#This Row],[EDT Attribute]],[1]!HabitatAttribute[#Data],2,FALSE)</f>
        <v>0</v>
      </c>
      <c r="H1045" s="1">
        <v>4.2719949999999998E-3</v>
      </c>
      <c r="I1045" s="3">
        <v>6.9269336390873307E-2</v>
      </c>
      <c r="J10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6" spans="1:10" hidden="1" x14ac:dyDescent="0.3">
      <c r="A1046">
        <f>VLOOKUP(D1046,[1]!tbl_Reach2AU[#Data],4,FALSE)</f>
        <v>8</v>
      </c>
      <c r="B1046" t="str">
        <f>VLOOKUP(D1046,[1]!tbl_Reach2AU[#Data],3,FALSE)</f>
        <v>Omak Creek-Lower US</v>
      </c>
      <c r="C1046">
        <f>VLOOKUP(D1046,[1]!tbl_Reach2AU[#Data],2,FALSE)</f>
        <v>159</v>
      </c>
      <c r="D1046" t="s">
        <v>76</v>
      </c>
      <c r="E1046">
        <v>2</v>
      </c>
      <c r="F1046" t="s">
        <v>11</v>
      </c>
      <c r="G1046" t="str">
        <f>VLOOKUP(tbl_FunctionalConditionReach[[#This Row],[EDT Attribute]],[1]!HabitatAttribute[#Data],2,FALSE)</f>
        <v>Flow- Scour</v>
      </c>
      <c r="H1046" s="1">
        <v>6.8335150000000001E-3</v>
      </c>
      <c r="I1046" s="3">
        <v>6.9132397248905894E-2</v>
      </c>
      <c r="J10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7" spans="1:10" x14ac:dyDescent="0.3">
      <c r="A1047">
        <f>VLOOKUP(D1047,[1]!tbl_Reach2AU[#Data],4,FALSE)</f>
        <v>7</v>
      </c>
      <c r="B1047" t="str">
        <f>VLOOKUP(D1047,[1]!tbl_Reach2AU[#Data],3,FALSE)</f>
        <v>Omak Creek-Lower DS</v>
      </c>
      <c r="C1047">
        <f>VLOOKUP(D1047,[1]!tbl_Reach2AU[#Data],2,FALSE)</f>
        <v>150</v>
      </c>
      <c r="D1047" t="s">
        <v>130</v>
      </c>
      <c r="E1047">
        <v>2</v>
      </c>
      <c r="F1047" t="s">
        <v>142</v>
      </c>
      <c r="G1047">
        <f>VLOOKUP(tbl_FunctionalConditionReach[[#This Row],[EDT Attribute]],[1]!HabitatAttribute[#Data],2,FALSE)</f>
        <v>0</v>
      </c>
      <c r="H1047" s="1">
        <v>0.295191863</v>
      </c>
      <c r="I1047" s="3">
        <v>6.9035971881372199E-2</v>
      </c>
      <c r="J10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8" spans="1:10" x14ac:dyDescent="0.3">
      <c r="A1048">
        <f>VLOOKUP(D1048,[1]!tbl_Reach2AU[#Data],4,FALSE)</f>
        <v>20</v>
      </c>
      <c r="B1048" t="str">
        <f>VLOOKUP(D1048,[1]!tbl_Reach2AU[#Data],3,FALSE)</f>
        <v>Antoine Creek-Lower</v>
      </c>
      <c r="C1048">
        <f>VLOOKUP(D1048,[1]!tbl_Reach2AU[#Data],2,FALSE)</f>
        <v>260</v>
      </c>
      <c r="D1048" t="s">
        <v>127</v>
      </c>
      <c r="E1048">
        <v>2</v>
      </c>
      <c r="F1048" t="s">
        <v>142</v>
      </c>
      <c r="G1048">
        <f>VLOOKUP(tbl_FunctionalConditionReach[[#This Row],[EDT Attribute]],[1]!HabitatAttribute[#Data],2,FALSE)</f>
        <v>0</v>
      </c>
      <c r="H1048" s="1">
        <v>2.9094469999999999E-3</v>
      </c>
      <c r="I1048" s="3">
        <v>6.9031612498937897E-2</v>
      </c>
      <c r="J10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9" spans="1:10" x14ac:dyDescent="0.3">
      <c r="A1049">
        <f>VLOOKUP(D1049,[1]!tbl_Reach2AU[#Data],4,FALSE)</f>
        <v>6</v>
      </c>
      <c r="B1049" t="str">
        <f>VLOOKUP(D1049,[1]!tbl_Reach2AU[#Data],3,FALSE)</f>
        <v>Salmon Creek-Lower</v>
      </c>
      <c r="C1049">
        <f>VLOOKUP(D1049,[1]!tbl_Reach2AU[#Data],2,FALSE)</f>
        <v>135</v>
      </c>
      <c r="D1049" t="s">
        <v>81</v>
      </c>
      <c r="E1049">
        <v>2</v>
      </c>
      <c r="F1049" t="s">
        <v>143</v>
      </c>
      <c r="G1049">
        <f>VLOOKUP(tbl_FunctionalConditionReach[[#This Row],[EDT Attribute]],[1]!HabitatAttribute[#Data],2,FALSE)</f>
        <v>0</v>
      </c>
      <c r="H1049" s="1">
        <v>0.50961260500000005</v>
      </c>
      <c r="I1049" s="3">
        <v>6.89780204772142E-2</v>
      </c>
      <c r="J10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0" spans="1:10" x14ac:dyDescent="0.3">
      <c r="A1050">
        <f>VLOOKUP(D1050,[1]!tbl_Reach2AU[#Data],4,FALSE)</f>
        <v>19</v>
      </c>
      <c r="B1050" t="str">
        <f>VLOOKUP(D1050,[1]!tbl_Reach2AU[#Data],3,FALSE)</f>
        <v>Okanogan-Mosquito Creek</v>
      </c>
      <c r="C1050">
        <f>VLOOKUP(D1050,[1]!tbl_Reach2AU[#Data],2,FALSE)</f>
        <v>277</v>
      </c>
      <c r="D1050" t="s">
        <v>64</v>
      </c>
      <c r="E1050">
        <v>2</v>
      </c>
      <c r="F1050" t="s">
        <v>143</v>
      </c>
      <c r="G1050">
        <f>VLOOKUP(tbl_FunctionalConditionReach[[#This Row],[EDT Attribute]],[1]!HabitatAttribute[#Data],2,FALSE)</f>
        <v>0</v>
      </c>
      <c r="H1050" s="1">
        <v>0.43455679200000003</v>
      </c>
      <c r="I1050" s="3">
        <v>6.8748102250599602E-2</v>
      </c>
      <c r="J10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1" spans="1:10" x14ac:dyDescent="0.3">
      <c r="A1051">
        <f>VLOOKUP(D1051,[1]!tbl_Reach2AU[#Data],4,FALSE)</f>
        <v>23</v>
      </c>
      <c r="B1051" t="str">
        <f>VLOOKUP(D1051,[1]!tbl_Reach2AU[#Data],3,FALSE)</f>
        <v>Similkameen River</v>
      </c>
      <c r="C1051">
        <f>VLOOKUP(D1051,[1]!tbl_Reach2AU[#Data],2,FALSE)</f>
        <v>290</v>
      </c>
      <c r="D1051" t="s">
        <v>86</v>
      </c>
      <c r="E1051">
        <v>2</v>
      </c>
      <c r="F1051" t="s">
        <v>116</v>
      </c>
      <c r="G1051">
        <f>VLOOKUP(tbl_FunctionalConditionReach[[#This Row],[EDT Attribute]],[1]!HabitatAttribute[#Data],2,FALSE)</f>
        <v>0</v>
      </c>
      <c r="H1051" s="1">
        <v>0.11258658100000001</v>
      </c>
      <c r="I1051" s="3">
        <v>6.8721285445904307E-2</v>
      </c>
      <c r="J10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2" spans="1:10" x14ac:dyDescent="0.3">
      <c r="A1052">
        <f>VLOOKUP(D1052,[1]!tbl_Reach2AU[#Data],4,FALSE)</f>
        <v>14</v>
      </c>
      <c r="B1052" t="str">
        <f>VLOOKUP(D1052,[1]!tbl_Reach2AU[#Data],3,FALSE)</f>
        <v>Okanogan-Whitestone Coulee</v>
      </c>
      <c r="C1052">
        <f>VLOOKUP(D1052,[1]!tbl_Reach2AU[#Data],2,FALSE)</f>
        <v>239</v>
      </c>
      <c r="D1052" t="s">
        <v>48</v>
      </c>
      <c r="E1052">
        <v>2</v>
      </c>
      <c r="F1052" t="s">
        <v>137</v>
      </c>
      <c r="G1052">
        <f>VLOOKUP(tbl_FunctionalConditionReach[[#This Row],[EDT Attribute]],[1]!HabitatAttribute[#Data],2,FALSE)</f>
        <v>0</v>
      </c>
      <c r="H1052" s="1">
        <v>7.6625464000000004E-2</v>
      </c>
      <c r="I1052" s="3">
        <v>6.8676235850710698E-2</v>
      </c>
      <c r="J10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3" spans="1:10" hidden="1" x14ac:dyDescent="0.3">
      <c r="A1053">
        <f>VLOOKUP(D1053,[1]!tbl_Reach2AU[#Data],4,FALSE)</f>
        <v>3</v>
      </c>
      <c r="B1053" t="str">
        <f>VLOOKUP(D1053,[1]!tbl_Reach2AU[#Data],3,FALSE)</f>
        <v>Okanogan-Talant Creek</v>
      </c>
      <c r="C1053">
        <f>VLOOKUP(D1053,[1]!tbl_Reach2AU[#Data],2,FALSE)</f>
        <v>115</v>
      </c>
      <c r="D1053" t="s">
        <v>59</v>
      </c>
      <c r="E1053">
        <v>2</v>
      </c>
      <c r="F1053" t="s">
        <v>124</v>
      </c>
      <c r="G1053" t="str">
        <f>VLOOKUP(tbl_FunctionalConditionReach[[#This Row],[EDT Attribute]],[1]!HabitatAttribute[#Data],2,FALSE)</f>
        <v>Predation</v>
      </c>
      <c r="H1053" s="1">
        <v>2.5529989999999999E-2</v>
      </c>
      <c r="I1053" s="3">
        <v>6.8646867955710705E-2</v>
      </c>
      <c r="J10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4" spans="1:10" x14ac:dyDescent="0.3">
      <c r="A1054">
        <f>VLOOKUP(D1054,[1]!tbl_Reach2AU[#Data],4,FALSE)</f>
        <v>19</v>
      </c>
      <c r="B1054" t="str">
        <f>VLOOKUP(D1054,[1]!tbl_Reach2AU[#Data],3,FALSE)</f>
        <v>Okanogan-Mosquito Creek</v>
      </c>
      <c r="C1054">
        <f>VLOOKUP(D1054,[1]!tbl_Reach2AU[#Data],2,FALSE)</f>
        <v>275</v>
      </c>
      <c r="D1054" t="s">
        <v>155</v>
      </c>
      <c r="E1054">
        <v>2</v>
      </c>
      <c r="F1054" t="s">
        <v>94</v>
      </c>
      <c r="G1054">
        <f>VLOOKUP(tbl_FunctionalConditionReach[[#This Row],[EDT Attribute]],[1]!HabitatAttribute[#Data],2,FALSE)</f>
        <v>0</v>
      </c>
      <c r="H1054" s="1">
        <v>1.8347214000000001E-2</v>
      </c>
      <c r="I1054" s="3">
        <v>6.8597977888901596E-2</v>
      </c>
      <c r="J10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5" spans="1:10" hidden="1" x14ac:dyDescent="0.3">
      <c r="A1055">
        <f>VLOOKUP(D1055,[1]!tbl_Reach2AU[#Data],4,FALSE)</f>
        <v>6</v>
      </c>
      <c r="B1055" t="str">
        <f>VLOOKUP(D1055,[1]!tbl_Reach2AU[#Data],3,FALSE)</f>
        <v>Salmon Creek-Lower</v>
      </c>
      <c r="C1055">
        <f>VLOOKUP(D1055,[1]!tbl_Reach2AU[#Data],2,FALSE)</f>
        <v>140</v>
      </c>
      <c r="D1055" t="s">
        <v>85</v>
      </c>
      <c r="E1055">
        <v>2</v>
      </c>
      <c r="F1055" t="s">
        <v>125</v>
      </c>
      <c r="G1055" t="str">
        <f>VLOOKUP(tbl_FunctionalConditionReach[[#This Row],[EDT Attribute]],[1]!HabitatAttribute[#Data],2,FALSE)</f>
        <v>Riparian</v>
      </c>
      <c r="H1055" s="1">
        <v>0.27162993299999999</v>
      </c>
      <c r="I1055" s="3">
        <v>6.8441535115060403E-2</v>
      </c>
      <c r="J10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6" spans="1:10" x14ac:dyDescent="0.3">
      <c r="A1056">
        <f>VLOOKUP(D1056,[1]!tbl_Reach2AU[#Data],4,FALSE)</f>
        <v>3</v>
      </c>
      <c r="B1056" t="str">
        <f>VLOOKUP(D1056,[1]!tbl_Reach2AU[#Data],3,FALSE)</f>
        <v>Okanogan-Talant Creek</v>
      </c>
      <c r="C1056">
        <f>VLOOKUP(D1056,[1]!tbl_Reach2AU[#Data],2,FALSE)</f>
        <v>128</v>
      </c>
      <c r="D1056" t="s">
        <v>60</v>
      </c>
      <c r="E1056">
        <v>2</v>
      </c>
      <c r="F1056" t="s">
        <v>123</v>
      </c>
      <c r="G1056">
        <f>VLOOKUP(tbl_FunctionalConditionReach[[#This Row],[EDT Attribute]],[1]!HabitatAttribute[#Data],2,FALSE)</f>
        <v>0</v>
      </c>
      <c r="H1056" s="1">
        <v>0.160597506</v>
      </c>
      <c r="I1056" s="3">
        <v>6.8211121599562205E-2</v>
      </c>
      <c r="J10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7" spans="1:10" hidden="1" x14ac:dyDescent="0.3">
      <c r="A1057">
        <f>VLOOKUP(D1057,[1]!tbl_Reach2AU[#Data],4,FALSE)</f>
        <v>20</v>
      </c>
      <c r="B1057" t="str">
        <f>VLOOKUP(D1057,[1]!tbl_Reach2AU[#Data],3,FALSE)</f>
        <v>Antoine Creek-Lower</v>
      </c>
      <c r="C1057">
        <f>VLOOKUP(D1057,[1]!tbl_Reach2AU[#Data],2,FALSE)</f>
        <v>257</v>
      </c>
      <c r="D1057" t="s">
        <v>53</v>
      </c>
      <c r="E1057">
        <v>2</v>
      </c>
      <c r="F1057" t="s">
        <v>132</v>
      </c>
      <c r="G1057" t="str">
        <f>VLOOKUP(tbl_FunctionalConditionReach[[#This Row],[EDT Attribute]],[1]!HabitatAttribute[#Data],2,FALSE)</f>
        <v>Temperature- Rearing</v>
      </c>
      <c r="H1057" s="1">
        <v>2.6511715000000002E-2</v>
      </c>
      <c r="I1057" s="3">
        <v>6.7956000733549196E-2</v>
      </c>
      <c r="J10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8" spans="1:10" x14ac:dyDescent="0.3">
      <c r="A1058">
        <f>VLOOKUP(D1058,[1]!tbl_Reach2AU[#Data],4,FALSE)</f>
        <v>16</v>
      </c>
      <c r="B1058" t="str">
        <f>VLOOKUP(D1058,[1]!tbl_Reach2AU[#Data],3,FALSE)</f>
        <v>Aeneas Creek-DS</v>
      </c>
      <c r="C1058">
        <f>VLOOKUP(D1058,[1]!tbl_Reach2AU[#Data],2,FALSE)</f>
        <v>236</v>
      </c>
      <c r="D1058" t="s">
        <v>15</v>
      </c>
      <c r="E1058">
        <v>2</v>
      </c>
      <c r="F1058" t="s">
        <v>123</v>
      </c>
      <c r="G1058">
        <f>VLOOKUP(tbl_FunctionalConditionReach[[#This Row],[EDT Attribute]],[1]!HabitatAttribute[#Data],2,FALSE)</f>
        <v>0</v>
      </c>
      <c r="H1058" s="1">
        <v>2.8910400000000001E-3</v>
      </c>
      <c r="I1058" s="3">
        <v>6.7732206912258397E-2</v>
      </c>
      <c r="J10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9" spans="1:10" hidden="1" x14ac:dyDescent="0.3">
      <c r="A1059">
        <f>VLOOKUP(D1059,[1]!tbl_Reach2AU[#Data],4,FALSE)</f>
        <v>24</v>
      </c>
      <c r="B1059" t="str">
        <f>VLOOKUP(D1059,[1]!tbl_Reach2AU[#Data],3,FALSE)</f>
        <v>Okanogan-Haynes Creek South</v>
      </c>
      <c r="C1059">
        <f>VLOOKUP(D1059,[1]!tbl_Reach2AU[#Data],2,FALSE)</f>
        <v>298</v>
      </c>
      <c r="D1059" t="s">
        <v>135</v>
      </c>
      <c r="E1059">
        <v>2</v>
      </c>
      <c r="F1059" t="s">
        <v>145</v>
      </c>
      <c r="G1059" t="str">
        <f>VLOOKUP(tbl_FunctionalConditionReach[[#This Row],[EDT Attribute]],[1]!HabitatAttribute[#Data],2,FALSE)</f>
        <v>Flow- Summer Base Flow</v>
      </c>
      <c r="H1059" s="1">
        <v>0.312532121</v>
      </c>
      <c r="I1059" s="3">
        <v>6.7671912019555497E-2</v>
      </c>
      <c r="J10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0" spans="1:10" hidden="1" x14ac:dyDescent="0.3">
      <c r="A1060">
        <f>VLOOKUP(D1060,[1]!tbl_Reach2AU[#Data],4,FALSE)</f>
        <v>10</v>
      </c>
      <c r="B1060" t="str">
        <f>VLOOKUP(D1060,[1]!tbl_Reach2AU[#Data],3,FALSE)</f>
        <v>Omak Creek-Upper DS</v>
      </c>
      <c r="C1060">
        <f>VLOOKUP(D1060,[1]!tbl_Reach2AU[#Data],2,FALSE)</f>
        <v>175</v>
      </c>
      <c r="D1060" t="s">
        <v>35</v>
      </c>
      <c r="E1060">
        <v>2</v>
      </c>
      <c r="F1060" t="s">
        <v>11</v>
      </c>
      <c r="G1060" t="str">
        <f>VLOOKUP(tbl_FunctionalConditionReach[[#This Row],[EDT Attribute]],[1]!HabitatAttribute[#Data],2,FALSE)</f>
        <v>Flow- Scour</v>
      </c>
      <c r="H1060" s="1">
        <v>2.8200510000000001E-3</v>
      </c>
      <c r="I1060" s="3">
        <v>6.7610782219107796E-2</v>
      </c>
      <c r="J10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1" spans="1:10" hidden="1" x14ac:dyDescent="0.3">
      <c r="A1061">
        <f>VLOOKUP(D1061,[1]!tbl_Reach2AU[#Data],4,FALSE)</f>
        <v>5</v>
      </c>
      <c r="B1061" t="str">
        <f>VLOOKUP(D1061,[1]!tbl_Reach2AU[#Data],3,FALSE)</f>
        <v>Okanogan-Swipkin Canyon</v>
      </c>
      <c r="C1061">
        <f>VLOOKUP(D1061,[1]!tbl_Reach2AU[#Data],2,FALSE)</f>
        <v>187</v>
      </c>
      <c r="D1061" t="s">
        <v>108</v>
      </c>
      <c r="E1061">
        <v>2</v>
      </c>
      <c r="F1061" t="s">
        <v>132</v>
      </c>
      <c r="G1061" t="str">
        <f>VLOOKUP(tbl_FunctionalConditionReach[[#This Row],[EDT Attribute]],[1]!HabitatAttribute[#Data],2,FALSE)</f>
        <v>Temperature- Rearing</v>
      </c>
      <c r="H1061" s="1">
        <v>4.7262679999999996E-3</v>
      </c>
      <c r="I1061" s="3">
        <v>6.7314069953611694E-2</v>
      </c>
      <c r="J10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2" spans="1:10" x14ac:dyDescent="0.3">
      <c r="A1062">
        <f>VLOOKUP(D1062,[1]!tbl_Reach2AU[#Data],4,FALSE)</f>
        <v>23</v>
      </c>
      <c r="B1062" t="str">
        <f>VLOOKUP(D1062,[1]!tbl_Reach2AU[#Data],3,FALSE)</f>
        <v>Similkameen River</v>
      </c>
      <c r="C1062">
        <f>VLOOKUP(D1062,[1]!tbl_Reach2AU[#Data],2,FALSE)</f>
        <v>290</v>
      </c>
      <c r="D1062" t="s">
        <v>86</v>
      </c>
      <c r="E1062">
        <v>2</v>
      </c>
      <c r="F1062" t="s">
        <v>119</v>
      </c>
      <c r="G1062">
        <f>VLOOKUP(tbl_FunctionalConditionReach[[#This Row],[EDT Attribute]],[1]!HabitatAttribute[#Data],2,FALSE)</f>
        <v>0</v>
      </c>
      <c r="H1062" s="1">
        <v>0.109573165</v>
      </c>
      <c r="I1062" s="3">
        <v>6.6881938169666699E-2</v>
      </c>
      <c r="J10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3" spans="1:10" hidden="1" x14ac:dyDescent="0.3">
      <c r="A1063">
        <f>VLOOKUP(D1063,[1]!tbl_Reach2AU[#Data],4,FALSE)</f>
        <v>7</v>
      </c>
      <c r="B1063" t="str">
        <f>VLOOKUP(D1063,[1]!tbl_Reach2AU[#Data],3,FALSE)</f>
        <v>Omak Creek-Lower DS</v>
      </c>
      <c r="C1063">
        <f>VLOOKUP(D1063,[1]!tbl_Reach2AU[#Data],2,FALSE)</f>
        <v>150</v>
      </c>
      <c r="D1063" t="s">
        <v>130</v>
      </c>
      <c r="E1063">
        <v>2</v>
      </c>
      <c r="F1063" t="s">
        <v>51</v>
      </c>
      <c r="G1063" t="str">
        <f>VLOOKUP(tbl_FunctionalConditionReach[[#This Row],[EDT Attribute]],[1]!HabitatAttribute[#Data],2,FALSE)</f>
        <v>% Fines/Embeddedness</v>
      </c>
      <c r="H1063" s="1">
        <v>0.28533919200000002</v>
      </c>
      <c r="I1063" s="3">
        <v>6.6731746042625398E-2</v>
      </c>
      <c r="J10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4" spans="1:10" hidden="1" x14ac:dyDescent="0.3">
      <c r="A1064">
        <f>VLOOKUP(D1064,[1]!tbl_Reach2AU[#Data],4,FALSE)</f>
        <v>1</v>
      </c>
      <c r="B1064" t="str">
        <f>VLOOKUP(D1064,[1]!tbl_Reach2AU[#Data],3,FALSE)</f>
        <v>Okanogan-Davis Canyon</v>
      </c>
      <c r="C1064">
        <f>VLOOKUP(D1064,[1]!tbl_Reach2AU[#Data],2,FALSE)</f>
        <v>105</v>
      </c>
      <c r="D1064" t="s">
        <v>97</v>
      </c>
      <c r="E1064">
        <v>2</v>
      </c>
      <c r="F1064" t="s">
        <v>150</v>
      </c>
      <c r="G1064" t="str">
        <f>VLOOKUP(tbl_FunctionalConditionReach[[#This Row],[EDT Attribute]],[1]!HabitatAttribute[#Data],2,FALSE)</f>
        <v>Cover- Wood</v>
      </c>
      <c r="H1064" s="1">
        <v>2.9950200999999999E-2</v>
      </c>
      <c r="I1064" s="3">
        <v>6.6393498086470201E-2</v>
      </c>
      <c r="J10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5" spans="1:10" hidden="1" x14ac:dyDescent="0.3">
      <c r="A1065">
        <f>VLOOKUP(D1065,[1]!tbl_Reach2AU[#Data],4,FALSE)</f>
        <v>24</v>
      </c>
      <c r="B1065" t="str">
        <f>VLOOKUP(D1065,[1]!tbl_Reach2AU[#Data],3,FALSE)</f>
        <v>Okanogan-Haynes Creek South</v>
      </c>
      <c r="C1065">
        <f>VLOOKUP(D1065,[1]!tbl_Reach2AU[#Data],2,FALSE)</f>
        <v>296</v>
      </c>
      <c r="D1065" t="s">
        <v>134</v>
      </c>
      <c r="E1065">
        <v>2</v>
      </c>
      <c r="F1065" t="s">
        <v>39</v>
      </c>
      <c r="G1065" t="str">
        <f>VLOOKUP(tbl_FunctionalConditionReach[[#This Row],[EDT Attribute]],[1]!HabitatAttribute[#Data],2,FALSE)</f>
        <v>Channel Stability</v>
      </c>
      <c r="H1065" s="1">
        <v>9.4696373E-2</v>
      </c>
      <c r="I1065" s="3">
        <v>6.63671846872423E-2</v>
      </c>
      <c r="J10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6" spans="1:10" x14ac:dyDescent="0.3">
      <c r="A1066">
        <f>VLOOKUP(D1066,[1]!tbl_Reach2AU[#Data],4,FALSE)</f>
        <v>20</v>
      </c>
      <c r="B1066" t="str">
        <f>VLOOKUP(D1066,[1]!tbl_Reach2AU[#Data],3,FALSE)</f>
        <v>Antoine Creek-Lower</v>
      </c>
      <c r="C1066">
        <f>VLOOKUP(D1066,[1]!tbl_Reach2AU[#Data],2,FALSE)</f>
        <v>257</v>
      </c>
      <c r="D1066" t="s">
        <v>53</v>
      </c>
      <c r="E1066">
        <v>2</v>
      </c>
      <c r="F1066" t="s">
        <v>143</v>
      </c>
      <c r="G1066">
        <f>VLOOKUP(tbl_FunctionalConditionReach[[#This Row],[EDT Attribute]],[1]!HabitatAttribute[#Data],2,FALSE)</f>
        <v>0</v>
      </c>
      <c r="H1066" s="1">
        <v>2.5888864000000001E-2</v>
      </c>
      <c r="I1066" s="3">
        <v>6.6359481496189796E-2</v>
      </c>
      <c r="J10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7" spans="1:10" hidden="1" x14ac:dyDescent="0.3">
      <c r="A1067">
        <f>VLOOKUP(D1067,[1]!tbl_Reach2AU[#Data],4,FALSE)</f>
        <v>5</v>
      </c>
      <c r="B1067" t="str">
        <f>VLOOKUP(D1067,[1]!tbl_Reach2AU[#Data],3,FALSE)</f>
        <v>Okanogan-Swipkin Canyon</v>
      </c>
      <c r="C1067">
        <f>VLOOKUP(D1067,[1]!tbl_Reach2AU[#Data],2,FALSE)</f>
        <v>147</v>
      </c>
      <c r="D1067" t="s">
        <v>133</v>
      </c>
      <c r="E1067">
        <v>2</v>
      </c>
      <c r="F1067" t="s">
        <v>144</v>
      </c>
      <c r="G1067" t="str">
        <f>VLOOKUP(tbl_FunctionalConditionReach[[#This Row],[EDT Attribute]],[1]!HabitatAttribute[#Data],2,FALSE)</f>
        <v>Flow- Summer Base Flow</v>
      </c>
      <c r="H1067" s="1">
        <v>3.4248362999999997E-2</v>
      </c>
      <c r="I1067" s="3">
        <v>6.6221433180784897E-2</v>
      </c>
      <c r="J10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8" spans="1:10" hidden="1" x14ac:dyDescent="0.3">
      <c r="A1068">
        <f>VLOOKUP(D1068,[1]!tbl_Reach2AU[#Data],4,FALSE)</f>
        <v>16</v>
      </c>
      <c r="B1068" t="str">
        <f>VLOOKUP(D1068,[1]!tbl_Reach2AU[#Data],3,FALSE)</f>
        <v>Aeneas Creek-DS</v>
      </c>
      <c r="C1068">
        <f>VLOOKUP(D1068,[1]!tbl_Reach2AU[#Data],2,FALSE)</f>
        <v>234</v>
      </c>
      <c r="D1068" t="s">
        <v>13</v>
      </c>
      <c r="E1068">
        <v>2</v>
      </c>
      <c r="F1068" t="s">
        <v>89</v>
      </c>
      <c r="G1068" t="str">
        <f>VLOOKUP(tbl_FunctionalConditionReach[[#This Row],[EDT Attribute]],[1]!HabitatAttribute[#Data],2,FALSE)</f>
        <v>% Fines/Embeddedness</v>
      </c>
      <c r="H1068" s="1">
        <v>1.9239229999999999E-3</v>
      </c>
      <c r="I1068" s="3">
        <v>6.6204173239030106E-2</v>
      </c>
      <c r="J10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9" spans="1:10" hidden="1" x14ac:dyDescent="0.3">
      <c r="A1069">
        <f>VLOOKUP(D1069,[1]!tbl_Reach2AU[#Data],4,FALSE)</f>
        <v>10</v>
      </c>
      <c r="B1069" t="str">
        <f>VLOOKUP(D1069,[1]!tbl_Reach2AU[#Data],3,FALSE)</f>
        <v>Omak Creek-Upper DS</v>
      </c>
      <c r="C1069">
        <f>VLOOKUP(D1069,[1]!tbl_Reach2AU[#Data],2,FALSE)</f>
        <v>175</v>
      </c>
      <c r="D1069" t="s">
        <v>35</v>
      </c>
      <c r="E1069">
        <v>2</v>
      </c>
      <c r="F1069" t="s">
        <v>89</v>
      </c>
      <c r="G1069" t="str">
        <f>VLOOKUP(tbl_FunctionalConditionReach[[#This Row],[EDT Attribute]],[1]!HabitatAttribute[#Data],2,FALSE)</f>
        <v>% Fines/Embeddedness</v>
      </c>
      <c r="H1069" s="1">
        <v>2.760846E-3</v>
      </c>
      <c r="I1069" s="3">
        <v>6.6191341095070605E-2</v>
      </c>
      <c r="J10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0" spans="1:10" hidden="1" x14ac:dyDescent="0.3">
      <c r="A1070">
        <f>VLOOKUP(D1070,[1]!tbl_Reach2AU[#Data],4,FALSE)</f>
        <v>3</v>
      </c>
      <c r="B1070" t="str">
        <f>VLOOKUP(D1070,[1]!tbl_Reach2AU[#Data],3,FALSE)</f>
        <v>Okanogan-Talant Creek</v>
      </c>
      <c r="C1070">
        <f>VLOOKUP(D1070,[1]!tbl_Reach2AU[#Data],2,FALSE)</f>
        <v>127</v>
      </c>
      <c r="D1070" t="s">
        <v>107</v>
      </c>
      <c r="E1070">
        <v>2</v>
      </c>
      <c r="F1070" t="s">
        <v>132</v>
      </c>
      <c r="G1070" t="str">
        <f>VLOOKUP(tbl_FunctionalConditionReach[[#This Row],[EDT Attribute]],[1]!HabitatAttribute[#Data],2,FALSE)</f>
        <v>Temperature- Rearing</v>
      </c>
      <c r="H1070" s="1">
        <v>1.1991319E-2</v>
      </c>
      <c r="I1070" s="3">
        <v>6.6173929122427699E-2</v>
      </c>
      <c r="J10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1" spans="1:10" hidden="1" x14ac:dyDescent="0.3">
      <c r="A1071">
        <f>VLOOKUP(D1071,[1]!tbl_Reach2AU[#Data],4,FALSE)</f>
        <v>1</v>
      </c>
      <c r="B1071" t="str">
        <f>VLOOKUP(D1071,[1]!tbl_Reach2AU[#Data],3,FALSE)</f>
        <v>Okanogan-Davis Canyon</v>
      </c>
      <c r="C1071">
        <f>VLOOKUP(D1071,[1]!tbl_Reach2AU[#Data],2,FALSE)</f>
        <v>106</v>
      </c>
      <c r="D1071" t="s">
        <v>98</v>
      </c>
      <c r="E1071">
        <v>2</v>
      </c>
      <c r="F1071" t="s">
        <v>150</v>
      </c>
      <c r="G1071" t="str">
        <f>VLOOKUP(tbl_FunctionalConditionReach[[#This Row],[EDT Attribute]],[1]!HabitatAttribute[#Data],2,FALSE)</f>
        <v>Cover- Wood</v>
      </c>
      <c r="H1071" s="1">
        <v>2.9806699999999998E-2</v>
      </c>
      <c r="I1071" s="3">
        <v>6.6160133942291796E-2</v>
      </c>
      <c r="J10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2" spans="1:10" hidden="1" x14ac:dyDescent="0.3">
      <c r="A1072">
        <f>VLOOKUP(D1072,[1]!tbl_Reach2AU[#Data],4,FALSE)</f>
        <v>20</v>
      </c>
      <c r="B1072" t="str">
        <f>VLOOKUP(D1072,[1]!tbl_Reach2AU[#Data],3,FALSE)</f>
        <v>Antoine Creek-Lower</v>
      </c>
      <c r="C1072">
        <f>VLOOKUP(D1072,[1]!tbl_Reach2AU[#Data],2,FALSE)</f>
        <v>260</v>
      </c>
      <c r="D1072" t="s">
        <v>127</v>
      </c>
      <c r="E1072">
        <v>2</v>
      </c>
      <c r="F1072" t="s">
        <v>125</v>
      </c>
      <c r="G1072" t="str">
        <f>VLOOKUP(tbl_FunctionalConditionReach[[#This Row],[EDT Attribute]],[1]!HabitatAttribute[#Data],2,FALSE)</f>
        <v>Riparian</v>
      </c>
      <c r="H1072" s="1">
        <v>2.7871319999999999E-3</v>
      </c>
      <c r="I1072" s="3">
        <v>6.6129479659670698E-2</v>
      </c>
      <c r="J10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3" spans="1:10" x14ac:dyDescent="0.3">
      <c r="A1073">
        <f>VLOOKUP(D1073,[1]!tbl_Reach2AU[#Data],4,FALSE)</f>
        <v>4</v>
      </c>
      <c r="B1073" t="str">
        <f>VLOOKUP(D1073,[1]!tbl_Reach2AU[#Data],3,FALSE)</f>
        <v>Loup Loup Creek-Lower DS</v>
      </c>
      <c r="C1073">
        <f>VLOOKUP(D1073,[1]!tbl_Reach2AU[#Data],2,FALSE)</f>
        <v>119</v>
      </c>
      <c r="D1073" t="s">
        <v>43</v>
      </c>
      <c r="E1073">
        <v>2</v>
      </c>
      <c r="F1073" t="s">
        <v>142</v>
      </c>
      <c r="G1073">
        <f>VLOOKUP(tbl_FunctionalConditionReach[[#This Row],[EDT Attribute]],[1]!HabitatAttribute[#Data],2,FALSE)</f>
        <v>0</v>
      </c>
      <c r="H1073" s="1">
        <v>0.23947747599999999</v>
      </c>
      <c r="I1073" s="3">
        <v>6.6043740694351094E-2</v>
      </c>
      <c r="J10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4" spans="1:10" x14ac:dyDescent="0.3">
      <c r="A1074">
        <f>VLOOKUP(D1074,[1]!tbl_Reach2AU[#Data],4,FALSE)</f>
        <v>6</v>
      </c>
      <c r="B1074" t="str">
        <f>VLOOKUP(D1074,[1]!tbl_Reach2AU[#Data],3,FALSE)</f>
        <v>Salmon Creek-Lower</v>
      </c>
      <c r="C1074">
        <f>VLOOKUP(D1074,[1]!tbl_Reach2AU[#Data],2,FALSE)</f>
        <v>142</v>
      </c>
      <c r="D1074" t="s">
        <v>79</v>
      </c>
      <c r="E1074">
        <v>2</v>
      </c>
      <c r="F1074" t="s">
        <v>143</v>
      </c>
      <c r="G1074">
        <f>VLOOKUP(tbl_FunctionalConditionReach[[#This Row],[EDT Attribute]],[1]!HabitatAttribute[#Data],2,FALSE)</f>
        <v>0</v>
      </c>
      <c r="H1074" s="1">
        <v>0.14585200800000001</v>
      </c>
      <c r="I1074" s="3">
        <v>6.5710532487441506E-2</v>
      </c>
      <c r="J10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5" spans="1:10" hidden="1" x14ac:dyDescent="0.3">
      <c r="A1075">
        <f>VLOOKUP(D1075,[1]!tbl_Reach2AU[#Data],4,FALSE)</f>
        <v>5</v>
      </c>
      <c r="B1075" t="str">
        <f>VLOOKUP(D1075,[1]!tbl_Reach2AU[#Data],3,FALSE)</f>
        <v>Okanogan-Swipkin Canyon</v>
      </c>
      <c r="C1075">
        <f>VLOOKUP(D1075,[1]!tbl_Reach2AU[#Data],2,FALSE)</f>
        <v>189</v>
      </c>
      <c r="D1075" t="s">
        <v>110</v>
      </c>
      <c r="E1075">
        <v>2</v>
      </c>
      <c r="F1075" t="s">
        <v>124</v>
      </c>
      <c r="G1075" t="str">
        <f>VLOOKUP(tbl_FunctionalConditionReach[[#This Row],[EDT Attribute]],[1]!HabitatAttribute[#Data],2,FALSE)</f>
        <v>Predation</v>
      </c>
      <c r="H1075" s="1">
        <v>3.7200779999999999E-3</v>
      </c>
      <c r="I1075" s="3">
        <v>6.5444040466931294E-2</v>
      </c>
      <c r="J10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6" spans="1:10" x14ac:dyDescent="0.3">
      <c r="A1076">
        <f>VLOOKUP(D1076,[1]!tbl_Reach2AU[#Data],4,FALSE)</f>
        <v>10</v>
      </c>
      <c r="B1076" t="str">
        <f>VLOOKUP(D1076,[1]!tbl_Reach2AU[#Data],3,FALSE)</f>
        <v>Omak Creek-Upper DS</v>
      </c>
      <c r="C1076">
        <f>VLOOKUP(D1076,[1]!tbl_Reach2AU[#Data],2,FALSE)</f>
        <v>172</v>
      </c>
      <c r="D1076" t="s">
        <v>71</v>
      </c>
      <c r="E1076">
        <v>2</v>
      </c>
      <c r="F1076" t="s">
        <v>137</v>
      </c>
      <c r="G1076">
        <f>VLOOKUP(tbl_FunctionalConditionReach[[#This Row],[EDT Attribute]],[1]!HabitatAttribute[#Data],2,FALSE)</f>
        <v>0</v>
      </c>
      <c r="H1076" s="1">
        <v>2.1560071E-2</v>
      </c>
      <c r="I1076" s="3">
        <v>6.4990725362684201E-2</v>
      </c>
      <c r="J10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7" spans="1:10" x14ac:dyDescent="0.3">
      <c r="A1077">
        <f>VLOOKUP(D1077,[1]!tbl_Reach2AU[#Data],4,FALSE)</f>
        <v>23</v>
      </c>
      <c r="B1077" t="str">
        <f>VLOOKUP(D1077,[1]!tbl_Reach2AU[#Data],3,FALSE)</f>
        <v>Similkameen River</v>
      </c>
      <c r="C1077">
        <f>VLOOKUP(D1077,[1]!tbl_Reach2AU[#Data],2,FALSE)</f>
        <v>294</v>
      </c>
      <c r="D1077" t="s">
        <v>87</v>
      </c>
      <c r="E1077">
        <v>2</v>
      </c>
      <c r="F1077" t="s">
        <v>119</v>
      </c>
      <c r="G1077">
        <f>VLOOKUP(tbl_FunctionalConditionReach[[#This Row],[EDT Attribute]],[1]!HabitatAttribute[#Data],2,FALSE)</f>
        <v>0</v>
      </c>
      <c r="H1077" s="1">
        <v>0.757962578</v>
      </c>
      <c r="I1077" s="3">
        <v>6.4810623588989494E-2</v>
      </c>
      <c r="J10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8" spans="1:10" hidden="1" x14ac:dyDescent="0.3">
      <c r="A1078">
        <f>VLOOKUP(D1078,[1]!tbl_Reach2AU[#Data],4,FALSE)</f>
        <v>24</v>
      </c>
      <c r="B1078" t="str">
        <f>VLOOKUP(D1078,[1]!tbl_Reach2AU[#Data],3,FALSE)</f>
        <v>Okanogan-Haynes Creek South</v>
      </c>
      <c r="C1078">
        <f>VLOOKUP(D1078,[1]!tbl_Reach2AU[#Data],2,FALSE)</f>
        <v>296</v>
      </c>
      <c r="D1078" t="s">
        <v>134</v>
      </c>
      <c r="E1078">
        <v>2</v>
      </c>
      <c r="F1078" t="s">
        <v>150</v>
      </c>
      <c r="G1078" t="str">
        <f>VLOOKUP(tbl_FunctionalConditionReach[[#This Row],[EDT Attribute]],[1]!HabitatAttribute[#Data],2,FALSE)</f>
        <v>Cover- Wood</v>
      </c>
      <c r="H1078" s="1">
        <v>9.2415067000000004E-2</v>
      </c>
      <c r="I1078" s="3">
        <v>6.4768349886778306E-2</v>
      </c>
      <c r="J10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9" spans="1:10" hidden="1" x14ac:dyDescent="0.3">
      <c r="A1079">
        <f>VLOOKUP(D1079,[1]!tbl_Reach2AU[#Data],4,FALSE)</f>
        <v>19</v>
      </c>
      <c r="B1079" t="str">
        <f>VLOOKUP(D1079,[1]!tbl_Reach2AU[#Data],3,FALSE)</f>
        <v>Okanogan-Mosquito Creek</v>
      </c>
      <c r="C1079">
        <f>VLOOKUP(D1079,[1]!tbl_Reach2AU[#Data],2,FALSE)</f>
        <v>287</v>
      </c>
      <c r="D1079" t="s">
        <v>66</v>
      </c>
      <c r="E1079">
        <v>2</v>
      </c>
      <c r="F1079" t="s">
        <v>125</v>
      </c>
      <c r="G1079" t="str">
        <f>VLOOKUP(tbl_FunctionalConditionReach[[#This Row],[EDT Attribute]],[1]!HabitatAttribute[#Data],2,FALSE)</f>
        <v>Riparian</v>
      </c>
      <c r="H1079" s="1">
        <v>0.19515428100000001</v>
      </c>
      <c r="I1079" s="3">
        <v>6.4725691677199507E-2</v>
      </c>
      <c r="J10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0" spans="1:10" hidden="1" x14ac:dyDescent="0.3">
      <c r="A1080">
        <f>VLOOKUP(D1080,[1]!tbl_Reach2AU[#Data],4,FALSE)</f>
        <v>25</v>
      </c>
      <c r="B1080" t="str">
        <f>VLOOKUP(D1080,[1]!tbl_Reach2AU[#Data],3,FALSE)</f>
        <v>Tonasket Creek DS</v>
      </c>
      <c r="C1080">
        <f>VLOOKUP(D1080,[1]!tbl_Reach2AU[#Data],2,FALSE)</f>
        <v>303</v>
      </c>
      <c r="D1080" t="s">
        <v>38</v>
      </c>
      <c r="E1080">
        <v>2</v>
      </c>
      <c r="F1080" t="s">
        <v>124</v>
      </c>
      <c r="G1080" t="str">
        <f>VLOOKUP(tbl_FunctionalConditionReach[[#This Row],[EDT Attribute]],[1]!HabitatAttribute[#Data],2,FALSE)</f>
        <v>Predation</v>
      </c>
      <c r="H1080" s="1">
        <v>8.5880320999999996E-2</v>
      </c>
      <c r="I1080" s="3">
        <v>6.4663487847688494E-2</v>
      </c>
      <c r="J10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1" spans="1:10" hidden="1" x14ac:dyDescent="0.3">
      <c r="A1081">
        <f>VLOOKUP(D1081,[1]!tbl_Reach2AU[#Data],4,FALSE)</f>
        <v>3</v>
      </c>
      <c r="B1081" t="str">
        <f>VLOOKUP(D1081,[1]!tbl_Reach2AU[#Data],3,FALSE)</f>
        <v>Okanogan-Talant Creek</v>
      </c>
      <c r="C1081">
        <f>VLOOKUP(D1081,[1]!tbl_Reach2AU[#Data],2,FALSE)</f>
        <v>126</v>
      </c>
      <c r="D1081" t="s">
        <v>106</v>
      </c>
      <c r="E1081">
        <v>2</v>
      </c>
      <c r="F1081" t="s">
        <v>125</v>
      </c>
      <c r="G1081" t="str">
        <f>VLOOKUP(tbl_FunctionalConditionReach[[#This Row],[EDT Attribute]],[1]!HabitatAttribute[#Data],2,FALSE)</f>
        <v>Riparian</v>
      </c>
      <c r="H1081" s="1">
        <v>2.4580014000000001E-2</v>
      </c>
      <c r="I1081" s="3">
        <v>6.44307702750819E-2</v>
      </c>
      <c r="J10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2" spans="1:10" hidden="1" x14ac:dyDescent="0.3">
      <c r="A1082">
        <f>VLOOKUP(D1082,[1]!tbl_Reach2AU[#Data],4,FALSE)</f>
        <v>20</v>
      </c>
      <c r="B1082" t="str">
        <f>VLOOKUP(D1082,[1]!tbl_Reach2AU[#Data],3,FALSE)</f>
        <v>Antoine Creek-Lower</v>
      </c>
      <c r="C1082">
        <f>VLOOKUP(D1082,[1]!tbl_Reach2AU[#Data],2,FALSE)</f>
        <v>262</v>
      </c>
      <c r="D1082" t="s">
        <v>128</v>
      </c>
      <c r="E1082">
        <v>2</v>
      </c>
      <c r="F1082" t="s">
        <v>124</v>
      </c>
      <c r="G1082" t="str">
        <f>VLOOKUP(tbl_FunctionalConditionReach[[#This Row],[EDT Attribute]],[1]!HabitatAttribute[#Data],2,FALSE)</f>
        <v>Predation</v>
      </c>
      <c r="H1082" s="1">
        <v>3.0555220000000002E-3</v>
      </c>
      <c r="I1082" s="3">
        <v>6.4261714975614295E-2</v>
      </c>
      <c r="J10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3" spans="1:10" hidden="1" x14ac:dyDescent="0.3">
      <c r="A1083">
        <f>VLOOKUP(D1083,[1]!tbl_Reach2AU[#Data],4,FALSE)</f>
        <v>3</v>
      </c>
      <c r="B1083" t="str">
        <f>VLOOKUP(D1083,[1]!tbl_Reach2AU[#Data],3,FALSE)</f>
        <v>Okanogan-Talant Creek</v>
      </c>
      <c r="C1083">
        <f>VLOOKUP(D1083,[1]!tbl_Reach2AU[#Data],2,FALSE)</f>
        <v>115</v>
      </c>
      <c r="D1083" t="s">
        <v>59</v>
      </c>
      <c r="E1083">
        <v>2</v>
      </c>
      <c r="F1083" t="s">
        <v>144</v>
      </c>
      <c r="G1083" t="str">
        <f>VLOOKUP(tbl_FunctionalConditionReach[[#This Row],[EDT Attribute]],[1]!HabitatAttribute[#Data],2,FALSE)</f>
        <v>Flow- Summer Base Flow</v>
      </c>
      <c r="H1083" s="1">
        <v>2.3880673000000002E-2</v>
      </c>
      <c r="I1083" s="3">
        <v>6.4212066127895304E-2</v>
      </c>
      <c r="J10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4" spans="1:10" hidden="1" x14ac:dyDescent="0.3">
      <c r="A1084">
        <f>VLOOKUP(D1084,[1]!tbl_Reach2AU[#Data],4,FALSE)</f>
        <v>1</v>
      </c>
      <c r="B1084" t="str">
        <f>VLOOKUP(D1084,[1]!tbl_Reach2AU[#Data],3,FALSE)</f>
        <v>Okanogan-Davis Canyon</v>
      </c>
      <c r="C1084">
        <f>VLOOKUP(D1084,[1]!tbl_Reach2AU[#Data],2,FALSE)</f>
        <v>103</v>
      </c>
      <c r="D1084" t="s">
        <v>95</v>
      </c>
      <c r="E1084">
        <v>2</v>
      </c>
      <c r="F1084" t="s">
        <v>125</v>
      </c>
      <c r="G1084" t="str">
        <f>VLOOKUP(tbl_FunctionalConditionReach[[#This Row],[EDT Attribute]],[1]!HabitatAttribute[#Data],2,FALSE)</f>
        <v>Riparian</v>
      </c>
      <c r="H1084" s="1">
        <v>2.9196626E-2</v>
      </c>
      <c r="I1084" s="3">
        <v>6.4185058677561899E-2</v>
      </c>
      <c r="J10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5" spans="1:10" x14ac:dyDescent="0.3">
      <c r="A1085">
        <f>VLOOKUP(D1085,[1]!tbl_Reach2AU[#Data],4,FALSE)</f>
        <v>20</v>
      </c>
      <c r="B1085" t="str">
        <f>VLOOKUP(D1085,[1]!tbl_Reach2AU[#Data],3,FALSE)</f>
        <v>Antoine Creek-Lower</v>
      </c>
      <c r="C1085">
        <f>VLOOKUP(D1085,[1]!tbl_Reach2AU[#Data],2,FALSE)</f>
        <v>252</v>
      </c>
      <c r="D1085" t="s">
        <v>16</v>
      </c>
      <c r="E1085">
        <v>2</v>
      </c>
      <c r="F1085" t="s">
        <v>143</v>
      </c>
      <c r="G1085">
        <f>VLOOKUP(tbl_FunctionalConditionReach[[#This Row],[EDT Attribute]],[1]!HabitatAttribute[#Data],2,FALSE)</f>
        <v>0</v>
      </c>
      <c r="H1085" s="1">
        <v>3.2588615000000001E-2</v>
      </c>
      <c r="I1085" s="3">
        <v>6.4156535827582406E-2</v>
      </c>
      <c r="J10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6" spans="1:10" x14ac:dyDescent="0.3">
      <c r="A1086">
        <f>VLOOKUP(D1086,[1]!tbl_Reach2AU[#Data],4,FALSE)</f>
        <v>16</v>
      </c>
      <c r="B1086" t="str">
        <f>VLOOKUP(D1086,[1]!tbl_Reach2AU[#Data],3,FALSE)</f>
        <v>Aeneas Creek-DS</v>
      </c>
      <c r="C1086">
        <f>VLOOKUP(D1086,[1]!tbl_Reach2AU[#Data],2,FALSE)</f>
        <v>234</v>
      </c>
      <c r="D1086" t="s">
        <v>13</v>
      </c>
      <c r="E1086">
        <v>2</v>
      </c>
      <c r="F1086" t="s">
        <v>104</v>
      </c>
      <c r="G1086">
        <f>VLOOKUP(tbl_FunctionalConditionReach[[#This Row],[EDT Attribute]],[1]!HabitatAttribute[#Data],2,FALSE)</f>
        <v>0</v>
      </c>
      <c r="H1086" s="1">
        <v>1.859159E-3</v>
      </c>
      <c r="I1086" s="3">
        <v>6.3975577252780899E-2</v>
      </c>
      <c r="J10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7" spans="1:10" hidden="1" x14ac:dyDescent="0.3">
      <c r="A1087">
        <f>VLOOKUP(D1087,[1]!tbl_Reach2AU[#Data],4,FALSE)</f>
        <v>20</v>
      </c>
      <c r="B1087" t="str">
        <f>VLOOKUP(D1087,[1]!tbl_Reach2AU[#Data],3,FALSE)</f>
        <v>Antoine Creek-Lower</v>
      </c>
      <c r="C1087">
        <f>VLOOKUP(D1087,[1]!tbl_Reach2AU[#Data],2,FALSE)</f>
        <v>258</v>
      </c>
      <c r="D1087" t="s">
        <v>146</v>
      </c>
      <c r="E1087">
        <v>2</v>
      </c>
      <c r="F1087" t="s">
        <v>124</v>
      </c>
      <c r="G1087" t="str">
        <f>VLOOKUP(tbl_FunctionalConditionReach[[#This Row],[EDT Attribute]],[1]!HabitatAttribute[#Data],2,FALSE)</f>
        <v>Predation</v>
      </c>
      <c r="H1087" s="1">
        <v>6.9970930000000002E-3</v>
      </c>
      <c r="I1087" s="3">
        <v>6.3893912859339694E-2</v>
      </c>
      <c r="J10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8" spans="1:10" hidden="1" x14ac:dyDescent="0.3">
      <c r="A1088">
        <f>VLOOKUP(D1088,[1]!tbl_Reach2AU[#Data],4,FALSE)</f>
        <v>3</v>
      </c>
      <c r="B1088" t="str">
        <f>VLOOKUP(D1088,[1]!tbl_Reach2AU[#Data],3,FALSE)</f>
        <v>Okanogan-Talant Creek</v>
      </c>
      <c r="C1088">
        <f>VLOOKUP(D1088,[1]!tbl_Reach2AU[#Data],2,FALSE)</f>
        <v>129</v>
      </c>
      <c r="D1088" t="s">
        <v>61</v>
      </c>
      <c r="E1088">
        <v>2</v>
      </c>
      <c r="F1088" t="s">
        <v>144</v>
      </c>
      <c r="G1088" t="str">
        <f>VLOOKUP(tbl_FunctionalConditionReach[[#This Row],[EDT Attribute]],[1]!HabitatAttribute[#Data],2,FALSE)</f>
        <v>Flow- Summer Base Flow</v>
      </c>
      <c r="H1088" s="1">
        <v>0.74315492500000002</v>
      </c>
      <c r="I1088" s="3">
        <v>6.3793245120150999E-2</v>
      </c>
      <c r="J10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9" spans="1:10" hidden="1" x14ac:dyDescent="0.3">
      <c r="A1089">
        <f>VLOOKUP(D1089,[1]!tbl_Reach2AU[#Data],4,FALSE)</f>
        <v>3</v>
      </c>
      <c r="B1089" t="str">
        <f>VLOOKUP(D1089,[1]!tbl_Reach2AU[#Data],3,FALSE)</f>
        <v>Okanogan-Talant Creek</v>
      </c>
      <c r="C1089">
        <f>VLOOKUP(D1089,[1]!tbl_Reach2AU[#Data],2,FALSE)</f>
        <v>127</v>
      </c>
      <c r="D1089" t="s">
        <v>107</v>
      </c>
      <c r="E1089">
        <v>2</v>
      </c>
      <c r="F1089" t="s">
        <v>124</v>
      </c>
      <c r="G1089" t="str">
        <f>VLOOKUP(tbl_FunctionalConditionReach[[#This Row],[EDT Attribute]],[1]!HabitatAttribute[#Data],2,FALSE)</f>
        <v>Predation</v>
      </c>
      <c r="H1089" s="1">
        <v>1.1559806000000001E-2</v>
      </c>
      <c r="I1089" s="3">
        <v>6.3792630561576705E-2</v>
      </c>
      <c r="J10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0" spans="1:10" x14ac:dyDescent="0.3">
      <c r="A1090">
        <f>VLOOKUP(D1090,[1]!tbl_Reach2AU[#Data],4,FALSE)</f>
        <v>19</v>
      </c>
      <c r="B1090" t="str">
        <f>VLOOKUP(D1090,[1]!tbl_Reach2AU[#Data],3,FALSE)</f>
        <v>Okanogan-Mosquito Creek</v>
      </c>
      <c r="C1090">
        <f>VLOOKUP(D1090,[1]!tbl_Reach2AU[#Data],2,FALSE)</f>
        <v>277</v>
      </c>
      <c r="D1090" t="s">
        <v>64</v>
      </c>
      <c r="E1090">
        <v>2</v>
      </c>
      <c r="F1090" t="s">
        <v>94</v>
      </c>
      <c r="G1090">
        <f>VLOOKUP(tbl_FunctionalConditionReach[[#This Row],[EDT Attribute]],[1]!HabitatAttribute[#Data],2,FALSE)</f>
        <v>0</v>
      </c>
      <c r="H1090" s="1">
        <v>0.40123614000000002</v>
      </c>
      <c r="I1090" s="3">
        <v>6.3476681729912707E-2</v>
      </c>
      <c r="J10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1" spans="1:10" hidden="1" x14ac:dyDescent="0.3">
      <c r="A1091">
        <f>VLOOKUP(D1091,[1]!tbl_Reach2AU[#Data],4,FALSE)</f>
        <v>1</v>
      </c>
      <c r="B1091" t="str">
        <f>VLOOKUP(D1091,[1]!tbl_Reach2AU[#Data],3,FALSE)</f>
        <v>Okanogan-Davis Canyon</v>
      </c>
      <c r="C1091">
        <f>VLOOKUP(D1091,[1]!tbl_Reach2AU[#Data],2,FALSE)</f>
        <v>109</v>
      </c>
      <c r="D1091" t="s">
        <v>101</v>
      </c>
      <c r="E1091">
        <v>2</v>
      </c>
      <c r="F1091" t="s">
        <v>150</v>
      </c>
      <c r="G1091" t="str">
        <f>VLOOKUP(tbl_FunctionalConditionReach[[#This Row],[EDT Attribute]],[1]!HabitatAttribute[#Data],2,FALSE)</f>
        <v>Cover- Wood</v>
      </c>
      <c r="H1091" s="1">
        <v>2.4103604000000001E-2</v>
      </c>
      <c r="I1091" s="3">
        <v>6.3313095215815102E-2</v>
      </c>
      <c r="J10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2" spans="1:10" hidden="1" x14ac:dyDescent="0.3">
      <c r="A1092">
        <f>VLOOKUP(D1092,[1]!tbl_Reach2AU[#Data],4,FALSE)</f>
        <v>24</v>
      </c>
      <c r="B1092" t="str">
        <f>VLOOKUP(D1092,[1]!tbl_Reach2AU[#Data],3,FALSE)</f>
        <v>Okanogan-Haynes Creek South</v>
      </c>
      <c r="C1092">
        <f>VLOOKUP(D1092,[1]!tbl_Reach2AU[#Data],2,FALSE)</f>
        <v>295</v>
      </c>
      <c r="D1092" t="s">
        <v>50</v>
      </c>
      <c r="E1092">
        <v>2</v>
      </c>
      <c r="F1092" t="s">
        <v>124</v>
      </c>
      <c r="G1092" t="str">
        <f>VLOOKUP(tbl_FunctionalConditionReach[[#This Row],[EDT Attribute]],[1]!HabitatAttribute[#Data],2,FALSE)</f>
        <v>Predation</v>
      </c>
      <c r="H1092" s="1">
        <v>5.9118549999999997E-3</v>
      </c>
      <c r="I1092" s="3">
        <v>6.3206789140165795E-2</v>
      </c>
      <c r="J10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3" spans="1:10" hidden="1" x14ac:dyDescent="0.3">
      <c r="A1093">
        <f>VLOOKUP(D1093,[1]!tbl_Reach2AU[#Data],4,FALSE)</f>
        <v>9</v>
      </c>
      <c r="B1093" t="str">
        <f>VLOOKUP(D1093,[1]!tbl_Reach2AU[#Data],3,FALSE)</f>
        <v>Omak Creek-Middle DS</v>
      </c>
      <c r="C1093">
        <f>VLOOKUP(D1093,[1]!tbl_Reach2AU[#Data],2,FALSE)</f>
        <v>168</v>
      </c>
      <c r="D1093" t="s">
        <v>69</v>
      </c>
      <c r="E1093">
        <v>2</v>
      </c>
      <c r="F1093" t="s">
        <v>89</v>
      </c>
      <c r="G1093" t="str">
        <f>VLOOKUP(tbl_FunctionalConditionReach[[#This Row],[EDT Attribute]],[1]!HabitatAttribute[#Data],2,FALSE)</f>
        <v>% Fines/Embeddedness</v>
      </c>
      <c r="H1093" s="1">
        <v>2.3066118E-2</v>
      </c>
      <c r="I1093" s="3">
        <v>6.31849887084735E-2</v>
      </c>
      <c r="J10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4" spans="1:10" x14ac:dyDescent="0.3">
      <c r="A1094">
        <f>VLOOKUP(D1094,[1]!tbl_Reach2AU[#Data],4,FALSE)</f>
        <v>6</v>
      </c>
      <c r="B1094" t="str">
        <f>VLOOKUP(D1094,[1]!tbl_Reach2AU[#Data],3,FALSE)</f>
        <v>Salmon Creek-Lower</v>
      </c>
      <c r="C1094">
        <f>VLOOKUP(D1094,[1]!tbl_Reach2AU[#Data],2,FALSE)</f>
        <v>132</v>
      </c>
      <c r="D1094" t="s">
        <v>32</v>
      </c>
      <c r="E1094">
        <v>2</v>
      </c>
      <c r="F1094" t="s">
        <v>104</v>
      </c>
      <c r="G1094">
        <f>VLOOKUP(tbl_FunctionalConditionReach[[#This Row],[EDT Attribute]],[1]!HabitatAttribute[#Data],2,FALSE)</f>
        <v>0</v>
      </c>
      <c r="H1094" s="1">
        <v>5.8799216000000001E-2</v>
      </c>
      <c r="I1094" s="3">
        <v>6.2953168416166605E-2</v>
      </c>
      <c r="J10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5" spans="1:10" x14ac:dyDescent="0.3">
      <c r="A1095">
        <f>VLOOKUP(D1095,[1]!tbl_Reach2AU[#Data],4,FALSE)</f>
        <v>25</v>
      </c>
      <c r="B1095" t="str">
        <f>VLOOKUP(D1095,[1]!tbl_Reach2AU[#Data],3,FALSE)</f>
        <v>Tonasket Creek DS</v>
      </c>
      <c r="C1095">
        <f>VLOOKUP(D1095,[1]!tbl_Reach2AU[#Data],2,FALSE)</f>
        <v>303</v>
      </c>
      <c r="D1095" t="s">
        <v>38</v>
      </c>
      <c r="E1095">
        <v>2</v>
      </c>
      <c r="F1095" t="s">
        <v>116</v>
      </c>
      <c r="G1095">
        <f>VLOOKUP(tbl_FunctionalConditionReach[[#This Row],[EDT Attribute]],[1]!HabitatAttribute[#Data],2,FALSE)</f>
        <v>0</v>
      </c>
      <c r="H1095" s="1">
        <v>8.3110877999999999E-2</v>
      </c>
      <c r="I1095" s="3">
        <v>6.2578238960747698E-2</v>
      </c>
      <c r="J10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6" spans="1:10" x14ac:dyDescent="0.3">
      <c r="A1096">
        <f>VLOOKUP(D1096,[1]!tbl_Reach2AU[#Data],4,FALSE)</f>
        <v>25</v>
      </c>
      <c r="B1096" t="str">
        <f>VLOOKUP(D1096,[1]!tbl_Reach2AU[#Data],3,FALSE)</f>
        <v>Tonasket Creek DS</v>
      </c>
      <c r="C1096">
        <f>VLOOKUP(D1096,[1]!tbl_Reach2AU[#Data],2,FALSE)</f>
        <v>303</v>
      </c>
      <c r="D1096" t="s">
        <v>38</v>
      </c>
      <c r="E1096">
        <v>2</v>
      </c>
      <c r="F1096" t="s">
        <v>94</v>
      </c>
      <c r="G1096">
        <f>VLOOKUP(tbl_FunctionalConditionReach[[#This Row],[EDT Attribute]],[1]!HabitatAttribute[#Data],2,FALSE)</f>
        <v>0</v>
      </c>
      <c r="H1096" s="1">
        <v>8.3052250999999994E-2</v>
      </c>
      <c r="I1096" s="3">
        <v>6.2534095829260797E-2</v>
      </c>
      <c r="J10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7" spans="1:10" x14ac:dyDescent="0.3">
      <c r="A1097">
        <f>VLOOKUP(D1097,[1]!tbl_Reach2AU[#Data],4,FALSE)</f>
        <v>11</v>
      </c>
      <c r="B1097" t="str">
        <f>VLOOKUP(D1097,[1]!tbl_Reach2AU[#Data],3,FALSE)</f>
        <v>Wanacut Creek DS</v>
      </c>
      <c r="C1097">
        <f>VLOOKUP(D1097,[1]!tbl_Reach2AU[#Data],2,FALSE)</f>
        <v>183</v>
      </c>
      <c r="D1097" t="s">
        <v>156</v>
      </c>
      <c r="E1097">
        <v>2</v>
      </c>
      <c r="F1097" t="s">
        <v>142</v>
      </c>
      <c r="G1097">
        <f>VLOOKUP(tbl_FunctionalConditionReach[[#This Row],[EDT Attribute]],[1]!HabitatAttribute[#Data],2,FALSE)</f>
        <v>0</v>
      </c>
      <c r="H1097" s="1">
        <v>2.2467897000000001E-2</v>
      </c>
      <c r="I1097" s="3">
        <v>6.25119998034597E-2</v>
      </c>
      <c r="J10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8" spans="1:10" hidden="1" x14ac:dyDescent="0.3">
      <c r="A1098">
        <f>VLOOKUP(D1098,[1]!tbl_Reach2AU[#Data],4,FALSE)</f>
        <v>5</v>
      </c>
      <c r="B1098" t="str">
        <f>VLOOKUP(D1098,[1]!tbl_Reach2AU[#Data],3,FALSE)</f>
        <v>Okanogan-Swipkin Canyon</v>
      </c>
      <c r="C1098">
        <f>VLOOKUP(D1098,[1]!tbl_Reach2AU[#Data],2,FALSE)</f>
        <v>188</v>
      </c>
      <c r="D1098" t="s">
        <v>109</v>
      </c>
      <c r="E1098">
        <v>2</v>
      </c>
      <c r="F1098" t="s">
        <v>124</v>
      </c>
      <c r="G1098" t="str">
        <f>VLOOKUP(tbl_FunctionalConditionReach[[#This Row],[EDT Attribute]],[1]!HabitatAttribute[#Data],2,FALSE)</f>
        <v>Predation</v>
      </c>
      <c r="H1098" s="1">
        <v>4.3922099999999997E-3</v>
      </c>
      <c r="I1098" s="3">
        <v>6.2490600003576799E-2</v>
      </c>
      <c r="J10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9" spans="1:10" x14ac:dyDescent="0.3">
      <c r="A1099">
        <f>VLOOKUP(D1099,[1]!tbl_Reach2AU[#Data],4,FALSE)</f>
        <v>6</v>
      </c>
      <c r="B1099" t="str">
        <f>VLOOKUP(D1099,[1]!tbl_Reach2AU[#Data],3,FALSE)</f>
        <v>Salmon Creek-Lower</v>
      </c>
      <c r="C1099">
        <f>VLOOKUP(D1099,[1]!tbl_Reach2AU[#Data],2,FALSE)</f>
        <v>139</v>
      </c>
      <c r="D1099" t="s">
        <v>84</v>
      </c>
      <c r="E1099">
        <v>2</v>
      </c>
      <c r="F1099" t="s">
        <v>123</v>
      </c>
      <c r="G1099">
        <f>VLOOKUP(tbl_FunctionalConditionReach[[#This Row],[EDT Attribute]],[1]!HabitatAttribute[#Data],2,FALSE)</f>
        <v>0</v>
      </c>
      <c r="H1099" s="1">
        <v>0.38200903000000003</v>
      </c>
      <c r="I1099" s="3">
        <v>6.2179690776746198E-2</v>
      </c>
      <c r="J10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0" spans="1:10" hidden="1" x14ac:dyDescent="0.3">
      <c r="A1100">
        <f>VLOOKUP(D1100,[1]!tbl_Reach2AU[#Data],4,FALSE)</f>
        <v>25</v>
      </c>
      <c r="B1100" t="str">
        <f>VLOOKUP(D1100,[1]!tbl_Reach2AU[#Data],3,FALSE)</f>
        <v>Tonasket Creek DS</v>
      </c>
      <c r="C1100">
        <f>VLOOKUP(D1100,[1]!tbl_Reach2AU[#Data],2,FALSE)</f>
        <v>303</v>
      </c>
      <c r="D1100" t="s">
        <v>38</v>
      </c>
      <c r="E1100">
        <v>2</v>
      </c>
      <c r="F1100" t="s">
        <v>144</v>
      </c>
      <c r="G1100" t="str">
        <f>VLOOKUP(tbl_FunctionalConditionReach[[#This Row],[EDT Attribute]],[1]!HabitatAttribute[#Data],2,FALSE)</f>
        <v>Flow- Summer Base Flow</v>
      </c>
      <c r="H1100" s="1">
        <v>8.2438157999999997E-2</v>
      </c>
      <c r="I1100" s="3">
        <v>6.20717152188896E-2</v>
      </c>
      <c r="J1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1" spans="1:10" hidden="1" x14ac:dyDescent="0.3">
      <c r="A1101">
        <f>VLOOKUP(D1101,[1]!tbl_Reach2AU[#Data],4,FALSE)</f>
        <v>6</v>
      </c>
      <c r="B1101" t="str">
        <f>VLOOKUP(D1101,[1]!tbl_Reach2AU[#Data],3,FALSE)</f>
        <v>Salmon Creek-Lower</v>
      </c>
      <c r="C1101">
        <f>VLOOKUP(D1101,[1]!tbl_Reach2AU[#Data],2,FALSE)</f>
        <v>140</v>
      </c>
      <c r="D1101" t="s">
        <v>85</v>
      </c>
      <c r="E1101">
        <v>2</v>
      </c>
      <c r="F1101" t="s">
        <v>103</v>
      </c>
      <c r="G1101" t="str">
        <f>VLOOKUP(tbl_FunctionalConditionReach[[#This Row],[EDT Attribute]],[1]!HabitatAttribute[#Data],2,FALSE)</f>
        <v>Contaminants</v>
      </c>
      <c r="H1101" s="1">
        <v>0.246345698</v>
      </c>
      <c r="I1101" s="3">
        <v>6.2070765007003301E-2</v>
      </c>
      <c r="J1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2" spans="1:10" hidden="1" x14ac:dyDescent="0.3">
      <c r="A1102">
        <f>VLOOKUP(D1102,[1]!tbl_Reach2AU[#Data],4,FALSE)</f>
        <v>26</v>
      </c>
      <c r="B1102" t="str">
        <f>VLOOKUP(D1102,[1]!tbl_Reach2AU[#Data],3,FALSE)</f>
        <v>Ninemile Creek DS</v>
      </c>
      <c r="C1102">
        <f>VLOOKUP(D1102,[1]!tbl_Reach2AU[#Data],2,FALSE)</f>
        <v>312</v>
      </c>
      <c r="D1102" t="s">
        <v>58</v>
      </c>
      <c r="E1102">
        <v>2</v>
      </c>
      <c r="F1102" t="s">
        <v>132</v>
      </c>
      <c r="G1102" t="str">
        <f>VLOOKUP(tbl_FunctionalConditionReach[[#This Row],[EDT Attribute]],[1]!HabitatAttribute[#Data],2,FALSE)</f>
        <v>Temperature- Rearing</v>
      </c>
      <c r="H1102" s="1">
        <v>2.5345275E-2</v>
      </c>
      <c r="I1102" s="3">
        <v>6.2029198414017897E-2</v>
      </c>
      <c r="J1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3" spans="1:10" x14ac:dyDescent="0.3">
      <c r="A1103">
        <f>VLOOKUP(D1103,[1]!tbl_Reach2AU[#Data],4,FALSE)</f>
        <v>8</v>
      </c>
      <c r="B1103" t="str">
        <f>VLOOKUP(D1103,[1]!tbl_Reach2AU[#Data],3,FALSE)</f>
        <v>Omak Creek-Lower US</v>
      </c>
      <c r="C1103">
        <f>VLOOKUP(D1103,[1]!tbl_Reach2AU[#Data],2,FALSE)</f>
        <v>159</v>
      </c>
      <c r="D1103" t="s">
        <v>76</v>
      </c>
      <c r="E1103">
        <v>2</v>
      </c>
      <c r="F1103" t="s">
        <v>137</v>
      </c>
      <c r="G1103">
        <f>VLOOKUP(tbl_FunctionalConditionReach[[#This Row],[EDT Attribute]],[1]!HabitatAttribute[#Data],2,FALSE)</f>
        <v>0</v>
      </c>
      <c r="H1103" s="1">
        <v>6.1298769999999997E-3</v>
      </c>
      <c r="I1103" s="3">
        <v>6.2013925754305303E-2</v>
      </c>
      <c r="J1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4" spans="1:10" x14ac:dyDescent="0.3">
      <c r="A1104">
        <f>VLOOKUP(D1104,[1]!tbl_Reach2AU[#Data],4,FALSE)</f>
        <v>6</v>
      </c>
      <c r="B1104" t="str">
        <f>VLOOKUP(D1104,[1]!tbl_Reach2AU[#Data],3,FALSE)</f>
        <v>Salmon Creek-Lower</v>
      </c>
      <c r="C1104">
        <f>VLOOKUP(D1104,[1]!tbl_Reach2AU[#Data],2,FALSE)</f>
        <v>132</v>
      </c>
      <c r="D1104" t="s">
        <v>32</v>
      </c>
      <c r="E1104">
        <v>2</v>
      </c>
      <c r="F1104" t="s">
        <v>137</v>
      </c>
      <c r="G1104">
        <f>VLOOKUP(tbl_FunctionalConditionReach[[#This Row],[EDT Attribute]],[1]!HabitatAttribute[#Data],2,FALSE)</f>
        <v>0</v>
      </c>
      <c r="H1104" s="1">
        <v>5.7828774999999999E-2</v>
      </c>
      <c r="I1104" s="3">
        <v>6.19141692616378E-2</v>
      </c>
      <c r="J1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5" spans="1:10" hidden="1" x14ac:dyDescent="0.3">
      <c r="A1105">
        <f>VLOOKUP(D1105,[1]!tbl_Reach2AU[#Data],4,FALSE)</f>
        <v>20</v>
      </c>
      <c r="B1105" t="str">
        <f>VLOOKUP(D1105,[1]!tbl_Reach2AU[#Data],3,FALSE)</f>
        <v>Antoine Creek-Lower</v>
      </c>
      <c r="C1105">
        <f>VLOOKUP(D1105,[1]!tbl_Reach2AU[#Data],2,FALSE)</f>
        <v>262</v>
      </c>
      <c r="D1105" t="s">
        <v>128</v>
      </c>
      <c r="E1105">
        <v>2</v>
      </c>
      <c r="F1105" t="s">
        <v>125</v>
      </c>
      <c r="G1105" t="str">
        <f>VLOOKUP(tbl_FunctionalConditionReach[[#This Row],[EDT Attribute]],[1]!HabitatAttribute[#Data],2,FALSE)</f>
        <v>Riparian</v>
      </c>
      <c r="H1105" s="1">
        <v>2.9419239999999998E-3</v>
      </c>
      <c r="I1105" s="3">
        <v>6.1872597077657798E-2</v>
      </c>
      <c r="J1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6" spans="1:10" x14ac:dyDescent="0.3">
      <c r="A1106">
        <f>VLOOKUP(D1106,[1]!tbl_Reach2AU[#Data],4,FALSE)</f>
        <v>25</v>
      </c>
      <c r="B1106" t="str">
        <f>VLOOKUP(D1106,[1]!tbl_Reach2AU[#Data],3,FALSE)</f>
        <v>Tonasket Creek DS</v>
      </c>
      <c r="C1106">
        <f>VLOOKUP(D1106,[1]!tbl_Reach2AU[#Data],2,FALSE)</f>
        <v>303</v>
      </c>
      <c r="D1106" t="s">
        <v>38</v>
      </c>
      <c r="E1106">
        <v>2</v>
      </c>
      <c r="F1106" t="s">
        <v>104</v>
      </c>
      <c r="G1106">
        <f>VLOOKUP(tbl_FunctionalConditionReach[[#This Row],[EDT Attribute]],[1]!HabitatAttribute[#Data],2,FALSE)</f>
        <v>0</v>
      </c>
      <c r="H1106" s="1">
        <v>8.1780148999999996E-2</v>
      </c>
      <c r="I1106" s="3">
        <v>6.1576268107377603E-2</v>
      </c>
      <c r="J1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7" spans="1:10" hidden="1" x14ac:dyDescent="0.3">
      <c r="A1107">
        <f>VLOOKUP(D1107,[1]!tbl_Reach2AU[#Data],4,FALSE)</f>
        <v>25</v>
      </c>
      <c r="B1107" t="str">
        <f>VLOOKUP(D1107,[1]!tbl_Reach2AU[#Data],3,FALSE)</f>
        <v>Tonasket Creek DS</v>
      </c>
      <c r="C1107">
        <f>VLOOKUP(D1107,[1]!tbl_Reach2AU[#Data],2,FALSE)</f>
        <v>303</v>
      </c>
      <c r="D1107" t="s">
        <v>38</v>
      </c>
      <c r="E1107">
        <v>2</v>
      </c>
      <c r="F1107" t="s">
        <v>103</v>
      </c>
      <c r="G1107" t="str">
        <f>VLOOKUP(tbl_FunctionalConditionReach[[#This Row],[EDT Attribute]],[1]!HabitatAttribute[#Data],2,FALSE)</f>
        <v>Contaminants</v>
      </c>
      <c r="H1107" s="1">
        <v>8.1780148999999996E-2</v>
      </c>
      <c r="I1107" s="3">
        <v>6.1576268107377603E-2</v>
      </c>
      <c r="J1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8" spans="1:10" x14ac:dyDescent="0.3">
      <c r="A1108">
        <f>VLOOKUP(D1108,[1]!tbl_Reach2AU[#Data],4,FALSE)</f>
        <v>25</v>
      </c>
      <c r="B1108" t="str">
        <f>VLOOKUP(D1108,[1]!tbl_Reach2AU[#Data],3,FALSE)</f>
        <v>Tonasket Creek DS</v>
      </c>
      <c r="C1108">
        <f>VLOOKUP(D1108,[1]!tbl_Reach2AU[#Data],2,FALSE)</f>
        <v>303</v>
      </c>
      <c r="D1108" t="s">
        <v>38</v>
      </c>
      <c r="E1108">
        <v>2</v>
      </c>
      <c r="F1108" t="s">
        <v>123</v>
      </c>
      <c r="G1108">
        <f>VLOOKUP(tbl_FunctionalConditionReach[[#This Row],[EDT Attribute]],[1]!HabitatAttribute[#Data],2,FALSE)</f>
        <v>0</v>
      </c>
      <c r="H1108" s="1">
        <v>8.1780148999999996E-2</v>
      </c>
      <c r="I1108" s="3">
        <v>6.1576268107377603E-2</v>
      </c>
      <c r="J1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9" spans="1:10" x14ac:dyDescent="0.3">
      <c r="A1109">
        <f>VLOOKUP(D1109,[1]!tbl_Reach2AU[#Data],4,FALSE)</f>
        <v>25</v>
      </c>
      <c r="B1109" t="str">
        <f>VLOOKUP(D1109,[1]!tbl_Reach2AU[#Data],3,FALSE)</f>
        <v>Tonasket Creek DS</v>
      </c>
      <c r="C1109">
        <f>VLOOKUP(D1109,[1]!tbl_Reach2AU[#Data],2,FALSE)</f>
        <v>303</v>
      </c>
      <c r="D1109" t="s">
        <v>38</v>
      </c>
      <c r="E1109">
        <v>2</v>
      </c>
      <c r="F1109" t="s">
        <v>122</v>
      </c>
      <c r="G1109">
        <f>VLOOKUP(tbl_FunctionalConditionReach[[#This Row],[EDT Attribute]],[1]!HabitatAttribute[#Data],2,FALSE)</f>
        <v>0</v>
      </c>
      <c r="H1109" s="1">
        <v>8.1780148999999996E-2</v>
      </c>
      <c r="I1109" s="3">
        <v>6.1576268107377603E-2</v>
      </c>
      <c r="J1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0" spans="1:10" x14ac:dyDescent="0.3">
      <c r="A1110">
        <f>VLOOKUP(D1110,[1]!tbl_Reach2AU[#Data],4,FALSE)</f>
        <v>25</v>
      </c>
      <c r="B1110" t="str">
        <f>VLOOKUP(D1110,[1]!tbl_Reach2AU[#Data],3,FALSE)</f>
        <v>Tonasket Creek DS</v>
      </c>
      <c r="C1110">
        <f>VLOOKUP(D1110,[1]!tbl_Reach2AU[#Data],2,FALSE)</f>
        <v>303</v>
      </c>
      <c r="D1110" t="s">
        <v>38</v>
      </c>
      <c r="E1110">
        <v>2</v>
      </c>
      <c r="F1110" t="s">
        <v>115</v>
      </c>
      <c r="G1110">
        <f>VLOOKUP(tbl_FunctionalConditionReach[[#This Row],[EDT Attribute]],[1]!HabitatAttribute[#Data],2,FALSE)</f>
        <v>0</v>
      </c>
      <c r="H1110" s="1">
        <v>8.1780148999999996E-2</v>
      </c>
      <c r="I1110" s="3">
        <v>6.1576268107377603E-2</v>
      </c>
      <c r="J1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1" spans="1:10" hidden="1" x14ac:dyDescent="0.3">
      <c r="A1111">
        <f>VLOOKUP(D1111,[1]!tbl_Reach2AU[#Data],4,FALSE)</f>
        <v>1</v>
      </c>
      <c r="B1111" t="str">
        <f>VLOOKUP(D1111,[1]!tbl_Reach2AU[#Data],3,FALSE)</f>
        <v>Okanogan-Davis Canyon</v>
      </c>
      <c r="C1111">
        <f>VLOOKUP(D1111,[1]!tbl_Reach2AU[#Data],2,FALSE)</f>
        <v>104</v>
      </c>
      <c r="D1111" t="s">
        <v>96</v>
      </c>
      <c r="E1111">
        <v>2</v>
      </c>
      <c r="F1111" t="s">
        <v>125</v>
      </c>
      <c r="G1111" t="str">
        <f>VLOOKUP(tbl_FunctionalConditionReach[[#This Row],[EDT Attribute]],[1]!HabitatAttribute[#Data],2,FALSE)</f>
        <v>Riparian</v>
      </c>
      <c r="H1111" s="1">
        <v>2.7835113000000002E-2</v>
      </c>
      <c r="I1111" s="3">
        <v>6.12754730611869E-2</v>
      </c>
      <c r="J1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2" spans="1:10" hidden="1" x14ac:dyDescent="0.3">
      <c r="A1112">
        <f>VLOOKUP(D1112,[1]!tbl_Reach2AU[#Data],4,FALSE)</f>
        <v>24</v>
      </c>
      <c r="B1112" t="str">
        <f>VLOOKUP(D1112,[1]!tbl_Reach2AU[#Data],3,FALSE)</f>
        <v>Okanogan-Haynes Creek South</v>
      </c>
      <c r="C1112">
        <f>VLOOKUP(D1112,[1]!tbl_Reach2AU[#Data],2,FALSE)</f>
        <v>298</v>
      </c>
      <c r="D1112" t="s">
        <v>135</v>
      </c>
      <c r="E1112">
        <v>2</v>
      </c>
      <c r="F1112" t="s">
        <v>124</v>
      </c>
      <c r="G1112" t="str">
        <f>VLOOKUP(tbl_FunctionalConditionReach[[#This Row],[EDT Attribute]],[1]!HabitatAttribute[#Data],2,FALSE)</f>
        <v>Predation</v>
      </c>
      <c r="H1112" s="1">
        <v>0.28204863099999999</v>
      </c>
      <c r="I1112" s="3">
        <v>6.1071387098377797E-2</v>
      </c>
      <c r="J1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3" spans="1:10" hidden="1" x14ac:dyDescent="0.3">
      <c r="A1113">
        <f>VLOOKUP(D1113,[1]!tbl_Reach2AU[#Data],4,FALSE)</f>
        <v>7</v>
      </c>
      <c r="B1113" t="str">
        <f>VLOOKUP(D1113,[1]!tbl_Reach2AU[#Data],3,FALSE)</f>
        <v>Omak Creek-Lower DS</v>
      </c>
      <c r="C1113">
        <f>VLOOKUP(D1113,[1]!tbl_Reach2AU[#Data],2,FALSE)</f>
        <v>150</v>
      </c>
      <c r="D1113" t="s">
        <v>130</v>
      </c>
      <c r="E1113">
        <v>2</v>
      </c>
      <c r="F1113" t="s">
        <v>132</v>
      </c>
      <c r="G1113" t="str">
        <f>VLOOKUP(tbl_FunctionalConditionReach[[#This Row],[EDT Attribute]],[1]!HabitatAttribute[#Data],2,FALSE)</f>
        <v>Temperature- Rearing</v>
      </c>
      <c r="H1113" s="1">
        <v>0.26105650499999999</v>
      </c>
      <c r="I1113" s="3">
        <v>6.1052799204798197E-2</v>
      </c>
      <c r="J1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4" spans="1:10" hidden="1" x14ac:dyDescent="0.3">
      <c r="A1114">
        <f>VLOOKUP(D1114,[1]!tbl_Reach2AU[#Data],4,FALSE)</f>
        <v>5</v>
      </c>
      <c r="B1114" t="str">
        <f>VLOOKUP(D1114,[1]!tbl_Reach2AU[#Data],3,FALSE)</f>
        <v>Okanogan-Swipkin Canyon</v>
      </c>
      <c r="C1114">
        <f>VLOOKUP(D1114,[1]!tbl_Reach2AU[#Data],2,FALSE)</f>
        <v>187</v>
      </c>
      <c r="D1114" t="s">
        <v>108</v>
      </c>
      <c r="E1114">
        <v>2</v>
      </c>
      <c r="F1114" t="s">
        <v>124</v>
      </c>
      <c r="G1114" t="str">
        <f>VLOOKUP(tbl_FunctionalConditionReach[[#This Row],[EDT Attribute]],[1]!HabitatAttribute[#Data],2,FALSE)</f>
        <v>Predation</v>
      </c>
      <c r="H1114" s="1">
        <v>4.2767259999999998E-3</v>
      </c>
      <c r="I1114" s="3">
        <v>6.0911449189176403E-2</v>
      </c>
      <c r="J11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5" spans="1:10" hidden="1" x14ac:dyDescent="0.3">
      <c r="A1115">
        <f>VLOOKUP(D1115,[1]!tbl_Reach2AU[#Data],4,FALSE)</f>
        <v>26</v>
      </c>
      <c r="B1115" t="str">
        <f>VLOOKUP(D1115,[1]!tbl_Reach2AU[#Data],3,FALSE)</f>
        <v>Ninemile Creek DS</v>
      </c>
      <c r="C1115">
        <f>VLOOKUP(D1115,[1]!tbl_Reach2AU[#Data],2,FALSE)</f>
        <v>310</v>
      </c>
      <c r="D1115" t="s">
        <v>57</v>
      </c>
      <c r="E1115">
        <v>2</v>
      </c>
      <c r="F1115" t="s">
        <v>11</v>
      </c>
      <c r="G1115" t="str">
        <f>VLOOKUP(tbl_FunctionalConditionReach[[#This Row],[EDT Attribute]],[1]!HabitatAttribute[#Data],2,FALSE)</f>
        <v>Flow- Scour</v>
      </c>
      <c r="H1115" s="1">
        <v>1.6072112E-2</v>
      </c>
      <c r="I1115" s="3">
        <v>6.0737024905392699E-2</v>
      </c>
      <c r="J11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6" spans="1:10" hidden="1" x14ac:dyDescent="0.3">
      <c r="A1116">
        <f>VLOOKUP(D1116,[1]!tbl_Reach2AU[#Data],4,FALSE)</f>
        <v>24</v>
      </c>
      <c r="B1116" t="str">
        <f>VLOOKUP(D1116,[1]!tbl_Reach2AU[#Data],3,FALSE)</f>
        <v>Okanogan-Haynes Creek South</v>
      </c>
      <c r="C1116">
        <f>VLOOKUP(D1116,[1]!tbl_Reach2AU[#Data],2,FALSE)</f>
        <v>298</v>
      </c>
      <c r="D1116" t="s">
        <v>135</v>
      </c>
      <c r="E1116">
        <v>2</v>
      </c>
      <c r="F1116" t="s">
        <v>39</v>
      </c>
      <c r="G1116" t="str">
        <f>VLOOKUP(tbl_FunctionalConditionReach[[#This Row],[EDT Attribute]],[1]!HabitatAttribute[#Data],2,FALSE)</f>
        <v>Channel Stability</v>
      </c>
      <c r="H1116" s="1">
        <v>0.27928158400000003</v>
      </c>
      <c r="I1116" s="3">
        <v>6.0472244326944202E-2</v>
      </c>
      <c r="J11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7" spans="1:10" x14ac:dyDescent="0.3">
      <c r="A1117">
        <f>VLOOKUP(D1117,[1]!tbl_Reach2AU[#Data],4,FALSE)</f>
        <v>3</v>
      </c>
      <c r="B1117" t="str">
        <f>VLOOKUP(D1117,[1]!tbl_Reach2AU[#Data],3,FALSE)</f>
        <v>Okanogan-Talant Creek</v>
      </c>
      <c r="C1117">
        <f>VLOOKUP(D1117,[1]!tbl_Reach2AU[#Data],2,FALSE)</f>
        <v>129</v>
      </c>
      <c r="D1117" t="s">
        <v>61</v>
      </c>
      <c r="E1117">
        <v>2</v>
      </c>
      <c r="F1117" t="s">
        <v>119</v>
      </c>
      <c r="G1117">
        <f>VLOOKUP(tbl_FunctionalConditionReach[[#This Row],[EDT Attribute]],[1]!HabitatAttribute[#Data],2,FALSE)</f>
        <v>0</v>
      </c>
      <c r="H1117" s="1">
        <v>0.70276097699999995</v>
      </c>
      <c r="I1117" s="3">
        <v>6.0325783707398301E-2</v>
      </c>
      <c r="J11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8" spans="1:10" x14ac:dyDescent="0.3">
      <c r="A1118">
        <f>VLOOKUP(D1118,[1]!tbl_Reach2AU[#Data],4,FALSE)</f>
        <v>3</v>
      </c>
      <c r="B1118" t="str">
        <f>VLOOKUP(D1118,[1]!tbl_Reach2AU[#Data],3,FALSE)</f>
        <v>Okanogan-Talant Creek</v>
      </c>
      <c r="C1118">
        <f>VLOOKUP(D1118,[1]!tbl_Reach2AU[#Data],2,FALSE)</f>
        <v>129</v>
      </c>
      <c r="D1118" t="s">
        <v>61</v>
      </c>
      <c r="E1118">
        <v>2</v>
      </c>
      <c r="F1118" t="s">
        <v>116</v>
      </c>
      <c r="G1118">
        <f>VLOOKUP(tbl_FunctionalConditionReach[[#This Row],[EDT Attribute]],[1]!HabitatAttribute[#Data],2,FALSE)</f>
        <v>0</v>
      </c>
      <c r="H1118" s="1">
        <v>0.70190981900000005</v>
      </c>
      <c r="I1118" s="3">
        <v>6.0252719358225099E-2</v>
      </c>
      <c r="J11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9" spans="1:10" hidden="1" x14ac:dyDescent="0.3">
      <c r="A1119">
        <f>VLOOKUP(D1119,[1]!tbl_Reach2AU[#Data],4,FALSE)</f>
        <v>14</v>
      </c>
      <c r="B1119" t="str">
        <f>VLOOKUP(D1119,[1]!tbl_Reach2AU[#Data],3,FALSE)</f>
        <v>Okanogan-Whitestone Coulee</v>
      </c>
      <c r="C1119">
        <f>VLOOKUP(D1119,[1]!tbl_Reach2AU[#Data],2,FALSE)</f>
        <v>228</v>
      </c>
      <c r="D1119" t="s">
        <v>112</v>
      </c>
      <c r="E1119">
        <v>2</v>
      </c>
      <c r="F1119" t="s">
        <v>125</v>
      </c>
      <c r="G1119" t="str">
        <f>VLOOKUP(tbl_FunctionalConditionReach[[#This Row],[EDT Attribute]],[1]!HabitatAttribute[#Data],2,FALSE)</f>
        <v>Riparian</v>
      </c>
      <c r="H1119" s="1">
        <v>3.056975E-3</v>
      </c>
      <c r="I1119" s="3">
        <v>6.0010350054208003E-2</v>
      </c>
      <c r="J11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0" spans="1:10" hidden="1" x14ac:dyDescent="0.3">
      <c r="A1120">
        <f>VLOOKUP(D1120,[1]!tbl_Reach2AU[#Data],4,FALSE)</f>
        <v>3</v>
      </c>
      <c r="B1120" t="str">
        <f>VLOOKUP(D1120,[1]!tbl_Reach2AU[#Data],3,FALSE)</f>
        <v>Okanogan-Talant Creek</v>
      </c>
      <c r="C1120">
        <f>VLOOKUP(D1120,[1]!tbl_Reach2AU[#Data],2,FALSE)</f>
        <v>129</v>
      </c>
      <c r="D1120" t="s">
        <v>61</v>
      </c>
      <c r="E1120">
        <v>2</v>
      </c>
      <c r="F1120" t="s">
        <v>11</v>
      </c>
      <c r="G1120" t="str">
        <f>VLOOKUP(tbl_FunctionalConditionReach[[#This Row],[EDT Attribute]],[1]!HabitatAttribute[#Data],2,FALSE)</f>
        <v>Flow- Scour</v>
      </c>
      <c r="H1120" s="1">
        <v>0.69895789100000005</v>
      </c>
      <c r="I1120" s="3">
        <v>5.9999322576280899E-2</v>
      </c>
      <c r="J11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1" spans="1:10" x14ac:dyDescent="0.3">
      <c r="A1121">
        <f>VLOOKUP(D1121,[1]!tbl_Reach2AU[#Data],4,FALSE)</f>
        <v>3</v>
      </c>
      <c r="B1121" t="str">
        <f>VLOOKUP(D1121,[1]!tbl_Reach2AU[#Data],3,FALSE)</f>
        <v>Okanogan-Talant Creek</v>
      </c>
      <c r="C1121">
        <f>VLOOKUP(D1121,[1]!tbl_Reach2AU[#Data],2,FALSE)</f>
        <v>129</v>
      </c>
      <c r="D1121" t="s">
        <v>61</v>
      </c>
      <c r="E1121">
        <v>2</v>
      </c>
      <c r="F1121" t="s">
        <v>122</v>
      </c>
      <c r="G1121">
        <f>VLOOKUP(tbl_FunctionalConditionReach[[#This Row],[EDT Attribute]],[1]!HabitatAttribute[#Data],2,FALSE)</f>
        <v>0</v>
      </c>
      <c r="H1121" s="1">
        <v>0.69836899900000005</v>
      </c>
      <c r="I1121" s="3">
        <v>5.9948771432176799E-2</v>
      </c>
      <c r="J11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2" spans="1:10" x14ac:dyDescent="0.3">
      <c r="A1122">
        <f>VLOOKUP(D1122,[1]!tbl_Reach2AU[#Data],4,FALSE)</f>
        <v>3</v>
      </c>
      <c r="B1122" t="str">
        <f>VLOOKUP(D1122,[1]!tbl_Reach2AU[#Data],3,FALSE)</f>
        <v>Okanogan-Talant Creek</v>
      </c>
      <c r="C1122">
        <f>VLOOKUP(D1122,[1]!tbl_Reach2AU[#Data],2,FALSE)</f>
        <v>129</v>
      </c>
      <c r="D1122" t="s">
        <v>61</v>
      </c>
      <c r="E1122">
        <v>2</v>
      </c>
      <c r="F1122" t="s">
        <v>115</v>
      </c>
      <c r="G1122">
        <f>VLOOKUP(tbl_FunctionalConditionReach[[#This Row],[EDT Attribute]],[1]!HabitatAttribute[#Data],2,FALSE)</f>
        <v>0</v>
      </c>
      <c r="H1122" s="1">
        <v>0.69836899900000005</v>
      </c>
      <c r="I1122" s="3">
        <v>5.9948771432176799E-2</v>
      </c>
      <c r="J11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3" spans="1:10" hidden="1" x14ac:dyDescent="0.3">
      <c r="A1123">
        <f>VLOOKUP(D1123,[1]!tbl_Reach2AU[#Data],4,FALSE)</f>
        <v>3</v>
      </c>
      <c r="B1123" t="str">
        <f>VLOOKUP(D1123,[1]!tbl_Reach2AU[#Data],3,FALSE)</f>
        <v>Okanogan-Talant Creek</v>
      </c>
      <c r="C1123">
        <f>VLOOKUP(D1123,[1]!tbl_Reach2AU[#Data],2,FALSE)</f>
        <v>129</v>
      </c>
      <c r="D1123" t="s">
        <v>61</v>
      </c>
      <c r="E1123">
        <v>2</v>
      </c>
      <c r="F1123" t="s">
        <v>89</v>
      </c>
      <c r="G1123" t="str">
        <f>VLOOKUP(tbl_FunctionalConditionReach[[#This Row],[EDT Attribute]],[1]!HabitatAttribute[#Data],2,FALSE)</f>
        <v>% Fines/Embeddedness</v>
      </c>
      <c r="H1123" s="1">
        <v>0.69836899900000005</v>
      </c>
      <c r="I1123" s="3">
        <v>5.9948771432176799E-2</v>
      </c>
      <c r="J11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4" spans="1:10" x14ac:dyDescent="0.3">
      <c r="A1124">
        <f>VLOOKUP(D1124,[1]!tbl_Reach2AU[#Data],4,FALSE)</f>
        <v>3</v>
      </c>
      <c r="B1124" t="str">
        <f>VLOOKUP(D1124,[1]!tbl_Reach2AU[#Data],3,FALSE)</f>
        <v>Okanogan-Talant Creek</v>
      </c>
      <c r="C1124">
        <f>VLOOKUP(D1124,[1]!tbl_Reach2AU[#Data],2,FALSE)</f>
        <v>129</v>
      </c>
      <c r="D1124" t="s">
        <v>61</v>
      </c>
      <c r="E1124">
        <v>2</v>
      </c>
      <c r="F1124" t="s">
        <v>117</v>
      </c>
      <c r="G1124">
        <f>VLOOKUP(tbl_FunctionalConditionReach[[#This Row],[EDT Attribute]],[1]!HabitatAttribute[#Data],2,FALSE)</f>
        <v>0</v>
      </c>
      <c r="H1124" s="1">
        <v>0.69680171999999996</v>
      </c>
      <c r="I1124" s="3">
        <v>5.9814234460066097E-2</v>
      </c>
      <c r="J11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5" spans="1:10" x14ac:dyDescent="0.3">
      <c r="A1125">
        <f>VLOOKUP(D1125,[1]!tbl_Reach2AU[#Data],4,FALSE)</f>
        <v>19</v>
      </c>
      <c r="B1125" t="str">
        <f>VLOOKUP(D1125,[1]!tbl_Reach2AU[#Data],3,FALSE)</f>
        <v>Okanogan-Mosquito Creek</v>
      </c>
      <c r="C1125">
        <f>VLOOKUP(D1125,[1]!tbl_Reach2AU[#Data],2,FALSE)</f>
        <v>249</v>
      </c>
      <c r="D1125" t="s">
        <v>49</v>
      </c>
      <c r="E1125">
        <v>2</v>
      </c>
      <c r="F1125" t="s">
        <v>117</v>
      </c>
      <c r="G1125">
        <f>VLOOKUP(tbl_FunctionalConditionReach[[#This Row],[EDT Attribute]],[1]!HabitatAttribute[#Data],2,FALSE)</f>
        <v>0</v>
      </c>
      <c r="H1125" s="1">
        <v>2.3859430000000002E-3</v>
      </c>
      <c r="I1125" s="3">
        <v>5.9730456496287901E-2</v>
      </c>
      <c r="J11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6" spans="1:10" hidden="1" x14ac:dyDescent="0.3">
      <c r="A1126">
        <f>VLOOKUP(D1126,[1]!tbl_Reach2AU[#Data],4,FALSE)</f>
        <v>11</v>
      </c>
      <c r="B1126" t="str">
        <f>VLOOKUP(D1126,[1]!tbl_Reach2AU[#Data],3,FALSE)</f>
        <v>Wanacut Creek DS</v>
      </c>
      <c r="C1126">
        <f>VLOOKUP(D1126,[1]!tbl_Reach2AU[#Data],2,FALSE)</f>
        <v>184</v>
      </c>
      <c r="D1126" t="s">
        <v>12</v>
      </c>
      <c r="E1126">
        <v>2</v>
      </c>
      <c r="F1126" t="s">
        <v>125</v>
      </c>
      <c r="G1126" t="str">
        <f>VLOOKUP(tbl_FunctionalConditionReach[[#This Row],[EDT Attribute]],[1]!HabitatAttribute[#Data],2,FALSE)</f>
        <v>Riparian</v>
      </c>
      <c r="H1126" s="1">
        <v>1.0686230000000001E-3</v>
      </c>
      <c r="I1126" s="3">
        <v>5.9674065771399998E-2</v>
      </c>
      <c r="J11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7" spans="1:10" x14ac:dyDescent="0.3">
      <c r="A1127">
        <f>VLOOKUP(D1127,[1]!tbl_Reach2AU[#Data],4,FALSE)</f>
        <v>19</v>
      </c>
      <c r="B1127" t="str">
        <f>VLOOKUP(D1127,[1]!tbl_Reach2AU[#Data],3,FALSE)</f>
        <v>Okanogan-Mosquito Creek</v>
      </c>
      <c r="C1127">
        <f>VLOOKUP(D1127,[1]!tbl_Reach2AU[#Data],2,FALSE)</f>
        <v>249</v>
      </c>
      <c r="D1127" t="s">
        <v>49</v>
      </c>
      <c r="E1127">
        <v>2</v>
      </c>
      <c r="F1127" t="s">
        <v>115</v>
      </c>
      <c r="G1127">
        <f>VLOOKUP(tbl_FunctionalConditionReach[[#This Row],[EDT Attribute]],[1]!HabitatAttribute[#Data],2,FALSE)</f>
        <v>0</v>
      </c>
      <c r="H1127" s="1">
        <v>2.381045E-3</v>
      </c>
      <c r="I1127" s="3">
        <v>5.9607838405277898E-2</v>
      </c>
      <c r="J11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8" spans="1:10" x14ac:dyDescent="0.3">
      <c r="A1128">
        <f>VLOOKUP(D1128,[1]!tbl_Reach2AU[#Data],4,FALSE)</f>
        <v>19</v>
      </c>
      <c r="B1128" t="str">
        <f>VLOOKUP(D1128,[1]!tbl_Reach2AU[#Data],3,FALSE)</f>
        <v>Okanogan-Mosquito Creek</v>
      </c>
      <c r="C1128">
        <f>VLOOKUP(D1128,[1]!tbl_Reach2AU[#Data],2,FALSE)</f>
        <v>249</v>
      </c>
      <c r="D1128" t="s">
        <v>49</v>
      </c>
      <c r="E1128">
        <v>2</v>
      </c>
      <c r="F1128" t="s">
        <v>122</v>
      </c>
      <c r="G1128">
        <f>VLOOKUP(tbl_FunctionalConditionReach[[#This Row],[EDT Attribute]],[1]!HabitatAttribute[#Data],2,FALSE)</f>
        <v>0</v>
      </c>
      <c r="H1128" s="1">
        <v>2.381045E-3</v>
      </c>
      <c r="I1128" s="3">
        <v>5.9607838405277898E-2</v>
      </c>
      <c r="J11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9" spans="1:10" hidden="1" x14ac:dyDescent="0.3">
      <c r="A1129">
        <f>VLOOKUP(D1129,[1]!tbl_Reach2AU[#Data],4,FALSE)</f>
        <v>19</v>
      </c>
      <c r="B1129" t="str">
        <f>VLOOKUP(D1129,[1]!tbl_Reach2AU[#Data],3,FALSE)</f>
        <v>Okanogan-Mosquito Creek</v>
      </c>
      <c r="C1129">
        <f>VLOOKUP(D1129,[1]!tbl_Reach2AU[#Data],2,FALSE)</f>
        <v>249</v>
      </c>
      <c r="D1129" t="s">
        <v>49</v>
      </c>
      <c r="E1129">
        <v>2</v>
      </c>
      <c r="F1129" t="s">
        <v>89</v>
      </c>
      <c r="G1129" t="str">
        <f>VLOOKUP(tbl_FunctionalConditionReach[[#This Row],[EDT Attribute]],[1]!HabitatAttribute[#Data],2,FALSE)</f>
        <v>% Fines/Embeddedness</v>
      </c>
      <c r="H1129" s="1">
        <v>2.381045E-3</v>
      </c>
      <c r="I1129" s="3">
        <v>5.9607838405277898E-2</v>
      </c>
      <c r="J11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0" spans="1:10" x14ac:dyDescent="0.3">
      <c r="A1130">
        <f>VLOOKUP(D1130,[1]!tbl_Reach2AU[#Data],4,FALSE)</f>
        <v>16</v>
      </c>
      <c r="B1130" t="str">
        <f>VLOOKUP(D1130,[1]!tbl_Reach2AU[#Data],3,FALSE)</f>
        <v>Aeneas Creek-DS</v>
      </c>
      <c r="C1130">
        <f>VLOOKUP(D1130,[1]!tbl_Reach2AU[#Data],2,FALSE)</f>
        <v>234</v>
      </c>
      <c r="D1130" t="s">
        <v>13</v>
      </c>
      <c r="E1130">
        <v>2</v>
      </c>
      <c r="F1130" t="s">
        <v>123</v>
      </c>
      <c r="G1130">
        <f>VLOOKUP(tbl_FunctionalConditionReach[[#This Row],[EDT Attribute]],[1]!HabitatAttribute[#Data],2,FALSE)</f>
        <v>0</v>
      </c>
      <c r="H1130" s="1">
        <v>1.7317879999999999E-3</v>
      </c>
      <c r="I1130" s="3">
        <v>5.95926098733024E-2</v>
      </c>
      <c r="J11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1" spans="1:10" x14ac:dyDescent="0.3">
      <c r="A1131">
        <f>VLOOKUP(D1131,[1]!tbl_Reach2AU[#Data],4,FALSE)</f>
        <v>19</v>
      </c>
      <c r="B1131" t="str">
        <f>VLOOKUP(D1131,[1]!tbl_Reach2AU[#Data],3,FALSE)</f>
        <v>Okanogan-Mosquito Creek</v>
      </c>
      <c r="C1131">
        <f>VLOOKUP(D1131,[1]!tbl_Reach2AU[#Data],2,FALSE)</f>
        <v>287</v>
      </c>
      <c r="D1131" t="s">
        <v>66</v>
      </c>
      <c r="E1131">
        <v>2</v>
      </c>
      <c r="F1131" t="s">
        <v>116</v>
      </c>
      <c r="G1131">
        <f>VLOOKUP(tbl_FunctionalConditionReach[[#This Row],[EDT Attribute]],[1]!HabitatAttribute[#Data],2,FALSE)</f>
        <v>0</v>
      </c>
      <c r="H1131" s="1">
        <v>0.17929192899999999</v>
      </c>
      <c r="I1131" s="3">
        <v>5.9464717131490097E-2</v>
      </c>
      <c r="J11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2" spans="1:10" hidden="1" x14ac:dyDescent="0.3">
      <c r="A1132">
        <f>VLOOKUP(D1132,[1]!tbl_Reach2AU[#Data],4,FALSE)</f>
        <v>19</v>
      </c>
      <c r="B1132" t="str">
        <f>VLOOKUP(D1132,[1]!tbl_Reach2AU[#Data],3,FALSE)</f>
        <v>Okanogan-Mosquito Creek</v>
      </c>
      <c r="C1132">
        <f>VLOOKUP(D1132,[1]!tbl_Reach2AU[#Data],2,FALSE)</f>
        <v>287</v>
      </c>
      <c r="D1132" t="s">
        <v>66</v>
      </c>
      <c r="E1132">
        <v>2</v>
      </c>
      <c r="F1132" t="s">
        <v>144</v>
      </c>
      <c r="G1132" t="str">
        <f>VLOOKUP(tbl_FunctionalConditionReach[[#This Row],[EDT Attribute]],[1]!HabitatAttribute[#Data],2,FALSE)</f>
        <v>Flow- Summer Base Flow</v>
      </c>
      <c r="H1132" s="1">
        <v>0.17896037100000001</v>
      </c>
      <c r="I1132" s="3">
        <v>5.93547512072422E-2</v>
      </c>
      <c r="J11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3" spans="1:10" x14ac:dyDescent="0.3">
      <c r="A1133">
        <f>VLOOKUP(D1133,[1]!tbl_Reach2AU[#Data],4,FALSE)</f>
        <v>19</v>
      </c>
      <c r="B1133" t="str">
        <f>VLOOKUP(D1133,[1]!tbl_Reach2AU[#Data],3,FALSE)</f>
        <v>Okanogan-Mosquito Creek</v>
      </c>
      <c r="C1133">
        <f>VLOOKUP(D1133,[1]!tbl_Reach2AU[#Data],2,FALSE)</f>
        <v>287</v>
      </c>
      <c r="D1133" t="s">
        <v>66</v>
      </c>
      <c r="E1133">
        <v>2</v>
      </c>
      <c r="F1133" t="s">
        <v>119</v>
      </c>
      <c r="G1133">
        <f>VLOOKUP(tbl_FunctionalConditionReach[[#This Row],[EDT Attribute]],[1]!HabitatAttribute[#Data],2,FALSE)</f>
        <v>0</v>
      </c>
      <c r="H1133" s="1">
        <v>0.178604341</v>
      </c>
      <c r="I1133" s="3">
        <v>5.92366687962914E-2</v>
      </c>
      <c r="J11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4" spans="1:10" x14ac:dyDescent="0.3">
      <c r="A1134">
        <f>VLOOKUP(D1134,[1]!tbl_Reach2AU[#Data],4,FALSE)</f>
        <v>19</v>
      </c>
      <c r="B1134" t="str">
        <f>VLOOKUP(D1134,[1]!tbl_Reach2AU[#Data],3,FALSE)</f>
        <v>Okanogan-Mosquito Creek</v>
      </c>
      <c r="C1134">
        <f>VLOOKUP(D1134,[1]!tbl_Reach2AU[#Data],2,FALSE)</f>
        <v>287</v>
      </c>
      <c r="D1134" t="s">
        <v>66</v>
      </c>
      <c r="E1134">
        <v>2</v>
      </c>
      <c r="F1134" t="s">
        <v>122</v>
      </c>
      <c r="G1134">
        <f>VLOOKUP(tbl_FunctionalConditionReach[[#This Row],[EDT Attribute]],[1]!HabitatAttribute[#Data],2,FALSE)</f>
        <v>0</v>
      </c>
      <c r="H1134" s="1">
        <v>0.178283686</v>
      </c>
      <c r="I1134" s="3">
        <v>5.9130319006994503E-2</v>
      </c>
      <c r="J11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5" spans="1:10" hidden="1" x14ac:dyDescent="0.3">
      <c r="A1135">
        <f>VLOOKUP(D1135,[1]!tbl_Reach2AU[#Data],4,FALSE)</f>
        <v>19</v>
      </c>
      <c r="B1135" t="str">
        <f>VLOOKUP(D1135,[1]!tbl_Reach2AU[#Data],3,FALSE)</f>
        <v>Okanogan-Mosquito Creek</v>
      </c>
      <c r="C1135">
        <f>VLOOKUP(D1135,[1]!tbl_Reach2AU[#Data],2,FALSE)</f>
        <v>287</v>
      </c>
      <c r="D1135" t="s">
        <v>66</v>
      </c>
      <c r="E1135">
        <v>2</v>
      </c>
      <c r="F1135" t="s">
        <v>89</v>
      </c>
      <c r="G1135" t="str">
        <f>VLOOKUP(tbl_FunctionalConditionReach[[#This Row],[EDT Attribute]],[1]!HabitatAttribute[#Data],2,FALSE)</f>
        <v>% Fines/Embeddedness</v>
      </c>
      <c r="H1135" s="1">
        <v>0.178283686</v>
      </c>
      <c r="I1135" s="3">
        <v>5.9130319006994503E-2</v>
      </c>
      <c r="J11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6" spans="1:10" x14ac:dyDescent="0.3">
      <c r="A1136">
        <f>VLOOKUP(D1136,[1]!tbl_Reach2AU[#Data],4,FALSE)</f>
        <v>19</v>
      </c>
      <c r="B1136" t="str">
        <f>VLOOKUP(D1136,[1]!tbl_Reach2AU[#Data],3,FALSE)</f>
        <v>Okanogan-Mosquito Creek</v>
      </c>
      <c r="C1136">
        <f>VLOOKUP(D1136,[1]!tbl_Reach2AU[#Data],2,FALSE)</f>
        <v>287</v>
      </c>
      <c r="D1136" t="s">
        <v>66</v>
      </c>
      <c r="E1136">
        <v>2</v>
      </c>
      <c r="F1136" t="s">
        <v>115</v>
      </c>
      <c r="G1136">
        <f>VLOOKUP(tbl_FunctionalConditionReach[[#This Row],[EDT Attribute]],[1]!HabitatAttribute[#Data],2,FALSE)</f>
        <v>0</v>
      </c>
      <c r="H1136" s="1">
        <v>0.178283686</v>
      </c>
      <c r="I1136" s="3">
        <v>5.9130319006994503E-2</v>
      </c>
      <c r="J11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7" spans="1:10" x14ac:dyDescent="0.3">
      <c r="A1137">
        <f>VLOOKUP(D1137,[1]!tbl_Reach2AU[#Data],4,FALSE)</f>
        <v>19</v>
      </c>
      <c r="B1137" t="str">
        <f>VLOOKUP(D1137,[1]!tbl_Reach2AU[#Data],3,FALSE)</f>
        <v>Okanogan-Mosquito Creek</v>
      </c>
      <c r="C1137">
        <f>VLOOKUP(D1137,[1]!tbl_Reach2AU[#Data],2,FALSE)</f>
        <v>287</v>
      </c>
      <c r="D1137" t="s">
        <v>66</v>
      </c>
      <c r="E1137">
        <v>2</v>
      </c>
      <c r="F1137" t="s">
        <v>117</v>
      </c>
      <c r="G1137">
        <f>VLOOKUP(tbl_FunctionalConditionReach[[#This Row],[EDT Attribute]],[1]!HabitatAttribute[#Data],2,FALSE)</f>
        <v>0</v>
      </c>
      <c r="H1137" s="1">
        <v>0.17781433299999999</v>
      </c>
      <c r="I1137" s="3">
        <v>5.89746514120532E-2</v>
      </c>
      <c r="J11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8" spans="1:10" hidden="1" x14ac:dyDescent="0.3">
      <c r="A1138">
        <f>VLOOKUP(D1138,[1]!tbl_Reach2AU[#Data],4,FALSE)</f>
        <v>19</v>
      </c>
      <c r="B1138" t="str">
        <f>VLOOKUP(D1138,[1]!tbl_Reach2AU[#Data],3,FALSE)</f>
        <v>Okanogan-Mosquito Creek</v>
      </c>
      <c r="C1138">
        <f>VLOOKUP(D1138,[1]!tbl_Reach2AU[#Data],2,FALSE)</f>
        <v>287</v>
      </c>
      <c r="D1138" t="s">
        <v>66</v>
      </c>
      <c r="E1138">
        <v>2</v>
      </c>
      <c r="F1138" t="s">
        <v>11</v>
      </c>
      <c r="G1138" t="str">
        <f>VLOOKUP(tbl_FunctionalConditionReach[[#This Row],[EDT Attribute]],[1]!HabitatAttribute[#Data],2,FALSE)</f>
        <v>Flow- Scour</v>
      </c>
      <c r="H1138" s="1">
        <v>0.177460808</v>
      </c>
      <c r="I1138" s="3">
        <v>5.88573998199644E-2</v>
      </c>
      <c r="J11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9" spans="1:10" hidden="1" x14ac:dyDescent="0.3">
      <c r="A1139">
        <f>VLOOKUP(D1139,[1]!tbl_Reach2AU[#Data],4,FALSE)</f>
        <v>9</v>
      </c>
      <c r="B1139" t="str">
        <f>VLOOKUP(D1139,[1]!tbl_Reach2AU[#Data],3,FALSE)</f>
        <v>Omak Creek-Middle DS</v>
      </c>
      <c r="C1139">
        <f>VLOOKUP(D1139,[1]!tbl_Reach2AU[#Data],2,FALSE)</f>
        <v>171</v>
      </c>
      <c r="D1139" t="s">
        <v>70</v>
      </c>
      <c r="E1139">
        <v>2</v>
      </c>
      <c r="F1139" t="s">
        <v>126</v>
      </c>
      <c r="G1139" t="str">
        <f>VLOOKUP(tbl_FunctionalConditionReach[[#This Row],[EDT Attribute]],[1]!HabitatAttribute[#Data],2,FALSE)</f>
        <v>Food- Food Web Resources</v>
      </c>
      <c r="H1139" s="1">
        <v>2.9968218000000001E-2</v>
      </c>
      <c r="I1139" s="3">
        <v>5.8744654411081697E-2</v>
      </c>
      <c r="J11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0" spans="1:10" x14ac:dyDescent="0.3">
      <c r="A1140">
        <f>VLOOKUP(D1140,[1]!tbl_Reach2AU[#Data],4,FALSE)</f>
        <v>24</v>
      </c>
      <c r="B1140" t="str">
        <f>VLOOKUP(D1140,[1]!tbl_Reach2AU[#Data],3,FALSE)</f>
        <v>Okanogan-Haynes Creek South</v>
      </c>
      <c r="C1140">
        <f>VLOOKUP(D1140,[1]!tbl_Reach2AU[#Data],2,FALSE)</f>
        <v>295</v>
      </c>
      <c r="D1140" t="s">
        <v>50</v>
      </c>
      <c r="E1140">
        <v>2</v>
      </c>
      <c r="F1140" t="s">
        <v>94</v>
      </c>
      <c r="G1140">
        <f>VLOOKUP(tbl_FunctionalConditionReach[[#This Row],[EDT Attribute]],[1]!HabitatAttribute[#Data],2,FALSE)</f>
        <v>0</v>
      </c>
      <c r="H1140" s="1">
        <v>5.4882519999999999E-3</v>
      </c>
      <c r="I1140" s="3">
        <v>5.8677823950704699E-2</v>
      </c>
      <c r="J11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1" spans="1:10" x14ac:dyDescent="0.3">
      <c r="A1141">
        <f>VLOOKUP(D1141,[1]!tbl_Reach2AU[#Data],4,FALSE)</f>
        <v>24</v>
      </c>
      <c r="B1141" t="str">
        <f>VLOOKUP(D1141,[1]!tbl_Reach2AU[#Data],3,FALSE)</f>
        <v>Okanogan-Haynes Creek South</v>
      </c>
      <c r="C1141">
        <f>VLOOKUP(D1141,[1]!tbl_Reach2AU[#Data],2,FALSE)</f>
        <v>298</v>
      </c>
      <c r="D1141" t="s">
        <v>135</v>
      </c>
      <c r="E1141">
        <v>2</v>
      </c>
      <c r="F1141" t="s">
        <v>94</v>
      </c>
      <c r="G1141">
        <f>VLOOKUP(tbl_FunctionalConditionReach[[#This Row],[EDT Attribute]],[1]!HabitatAttribute[#Data],2,FALSE)</f>
        <v>0</v>
      </c>
      <c r="H1141" s="1">
        <v>0.27019511000000002</v>
      </c>
      <c r="I1141" s="3">
        <v>5.8504769537061803E-2</v>
      </c>
      <c r="J11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2" spans="1:10" hidden="1" x14ac:dyDescent="0.3">
      <c r="A1142">
        <f>VLOOKUP(D1142,[1]!tbl_Reach2AU[#Data],4,FALSE)</f>
        <v>23</v>
      </c>
      <c r="B1142" t="str">
        <f>VLOOKUP(D1142,[1]!tbl_Reach2AU[#Data],3,FALSE)</f>
        <v>Similkameen River</v>
      </c>
      <c r="C1142">
        <f>VLOOKUP(D1142,[1]!tbl_Reach2AU[#Data],2,FALSE)</f>
        <v>293</v>
      </c>
      <c r="D1142" t="s">
        <v>139</v>
      </c>
      <c r="E1142">
        <v>2</v>
      </c>
      <c r="F1142" t="s">
        <v>126</v>
      </c>
      <c r="G1142" t="str">
        <f>VLOOKUP(tbl_FunctionalConditionReach[[#This Row],[EDT Attribute]],[1]!HabitatAttribute[#Data],2,FALSE)</f>
        <v>Food- Food Web Resources</v>
      </c>
      <c r="H1142" s="1">
        <v>3.1913675000000002E-2</v>
      </c>
      <c r="I1142" s="3">
        <v>5.82928816939325E-2</v>
      </c>
      <c r="J11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3" spans="1:10" hidden="1" x14ac:dyDescent="0.3">
      <c r="A1143">
        <f>VLOOKUP(D1143,[1]!tbl_Reach2AU[#Data],4,FALSE)</f>
        <v>8</v>
      </c>
      <c r="B1143" t="str">
        <f>VLOOKUP(D1143,[1]!tbl_Reach2AU[#Data],3,FALSE)</f>
        <v>Omak Creek-Lower US</v>
      </c>
      <c r="C1143">
        <f>VLOOKUP(D1143,[1]!tbl_Reach2AU[#Data],2,FALSE)</f>
        <v>161</v>
      </c>
      <c r="D1143" t="s">
        <v>78</v>
      </c>
      <c r="E1143">
        <v>2</v>
      </c>
      <c r="F1143" t="s">
        <v>89</v>
      </c>
      <c r="G1143" t="str">
        <f>VLOOKUP(tbl_FunctionalConditionReach[[#This Row],[EDT Attribute]],[1]!HabitatAttribute[#Data],2,FALSE)</f>
        <v>% Fines/Embeddedness</v>
      </c>
      <c r="H1143" s="1">
        <v>4.3132335000000001E-2</v>
      </c>
      <c r="I1143" s="3">
        <v>5.8163794018496001E-2</v>
      </c>
      <c r="J11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4" spans="1:10" hidden="1" x14ac:dyDescent="0.3">
      <c r="A1144">
        <f>VLOOKUP(D1144,[1]!tbl_Reach2AU[#Data],4,FALSE)</f>
        <v>4</v>
      </c>
      <c r="B1144" t="str">
        <f>VLOOKUP(D1144,[1]!tbl_Reach2AU[#Data],3,FALSE)</f>
        <v>Loup Loup Creek-Lower DS</v>
      </c>
      <c r="C1144">
        <f>VLOOKUP(D1144,[1]!tbl_Reach2AU[#Data],2,FALSE)</f>
        <v>122</v>
      </c>
      <c r="D1144" t="s">
        <v>55</v>
      </c>
      <c r="E1144">
        <v>2</v>
      </c>
      <c r="F1144" t="s">
        <v>11</v>
      </c>
      <c r="G1144" t="str">
        <f>VLOOKUP(tbl_FunctionalConditionReach[[#This Row],[EDT Attribute]],[1]!HabitatAttribute[#Data],2,FALSE)</f>
        <v>Flow- Scour</v>
      </c>
      <c r="H1144" s="1">
        <v>0.232952504</v>
      </c>
      <c r="I1144" s="3">
        <v>5.8107360382691799E-2</v>
      </c>
      <c r="J11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5" spans="1:10" hidden="1" x14ac:dyDescent="0.3">
      <c r="A1145">
        <f>VLOOKUP(D1145,[1]!tbl_Reach2AU[#Data],4,FALSE)</f>
        <v>8</v>
      </c>
      <c r="B1145" t="str">
        <f>VLOOKUP(D1145,[1]!tbl_Reach2AU[#Data],3,FALSE)</f>
        <v>Omak Creek-Lower US</v>
      </c>
      <c r="C1145">
        <f>VLOOKUP(D1145,[1]!tbl_Reach2AU[#Data],2,FALSE)</f>
        <v>161</v>
      </c>
      <c r="D1145" t="s">
        <v>78</v>
      </c>
      <c r="E1145">
        <v>2</v>
      </c>
      <c r="F1145" t="s">
        <v>150</v>
      </c>
      <c r="G1145" t="str">
        <f>VLOOKUP(tbl_FunctionalConditionReach[[#This Row],[EDT Attribute]],[1]!HabitatAttribute[#Data],2,FALSE)</f>
        <v>Cover- Wood</v>
      </c>
      <c r="H1145" s="1">
        <v>4.2834231E-2</v>
      </c>
      <c r="I1145" s="3">
        <v>5.7761801878444E-2</v>
      </c>
      <c r="J11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6" spans="1:10" hidden="1" x14ac:dyDescent="0.3">
      <c r="A1146">
        <f>VLOOKUP(D1146,[1]!tbl_Reach2AU[#Data],4,FALSE)</f>
        <v>6</v>
      </c>
      <c r="B1146" t="str">
        <f>VLOOKUP(D1146,[1]!tbl_Reach2AU[#Data],3,FALSE)</f>
        <v>Salmon Creek-Lower</v>
      </c>
      <c r="C1146">
        <f>VLOOKUP(D1146,[1]!tbl_Reach2AU[#Data],2,FALSE)</f>
        <v>135</v>
      </c>
      <c r="D1146" t="s">
        <v>81</v>
      </c>
      <c r="E1146">
        <v>2</v>
      </c>
      <c r="F1146" t="s">
        <v>11</v>
      </c>
      <c r="G1146" t="str">
        <f>VLOOKUP(tbl_FunctionalConditionReach[[#This Row],[EDT Attribute]],[1]!HabitatAttribute[#Data],2,FALSE)</f>
        <v>Flow- Scour</v>
      </c>
      <c r="H1146" s="1">
        <v>0.426490959</v>
      </c>
      <c r="I1146" s="3">
        <v>5.7727186915340803E-2</v>
      </c>
      <c r="J11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7" spans="1:10" hidden="1" x14ac:dyDescent="0.3">
      <c r="A1147">
        <f>VLOOKUP(D1147,[1]!tbl_Reach2AU[#Data],4,FALSE)</f>
        <v>9</v>
      </c>
      <c r="B1147" t="str">
        <f>VLOOKUP(D1147,[1]!tbl_Reach2AU[#Data],3,FALSE)</f>
        <v>Omak Creek-Middle DS</v>
      </c>
      <c r="C1147">
        <f>VLOOKUP(D1147,[1]!tbl_Reach2AU[#Data],2,FALSE)</f>
        <v>170</v>
      </c>
      <c r="D1147" t="s">
        <v>131</v>
      </c>
      <c r="E1147">
        <v>2</v>
      </c>
      <c r="F1147" t="s">
        <v>125</v>
      </c>
      <c r="G1147" t="str">
        <f>VLOOKUP(tbl_FunctionalConditionReach[[#This Row],[EDT Attribute]],[1]!HabitatAttribute[#Data],2,FALSE)</f>
        <v>Riparian</v>
      </c>
      <c r="H1147" s="1">
        <v>9.3308799999999999E-4</v>
      </c>
      <c r="I1147" s="3">
        <v>5.7462643412892603E-2</v>
      </c>
      <c r="J11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8" spans="1:10" x14ac:dyDescent="0.3">
      <c r="A1148">
        <f>VLOOKUP(D1148,[1]!tbl_Reach2AU[#Data],4,FALSE)</f>
        <v>19</v>
      </c>
      <c r="B1148" t="str">
        <f>VLOOKUP(D1148,[1]!tbl_Reach2AU[#Data],3,FALSE)</f>
        <v>Okanogan-Mosquito Creek</v>
      </c>
      <c r="C1148">
        <f>VLOOKUP(D1148,[1]!tbl_Reach2AU[#Data],2,FALSE)</f>
        <v>249</v>
      </c>
      <c r="D1148" t="s">
        <v>49</v>
      </c>
      <c r="E1148">
        <v>2</v>
      </c>
      <c r="F1148" t="s">
        <v>119</v>
      </c>
      <c r="G1148">
        <f>VLOOKUP(tbl_FunctionalConditionReach[[#This Row],[EDT Attribute]],[1]!HabitatAttribute[#Data],2,FALSE)</f>
        <v>0</v>
      </c>
      <c r="H1148" s="1">
        <v>2.2776519999999998E-3</v>
      </c>
      <c r="I1148" s="3">
        <v>5.7019465133778598E-2</v>
      </c>
      <c r="J11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9" spans="1:10" hidden="1" x14ac:dyDescent="0.3">
      <c r="A1149">
        <f>VLOOKUP(D1149,[1]!tbl_Reach2AU[#Data],4,FALSE)</f>
        <v>9</v>
      </c>
      <c r="B1149" t="str">
        <f>VLOOKUP(D1149,[1]!tbl_Reach2AU[#Data],3,FALSE)</f>
        <v>Omak Creek-Middle DS</v>
      </c>
      <c r="C1149">
        <f>VLOOKUP(D1149,[1]!tbl_Reach2AU[#Data],2,FALSE)</f>
        <v>167</v>
      </c>
      <c r="D1149" t="s">
        <v>140</v>
      </c>
      <c r="E1149">
        <v>2</v>
      </c>
      <c r="F1149" t="s">
        <v>14</v>
      </c>
      <c r="G1149" t="str">
        <f>VLOOKUP(tbl_FunctionalConditionReach[[#This Row],[EDT Attribute]],[1]!HabitatAttribute[#Data],2,FALSE)</f>
        <v>Food- Food Web Resources</v>
      </c>
      <c r="H1149" s="1">
        <v>7.6957029999999999E-3</v>
      </c>
      <c r="I1149" s="3">
        <v>5.6858697285646E-2</v>
      </c>
      <c r="J11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0" spans="1:10" hidden="1" x14ac:dyDescent="0.3">
      <c r="A1150">
        <f>VLOOKUP(D1150,[1]!tbl_Reach2AU[#Data],4,FALSE)</f>
        <v>3</v>
      </c>
      <c r="B1150" t="str">
        <f>VLOOKUP(D1150,[1]!tbl_Reach2AU[#Data],3,FALSE)</f>
        <v>Okanogan-Talant Creek</v>
      </c>
      <c r="C1150">
        <f>VLOOKUP(D1150,[1]!tbl_Reach2AU[#Data],2,FALSE)</f>
        <v>126</v>
      </c>
      <c r="D1150" t="s">
        <v>106</v>
      </c>
      <c r="E1150">
        <v>2</v>
      </c>
      <c r="F1150" t="s">
        <v>132</v>
      </c>
      <c r="G1150" t="str">
        <f>VLOOKUP(tbl_FunctionalConditionReach[[#This Row],[EDT Attribute]],[1]!HabitatAttribute[#Data],2,FALSE)</f>
        <v>Temperature- Rearing</v>
      </c>
      <c r="H1150" s="1">
        <v>2.1673466999999998E-2</v>
      </c>
      <c r="I1150" s="3">
        <v>5.6811935637691997E-2</v>
      </c>
      <c r="J11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1" spans="1:10" hidden="1" x14ac:dyDescent="0.3">
      <c r="A1151">
        <f>VLOOKUP(D1151,[1]!tbl_Reach2AU[#Data],4,FALSE)</f>
        <v>19</v>
      </c>
      <c r="B1151" t="str">
        <f>VLOOKUP(D1151,[1]!tbl_Reach2AU[#Data],3,FALSE)</f>
        <v>Okanogan-Mosquito Creek</v>
      </c>
      <c r="C1151">
        <f>VLOOKUP(D1151,[1]!tbl_Reach2AU[#Data],2,FALSE)</f>
        <v>249</v>
      </c>
      <c r="D1151" t="s">
        <v>49</v>
      </c>
      <c r="E1151">
        <v>2</v>
      </c>
      <c r="F1151" t="s">
        <v>11</v>
      </c>
      <c r="G1151" t="str">
        <f>VLOOKUP(tbl_FunctionalConditionReach[[#This Row],[EDT Attribute]],[1]!HabitatAttribute[#Data],2,FALSE)</f>
        <v>Flow- Scour</v>
      </c>
      <c r="H1151" s="1">
        <v>2.2666190000000001E-3</v>
      </c>
      <c r="I1151" s="3">
        <v>5.6743261500027301E-2</v>
      </c>
      <c r="J11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2" spans="1:10" hidden="1" x14ac:dyDescent="0.3">
      <c r="A1152">
        <f>VLOOKUP(D1152,[1]!tbl_Reach2AU[#Data],4,FALSE)</f>
        <v>5</v>
      </c>
      <c r="B1152" t="str">
        <f>VLOOKUP(D1152,[1]!tbl_Reach2AU[#Data],3,FALSE)</f>
        <v>Okanogan-Swipkin Canyon</v>
      </c>
      <c r="C1152">
        <f>VLOOKUP(D1152,[1]!tbl_Reach2AU[#Data],2,FALSE)</f>
        <v>147</v>
      </c>
      <c r="D1152" t="s">
        <v>133</v>
      </c>
      <c r="E1152">
        <v>2</v>
      </c>
      <c r="F1152" t="s">
        <v>124</v>
      </c>
      <c r="G1152" t="str">
        <f>VLOOKUP(tbl_FunctionalConditionReach[[#This Row],[EDT Attribute]],[1]!HabitatAttribute[#Data],2,FALSE)</f>
        <v>Predation</v>
      </c>
      <c r="H1152" s="1">
        <v>2.93034E-2</v>
      </c>
      <c r="I1152" s="3">
        <v>5.6660026205334599E-2</v>
      </c>
      <c r="J11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3" spans="1:10" x14ac:dyDescent="0.3">
      <c r="A1153">
        <f>VLOOKUP(D1153,[1]!tbl_Reach2AU[#Data],4,FALSE)</f>
        <v>4</v>
      </c>
      <c r="B1153" t="str">
        <f>VLOOKUP(D1153,[1]!tbl_Reach2AU[#Data],3,FALSE)</f>
        <v>Loup Loup Creek-Lower DS</v>
      </c>
      <c r="C1153">
        <f>VLOOKUP(D1153,[1]!tbl_Reach2AU[#Data],2,FALSE)</f>
        <v>119</v>
      </c>
      <c r="D1153" t="s">
        <v>43</v>
      </c>
      <c r="E1153">
        <v>2</v>
      </c>
      <c r="F1153" t="s">
        <v>143</v>
      </c>
      <c r="G1153">
        <f>VLOOKUP(tbl_FunctionalConditionReach[[#This Row],[EDT Attribute]],[1]!HabitatAttribute[#Data],2,FALSE)</f>
        <v>0</v>
      </c>
      <c r="H1153" s="1">
        <v>0.20544535899999999</v>
      </c>
      <c r="I1153" s="3">
        <v>5.66582721819478E-2</v>
      </c>
      <c r="J11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4" spans="1:10" x14ac:dyDescent="0.3">
      <c r="A1154">
        <f>VLOOKUP(D1154,[1]!tbl_Reach2AU[#Data],4,FALSE)</f>
        <v>6</v>
      </c>
      <c r="B1154" t="str">
        <f>VLOOKUP(D1154,[1]!tbl_Reach2AU[#Data],3,FALSE)</f>
        <v>Salmon Creek-Lower</v>
      </c>
      <c r="C1154">
        <f>VLOOKUP(D1154,[1]!tbl_Reach2AU[#Data],2,FALSE)</f>
        <v>140</v>
      </c>
      <c r="D1154" t="s">
        <v>85</v>
      </c>
      <c r="E1154">
        <v>2</v>
      </c>
      <c r="F1154" t="s">
        <v>142</v>
      </c>
      <c r="G1154">
        <f>VLOOKUP(tbl_FunctionalConditionReach[[#This Row],[EDT Attribute]],[1]!HabitatAttribute[#Data],2,FALSE)</f>
        <v>0</v>
      </c>
      <c r="H1154" s="1">
        <v>0.2244776</v>
      </c>
      <c r="I1154" s="3">
        <v>5.65607456190938E-2</v>
      </c>
      <c r="J11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5" spans="1:10" hidden="1" x14ac:dyDescent="0.3">
      <c r="A1155">
        <f>VLOOKUP(D1155,[1]!tbl_Reach2AU[#Data],4,FALSE)</f>
        <v>24</v>
      </c>
      <c r="B1155" t="str">
        <f>VLOOKUP(D1155,[1]!tbl_Reach2AU[#Data],3,FALSE)</f>
        <v>Okanogan-Haynes Creek South</v>
      </c>
      <c r="C1155">
        <f>VLOOKUP(D1155,[1]!tbl_Reach2AU[#Data],2,FALSE)</f>
        <v>295</v>
      </c>
      <c r="D1155" t="s">
        <v>50</v>
      </c>
      <c r="E1155">
        <v>2</v>
      </c>
      <c r="F1155" t="s">
        <v>126</v>
      </c>
      <c r="G1155" t="str">
        <f>VLOOKUP(tbl_FunctionalConditionReach[[#This Row],[EDT Attribute]],[1]!HabitatAttribute[#Data],2,FALSE)</f>
        <v>Food- Food Web Resources</v>
      </c>
      <c r="H1155" s="1">
        <v>5.280814E-3</v>
      </c>
      <c r="I1155" s="3">
        <v>5.64599938575008E-2</v>
      </c>
      <c r="J11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6" spans="1:10" x14ac:dyDescent="0.3">
      <c r="A1156">
        <f>VLOOKUP(D1156,[1]!tbl_Reach2AU[#Data],4,FALSE)</f>
        <v>7</v>
      </c>
      <c r="B1156" t="str">
        <f>VLOOKUP(D1156,[1]!tbl_Reach2AU[#Data],3,FALSE)</f>
        <v>Omak Creek-Lower DS</v>
      </c>
      <c r="C1156">
        <f>VLOOKUP(D1156,[1]!tbl_Reach2AU[#Data],2,FALSE)</f>
        <v>155</v>
      </c>
      <c r="D1156" t="s">
        <v>151</v>
      </c>
      <c r="E1156">
        <v>2</v>
      </c>
      <c r="F1156" t="s">
        <v>137</v>
      </c>
      <c r="G1156">
        <f>VLOOKUP(tbl_FunctionalConditionReach[[#This Row],[EDT Attribute]],[1]!HabitatAttribute[#Data],2,FALSE)</f>
        <v>0</v>
      </c>
      <c r="H1156" s="1">
        <v>2.6905136999999999E-2</v>
      </c>
      <c r="I1156" s="3">
        <v>5.63609472847569E-2</v>
      </c>
      <c r="J11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7" spans="1:10" x14ac:dyDescent="0.3">
      <c r="A1157">
        <f>VLOOKUP(D1157,[1]!tbl_Reach2AU[#Data],4,FALSE)</f>
        <v>21</v>
      </c>
      <c r="B1157" t="str">
        <f>VLOOKUP(D1157,[1]!tbl_Reach2AU[#Data],3,FALSE)</f>
        <v>Whitestone Creek</v>
      </c>
      <c r="C1157">
        <f>VLOOKUP(D1157,[1]!tbl_Reach2AU[#Data],2,FALSE)</f>
        <v>272</v>
      </c>
      <c r="D1157" t="s">
        <v>121</v>
      </c>
      <c r="E1157">
        <v>2</v>
      </c>
      <c r="F1157" t="s">
        <v>137</v>
      </c>
      <c r="G1157">
        <f>VLOOKUP(tbl_FunctionalConditionReach[[#This Row],[EDT Attribute]],[1]!HabitatAttribute[#Data],2,FALSE)</f>
        <v>0</v>
      </c>
      <c r="H1157" s="1">
        <v>5.1799999999999997E-10</v>
      </c>
      <c r="I1157" s="3">
        <v>5.6243213897937003E-2</v>
      </c>
      <c r="J11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8" spans="1:10" hidden="1" x14ac:dyDescent="0.3">
      <c r="A1158">
        <f>VLOOKUP(D1158,[1]!tbl_Reach2AU[#Data],4,FALSE)</f>
        <v>10</v>
      </c>
      <c r="B1158" t="str">
        <f>VLOOKUP(D1158,[1]!tbl_Reach2AU[#Data],3,FALSE)</f>
        <v>Omak Creek-Upper DS</v>
      </c>
      <c r="C1158">
        <f>VLOOKUP(D1158,[1]!tbl_Reach2AU[#Data],2,FALSE)</f>
        <v>173</v>
      </c>
      <c r="D1158" t="s">
        <v>72</v>
      </c>
      <c r="E1158">
        <v>2</v>
      </c>
      <c r="F1158" t="s">
        <v>126</v>
      </c>
      <c r="G1158" t="str">
        <f>VLOOKUP(tbl_FunctionalConditionReach[[#This Row],[EDT Attribute]],[1]!HabitatAttribute[#Data],2,FALSE)</f>
        <v>Food- Food Web Resources</v>
      </c>
      <c r="H1158" s="1">
        <v>4.0418797999999999E-2</v>
      </c>
      <c r="I1158" s="3">
        <v>5.6204680439196499E-2</v>
      </c>
      <c r="J11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9" spans="1:10" x14ac:dyDescent="0.3">
      <c r="A1159">
        <f>VLOOKUP(D1159,[1]!tbl_Reach2AU[#Data],4,FALSE)</f>
        <v>6</v>
      </c>
      <c r="B1159" t="str">
        <f>VLOOKUP(D1159,[1]!tbl_Reach2AU[#Data],3,FALSE)</f>
        <v>Salmon Creek-Lower</v>
      </c>
      <c r="C1159">
        <f>VLOOKUP(D1159,[1]!tbl_Reach2AU[#Data],2,FALSE)</f>
        <v>137</v>
      </c>
      <c r="D1159" t="s">
        <v>82</v>
      </c>
      <c r="E1159">
        <v>2</v>
      </c>
      <c r="F1159" t="s">
        <v>117</v>
      </c>
      <c r="G1159">
        <f>VLOOKUP(tbl_FunctionalConditionReach[[#This Row],[EDT Attribute]],[1]!HabitatAttribute[#Data],2,FALSE)</f>
        <v>0</v>
      </c>
      <c r="H1159" s="1">
        <v>0.14822379999999999</v>
      </c>
      <c r="I1159" s="3">
        <v>5.6159494200202997E-2</v>
      </c>
      <c r="J11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0" spans="1:10" hidden="1" x14ac:dyDescent="0.3">
      <c r="A1160">
        <f>VLOOKUP(D1160,[1]!tbl_Reach2AU[#Data],4,FALSE)</f>
        <v>3</v>
      </c>
      <c r="B1160" t="str">
        <f>VLOOKUP(D1160,[1]!tbl_Reach2AU[#Data],3,FALSE)</f>
        <v>Okanogan-Talant Creek</v>
      </c>
      <c r="C1160">
        <f>VLOOKUP(D1160,[1]!tbl_Reach2AU[#Data],2,FALSE)</f>
        <v>126</v>
      </c>
      <c r="D1160" t="s">
        <v>106</v>
      </c>
      <c r="E1160">
        <v>2</v>
      </c>
      <c r="F1160" t="s">
        <v>124</v>
      </c>
      <c r="G1160" t="str">
        <f>VLOOKUP(tbl_FunctionalConditionReach[[#This Row],[EDT Attribute]],[1]!HabitatAttribute[#Data],2,FALSE)</f>
        <v>Predation</v>
      </c>
      <c r="H1160" s="1">
        <v>2.1333197000000002E-2</v>
      </c>
      <c r="I1160" s="3">
        <v>5.5919997244105103E-2</v>
      </c>
      <c r="J11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1" spans="1:10" hidden="1" x14ac:dyDescent="0.3">
      <c r="A1161">
        <f>VLOOKUP(D1161,[1]!tbl_Reach2AU[#Data],4,FALSE)</f>
        <v>8</v>
      </c>
      <c r="B1161" t="str">
        <f>VLOOKUP(D1161,[1]!tbl_Reach2AU[#Data],3,FALSE)</f>
        <v>Omak Creek-Lower US</v>
      </c>
      <c r="C1161">
        <f>VLOOKUP(D1161,[1]!tbl_Reach2AU[#Data],2,FALSE)</f>
        <v>159</v>
      </c>
      <c r="D1161" t="s">
        <v>76</v>
      </c>
      <c r="E1161">
        <v>2</v>
      </c>
      <c r="F1161" t="s">
        <v>132</v>
      </c>
      <c r="G1161" t="str">
        <f>VLOOKUP(tbl_FunctionalConditionReach[[#This Row],[EDT Attribute]],[1]!HabitatAttribute[#Data],2,FALSE)</f>
        <v>Temperature- Rearing</v>
      </c>
      <c r="H1161" s="1">
        <v>5.4943209999999999E-3</v>
      </c>
      <c r="I1161" s="3">
        <v>5.5584217197885102E-2</v>
      </c>
      <c r="J11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2" spans="1:10" hidden="1" x14ac:dyDescent="0.3">
      <c r="A1162">
        <f>VLOOKUP(D1162,[1]!tbl_Reach2AU[#Data],4,FALSE)</f>
        <v>3</v>
      </c>
      <c r="B1162" t="str">
        <f>VLOOKUP(D1162,[1]!tbl_Reach2AU[#Data],3,FALSE)</f>
        <v>Okanogan-Talant Creek</v>
      </c>
      <c r="C1162">
        <f>VLOOKUP(D1162,[1]!tbl_Reach2AU[#Data],2,FALSE)</f>
        <v>127</v>
      </c>
      <c r="D1162" t="s">
        <v>107</v>
      </c>
      <c r="E1162">
        <v>2</v>
      </c>
      <c r="F1162" t="s">
        <v>125</v>
      </c>
      <c r="G1162" t="str">
        <f>VLOOKUP(tbl_FunctionalConditionReach[[#This Row],[EDT Attribute]],[1]!HabitatAttribute[#Data],2,FALSE)</f>
        <v>Riparian</v>
      </c>
      <c r="H1162" s="1">
        <v>1.0066207000000001E-2</v>
      </c>
      <c r="I1162" s="3">
        <v>5.5550225004412403E-2</v>
      </c>
      <c r="J11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3" spans="1:10" x14ac:dyDescent="0.3">
      <c r="A1163">
        <f>VLOOKUP(D1163,[1]!tbl_Reach2AU[#Data],4,FALSE)</f>
        <v>6</v>
      </c>
      <c r="B1163" t="str">
        <f>VLOOKUP(D1163,[1]!tbl_Reach2AU[#Data],3,FALSE)</f>
        <v>Salmon Creek-Lower</v>
      </c>
      <c r="C1163">
        <f>VLOOKUP(D1163,[1]!tbl_Reach2AU[#Data],2,FALSE)</f>
        <v>138</v>
      </c>
      <c r="D1163" t="s">
        <v>83</v>
      </c>
      <c r="E1163">
        <v>2</v>
      </c>
      <c r="F1163" t="s">
        <v>117</v>
      </c>
      <c r="G1163">
        <f>VLOOKUP(tbl_FunctionalConditionReach[[#This Row],[EDT Attribute]],[1]!HabitatAttribute[#Data],2,FALSE)</f>
        <v>0</v>
      </c>
      <c r="H1163" s="1">
        <v>0.100756448</v>
      </c>
      <c r="I1163" s="3">
        <v>5.5451823375786802E-2</v>
      </c>
      <c r="J11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4" spans="1:10" hidden="1" x14ac:dyDescent="0.3">
      <c r="A1164">
        <f>VLOOKUP(D1164,[1]!tbl_Reach2AU[#Data],4,FALSE)</f>
        <v>13</v>
      </c>
      <c r="B1164" t="str">
        <f>VLOOKUP(D1164,[1]!tbl_Reach2AU[#Data],3,FALSE)</f>
        <v>Johnson Creek</v>
      </c>
      <c r="C1164">
        <f>VLOOKUP(D1164,[1]!tbl_Reach2AU[#Data],2,FALSE)</f>
        <v>220</v>
      </c>
      <c r="D1164" t="s">
        <v>21</v>
      </c>
      <c r="E1164">
        <v>2</v>
      </c>
      <c r="F1164" t="s">
        <v>125</v>
      </c>
      <c r="G1164" t="str">
        <f>VLOOKUP(tbl_FunctionalConditionReach[[#This Row],[EDT Attribute]],[1]!HabitatAttribute[#Data],2,FALSE)</f>
        <v>Riparian</v>
      </c>
      <c r="H1164" s="1">
        <v>4.3262539999999999E-3</v>
      </c>
      <c r="I1164" s="3">
        <v>5.5156097508113199E-2</v>
      </c>
      <c r="J11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5" spans="1:10" x14ac:dyDescent="0.3">
      <c r="A1165">
        <f>VLOOKUP(D1165,[1]!tbl_Reach2AU[#Data],4,FALSE)</f>
        <v>6</v>
      </c>
      <c r="B1165" t="str">
        <f>VLOOKUP(D1165,[1]!tbl_Reach2AU[#Data],3,FALSE)</f>
        <v>Salmon Creek-Lower</v>
      </c>
      <c r="C1165">
        <f>VLOOKUP(D1165,[1]!tbl_Reach2AU[#Data],2,FALSE)</f>
        <v>142</v>
      </c>
      <c r="D1165" t="s">
        <v>79</v>
      </c>
      <c r="E1165">
        <v>2</v>
      </c>
      <c r="F1165" t="s">
        <v>116</v>
      </c>
      <c r="G1165">
        <f>VLOOKUP(tbl_FunctionalConditionReach[[#This Row],[EDT Attribute]],[1]!HabitatAttribute[#Data],2,FALSE)</f>
        <v>0</v>
      </c>
      <c r="H1165" s="1">
        <v>0.12239902699999999</v>
      </c>
      <c r="I1165" s="3">
        <v>5.5144288723914699E-2</v>
      </c>
      <c r="J11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6" spans="1:10" x14ac:dyDescent="0.3">
      <c r="A1166">
        <f>VLOOKUP(D1166,[1]!tbl_Reach2AU[#Data],4,FALSE)</f>
        <v>6</v>
      </c>
      <c r="B1166" t="str">
        <f>VLOOKUP(D1166,[1]!tbl_Reach2AU[#Data],3,FALSE)</f>
        <v>Salmon Creek-Lower</v>
      </c>
      <c r="C1166">
        <f>VLOOKUP(D1166,[1]!tbl_Reach2AU[#Data],2,FALSE)</f>
        <v>143</v>
      </c>
      <c r="D1166" t="s">
        <v>31</v>
      </c>
      <c r="E1166">
        <v>2</v>
      </c>
      <c r="F1166" t="s">
        <v>142</v>
      </c>
      <c r="G1166">
        <f>VLOOKUP(tbl_FunctionalConditionReach[[#This Row],[EDT Attribute]],[1]!HabitatAttribute[#Data],2,FALSE)</f>
        <v>0</v>
      </c>
      <c r="H1166" s="1">
        <v>0.34743133399999998</v>
      </c>
      <c r="I1166" s="3">
        <v>5.5130151289200999E-2</v>
      </c>
      <c r="J11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7" spans="1:10" x14ac:dyDescent="0.3">
      <c r="A1167">
        <f>VLOOKUP(D1167,[1]!tbl_Reach2AU[#Data],4,FALSE)</f>
        <v>4</v>
      </c>
      <c r="B1167" t="str">
        <f>VLOOKUP(D1167,[1]!tbl_Reach2AU[#Data],3,FALSE)</f>
        <v>Loup Loup Creek-Lower DS</v>
      </c>
      <c r="C1167">
        <f>VLOOKUP(D1167,[1]!tbl_Reach2AU[#Data],2,FALSE)</f>
        <v>123</v>
      </c>
      <c r="D1167" t="s">
        <v>129</v>
      </c>
      <c r="E1167">
        <v>2</v>
      </c>
      <c r="F1167" t="s">
        <v>142</v>
      </c>
      <c r="G1167">
        <f>VLOOKUP(tbl_FunctionalConditionReach[[#This Row],[EDT Attribute]],[1]!HabitatAttribute[#Data],2,FALSE)</f>
        <v>0</v>
      </c>
      <c r="H1167" s="1">
        <v>0.28806818699999998</v>
      </c>
      <c r="I1167" s="3">
        <v>5.4963380314841E-2</v>
      </c>
      <c r="J11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8" spans="1:10" hidden="1" x14ac:dyDescent="0.3">
      <c r="A1168">
        <f>VLOOKUP(D1168,[1]!tbl_Reach2AU[#Data],4,FALSE)</f>
        <v>24</v>
      </c>
      <c r="B1168" t="str">
        <f>VLOOKUP(D1168,[1]!tbl_Reach2AU[#Data],3,FALSE)</f>
        <v>Okanogan-Haynes Creek South</v>
      </c>
      <c r="C1168">
        <f>VLOOKUP(D1168,[1]!tbl_Reach2AU[#Data],2,FALSE)</f>
        <v>298</v>
      </c>
      <c r="D1168" t="s">
        <v>135</v>
      </c>
      <c r="E1168">
        <v>2</v>
      </c>
      <c r="F1168" t="s">
        <v>51</v>
      </c>
      <c r="G1168" t="str">
        <f>VLOOKUP(tbl_FunctionalConditionReach[[#This Row],[EDT Attribute]],[1]!HabitatAttribute[#Data],2,FALSE)</f>
        <v>% Fines/Embeddedness</v>
      </c>
      <c r="H1168" s="1">
        <v>0.25382104100000003</v>
      </c>
      <c r="I1168" s="3">
        <v>5.4959327381469303E-2</v>
      </c>
      <c r="J11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9" spans="1:10" hidden="1" x14ac:dyDescent="0.3">
      <c r="A1169">
        <f>VLOOKUP(D1169,[1]!tbl_Reach2AU[#Data],4,FALSE)</f>
        <v>11</v>
      </c>
      <c r="B1169" t="str">
        <f>VLOOKUP(D1169,[1]!tbl_Reach2AU[#Data],3,FALSE)</f>
        <v>Wanacut Creek DS</v>
      </c>
      <c r="C1169">
        <f>VLOOKUP(D1169,[1]!tbl_Reach2AU[#Data],2,FALSE)</f>
        <v>184</v>
      </c>
      <c r="D1169" t="s">
        <v>12</v>
      </c>
      <c r="E1169">
        <v>2</v>
      </c>
      <c r="F1169" t="s">
        <v>14</v>
      </c>
      <c r="G1169" t="str">
        <f>VLOOKUP(tbl_FunctionalConditionReach[[#This Row],[EDT Attribute]],[1]!HabitatAttribute[#Data],2,FALSE)</f>
        <v>Food- Food Web Resources</v>
      </c>
      <c r="H1169" s="1">
        <v>9.8046299999999999E-4</v>
      </c>
      <c r="I1169" s="3">
        <v>5.4751033384480903E-2</v>
      </c>
      <c r="J11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0" spans="1:10" hidden="1" x14ac:dyDescent="0.3">
      <c r="A1170">
        <f>VLOOKUP(D1170,[1]!tbl_Reach2AU[#Data],4,FALSE)</f>
        <v>26</v>
      </c>
      <c r="B1170" t="str">
        <f>VLOOKUP(D1170,[1]!tbl_Reach2AU[#Data],3,FALSE)</f>
        <v>Ninemile Creek DS</v>
      </c>
      <c r="C1170">
        <f>VLOOKUP(D1170,[1]!tbl_Reach2AU[#Data],2,FALSE)</f>
        <v>308</v>
      </c>
      <c r="D1170" t="s">
        <v>56</v>
      </c>
      <c r="E1170">
        <v>2</v>
      </c>
      <c r="F1170" t="s">
        <v>132</v>
      </c>
      <c r="G1170" t="str">
        <f>VLOOKUP(tbl_FunctionalConditionReach[[#This Row],[EDT Attribute]],[1]!HabitatAttribute[#Data],2,FALSE)</f>
        <v>Temperature- Rearing</v>
      </c>
      <c r="H1170" s="1">
        <v>2.2593759000000001E-2</v>
      </c>
      <c r="I1170" s="3">
        <v>5.4511688583720401E-2</v>
      </c>
      <c r="J11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1" spans="1:10" hidden="1" x14ac:dyDescent="0.3">
      <c r="A1171">
        <f>VLOOKUP(D1171,[1]!tbl_Reach2AU[#Data],4,FALSE)</f>
        <v>10</v>
      </c>
      <c r="B1171" t="str">
        <f>VLOOKUP(D1171,[1]!tbl_Reach2AU[#Data],3,FALSE)</f>
        <v>Omak Creek-Upper DS</v>
      </c>
      <c r="C1171">
        <f>VLOOKUP(D1171,[1]!tbl_Reach2AU[#Data],2,FALSE)</f>
        <v>177</v>
      </c>
      <c r="D1171" t="s">
        <v>28</v>
      </c>
      <c r="E1171">
        <v>2</v>
      </c>
      <c r="F1171" t="s">
        <v>89</v>
      </c>
      <c r="G1171" t="str">
        <f>VLOOKUP(tbl_FunctionalConditionReach[[#This Row],[EDT Attribute]],[1]!HabitatAttribute[#Data],2,FALSE)</f>
        <v>% Fines/Embeddedness</v>
      </c>
      <c r="H1171" s="1">
        <v>4.6815950000000002E-3</v>
      </c>
      <c r="I1171" s="3">
        <v>5.4408219275863902E-2</v>
      </c>
      <c r="J11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2" spans="1:10" x14ac:dyDescent="0.3">
      <c r="A1172">
        <f>VLOOKUP(D1172,[1]!tbl_Reach2AU[#Data],4,FALSE)</f>
        <v>19</v>
      </c>
      <c r="B1172" t="str">
        <f>VLOOKUP(D1172,[1]!tbl_Reach2AU[#Data],3,FALSE)</f>
        <v>Okanogan-Mosquito Creek</v>
      </c>
      <c r="C1172">
        <f>VLOOKUP(D1172,[1]!tbl_Reach2AU[#Data],2,FALSE)</f>
        <v>249</v>
      </c>
      <c r="D1172" t="s">
        <v>49</v>
      </c>
      <c r="E1172">
        <v>2</v>
      </c>
      <c r="F1172" t="s">
        <v>116</v>
      </c>
      <c r="G1172">
        <f>VLOOKUP(tbl_FunctionalConditionReach[[#This Row],[EDT Attribute]],[1]!HabitatAttribute[#Data],2,FALSE)</f>
        <v>0</v>
      </c>
      <c r="H1172" s="1">
        <v>2.1581450000000002E-3</v>
      </c>
      <c r="I1172" s="3">
        <v>5.4027688857270002E-2</v>
      </c>
      <c r="J11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3" spans="1:10" hidden="1" x14ac:dyDescent="0.3">
      <c r="A1173">
        <f>VLOOKUP(D1173,[1]!tbl_Reach2AU[#Data],4,FALSE)</f>
        <v>9</v>
      </c>
      <c r="B1173" t="str">
        <f>VLOOKUP(D1173,[1]!tbl_Reach2AU[#Data],3,FALSE)</f>
        <v>Omak Creek-Middle DS</v>
      </c>
      <c r="C1173">
        <f>VLOOKUP(D1173,[1]!tbl_Reach2AU[#Data],2,FALSE)</f>
        <v>171</v>
      </c>
      <c r="D1173" t="s">
        <v>70</v>
      </c>
      <c r="E1173">
        <v>2</v>
      </c>
      <c r="F1173" t="s">
        <v>14</v>
      </c>
      <c r="G1173" t="str">
        <f>VLOOKUP(tbl_FunctionalConditionReach[[#This Row],[EDT Attribute]],[1]!HabitatAttribute[#Data],2,FALSE)</f>
        <v>Food- Food Web Resources</v>
      </c>
      <c r="H1173" s="1">
        <v>2.7494574000000001E-2</v>
      </c>
      <c r="I1173" s="3">
        <v>5.3895738739284202E-2</v>
      </c>
      <c r="J11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4" spans="1:10" hidden="1" x14ac:dyDescent="0.3">
      <c r="A1174">
        <f>VLOOKUP(D1174,[1]!tbl_Reach2AU[#Data],4,FALSE)</f>
        <v>6</v>
      </c>
      <c r="B1174" t="str">
        <f>VLOOKUP(D1174,[1]!tbl_Reach2AU[#Data],3,FALSE)</f>
        <v>Salmon Creek-Lower</v>
      </c>
      <c r="C1174">
        <f>VLOOKUP(D1174,[1]!tbl_Reach2AU[#Data],2,FALSE)</f>
        <v>143</v>
      </c>
      <c r="D1174" t="s">
        <v>31</v>
      </c>
      <c r="E1174">
        <v>2</v>
      </c>
      <c r="F1174" t="s">
        <v>125</v>
      </c>
      <c r="G1174" t="str">
        <f>VLOOKUP(tbl_FunctionalConditionReach[[#This Row],[EDT Attribute]],[1]!HabitatAttribute[#Data],2,FALSE)</f>
        <v>Riparian</v>
      </c>
      <c r="H1174" s="1">
        <v>0.33860221499999998</v>
      </c>
      <c r="I1174" s="3">
        <v>5.3729153110319602E-2</v>
      </c>
      <c r="J11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5" spans="1:10" hidden="1" x14ac:dyDescent="0.3">
      <c r="A1175">
        <f>VLOOKUP(D1175,[1]!tbl_Reach2AU[#Data],4,FALSE)</f>
        <v>24</v>
      </c>
      <c r="B1175" t="str">
        <f>VLOOKUP(D1175,[1]!tbl_Reach2AU[#Data],3,FALSE)</f>
        <v>Okanogan-Haynes Creek South</v>
      </c>
      <c r="C1175">
        <f>VLOOKUP(D1175,[1]!tbl_Reach2AU[#Data],2,FALSE)</f>
        <v>298</v>
      </c>
      <c r="D1175" t="s">
        <v>135</v>
      </c>
      <c r="E1175">
        <v>2</v>
      </c>
      <c r="F1175" t="s">
        <v>14</v>
      </c>
      <c r="G1175" t="str">
        <f>VLOOKUP(tbl_FunctionalConditionReach[[#This Row],[EDT Attribute]],[1]!HabitatAttribute[#Data],2,FALSE)</f>
        <v>Food- Food Web Resources</v>
      </c>
      <c r="H1175" s="1">
        <v>0.24764889600000001</v>
      </c>
      <c r="I1175" s="3">
        <v>5.3622886019616699E-2</v>
      </c>
      <c r="J11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6" spans="1:10" x14ac:dyDescent="0.3">
      <c r="A1176">
        <f>VLOOKUP(D1176,[1]!tbl_Reach2AU[#Data],4,FALSE)</f>
        <v>25</v>
      </c>
      <c r="B1176" t="str">
        <f>VLOOKUP(D1176,[1]!tbl_Reach2AU[#Data],3,FALSE)</f>
        <v>Tonasket Creek DS</v>
      </c>
      <c r="C1176">
        <f>VLOOKUP(D1176,[1]!tbl_Reach2AU[#Data],2,FALSE)</f>
        <v>303</v>
      </c>
      <c r="D1176" t="s">
        <v>38</v>
      </c>
      <c r="E1176">
        <v>2</v>
      </c>
      <c r="F1176" t="s">
        <v>119</v>
      </c>
      <c r="G1176">
        <f>VLOOKUP(tbl_FunctionalConditionReach[[#This Row],[EDT Attribute]],[1]!HabitatAttribute[#Data],2,FALSE)</f>
        <v>0</v>
      </c>
      <c r="H1176" s="1">
        <v>7.0941324E-2</v>
      </c>
      <c r="I1176" s="3">
        <v>5.3415187425451399E-2</v>
      </c>
      <c r="J11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7" spans="1:10" hidden="1" x14ac:dyDescent="0.3">
      <c r="A1177">
        <f>VLOOKUP(D1177,[1]!tbl_Reach2AU[#Data],4,FALSE)</f>
        <v>1</v>
      </c>
      <c r="B1177" t="str">
        <f>VLOOKUP(D1177,[1]!tbl_Reach2AU[#Data],3,FALSE)</f>
        <v>Okanogan-Davis Canyon</v>
      </c>
      <c r="C1177">
        <f>VLOOKUP(D1177,[1]!tbl_Reach2AU[#Data],2,FALSE)</f>
        <v>107</v>
      </c>
      <c r="D1177" t="s">
        <v>99</v>
      </c>
      <c r="E1177">
        <v>2</v>
      </c>
      <c r="F1177" t="s">
        <v>125</v>
      </c>
      <c r="G1177" t="str">
        <f>VLOOKUP(tbl_FunctionalConditionReach[[#This Row],[EDT Attribute]],[1]!HabitatAttribute[#Data],2,FALSE)</f>
        <v>Riparian</v>
      </c>
      <c r="H1177" s="1">
        <v>2.4025233E-2</v>
      </c>
      <c r="I1177" s="3">
        <v>5.3403487504879901E-2</v>
      </c>
      <c r="J11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8" spans="1:10" x14ac:dyDescent="0.3">
      <c r="A1178">
        <f>VLOOKUP(D1178,[1]!tbl_Reach2AU[#Data],4,FALSE)</f>
        <v>17</v>
      </c>
      <c r="B1178" t="str">
        <f>VLOOKUP(D1178,[1]!tbl_Reach2AU[#Data],3,FALSE)</f>
        <v>Bonaparte Creek-Lower DS</v>
      </c>
      <c r="C1178">
        <f>VLOOKUP(D1178,[1]!tbl_Reach2AU[#Data],2,FALSE)</f>
        <v>242</v>
      </c>
      <c r="D1178" t="s">
        <v>40</v>
      </c>
      <c r="E1178">
        <v>2</v>
      </c>
      <c r="F1178" t="s">
        <v>143</v>
      </c>
      <c r="G1178">
        <f>VLOOKUP(tbl_FunctionalConditionReach[[#This Row],[EDT Attribute]],[1]!HabitatAttribute[#Data],2,FALSE)</f>
        <v>0</v>
      </c>
      <c r="H1178" s="1">
        <v>3.6473881999999999E-2</v>
      </c>
      <c r="I1178" s="3">
        <v>5.3280941085693603E-2</v>
      </c>
      <c r="J11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9" spans="1:10" hidden="1" x14ac:dyDescent="0.3">
      <c r="A1179">
        <f>VLOOKUP(D1179,[1]!tbl_Reach2AU[#Data],4,FALSE)</f>
        <v>4</v>
      </c>
      <c r="B1179" t="str">
        <f>VLOOKUP(D1179,[1]!tbl_Reach2AU[#Data],3,FALSE)</f>
        <v>Loup Loup Creek-Lower DS</v>
      </c>
      <c r="C1179">
        <f>VLOOKUP(D1179,[1]!tbl_Reach2AU[#Data],2,FALSE)</f>
        <v>123</v>
      </c>
      <c r="D1179" t="s">
        <v>129</v>
      </c>
      <c r="E1179">
        <v>2</v>
      </c>
      <c r="F1179" t="s">
        <v>125</v>
      </c>
      <c r="G1179" t="str">
        <f>VLOOKUP(tbl_FunctionalConditionReach[[#This Row],[EDT Attribute]],[1]!HabitatAttribute[#Data],2,FALSE)</f>
        <v>Riparian</v>
      </c>
      <c r="H1179" s="1">
        <v>0.27353532400000002</v>
      </c>
      <c r="I1179" s="3">
        <v>5.2190511556054801E-2</v>
      </c>
      <c r="J11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0" spans="1:10" hidden="1" x14ac:dyDescent="0.3">
      <c r="A1180">
        <f>VLOOKUP(D1180,[1]!tbl_Reach2AU[#Data],4,FALSE)</f>
        <v>14</v>
      </c>
      <c r="B1180" t="str">
        <f>VLOOKUP(D1180,[1]!tbl_Reach2AU[#Data],3,FALSE)</f>
        <v>Okanogan-Whitestone Coulee</v>
      </c>
      <c r="C1180">
        <f>VLOOKUP(D1180,[1]!tbl_Reach2AU[#Data],2,FALSE)</f>
        <v>238</v>
      </c>
      <c r="D1180" t="s">
        <v>113</v>
      </c>
      <c r="E1180">
        <v>2</v>
      </c>
      <c r="F1180" t="s">
        <v>144</v>
      </c>
      <c r="G1180" t="str">
        <f>VLOOKUP(tbl_FunctionalConditionReach[[#This Row],[EDT Attribute]],[1]!HabitatAttribute[#Data],2,FALSE)</f>
        <v>Flow- Summer Base Flow</v>
      </c>
      <c r="H1180" s="1">
        <v>8.8427239999999997E-3</v>
      </c>
      <c r="I1180" s="3">
        <v>5.2138723120021997E-2</v>
      </c>
      <c r="J11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1" spans="1:10" hidden="1" x14ac:dyDescent="0.3">
      <c r="A1181">
        <f>VLOOKUP(D1181,[1]!tbl_Reach2AU[#Data],4,FALSE)</f>
        <v>9</v>
      </c>
      <c r="B1181" t="str">
        <f>VLOOKUP(D1181,[1]!tbl_Reach2AU[#Data],3,FALSE)</f>
        <v>Omak Creek-Middle DS</v>
      </c>
      <c r="C1181">
        <f>VLOOKUP(D1181,[1]!tbl_Reach2AU[#Data],2,FALSE)</f>
        <v>166</v>
      </c>
      <c r="D1181" t="s">
        <v>34</v>
      </c>
      <c r="E1181">
        <v>2</v>
      </c>
      <c r="F1181" t="s">
        <v>124</v>
      </c>
      <c r="G1181" t="str">
        <f>VLOOKUP(tbl_FunctionalConditionReach[[#This Row],[EDT Attribute]],[1]!HabitatAttribute[#Data],2,FALSE)</f>
        <v>Predation</v>
      </c>
      <c r="H1181" s="1">
        <v>2.82305E-4</v>
      </c>
      <c r="I1181" s="3">
        <v>5.1979255065586101E-2</v>
      </c>
      <c r="J11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2" spans="1:10" hidden="1" x14ac:dyDescent="0.3">
      <c r="A1182">
        <f>VLOOKUP(D1182,[1]!tbl_Reach2AU[#Data],4,FALSE)</f>
        <v>24</v>
      </c>
      <c r="B1182" t="str">
        <f>VLOOKUP(D1182,[1]!tbl_Reach2AU[#Data],3,FALSE)</f>
        <v>Okanogan-Haynes Creek South</v>
      </c>
      <c r="C1182">
        <f>VLOOKUP(D1182,[1]!tbl_Reach2AU[#Data],2,FALSE)</f>
        <v>298</v>
      </c>
      <c r="D1182" t="s">
        <v>135</v>
      </c>
      <c r="E1182">
        <v>2</v>
      </c>
      <c r="F1182" t="s">
        <v>103</v>
      </c>
      <c r="G1182" t="str">
        <f>VLOOKUP(tbl_FunctionalConditionReach[[#This Row],[EDT Attribute]],[1]!HabitatAttribute[#Data],2,FALSE)</f>
        <v>Contaminants</v>
      </c>
      <c r="H1182" s="1">
        <v>0.23984789000000001</v>
      </c>
      <c r="I1182" s="3">
        <v>5.1933750867662103E-2</v>
      </c>
      <c r="J11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3" spans="1:10" hidden="1" x14ac:dyDescent="0.3">
      <c r="A1183">
        <f>VLOOKUP(D1183,[1]!tbl_Reach2AU[#Data],4,FALSE)</f>
        <v>20</v>
      </c>
      <c r="B1183" t="str">
        <f>VLOOKUP(D1183,[1]!tbl_Reach2AU[#Data],3,FALSE)</f>
        <v>Antoine Creek-Lower</v>
      </c>
      <c r="C1183">
        <f>VLOOKUP(D1183,[1]!tbl_Reach2AU[#Data],2,FALSE)</f>
        <v>252</v>
      </c>
      <c r="D1183" t="s">
        <v>16</v>
      </c>
      <c r="E1183">
        <v>2</v>
      </c>
      <c r="F1183" t="s">
        <v>11</v>
      </c>
      <c r="G1183" t="str">
        <f>VLOOKUP(tbl_FunctionalConditionReach[[#This Row],[EDT Attribute]],[1]!HabitatAttribute[#Data],2,FALSE)</f>
        <v>Flow- Scour</v>
      </c>
      <c r="H1183" s="1">
        <v>2.6372224E-2</v>
      </c>
      <c r="I1183" s="3">
        <v>5.1918454770447597E-2</v>
      </c>
      <c r="J11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4" spans="1:10" hidden="1" x14ac:dyDescent="0.3">
      <c r="A1184">
        <f>VLOOKUP(D1184,[1]!tbl_Reach2AU[#Data],4,FALSE)</f>
        <v>19</v>
      </c>
      <c r="B1184" t="str">
        <f>VLOOKUP(D1184,[1]!tbl_Reach2AU[#Data],3,FALSE)</f>
        <v>Okanogan-Mosquito Creek</v>
      </c>
      <c r="C1184">
        <f>VLOOKUP(D1184,[1]!tbl_Reach2AU[#Data],2,FALSE)</f>
        <v>277</v>
      </c>
      <c r="D1184" t="s">
        <v>64</v>
      </c>
      <c r="E1184">
        <v>2</v>
      </c>
      <c r="F1184" t="s">
        <v>124</v>
      </c>
      <c r="G1184" t="str">
        <f>VLOOKUP(tbl_FunctionalConditionReach[[#This Row],[EDT Attribute]],[1]!HabitatAttribute[#Data],2,FALSE)</f>
        <v>Predation</v>
      </c>
      <c r="H1184" s="1">
        <v>0.32735326100000001</v>
      </c>
      <c r="I1184" s="3">
        <v>5.1788203230511698E-2</v>
      </c>
      <c r="J11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5" spans="1:10" hidden="1" x14ac:dyDescent="0.3">
      <c r="A1185">
        <f>VLOOKUP(D1185,[1]!tbl_Reach2AU[#Data],4,FALSE)</f>
        <v>8</v>
      </c>
      <c r="B1185" t="str">
        <f>VLOOKUP(D1185,[1]!tbl_Reach2AU[#Data],3,FALSE)</f>
        <v>Omak Creek-Lower US</v>
      </c>
      <c r="C1185">
        <f>VLOOKUP(D1185,[1]!tbl_Reach2AU[#Data],2,FALSE)</f>
        <v>161</v>
      </c>
      <c r="D1185" t="s">
        <v>78</v>
      </c>
      <c r="E1185">
        <v>2</v>
      </c>
      <c r="F1185" t="s">
        <v>132</v>
      </c>
      <c r="G1185" t="str">
        <f>VLOOKUP(tbl_FunctionalConditionReach[[#This Row],[EDT Attribute]],[1]!HabitatAttribute[#Data],2,FALSE)</f>
        <v>Temperature- Rearing</v>
      </c>
      <c r="H1185" s="1">
        <v>3.8261489000000003E-2</v>
      </c>
      <c r="I1185" s="3">
        <v>5.1595476225364402E-2</v>
      </c>
      <c r="J11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6" spans="1:10" hidden="1" x14ac:dyDescent="0.3">
      <c r="A1186">
        <f>VLOOKUP(D1186,[1]!tbl_Reach2AU[#Data],4,FALSE)</f>
        <v>26</v>
      </c>
      <c r="B1186" t="str">
        <f>VLOOKUP(D1186,[1]!tbl_Reach2AU[#Data],3,FALSE)</f>
        <v>Ninemile Creek DS</v>
      </c>
      <c r="C1186">
        <f>VLOOKUP(D1186,[1]!tbl_Reach2AU[#Data],2,FALSE)</f>
        <v>310</v>
      </c>
      <c r="D1186" t="s">
        <v>57</v>
      </c>
      <c r="E1186">
        <v>2</v>
      </c>
      <c r="F1186" t="s">
        <v>132</v>
      </c>
      <c r="G1186" t="str">
        <f>VLOOKUP(tbl_FunctionalConditionReach[[#This Row],[EDT Attribute]],[1]!HabitatAttribute[#Data],2,FALSE)</f>
        <v>Temperature- Rearing</v>
      </c>
      <c r="H1186" s="1">
        <v>1.3611059E-2</v>
      </c>
      <c r="I1186" s="3">
        <v>5.1436626964257701E-2</v>
      </c>
      <c r="J11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7" spans="1:10" x14ac:dyDescent="0.3">
      <c r="A1187">
        <f>VLOOKUP(D1187,[1]!tbl_Reach2AU[#Data],4,FALSE)</f>
        <v>11</v>
      </c>
      <c r="B1187" t="str">
        <f>VLOOKUP(D1187,[1]!tbl_Reach2AU[#Data],3,FALSE)</f>
        <v>Wanacut Creek DS</v>
      </c>
      <c r="C1187">
        <f>VLOOKUP(D1187,[1]!tbl_Reach2AU[#Data],2,FALSE)</f>
        <v>184</v>
      </c>
      <c r="D1187" t="s">
        <v>12</v>
      </c>
      <c r="E1187">
        <v>2</v>
      </c>
      <c r="F1187" t="s">
        <v>116</v>
      </c>
      <c r="G1187">
        <f>VLOOKUP(tbl_FunctionalConditionReach[[#This Row],[EDT Attribute]],[1]!HabitatAttribute[#Data],2,FALSE)</f>
        <v>0</v>
      </c>
      <c r="H1187" s="1">
        <v>9.1987500000000001E-4</v>
      </c>
      <c r="I1187" s="3">
        <v>5.1367677142889999E-2</v>
      </c>
      <c r="J11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8" spans="1:10" hidden="1" x14ac:dyDescent="0.3">
      <c r="A1188">
        <f>VLOOKUP(D1188,[1]!tbl_Reach2AU[#Data],4,FALSE)</f>
        <v>16</v>
      </c>
      <c r="B1188" t="str">
        <f>VLOOKUP(D1188,[1]!tbl_Reach2AU[#Data],3,FALSE)</f>
        <v>Aeneas Creek-DS</v>
      </c>
      <c r="C1188">
        <f>VLOOKUP(D1188,[1]!tbl_Reach2AU[#Data],2,FALSE)</f>
        <v>234</v>
      </c>
      <c r="D1188" t="s">
        <v>13</v>
      </c>
      <c r="E1188">
        <v>2</v>
      </c>
      <c r="F1188" t="s">
        <v>125</v>
      </c>
      <c r="G1188" t="str">
        <f>VLOOKUP(tbl_FunctionalConditionReach[[#This Row],[EDT Attribute]],[1]!HabitatAttribute[#Data],2,FALSE)</f>
        <v>Riparian</v>
      </c>
      <c r="H1188" s="1">
        <v>1.4922679999999999E-3</v>
      </c>
      <c r="I1188" s="3">
        <v>5.13504798222491E-2</v>
      </c>
      <c r="J11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9" spans="1:10" x14ac:dyDescent="0.3">
      <c r="A1189">
        <f>VLOOKUP(D1189,[1]!tbl_Reach2AU[#Data],4,FALSE)</f>
        <v>3</v>
      </c>
      <c r="B1189" t="str">
        <f>VLOOKUP(D1189,[1]!tbl_Reach2AU[#Data],3,FALSE)</f>
        <v>Okanogan-Talant Creek</v>
      </c>
      <c r="C1189">
        <f>VLOOKUP(D1189,[1]!tbl_Reach2AU[#Data],2,FALSE)</f>
        <v>114</v>
      </c>
      <c r="D1189" t="s">
        <v>102</v>
      </c>
      <c r="E1189">
        <v>2</v>
      </c>
      <c r="F1189" t="s">
        <v>142</v>
      </c>
      <c r="G1189">
        <f>VLOOKUP(tbl_FunctionalConditionReach[[#This Row],[EDT Attribute]],[1]!HabitatAttribute[#Data],2,FALSE)</f>
        <v>0</v>
      </c>
      <c r="H1189" s="1">
        <v>4.7091360000000001E-3</v>
      </c>
      <c r="I1189" s="3">
        <v>5.1337360112731802E-2</v>
      </c>
      <c r="J11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0" spans="1:10" hidden="1" x14ac:dyDescent="0.3">
      <c r="A1190">
        <f>VLOOKUP(D1190,[1]!tbl_Reach2AU[#Data],4,FALSE)</f>
        <v>9</v>
      </c>
      <c r="B1190" t="str">
        <f>VLOOKUP(D1190,[1]!tbl_Reach2AU[#Data],3,FALSE)</f>
        <v>Omak Creek-Middle DS</v>
      </c>
      <c r="C1190">
        <f>VLOOKUP(D1190,[1]!tbl_Reach2AU[#Data],2,FALSE)</f>
        <v>166</v>
      </c>
      <c r="D1190" t="s">
        <v>34</v>
      </c>
      <c r="E1190">
        <v>2</v>
      </c>
      <c r="F1190" t="s">
        <v>11</v>
      </c>
      <c r="G1190" t="str">
        <f>VLOOKUP(tbl_FunctionalConditionReach[[#This Row],[EDT Attribute]],[1]!HabitatAttribute[#Data],2,FALSE)</f>
        <v>Flow- Scour</v>
      </c>
      <c r="H1190" s="1">
        <v>2.7722599999999999E-4</v>
      </c>
      <c r="I1190" s="3">
        <v>5.1044086944305497E-2</v>
      </c>
      <c r="J11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1" spans="1:10" x14ac:dyDescent="0.3">
      <c r="A1191">
        <f>VLOOKUP(D1191,[1]!tbl_Reach2AU[#Data],4,FALSE)</f>
        <v>11</v>
      </c>
      <c r="B1191" t="str">
        <f>VLOOKUP(D1191,[1]!tbl_Reach2AU[#Data],3,FALSE)</f>
        <v>Wanacut Creek DS</v>
      </c>
      <c r="C1191">
        <f>VLOOKUP(D1191,[1]!tbl_Reach2AU[#Data],2,FALSE)</f>
        <v>181</v>
      </c>
      <c r="D1191" t="s">
        <v>88</v>
      </c>
      <c r="E1191">
        <v>2</v>
      </c>
      <c r="F1191" t="s">
        <v>117</v>
      </c>
      <c r="G1191">
        <f>VLOOKUP(tbl_FunctionalConditionReach[[#This Row],[EDT Attribute]],[1]!HabitatAttribute[#Data],2,FALSE)</f>
        <v>0</v>
      </c>
      <c r="H1191" s="1">
        <v>8.3556350000000001E-3</v>
      </c>
      <c r="I1191" s="3">
        <v>5.0783528779449E-2</v>
      </c>
      <c r="J11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2" spans="1:10" hidden="1" x14ac:dyDescent="0.3">
      <c r="A1192">
        <f>VLOOKUP(D1192,[1]!tbl_Reach2AU[#Data],4,FALSE)</f>
        <v>16</v>
      </c>
      <c r="B1192" t="str">
        <f>VLOOKUP(D1192,[1]!tbl_Reach2AU[#Data],3,FALSE)</f>
        <v>Aeneas Creek-DS</v>
      </c>
      <c r="C1192">
        <f>VLOOKUP(D1192,[1]!tbl_Reach2AU[#Data],2,FALSE)</f>
        <v>236</v>
      </c>
      <c r="D1192" t="s">
        <v>15</v>
      </c>
      <c r="E1192">
        <v>2</v>
      </c>
      <c r="F1192" t="s">
        <v>11</v>
      </c>
      <c r="G1192" t="str">
        <f>VLOOKUP(tbl_FunctionalConditionReach[[#This Row],[EDT Attribute]],[1]!HabitatAttribute[#Data],2,FALSE)</f>
        <v>Flow- Scour</v>
      </c>
      <c r="H1192" s="1">
        <v>2.1621449999999999E-3</v>
      </c>
      <c r="I1192" s="3">
        <v>5.0655422448082701E-2</v>
      </c>
      <c r="J11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3" spans="1:10" hidden="1" x14ac:dyDescent="0.3">
      <c r="A1193">
        <f>VLOOKUP(D1193,[1]!tbl_Reach2AU[#Data],4,FALSE)</f>
        <v>19</v>
      </c>
      <c r="B1193" t="str">
        <f>VLOOKUP(D1193,[1]!tbl_Reach2AU[#Data],3,FALSE)</f>
        <v>Okanogan-Mosquito Creek</v>
      </c>
      <c r="C1193">
        <f>VLOOKUP(D1193,[1]!tbl_Reach2AU[#Data],2,FALSE)</f>
        <v>286</v>
      </c>
      <c r="D1193" t="s">
        <v>153</v>
      </c>
      <c r="E1193">
        <v>2</v>
      </c>
      <c r="F1193" t="s">
        <v>37</v>
      </c>
      <c r="G1193" t="e">
        <f>VLOOKUP(tbl_FunctionalConditionReach[[#This Row],[EDT Attribute]],[1]!HabitatAttribute[#Data],2,FALSE)</f>
        <v>#N/A</v>
      </c>
      <c r="H1193" s="1">
        <v>9.4450239999999998E-3</v>
      </c>
      <c r="I1193" s="3">
        <v>5.0651543167873098E-2</v>
      </c>
      <c r="J11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4" spans="1:10" hidden="1" x14ac:dyDescent="0.3">
      <c r="A1194">
        <f>VLOOKUP(D1194,[1]!tbl_Reach2AU[#Data],4,FALSE)</f>
        <v>24</v>
      </c>
      <c r="B1194" t="str">
        <f>VLOOKUP(D1194,[1]!tbl_Reach2AU[#Data],3,FALSE)</f>
        <v>Okanogan-Haynes Creek South</v>
      </c>
      <c r="C1194">
        <f>VLOOKUP(D1194,[1]!tbl_Reach2AU[#Data],2,FALSE)</f>
        <v>298</v>
      </c>
      <c r="D1194" t="s">
        <v>135</v>
      </c>
      <c r="E1194">
        <v>2</v>
      </c>
      <c r="F1194" t="s">
        <v>89</v>
      </c>
      <c r="G1194" t="str">
        <f>VLOOKUP(tbl_FunctionalConditionReach[[#This Row],[EDT Attribute]],[1]!HabitatAttribute[#Data],2,FALSE)</f>
        <v>% Fines/Embeddedness</v>
      </c>
      <c r="H1194" s="1">
        <v>0.23360998199999999</v>
      </c>
      <c r="I1194" s="3">
        <v>5.05830699840095E-2</v>
      </c>
      <c r="J11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5" spans="1:10" hidden="1" x14ac:dyDescent="0.3">
      <c r="A1195">
        <f>VLOOKUP(D1195,[1]!tbl_Reach2AU[#Data],4,FALSE)</f>
        <v>6</v>
      </c>
      <c r="B1195" t="str">
        <f>VLOOKUP(D1195,[1]!tbl_Reach2AU[#Data],3,FALSE)</f>
        <v>Salmon Creek-Lower</v>
      </c>
      <c r="C1195">
        <f>VLOOKUP(D1195,[1]!tbl_Reach2AU[#Data],2,FALSE)</f>
        <v>135</v>
      </c>
      <c r="D1195" t="s">
        <v>81</v>
      </c>
      <c r="E1195">
        <v>2</v>
      </c>
      <c r="F1195" t="s">
        <v>125</v>
      </c>
      <c r="G1195" t="str">
        <f>VLOOKUP(tbl_FunctionalConditionReach[[#This Row],[EDT Attribute]],[1]!HabitatAttribute[#Data],2,FALSE)</f>
        <v>Riparian</v>
      </c>
      <c r="H1195" s="1">
        <v>0.37368489799999999</v>
      </c>
      <c r="I1195" s="3">
        <v>5.0579684045039902E-2</v>
      </c>
      <c r="J11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6" spans="1:10" x14ac:dyDescent="0.3">
      <c r="A1196">
        <f>VLOOKUP(D1196,[1]!tbl_Reach2AU[#Data],4,FALSE)</f>
        <v>20</v>
      </c>
      <c r="B1196" t="str">
        <f>VLOOKUP(D1196,[1]!tbl_Reach2AU[#Data],3,FALSE)</f>
        <v>Antoine Creek-Lower</v>
      </c>
      <c r="C1196">
        <f>VLOOKUP(D1196,[1]!tbl_Reach2AU[#Data],2,FALSE)</f>
        <v>260</v>
      </c>
      <c r="D1196" t="s">
        <v>127</v>
      </c>
      <c r="E1196">
        <v>2</v>
      </c>
      <c r="F1196" t="s">
        <v>143</v>
      </c>
      <c r="G1196">
        <f>VLOOKUP(tbl_FunctionalConditionReach[[#This Row],[EDT Attribute]],[1]!HabitatAttribute[#Data],2,FALSE)</f>
        <v>0</v>
      </c>
      <c r="H1196" s="1">
        <v>2.1310909999999999E-3</v>
      </c>
      <c r="I1196" s="3">
        <v>5.0563783465371298E-2</v>
      </c>
      <c r="J11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7" spans="1:10" x14ac:dyDescent="0.3">
      <c r="A1197">
        <f>VLOOKUP(D1197,[1]!tbl_Reach2AU[#Data],4,FALSE)</f>
        <v>6</v>
      </c>
      <c r="B1197" t="str">
        <f>VLOOKUP(D1197,[1]!tbl_Reach2AU[#Data],3,FALSE)</f>
        <v>Salmon Creek-Lower</v>
      </c>
      <c r="C1197">
        <f>VLOOKUP(D1197,[1]!tbl_Reach2AU[#Data],2,FALSE)</f>
        <v>143</v>
      </c>
      <c r="D1197" t="s">
        <v>31</v>
      </c>
      <c r="E1197">
        <v>2</v>
      </c>
      <c r="F1197" t="s">
        <v>116</v>
      </c>
      <c r="G1197">
        <f>VLOOKUP(tbl_FunctionalConditionReach[[#This Row],[EDT Attribute]],[1]!HabitatAttribute[#Data],2,FALSE)</f>
        <v>0</v>
      </c>
      <c r="H1197" s="1">
        <v>0.31812716099999999</v>
      </c>
      <c r="I1197" s="3">
        <v>5.0480186439182902E-2</v>
      </c>
      <c r="J11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8" spans="1:10" hidden="1" x14ac:dyDescent="0.3">
      <c r="A1198">
        <f>VLOOKUP(D1198,[1]!tbl_Reach2AU[#Data],4,FALSE)</f>
        <v>6</v>
      </c>
      <c r="B1198" t="str">
        <f>VLOOKUP(D1198,[1]!tbl_Reach2AU[#Data],3,FALSE)</f>
        <v>Salmon Creek-Lower</v>
      </c>
      <c r="C1198">
        <f>VLOOKUP(D1198,[1]!tbl_Reach2AU[#Data],2,FALSE)</f>
        <v>142</v>
      </c>
      <c r="D1198" t="s">
        <v>79</v>
      </c>
      <c r="E1198">
        <v>2</v>
      </c>
      <c r="F1198" t="s">
        <v>11</v>
      </c>
      <c r="G1198" t="str">
        <f>VLOOKUP(tbl_FunctionalConditionReach[[#This Row],[EDT Attribute]],[1]!HabitatAttribute[#Data],2,FALSE)</f>
        <v>Flow- Scour</v>
      </c>
      <c r="H1198" s="1">
        <v>0.111978811</v>
      </c>
      <c r="I1198" s="3">
        <v>5.04496811461147E-2</v>
      </c>
      <c r="J11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9" spans="1:10" x14ac:dyDescent="0.3">
      <c r="A1199">
        <f>VLOOKUP(D1199,[1]!tbl_Reach2AU[#Data],4,FALSE)</f>
        <v>3</v>
      </c>
      <c r="B1199" t="str">
        <f>VLOOKUP(D1199,[1]!tbl_Reach2AU[#Data],3,FALSE)</f>
        <v>Okanogan-Talant Creek</v>
      </c>
      <c r="C1199">
        <f>VLOOKUP(D1199,[1]!tbl_Reach2AU[#Data],2,FALSE)</f>
        <v>114</v>
      </c>
      <c r="D1199" t="s">
        <v>102</v>
      </c>
      <c r="E1199">
        <v>2</v>
      </c>
      <c r="F1199" t="s">
        <v>117</v>
      </c>
      <c r="G1199">
        <f>VLOOKUP(tbl_FunctionalConditionReach[[#This Row],[EDT Attribute]],[1]!HabitatAttribute[#Data],2,FALSE)</f>
        <v>0</v>
      </c>
      <c r="H1199" s="1">
        <v>4.621132E-3</v>
      </c>
      <c r="I1199" s="3">
        <v>5.03779711633872E-2</v>
      </c>
      <c r="J11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0" spans="1:10" x14ac:dyDescent="0.3">
      <c r="A1200">
        <f>VLOOKUP(D1200,[1]!tbl_Reach2AU[#Data],4,FALSE)</f>
        <v>3</v>
      </c>
      <c r="B1200" t="str">
        <f>VLOOKUP(D1200,[1]!tbl_Reach2AU[#Data],3,FALSE)</f>
        <v>Okanogan-Talant Creek</v>
      </c>
      <c r="C1200">
        <f>VLOOKUP(D1200,[1]!tbl_Reach2AU[#Data],2,FALSE)</f>
        <v>114</v>
      </c>
      <c r="D1200" t="s">
        <v>102</v>
      </c>
      <c r="E1200">
        <v>2</v>
      </c>
      <c r="F1200" t="s">
        <v>115</v>
      </c>
      <c r="G1200">
        <f>VLOOKUP(tbl_FunctionalConditionReach[[#This Row],[EDT Attribute]],[1]!HabitatAttribute[#Data],2,FALSE)</f>
        <v>0</v>
      </c>
      <c r="H1200" s="1">
        <v>4.6210599999999998E-3</v>
      </c>
      <c r="I1200" s="3">
        <v>5.03771862444704E-2</v>
      </c>
      <c r="J12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1" spans="1:10" hidden="1" x14ac:dyDescent="0.3">
      <c r="A1201">
        <f>VLOOKUP(D1201,[1]!tbl_Reach2AU[#Data],4,FALSE)</f>
        <v>3</v>
      </c>
      <c r="B1201" t="str">
        <f>VLOOKUP(D1201,[1]!tbl_Reach2AU[#Data],3,FALSE)</f>
        <v>Okanogan-Talant Creek</v>
      </c>
      <c r="C1201">
        <f>VLOOKUP(D1201,[1]!tbl_Reach2AU[#Data],2,FALSE)</f>
        <v>114</v>
      </c>
      <c r="D1201" t="s">
        <v>102</v>
      </c>
      <c r="E1201">
        <v>2</v>
      </c>
      <c r="F1201" t="s">
        <v>89</v>
      </c>
      <c r="G1201" t="str">
        <f>VLOOKUP(tbl_FunctionalConditionReach[[#This Row],[EDT Attribute]],[1]!HabitatAttribute[#Data],2,FALSE)</f>
        <v>% Fines/Embeddedness</v>
      </c>
      <c r="H1201" s="1">
        <v>4.6210599999999998E-3</v>
      </c>
      <c r="I1201" s="3">
        <v>5.03771862444704E-2</v>
      </c>
      <c r="J12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2" spans="1:10" x14ac:dyDescent="0.3">
      <c r="A1202">
        <f>VLOOKUP(D1202,[1]!tbl_Reach2AU[#Data],4,FALSE)</f>
        <v>3</v>
      </c>
      <c r="B1202" t="str">
        <f>VLOOKUP(D1202,[1]!tbl_Reach2AU[#Data],3,FALSE)</f>
        <v>Okanogan-Talant Creek</v>
      </c>
      <c r="C1202">
        <f>VLOOKUP(D1202,[1]!tbl_Reach2AU[#Data],2,FALSE)</f>
        <v>114</v>
      </c>
      <c r="D1202" t="s">
        <v>102</v>
      </c>
      <c r="E1202">
        <v>2</v>
      </c>
      <c r="F1202" t="s">
        <v>122</v>
      </c>
      <c r="G1202">
        <f>VLOOKUP(tbl_FunctionalConditionReach[[#This Row],[EDT Attribute]],[1]!HabitatAttribute[#Data],2,FALSE)</f>
        <v>0</v>
      </c>
      <c r="H1202" s="1">
        <v>4.6210599999999998E-3</v>
      </c>
      <c r="I1202" s="3">
        <v>5.03771862444704E-2</v>
      </c>
      <c r="J12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3" spans="1:10" x14ac:dyDescent="0.3">
      <c r="A1203">
        <f>VLOOKUP(D1203,[1]!tbl_Reach2AU[#Data],4,FALSE)</f>
        <v>3</v>
      </c>
      <c r="B1203" t="str">
        <f>VLOOKUP(D1203,[1]!tbl_Reach2AU[#Data],3,FALSE)</f>
        <v>Okanogan-Talant Creek</v>
      </c>
      <c r="C1203">
        <f>VLOOKUP(D1203,[1]!tbl_Reach2AU[#Data],2,FALSE)</f>
        <v>114</v>
      </c>
      <c r="D1203" t="s">
        <v>102</v>
      </c>
      <c r="E1203">
        <v>2</v>
      </c>
      <c r="F1203" t="s">
        <v>119</v>
      </c>
      <c r="G1203">
        <f>VLOOKUP(tbl_FunctionalConditionReach[[#This Row],[EDT Attribute]],[1]!HabitatAttribute[#Data],2,FALSE)</f>
        <v>0</v>
      </c>
      <c r="H1203" s="1">
        <v>4.6198410000000004E-3</v>
      </c>
      <c r="I1203" s="3">
        <v>5.0363897131143198E-2</v>
      </c>
      <c r="J12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4" spans="1:10" hidden="1" x14ac:dyDescent="0.3">
      <c r="A1204">
        <f>VLOOKUP(D1204,[1]!tbl_Reach2AU[#Data],4,FALSE)</f>
        <v>19</v>
      </c>
      <c r="B1204" t="str">
        <f>VLOOKUP(D1204,[1]!tbl_Reach2AU[#Data],3,FALSE)</f>
        <v>Okanogan-Mosquito Creek</v>
      </c>
      <c r="C1204">
        <f>VLOOKUP(D1204,[1]!tbl_Reach2AU[#Data],2,FALSE)</f>
        <v>277</v>
      </c>
      <c r="D1204" t="s">
        <v>64</v>
      </c>
      <c r="E1204">
        <v>2</v>
      </c>
      <c r="F1204" t="s">
        <v>103</v>
      </c>
      <c r="G1204" t="str">
        <f>VLOOKUP(tbl_FunctionalConditionReach[[#This Row],[EDT Attribute]],[1]!HabitatAttribute[#Data],2,FALSE)</f>
        <v>Contaminants</v>
      </c>
      <c r="H1204" s="1">
        <v>0.31828546800000002</v>
      </c>
      <c r="I1204" s="3">
        <v>5.0353652967283398E-2</v>
      </c>
      <c r="J12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5" spans="1:10" hidden="1" x14ac:dyDescent="0.3">
      <c r="A1205">
        <f>VLOOKUP(D1205,[1]!tbl_Reach2AU[#Data],4,FALSE)</f>
        <v>3</v>
      </c>
      <c r="B1205" t="str">
        <f>VLOOKUP(D1205,[1]!tbl_Reach2AU[#Data],3,FALSE)</f>
        <v>Okanogan-Talant Creek</v>
      </c>
      <c r="C1205">
        <f>VLOOKUP(D1205,[1]!tbl_Reach2AU[#Data],2,FALSE)</f>
        <v>114</v>
      </c>
      <c r="D1205" t="s">
        <v>102</v>
      </c>
      <c r="E1205">
        <v>2</v>
      </c>
      <c r="F1205" t="s">
        <v>11</v>
      </c>
      <c r="G1205" t="str">
        <f>VLOOKUP(tbl_FunctionalConditionReach[[#This Row],[EDT Attribute]],[1]!HabitatAttribute[#Data],2,FALSE)</f>
        <v>Flow- Scour</v>
      </c>
      <c r="H1205" s="1">
        <v>4.6172729999999999E-3</v>
      </c>
      <c r="I1205" s="3">
        <v>5.03359016897778E-2</v>
      </c>
      <c r="J12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6" spans="1:10" x14ac:dyDescent="0.3">
      <c r="A1206">
        <f>VLOOKUP(D1206,[1]!tbl_Reach2AU[#Data],4,FALSE)</f>
        <v>3</v>
      </c>
      <c r="B1206" t="str">
        <f>VLOOKUP(D1206,[1]!tbl_Reach2AU[#Data],3,FALSE)</f>
        <v>Okanogan-Talant Creek</v>
      </c>
      <c r="C1206">
        <f>VLOOKUP(D1206,[1]!tbl_Reach2AU[#Data],2,FALSE)</f>
        <v>114</v>
      </c>
      <c r="D1206" t="s">
        <v>102</v>
      </c>
      <c r="E1206">
        <v>2</v>
      </c>
      <c r="F1206" t="s">
        <v>116</v>
      </c>
      <c r="G1206">
        <f>VLOOKUP(tbl_FunctionalConditionReach[[#This Row],[EDT Attribute]],[1]!HabitatAttribute[#Data],2,FALSE)</f>
        <v>0</v>
      </c>
      <c r="H1206" s="1">
        <v>4.6111379999999999E-3</v>
      </c>
      <c r="I1206" s="3">
        <v>5.0269020057076702E-2</v>
      </c>
      <c r="J12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7" spans="1:10" hidden="1" x14ac:dyDescent="0.3">
      <c r="A1207">
        <f>VLOOKUP(D1207,[1]!tbl_Reach2AU[#Data],4,FALSE)</f>
        <v>9</v>
      </c>
      <c r="B1207" t="str">
        <f>VLOOKUP(D1207,[1]!tbl_Reach2AU[#Data],3,FALSE)</f>
        <v>Omak Creek-Middle DS</v>
      </c>
      <c r="C1207">
        <f>VLOOKUP(D1207,[1]!tbl_Reach2AU[#Data],2,FALSE)</f>
        <v>170</v>
      </c>
      <c r="D1207" t="s">
        <v>131</v>
      </c>
      <c r="E1207">
        <v>2</v>
      </c>
      <c r="F1207" t="s">
        <v>132</v>
      </c>
      <c r="G1207" t="str">
        <f>VLOOKUP(tbl_FunctionalConditionReach[[#This Row],[EDT Attribute]],[1]!HabitatAttribute[#Data],2,FALSE)</f>
        <v>Temperature- Rearing</v>
      </c>
      <c r="H1207" s="1">
        <v>8.1282299999999995E-4</v>
      </c>
      <c r="I1207" s="3">
        <v>5.0056327170425102E-2</v>
      </c>
      <c r="J12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8" spans="1:10" hidden="1" x14ac:dyDescent="0.3">
      <c r="A1208">
        <f>VLOOKUP(D1208,[1]!tbl_Reach2AU[#Data],4,FALSE)</f>
        <v>3</v>
      </c>
      <c r="B1208" t="str">
        <f>VLOOKUP(D1208,[1]!tbl_Reach2AU[#Data],3,FALSE)</f>
        <v>Okanogan-Talant Creek</v>
      </c>
      <c r="C1208">
        <f>VLOOKUP(D1208,[1]!tbl_Reach2AU[#Data],2,FALSE)</f>
        <v>125</v>
      </c>
      <c r="D1208" t="s">
        <v>105</v>
      </c>
      <c r="E1208">
        <v>2</v>
      </c>
      <c r="F1208" t="s">
        <v>125</v>
      </c>
      <c r="G1208" t="str">
        <f>VLOOKUP(tbl_FunctionalConditionReach[[#This Row],[EDT Attribute]],[1]!HabitatAttribute[#Data],2,FALSE)</f>
        <v>Riparian</v>
      </c>
      <c r="H1208" s="1">
        <v>1.8707148999999999E-2</v>
      </c>
      <c r="I1208" s="3">
        <v>5.0054260692859003E-2</v>
      </c>
      <c r="J12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9" spans="1:10" hidden="1" x14ac:dyDescent="0.3">
      <c r="A1209">
        <f>VLOOKUP(D1209,[1]!tbl_Reach2AU[#Data],4,FALSE)</f>
        <v>8</v>
      </c>
      <c r="B1209" t="str">
        <f>VLOOKUP(D1209,[1]!tbl_Reach2AU[#Data],3,FALSE)</f>
        <v>Omak Creek-Lower US</v>
      </c>
      <c r="C1209">
        <f>VLOOKUP(D1209,[1]!tbl_Reach2AU[#Data],2,FALSE)</f>
        <v>162</v>
      </c>
      <c r="D1209" t="s">
        <v>67</v>
      </c>
      <c r="E1209">
        <v>2</v>
      </c>
      <c r="F1209" t="s">
        <v>89</v>
      </c>
      <c r="G1209" t="str">
        <f>VLOOKUP(tbl_FunctionalConditionReach[[#This Row],[EDT Attribute]],[1]!HabitatAttribute[#Data],2,FALSE)</f>
        <v>% Fines/Embeddedness</v>
      </c>
      <c r="H1209" s="1">
        <v>1.8296110000000001E-2</v>
      </c>
      <c r="I1209" s="3">
        <v>4.99769890346458E-2</v>
      </c>
      <c r="J12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0" spans="1:10" x14ac:dyDescent="0.3">
      <c r="A1210">
        <f>VLOOKUP(D1210,[1]!tbl_Reach2AU[#Data],4,FALSE)</f>
        <v>10</v>
      </c>
      <c r="B1210" t="str">
        <f>VLOOKUP(D1210,[1]!tbl_Reach2AU[#Data],3,FALSE)</f>
        <v>Omak Creek-Upper DS</v>
      </c>
      <c r="C1210">
        <f>VLOOKUP(D1210,[1]!tbl_Reach2AU[#Data],2,FALSE)</f>
        <v>175</v>
      </c>
      <c r="D1210" t="s">
        <v>35</v>
      </c>
      <c r="E1210">
        <v>2</v>
      </c>
      <c r="F1210" t="s">
        <v>104</v>
      </c>
      <c r="G1210">
        <f>VLOOKUP(tbl_FunctionalConditionReach[[#This Row],[EDT Attribute]],[1]!HabitatAttribute[#Data],2,FALSE)</f>
        <v>0</v>
      </c>
      <c r="H1210" s="1">
        <v>2.0822950000000001E-3</v>
      </c>
      <c r="I1210" s="3">
        <v>4.9923066554802401E-2</v>
      </c>
      <c r="J12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1" spans="1:10" hidden="1" x14ac:dyDescent="0.3">
      <c r="A1211">
        <f>VLOOKUP(D1211,[1]!tbl_Reach2AU[#Data],4,FALSE)</f>
        <v>24</v>
      </c>
      <c r="B1211" t="str">
        <f>VLOOKUP(D1211,[1]!tbl_Reach2AU[#Data],3,FALSE)</f>
        <v>Okanogan-Haynes Creek South</v>
      </c>
      <c r="C1211">
        <f>VLOOKUP(D1211,[1]!tbl_Reach2AU[#Data],2,FALSE)</f>
        <v>298</v>
      </c>
      <c r="D1211" t="s">
        <v>135</v>
      </c>
      <c r="E1211">
        <v>2</v>
      </c>
      <c r="F1211" t="s">
        <v>126</v>
      </c>
      <c r="G1211" t="str">
        <f>VLOOKUP(tbl_FunctionalConditionReach[[#This Row],[EDT Attribute]],[1]!HabitatAttribute[#Data],2,FALSE)</f>
        <v>Food- Food Web Resources</v>
      </c>
      <c r="H1211" s="1">
        <v>0.230330382</v>
      </c>
      <c r="I1211" s="3">
        <v>4.9872945207237097E-2</v>
      </c>
      <c r="J12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2" spans="1:10" hidden="1" x14ac:dyDescent="0.3">
      <c r="A1212">
        <f>VLOOKUP(D1212,[1]!tbl_Reach2AU[#Data],4,FALSE)</f>
        <v>3</v>
      </c>
      <c r="B1212" t="str">
        <f>VLOOKUP(D1212,[1]!tbl_Reach2AU[#Data],3,FALSE)</f>
        <v>Okanogan-Talant Creek</v>
      </c>
      <c r="C1212">
        <f>VLOOKUP(D1212,[1]!tbl_Reach2AU[#Data],2,FALSE)</f>
        <v>125</v>
      </c>
      <c r="D1212" t="s">
        <v>105</v>
      </c>
      <c r="E1212">
        <v>2</v>
      </c>
      <c r="F1212" t="s">
        <v>132</v>
      </c>
      <c r="G1212" t="str">
        <f>VLOOKUP(tbl_FunctionalConditionReach[[#This Row],[EDT Attribute]],[1]!HabitatAttribute[#Data],2,FALSE)</f>
        <v>Temperature- Rearing</v>
      </c>
      <c r="H1212" s="1">
        <v>1.8632026999999999E-2</v>
      </c>
      <c r="I1212" s="3">
        <v>4.9853258596186202E-2</v>
      </c>
      <c r="J12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3" spans="1:10" hidden="1" x14ac:dyDescent="0.3">
      <c r="A1213">
        <f>VLOOKUP(D1213,[1]!tbl_Reach2AU[#Data],4,FALSE)</f>
        <v>24</v>
      </c>
      <c r="B1213" t="str">
        <f>VLOOKUP(D1213,[1]!tbl_Reach2AU[#Data],3,FALSE)</f>
        <v>Okanogan-Haynes Creek South</v>
      </c>
      <c r="C1213">
        <f>VLOOKUP(D1213,[1]!tbl_Reach2AU[#Data],2,FALSE)</f>
        <v>298</v>
      </c>
      <c r="D1213" t="s">
        <v>135</v>
      </c>
      <c r="E1213">
        <v>2</v>
      </c>
      <c r="F1213" t="s">
        <v>125</v>
      </c>
      <c r="G1213" t="str">
        <f>VLOOKUP(tbl_FunctionalConditionReach[[#This Row],[EDT Attribute]],[1]!HabitatAttribute[#Data],2,FALSE)</f>
        <v>Riparian</v>
      </c>
      <c r="H1213" s="1">
        <v>0.229137285</v>
      </c>
      <c r="I1213" s="3">
        <v>4.9614606464465798E-2</v>
      </c>
      <c r="J12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4" spans="1:10" x14ac:dyDescent="0.3">
      <c r="A1214">
        <f>VLOOKUP(D1214,[1]!tbl_Reach2AU[#Data],4,FALSE)</f>
        <v>11</v>
      </c>
      <c r="B1214" t="str">
        <f>VLOOKUP(D1214,[1]!tbl_Reach2AU[#Data],3,FALSE)</f>
        <v>Wanacut Creek DS</v>
      </c>
      <c r="C1214">
        <f>VLOOKUP(D1214,[1]!tbl_Reach2AU[#Data],2,FALSE)</f>
        <v>184</v>
      </c>
      <c r="D1214" t="s">
        <v>12</v>
      </c>
      <c r="E1214">
        <v>2</v>
      </c>
      <c r="F1214" t="s">
        <v>94</v>
      </c>
      <c r="G1214">
        <f>VLOOKUP(tbl_FunctionalConditionReach[[#This Row],[EDT Attribute]],[1]!HabitatAttribute[#Data],2,FALSE)</f>
        <v>0</v>
      </c>
      <c r="H1214" s="1">
        <v>8.8782499999999996E-4</v>
      </c>
      <c r="I1214" s="3">
        <v>4.9577940436892301E-2</v>
      </c>
      <c r="J12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5" spans="1:10" x14ac:dyDescent="0.3">
      <c r="A1215">
        <f>VLOOKUP(D1215,[1]!tbl_Reach2AU[#Data],4,FALSE)</f>
        <v>26</v>
      </c>
      <c r="B1215" t="str">
        <f>VLOOKUP(D1215,[1]!tbl_Reach2AU[#Data],3,FALSE)</f>
        <v>Ninemile Creek DS</v>
      </c>
      <c r="C1215">
        <f>VLOOKUP(D1215,[1]!tbl_Reach2AU[#Data],2,FALSE)</f>
        <v>310</v>
      </c>
      <c r="D1215" t="s">
        <v>57</v>
      </c>
      <c r="E1215">
        <v>2</v>
      </c>
      <c r="F1215" t="s">
        <v>137</v>
      </c>
      <c r="G1215">
        <f>VLOOKUP(tbl_FunctionalConditionReach[[#This Row],[EDT Attribute]],[1]!HabitatAttribute[#Data],2,FALSE)</f>
        <v>0</v>
      </c>
      <c r="H1215" s="1">
        <v>1.3114135000000001E-2</v>
      </c>
      <c r="I1215" s="3">
        <v>4.9558735286792603E-2</v>
      </c>
      <c r="J12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6" spans="1:10" x14ac:dyDescent="0.3">
      <c r="A1216">
        <f>VLOOKUP(D1216,[1]!tbl_Reach2AU[#Data],4,FALSE)</f>
        <v>11</v>
      </c>
      <c r="B1216" t="str">
        <f>VLOOKUP(D1216,[1]!tbl_Reach2AU[#Data],3,FALSE)</f>
        <v>Wanacut Creek DS</v>
      </c>
      <c r="C1216">
        <f>VLOOKUP(D1216,[1]!tbl_Reach2AU[#Data],2,FALSE)</f>
        <v>184</v>
      </c>
      <c r="D1216" t="s">
        <v>12</v>
      </c>
      <c r="E1216">
        <v>2</v>
      </c>
      <c r="F1216" t="s">
        <v>104</v>
      </c>
      <c r="G1216">
        <f>VLOOKUP(tbl_FunctionalConditionReach[[#This Row],[EDT Attribute]],[1]!HabitatAttribute[#Data],2,FALSE)</f>
        <v>0</v>
      </c>
      <c r="H1216" s="1">
        <v>8.8711699999999998E-4</v>
      </c>
      <c r="I1216" s="3">
        <v>4.95384042875055E-2</v>
      </c>
      <c r="J12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7" spans="1:10" x14ac:dyDescent="0.3">
      <c r="A1217">
        <f>VLOOKUP(D1217,[1]!tbl_Reach2AU[#Data],4,FALSE)</f>
        <v>11</v>
      </c>
      <c r="B1217" t="str">
        <f>VLOOKUP(D1217,[1]!tbl_Reach2AU[#Data],3,FALSE)</f>
        <v>Wanacut Creek DS</v>
      </c>
      <c r="C1217">
        <f>VLOOKUP(D1217,[1]!tbl_Reach2AU[#Data],2,FALSE)</f>
        <v>184</v>
      </c>
      <c r="D1217" t="s">
        <v>12</v>
      </c>
      <c r="E1217">
        <v>2</v>
      </c>
      <c r="F1217" t="s">
        <v>115</v>
      </c>
      <c r="G1217">
        <f>VLOOKUP(tbl_FunctionalConditionReach[[#This Row],[EDT Attribute]],[1]!HabitatAttribute[#Data],2,FALSE)</f>
        <v>0</v>
      </c>
      <c r="H1217" s="1">
        <v>8.86987E-4</v>
      </c>
      <c r="I1217" s="3">
        <v>4.9531144825047502E-2</v>
      </c>
      <c r="J12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8" spans="1:10" hidden="1" x14ac:dyDescent="0.3">
      <c r="A1218">
        <f>VLOOKUP(D1218,[1]!tbl_Reach2AU[#Data],4,FALSE)</f>
        <v>11</v>
      </c>
      <c r="B1218" t="str">
        <f>VLOOKUP(D1218,[1]!tbl_Reach2AU[#Data],3,FALSE)</f>
        <v>Wanacut Creek DS</v>
      </c>
      <c r="C1218">
        <f>VLOOKUP(D1218,[1]!tbl_Reach2AU[#Data],2,FALSE)</f>
        <v>184</v>
      </c>
      <c r="D1218" t="s">
        <v>12</v>
      </c>
      <c r="E1218">
        <v>2</v>
      </c>
      <c r="F1218" t="s">
        <v>39</v>
      </c>
      <c r="G1218" t="str">
        <f>VLOOKUP(tbl_FunctionalConditionReach[[#This Row],[EDT Attribute]],[1]!HabitatAttribute[#Data],2,FALSE)</f>
        <v>Channel Stability</v>
      </c>
      <c r="H1218" s="1">
        <v>8.86987E-4</v>
      </c>
      <c r="I1218" s="3">
        <v>4.9531144825047502E-2</v>
      </c>
      <c r="J12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9" spans="1:10" x14ac:dyDescent="0.3">
      <c r="A1219">
        <f>VLOOKUP(D1219,[1]!tbl_Reach2AU[#Data],4,FALSE)</f>
        <v>11</v>
      </c>
      <c r="B1219" t="str">
        <f>VLOOKUP(D1219,[1]!tbl_Reach2AU[#Data],3,FALSE)</f>
        <v>Wanacut Creek DS</v>
      </c>
      <c r="C1219">
        <f>VLOOKUP(D1219,[1]!tbl_Reach2AU[#Data],2,FALSE)</f>
        <v>184</v>
      </c>
      <c r="D1219" t="s">
        <v>12</v>
      </c>
      <c r="E1219">
        <v>2</v>
      </c>
      <c r="F1219" t="s">
        <v>123</v>
      </c>
      <c r="G1219">
        <f>VLOOKUP(tbl_FunctionalConditionReach[[#This Row],[EDT Attribute]],[1]!HabitatAttribute[#Data],2,FALSE)</f>
        <v>0</v>
      </c>
      <c r="H1219" s="1">
        <v>8.86987E-4</v>
      </c>
      <c r="I1219" s="3">
        <v>4.9531144825047502E-2</v>
      </c>
      <c r="J12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0" spans="1:10" hidden="1" x14ac:dyDescent="0.3">
      <c r="A1220">
        <f>VLOOKUP(D1220,[1]!tbl_Reach2AU[#Data],4,FALSE)</f>
        <v>11</v>
      </c>
      <c r="B1220" t="str">
        <f>VLOOKUP(D1220,[1]!tbl_Reach2AU[#Data],3,FALSE)</f>
        <v>Wanacut Creek DS</v>
      </c>
      <c r="C1220">
        <f>VLOOKUP(D1220,[1]!tbl_Reach2AU[#Data],2,FALSE)</f>
        <v>184</v>
      </c>
      <c r="D1220" t="s">
        <v>12</v>
      </c>
      <c r="E1220">
        <v>2</v>
      </c>
      <c r="F1220" t="s">
        <v>144</v>
      </c>
      <c r="G1220" t="str">
        <f>VLOOKUP(tbl_FunctionalConditionReach[[#This Row],[EDT Attribute]],[1]!HabitatAttribute[#Data],2,FALSE)</f>
        <v>Flow- Summer Base Flow</v>
      </c>
      <c r="H1220" s="1">
        <v>8.86987E-4</v>
      </c>
      <c r="I1220" s="3">
        <v>4.9531144825047502E-2</v>
      </c>
      <c r="J12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1" spans="1:10" x14ac:dyDescent="0.3">
      <c r="A1221">
        <f>VLOOKUP(D1221,[1]!tbl_Reach2AU[#Data],4,FALSE)</f>
        <v>11</v>
      </c>
      <c r="B1221" t="str">
        <f>VLOOKUP(D1221,[1]!tbl_Reach2AU[#Data],3,FALSE)</f>
        <v>Wanacut Creek DS</v>
      </c>
      <c r="C1221">
        <f>VLOOKUP(D1221,[1]!tbl_Reach2AU[#Data],2,FALSE)</f>
        <v>184</v>
      </c>
      <c r="D1221" t="s">
        <v>12</v>
      </c>
      <c r="E1221">
        <v>2</v>
      </c>
      <c r="F1221" t="s">
        <v>122</v>
      </c>
      <c r="G1221">
        <f>VLOOKUP(tbl_FunctionalConditionReach[[#This Row],[EDT Attribute]],[1]!HabitatAttribute[#Data],2,FALSE)</f>
        <v>0</v>
      </c>
      <c r="H1221" s="1">
        <v>8.86987E-4</v>
      </c>
      <c r="I1221" s="3">
        <v>4.9531144825047502E-2</v>
      </c>
      <c r="J12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2" spans="1:10" hidden="1" x14ac:dyDescent="0.3">
      <c r="A1222">
        <f>VLOOKUP(D1222,[1]!tbl_Reach2AU[#Data],4,FALSE)</f>
        <v>11</v>
      </c>
      <c r="B1222" t="str">
        <f>VLOOKUP(D1222,[1]!tbl_Reach2AU[#Data],3,FALSE)</f>
        <v>Wanacut Creek DS</v>
      </c>
      <c r="C1222">
        <f>VLOOKUP(D1222,[1]!tbl_Reach2AU[#Data],2,FALSE)</f>
        <v>184</v>
      </c>
      <c r="D1222" t="s">
        <v>12</v>
      </c>
      <c r="E1222">
        <v>2</v>
      </c>
      <c r="F1222" t="s">
        <v>126</v>
      </c>
      <c r="G1222" t="str">
        <f>VLOOKUP(tbl_FunctionalConditionReach[[#This Row],[EDT Attribute]],[1]!HabitatAttribute[#Data],2,FALSE)</f>
        <v>Food- Food Web Resources</v>
      </c>
      <c r="H1222" s="1">
        <v>8.86987E-4</v>
      </c>
      <c r="I1222" s="3">
        <v>4.9531144825047502E-2</v>
      </c>
      <c r="J12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3" spans="1:10" hidden="1" x14ac:dyDescent="0.3">
      <c r="A1223">
        <f>VLOOKUP(D1223,[1]!tbl_Reach2AU[#Data],4,FALSE)</f>
        <v>11</v>
      </c>
      <c r="B1223" t="str">
        <f>VLOOKUP(D1223,[1]!tbl_Reach2AU[#Data],3,FALSE)</f>
        <v>Wanacut Creek DS</v>
      </c>
      <c r="C1223">
        <f>VLOOKUP(D1223,[1]!tbl_Reach2AU[#Data],2,FALSE)</f>
        <v>184</v>
      </c>
      <c r="D1223" t="s">
        <v>12</v>
      </c>
      <c r="E1223">
        <v>2</v>
      </c>
      <c r="F1223" t="s">
        <v>103</v>
      </c>
      <c r="G1223" t="str">
        <f>VLOOKUP(tbl_FunctionalConditionReach[[#This Row],[EDT Attribute]],[1]!HabitatAttribute[#Data],2,FALSE)</f>
        <v>Contaminants</v>
      </c>
      <c r="H1223" s="1">
        <v>8.86987E-4</v>
      </c>
      <c r="I1223" s="3">
        <v>4.9531144825047502E-2</v>
      </c>
      <c r="J12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4" spans="1:10" x14ac:dyDescent="0.3">
      <c r="A1224">
        <f>VLOOKUP(D1224,[1]!tbl_Reach2AU[#Data],4,FALSE)</f>
        <v>11</v>
      </c>
      <c r="B1224" t="str">
        <f>VLOOKUP(D1224,[1]!tbl_Reach2AU[#Data],3,FALSE)</f>
        <v>Wanacut Creek DS</v>
      </c>
      <c r="C1224">
        <f>VLOOKUP(D1224,[1]!tbl_Reach2AU[#Data],2,FALSE)</f>
        <v>184</v>
      </c>
      <c r="D1224" t="s">
        <v>12</v>
      </c>
      <c r="E1224">
        <v>2</v>
      </c>
      <c r="F1224" t="s">
        <v>119</v>
      </c>
      <c r="G1224">
        <f>VLOOKUP(tbl_FunctionalConditionReach[[#This Row],[EDT Attribute]],[1]!HabitatAttribute[#Data],2,FALSE)</f>
        <v>0</v>
      </c>
      <c r="H1224" s="1">
        <v>8.8230999999999997E-4</v>
      </c>
      <c r="I1224" s="3">
        <v>4.9269971702615302E-2</v>
      </c>
      <c r="J12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5" spans="1:10" x14ac:dyDescent="0.3">
      <c r="A1225">
        <f>VLOOKUP(D1225,[1]!tbl_Reach2AU[#Data],4,FALSE)</f>
        <v>6</v>
      </c>
      <c r="B1225" t="str">
        <f>VLOOKUP(D1225,[1]!tbl_Reach2AU[#Data],3,FALSE)</f>
        <v>Salmon Creek-Lower</v>
      </c>
      <c r="C1225">
        <f>VLOOKUP(D1225,[1]!tbl_Reach2AU[#Data],2,FALSE)</f>
        <v>139</v>
      </c>
      <c r="D1225" t="s">
        <v>84</v>
      </c>
      <c r="E1225">
        <v>2</v>
      </c>
      <c r="F1225" t="s">
        <v>104</v>
      </c>
      <c r="G1225">
        <f>VLOOKUP(tbl_FunctionalConditionReach[[#This Row],[EDT Attribute]],[1]!HabitatAttribute[#Data],2,FALSE)</f>
        <v>0</v>
      </c>
      <c r="H1225" s="1">
        <v>0.30216143600000001</v>
      </c>
      <c r="I1225" s="3">
        <v>4.9182880978330797E-2</v>
      </c>
      <c r="J12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6" spans="1:10" hidden="1" x14ac:dyDescent="0.3">
      <c r="A1226">
        <f>VLOOKUP(D1226,[1]!tbl_Reach2AU[#Data],4,FALSE)</f>
        <v>14</v>
      </c>
      <c r="B1226" t="str">
        <f>VLOOKUP(D1226,[1]!tbl_Reach2AU[#Data],3,FALSE)</f>
        <v>Okanogan-Whitestone Coulee</v>
      </c>
      <c r="C1226">
        <f>VLOOKUP(D1226,[1]!tbl_Reach2AU[#Data],2,FALSE)</f>
        <v>238</v>
      </c>
      <c r="D1226" t="s">
        <v>113</v>
      </c>
      <c r="E1226">
        <v>2</v>
      </c>
      <c r="F1226" t="s">
        <v>11</v>
      </c>
      <c r="G1226" t="str">
        <f>VLOOKUP(tbl_FunctionalConditionReach[[#This Row],[EDT Attribute]],[1]!HabitatAttribute[#Data],2,FALSE)</f>
        <v>Flow- Scour</v>
      </c>
      <c r="H1226" s="1">
        <v>8.3130549999999998E-3</v>
      </c>
      <c r="I1226" s="3">
        <v>4.9015673555627699E-2</v>
      </c>
      <c r="J12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7" spans="1:10" hidden="1" x14ac:dyDescent="0.3">
      <c r="A1227">
        <f>VLOOKUP(D1227,[1]!tbl_Reach2AU[#Data],4,FALSE)</f>
        <v>9</v>
      </c>
      <c r="B1227" t="str">
        <f>VLOOKUP(D1227,[1]!tbl_Reach2AU[#Data],3,FALSE)</f>
        <v>Omak Creek-Middle DS</v>
      </c>
      <c r="C1227">
        <f>VLOOKUP(D1227,[1]!tbl_Reach2AU[#Data],2,FALSE)</f>
        <v>167</v>
      </c>
      <c r="D1227" t="s">
        <v>140</v>
      </c>
      <c r="E1227">
        <v>2</v>
      </c>
      <c r="F1227" t="s">
        <v>39</v>
      </c>
      <c r="G1227" t="str">
        <f>VLOOKUP(tbl_FunctionalConditionReach[[#This Row],[EDT Attribute]],[1]!HabitatAttribute[#Data],2,FALSE)</f>
        <v>Channel Stability</v>
      </c>
      <c r="H1227" s="1">
        <v>6.6338439999999999E-3</v>
      </c>
      <c r="I1227" s="3">
        <v>4.90132906423493E-2</v>
      </c>
      <c r="J12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8" spans="1:10" hidden="1" x14ac:dyDescent="0.3">
      <c r="A1228">
        <f>VLOOKUP(D1228,[1]!tbl_Reach2AU[#Data],4,FALSE)</f>
        <v>11</v>
      </c>
      <c r="B1228" t="str">
        <f>VLOOKUP(D1228,[1]!tbl_Reach2AU[#Data],3,FALSE)</f>
        <v>Wanacut Creek DS</v>
      </c>
      <c r="C1228">
        <f>VLOOKUP(D1228,[1]!tbl_Reach2AU[#Data],2,FALSE)</f>
        <v>184</v>
      </c>
      <c r="D1228" t="s">
        <v>12</v>
      </c>
      <c r="E1228">
        <v>2</v>
      </c>
      <c r="F1228" t="s">
        <v>124</v>
      </c>
      <c r="G1228" t="str">
        <f>VLOOKUP(tbl_FunctionalConditionReach[[#This Row],[EDT Attribute]],[1]!HabitatAttribute[#Data],2,FALSE)</f>
        <v>Predation</v>
      </c>
      <c r="H1228" s="1">
        <v>8.7746999999999999E-4</v>
      </c>
      <c r="I1228" s="3">
        <v>4.8999696331101197E-2</v>
      </c>
      <c r="J12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9" spans="1:10" x14ac:dyDescent="0.3">
      <c r="A1229">
        <f>VLOOKUP(D1229,[1]!tbl_Reach2AU[#Data],4,FALSE)</f>
        <v>11</v>
      </c>
      <c r="B1229" t="str">
        <f>VLOOKUP(D1229,[1]!tbl_Reach2AU[#Data],3,FALSE)</f>
        <v>Wanacut Creek DS</v>
      </c>
      <c r="C1229">
        <f>VLOOKUP(D1229,[1]!tbl_Reach2AU[#Data],2,FALSE)</f>
        <v>184</v>
      </c>
      <c r="D1229" t="s">
        <v>12</v>
      </c>
      <c r="E1229">
        <v>2</v>
      </c>
      <c r="F1229" t="s">
        <v>117</v>
      </c>
      <c r="G1229">
        <f>VLOOKUP(tbl_FunctionalConditionReach[[#This Row],[EDT Attribute]],[1]!HabitatAttribute[#Data],2,FALSE)</f>
        <v>0</v>
      </c>
      <c r="H1229" s="1">
        <v>8.7663499999999996E-4</v>
      </c>
      <c r="I1229" s="3">
        <v>4.8953068245313099E-2</v>
      </c>
      <c r="J12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0" spans="1:10" hidden="1" x14ac:dyDescent="0.3">
      <c r="A1230">
        <f>VLOOKUP(D1230,[1]!tbl_Reach2AU[#Data],4,FALSE)</f>
        <v>5</v>
      </c>
      <c r="B1230" t="str">
        <f>VLOOKUP(D1230,[1]!tbl_Reach2AU[#Data],3,FALSE)</f>
        <v>Okanogan-Swipkin Canyon</v>
      </c>
      <c r="C1230">
        <f>VLOOKUP(D1230,[1]!tbl_Reach2AU[#Data],2,FALSE)</f>
        <v>187</v>
      </c>
      <c r="D1230" t="s">
        <v>108</v>
      </c>
      <c r="E1230">
        <v>2</v>
      </c>
      <c r="F1230" t="s">
        <v>125</v>
      </c>
      <c r="G1230" t="str">
        <f>VLOOKUP(tbl_FunctionalConditionReach[[#This Row],[EDT Attribute]],[1]!HabitatAttribute[#Data],2,FALSE)</f>
        <v>Riparian</v>
      </c>
      <c r="H1230" s="1">
        <v>3.436836E-3</v>
      </c>
      <c r="I1230" s="3">
        <v>4.8949280684694799E-2</v>
      </c>
      <c r="J12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1" spans="1:10" x14ac:dyDescent="0.3">
      <c r="A1231">
        <f>VLOOKUP(D1231,[1]!tbl_Reach2AU[#Data],4,FALSE)</f>
        <v>14</v>
      </c>
      <c r="B1231" t="str">
        <f>VLOOKUP(D1231,[1]!tbl_Reach2AU[#Data],3,FALSE)</f>
        <v>Okanogan-Whitestone Coulee</v>
      </c>
      <c r="C1231">
        <f>VLOOKUP(D1231,[1]!tbl_Reach2AU[#Data],2,FALSE)</f>
        <v>238</v>
      </c>
      <c r="D1231" t="s">
        <v>113</v>
      </c>
      <c r="E1231">
        <v>2</v>
      </c>
      <c r="F1231" t="s">
        <v>115</v>
      </c>
      <c r="G1231">
        <f>VLOOKUP(tbl_FunctionalConditionReach[[#This Row],[EDT Attribute]],[1]!HabitatAttribute[#Data],2,FALSE)</f>
        <v>0</v>
      </c>
      <c r="H1231" s="1">
        <v>8.2821040000000002E-3</v>
      </c>
      <c r="I1231" s="3">
        <v>4.8833179380836297E-2</v>
      </c>
      <c r="J12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2" spans="1:10" x14ac:dyDescent="0.3">
      <c r="A1232">
        <f>VLOOKUP(D1232,[1]!tbl_Reach2AU[#Data],4,FALSE)</f>
        <v>14</v>
      </c>
      <c r="B1232" t="str">
        <f>VLOOKUP(D1232,[1]!tbl_Reach2AU[#Data],3,FALSE)</f>
        <v>Okanogan-Whitestone Coulee</v>
      </c>
      <c r="C1232">
        <f>VLOOKUP(D1232,[1]!tbl_Reach2AU[#Data],2,FALSE)</f>
        <v>238</v>
      </c>
      <c r="D1232" t="s">
        <v>113</v>
      </c>
      <c r="E1232">
        <v>2</v>
      </c>
      <c r="F1232" t="s">
        <v>122</v>
      </c>
      <c r="G1232">
        <f>VLOOKUP(tbl_FunctionalConditionReach[[#This Row],[EDT Attribute]],[1]!HabitatAttribute[#Data],2,FALSE)</f>
        <v>0</v>
      </c>
      <c r="H1232" s="1">
        <v>8.2821040000000002E-3</v>
      </c>
      <c r="I1232" s="3">
        <v>4.8833179380836297E-2</v>
      </c>
      <c r="J12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3" spans="1:10" hidden="1" x14ac:dyDescent="0.3">
      <c r="A1233">
        <f>VLOOKUP(D1233,[1]!tbl_Reach2AU[#Data],4,FALSE)</f>
        <v>20</v>
      </c>
      <c r="B1233" t="str">
        <f>VLOOKUP(D1233,[1]!tbl_Reach2AU[#Data],3,FALSE)</f>
        <v>Antoine Creek-Lower</v>
      </c>
      <c r="C1233">
        <f>VLOOKUP(D1233,[1]!tbl_Reach2AU[#Data],2,FALSE)</f>
        <v>255</v>
      </c>
      <c r="D1233" t="s">
        <v>52</v>
      </c>
      <c r="E1233">
        <v>2</v>
      </c>
      <c r="F1233" t="s">
        <v>11</v>
      </c>
      <c r="G1233" t="str">
        <f>VLOOKUP(tbl_FunctionalConditionReach[[#This Row],[EDT Attribute]],[1]!HabitatAttribute[#Data],2,FALSE)</f>
        <v>Flow- Scour</v>
      </c>
      <c r="H1233" s="1">
        <v>9.0451850000000007E-3</v>
      </c>
      <c r="I1233" s="3">
        <v>4.87248349320391E-2</v>
      </c>
      <c r="J12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4" spans="1:10" hidden="1" x14ac:dyDescent="0.3">
      <c r="A1234">
        <f>VLOOKUP(D1234,[1]!tbl_Reach2AU[#Data],4,FALSE)</f>
        <v>16</v>
      </c>
      <c r="B1234" t="str">
        <f>VLOOKUP(D1234,[1]!tbl_Reach2AU[#Data],3,FALSE)</f>
        <v>Aeneas Creek-DS</v>
      </c>
      <c r="C1234">
        <f>VLOOKUP(D1234,[1]!tbl_Reach2AU[#Data],2,FALSE)</f>
        <v>236</v>
      </c>
      <c r="D1234" t="s">
        <v>15</v>
      </c>
      <c r="E1234">
        <v>2</v>
      </c>
      <c r="F1234" t="s">
        <v>125</v>
      </c>
      <c r="G1234" t="str">
        <f>VLOOKUP(tbl_FunctionalConditionReach[[#This Row],[EDT Attribute]],[1]!HabitatAttribute[#Data],2,FALSE)</f>
        <v>Riparian</v>
      </c>
      <c r="H1234" s="1">
        <v>2.0782790000000002E-3</v>
      </c>
      <c r="I1234" s="3">
        <v>4.8690583059868203E-2</v>
      </c>
      <c r="J12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5" spans="1:10" x14ac:dyDescent="0.3">
      <c r="A1235">
        <f>VLOOKUP(D1235,[1]!tbl_Reach2AU[#Data],4,FALSE)</f>
        <v>6</v>
      </c>
      <c r="B1235" t="str">
        <f>VLOOKUP(D1235,[1]!tbl_Reach2AU[#Data],3,FALSE)</f>
        <v>Salmon Creek-Lower</v>
      </c>
      <c r="C1235">
        <f>VLOOKUP(D1235,[1]!tbl_Reach2AU[#Data],2,FALSE)</f>
        <v>137</v>
      </c>
      <c r="D1235" t="s">
        <v>82</v>
      </c>
      <c r="E1235">
        <v>2</v>
      </c>
      <c r="F1235" t="s">
        <v>123</v>
      </c>
      <c r="G1235">
        <f>VLOOKUP(tbl_FunctionalConditionReach[[#This Row],[EDT Attribute]],[1]!HabitatAttribute[#Data],2,FALSE)</f>
        <v>0</v>
      </c>
      <c r="H1235" s="1">
        <v>0.128423384</v>
      </c>
      <c r="I1235" s="3">
        <v>4.8657451022834697E-2</v>
      </c>
      <c r="J12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6" spans="1:10" x14ac:dyDescent="0.3">
      <c r="A1236">
        <f>VLOOKUP(D1236,[1]!tbl_Reach2AU[#Data],4,FALSE)</f>
        <v>14</v>
      </c>
      <c r="B1236" t="str">
        <f>VLOOKUP(D1236,[1]!tbl_Reach2AU[#Data],3,FALSE)</f>
        <v>Okanogan-Whitestone Coulee</v>
      </c>
      <c r="C1236">
        <f>VLOOKUP(D1236,[1]!tbl_Reach2AU[#Data],2,FALSE)</f>
        <v>238</v>
      </c>
      <c r="D1236" t="s">
        <v>113</v>
      </c>
      <c r="E1236">
        <v>2</v>
      </c>
      <c r="F1236" t="s">
        <v>117</v>
      </c>
      <c r="G1236">
        <f>VLOOKUP(tbl_FunctionalConditionReach[[#This Row],[EDT Attribute]],[1]!HabitatAttribute[#Data],2,FALSE)</f>
        <v>0</v>
      </c>
      <c r="H1236" s="1">
        <v>8.2494930000000001E-3</v>
      </c>
      <c r="I1236" s="3">
        <v>4.8640897466387001E-2</v>
      </c>
      <c r="J12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7" spans="1:10" hidden="1" x14ac:dyDescent="0.3">
      <c r="A1237">
        <f>VLOOKUP(D1237,[1]!tbl_Reach2AU[#Data],4,FALSE)</f>
        <v>5</v>
      </c>
      <c r="B1237" t="str">
        <f>VLOOKUP(D1237,[1]!tbl_Reach2AU[#Data],3,FALSE)</f>
        <v>Okanogan-Swipkin Canyon</v>
      </c>
      <c r="C1237">
        <f>VLOOKUP(D1237,[1]!tbl_Reach2AU[#Data],2,FALSE)</f>
        <v>148</v>
      </c>
      <c r="D1237" t="s">
        <v>44</v>
      </c>
      <c r="E1237">
        <v>2</v>
      </c>
      <c r="F1237" t="s">
        <v>89</v>
      </c>
      <c r="G1237" t="str">
        <f>VLOOKUP(tbl_FunctionalConditionReach[[#This Row],[EDT Attribute]],[1]!HabitatAttribute[#Data],2,FALSE)</f>
        <v>% Fines/Embeddedness</v>
      </c>
      <c r="H1237" s="1">
        <v>3.5539980000000001E-3</v>
      </c>
      <c r="I1237" s="3">
        <v>4.8288908599398002E-2</v>
      </c>
      <c r="J12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8" spans="1:10" x14ac:dyDescent="0.3">
      <c r="A1238">
        <f>VLOOKUP(D1238,[1]!tbl_Reach2AU[#Data],4,FALSE)</f>
        <v>5</v>
      </c>
      <c r="B1238" t="str">
        <f>VLOOKUP(D1238,[1]!tbl_Reach2AU[#Data],3,FALSE)</f>
        <v>Okanogan-Swipkin Canyon</v>
      </c>
      <c r="C1238">
        <f>VLOOKUP(D1238,[1]!tbl_Reach2AU[#Data],2,FALSE)</f>
        <v>148</v>
      </c>
      <c r="D1238" t="s">
        <v>44</v>
      </c>
      <c r="E1238">
        <v>2</v>
      </c>
      <c r="F1238" t="s">
        <v>122</v>
      </c>
      <c r="G1238">
        <f>VLOOKUP(tbl_FunctionalConditionReach[[#This Row],[EDT Attribute]],[1]!HabitatAttribute[#Data],2,FALSE)</f>
        <v>0</v>
      </c>
      <c r="H1238" s="1">
        <v>3.5539980000000001E-3</v>
      </c>
      <c r="I1238" s="3">
        <v>4.8288908599398002E-2</v>
      </c>
      <c r="J12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9" spans="1:10" x14ac:dyDescent="0.3">
      <c r="A1239">
        <f>VLOOKUP(D1239,[1]!tbl_Reach2AU[#Data],4,FALSE)</f>
        <v>5</v>
      </c>
      <c r="B1239" t="str">
        <f>VLOOKUP(D1239,[1]!tbl_Reach2AU[#Data],3,FALSE)</f>
        <v>Okanogan-Swipkin Canyon</v>
      </c>
      <c r="C1239">
        <f>VLOOKUP(D1239,[1]!tbl_Reach2AU[#Data],2,FALSE)</f>
        <v>148</v>
      </c>
      <c r="D1239" t="s">
        <v>44</v>
      </c>
      <c r="E1239">
        <v>2</v>
      </c>
      <c r="F1239" t="s">
        <v>137</v>
      </c>
      <c r="G1239">
        <f>VLOOKUP(tbl_FunctionalConditionReach[[#This Row],[EDT Attribute]],[1]!HabitatAttribute[#Data],2,FALSE)</f>
        <v>0</v>
      </c>
      <c r="H1239" s="1">
        <v>3.5539980000000001E-3</v>
      </c>
      <c r="I1239" s="3">
        <v>4.8288908599398002E-2</v>
      </c>
      <c r="J12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0" spans="1:10" x14ac:dyDescent="0.3">
      <c r="A1240">
        <f>VLOOKUP(D1240,[1]!tbl_Reach2AU[#Data],4,FALSE)</f>
        <v>5</v>
      </c>
      <c r="B1240" t="str">
        <f>VLOOKUP(D1240,[1]!tbl_Reach2AU[#Data],3,FALSE)</f>
        <v>Okanogan-Swipkin Canyon</v>
      </c>
      <c r="C1240">
        <f>VLOOKUP(D1240,[1]!tbl_Reach2AU[#Data],2,FALSE)</f>
        <v>148</v>
      </c>
      <c r="D1240" t="s">
        <v>44</v>
      </c>
      <c r="E1240">
        <v>2</v>
      </c>
      <c r="F1240" t="s">
        <v>117</v>
      </c>
      <c r="G1240">
        <f>VLOOKUP(tbl_FunctionalConditionReach[[#This Row],[EDT Attribute]],[1]!HabitatAttribute[#Data],2,FALSE)</f>
        <v>0</v>
      </c>
      <c r="H1240" s="1">
        <v>3.5539980000000001E-3</v>
      </c>
      <c r="I1240" s="3">
        <v>4.8288908599398002E-2</v>
      </c>
      <c r="J12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1" spans="1:10" x14ac:dyDescent="0.3">
      <c r="A1241">
        <f>VLOOKUP(D1241,[1]!tbl_Reach2AU[#Data],4,FALSE)</f>
        <v>5</v>
      </c>
      <c r="B1241" t="str">
        <f>VLOOKUP(D1241,[1]!tbl_Reach2AU[#Data],3,FALSE)</f>
        <v>Okanogan-Swipkin Canyon</v>
      </c>
      <c r="C1241">
        <f>VLOOKUP(D1241,[1]!tbl_Reach2AU[#Data],2,FALSE)</f>
        <v>148</v>
      </c>
      <c r="D1241" t="s">
        <v>44</v>
      </c>
      <c r="E1241">
        <v>2</v>
      </c>
      <c r="F1241" t="s">
        <v>142</v>
      </c>
      <c r="G1241">
        <f>VLOOKUP(tbl_FunctionalConditionReach[[#This Row],[EDT Attribute]],[1]!HabitatAttribute[#Data],2,FALSE)</f>
        <v>0</v>
      </c>
      <c r="H1241" s="1">
        <v>3.5539980000000001E-3</v>
      </c>
      <c r="I1241" s="3">
        <v>4.8288908599398002E-2</v>
      </c>
      <c r="J12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2" spans="1:10" x14ac:dyDescent="0.3">
      <c r="A1242">
        <f>VLOOKUP(D1242,[1]!tbl_Reach2AU[#Data],4,FALSE)</f>
        <v>5</v>
      </c>
      <c r="B1242" t="str">
        <f>VLOOKUP(D1242,[1]!tbl_Reach2AU[#Data],3,FALSE)</f>
        <v>Okanogan-Swipkin Canyon</v>
      </c>
      <c r="C1242">
        <f>VLOOKUP(D1242,[1]!tbl_Reach2AU[#Data],2,FALSE)</f>
        <v>148</v>
      </c>
      <c r="D1242" t="s">
        <v>44</v>
      </c>
      <c r="E1242">
        <v>2</v>
      </c>
      <c r="F1242" t="s">
        <v>115</v>
      </c>
      <c r="G1242">
        <f>VLOOKUP(tbl_FunctionalConditionReach[[#This Row],[EDT Attribute]],[1]!HabitatAttribute[#Data],2,FALSE)</f>
        <v>0</v>
      </c>
      <c r="H1242" s="1">
        <v>3.5539980000000001E-3</v>
      </c>
      <c r="I1242" s="3">
        <v>4.8288908599398002E-2</v>
      </c>
      <c r="J12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3" spans="1:10" x14ac:dyDescent="0.3">
      <c r="A1243">
        <f>VLOOKUP(D1243,[1]!tbl_Reach2AU[#Data],4,FALSE)</f>
        <v>5</v>
      </c>
      <c r="B1243" t="str">
        <f>VLOOKUP(D1243,[1]!tbl_Reach2AU[#Data],3,FALSE)</f>
        <v>Okanogan-Swipkin Canyon</v>
      </c>
      <c r="C1243">
        <f>VLOOKUP(D1243,[1]!tbl_Reach2AU[#Data],2,FALSE)</f>
        <v>148</v>
      </c>
      <c r="D1243" t="s">
        <v>44</v>
      </c>
      <c r="E1243">
        <v>2</v>
      </c>
      <c r="F1243" t="s">
        <v>119</v>
      </c>
      <c r="G1243">
        <f>VLOOKUP(tbl_FunctionalConditionReach[[#This Row],[EDT Attribute]],[1]!HabitatAttribute[#Data],2,FALSE)</f>
        <v>0</v>
      </c>
      <c r="H1243" s="1">
        <v>3.5537670000000002E-3</v>
      </c>
      <c r="I1243" s="3">
        <v>4.82857699544448E-2</v>
      </c>
      <c r="J12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4" spans="1:10" hidden="1" x14ac:dyDescent="0.3">
      <c r="A1244">
        <f>VLOOKUP(D1244,[1]!tbl_Reach2AU[#Data],4,FALSE)</f>
        <v>5</v>
      </c>
      <c r="B1244" t="str">
        <f>VLOOKUP(D1244,[1]!tbl_Reach2AU[#Data],3,FALSE)</f>
        <v>Okanogan-Swipkin Canyon</v>
      </c>
      <c r="C1244">
        <f>VLOOKUP(D1244,[1]!tbl_Reach2AU[#Data],2,FALSE)</f>
        <v>148</v>
      </c>
      <c r="D1244" t="s">
        <v>44</v>
      </c>
      <c r="E1244">
        <v>2</v>
      </c>
      <c r="F1244" t="s">
        <v>11</v>
      </c>
      <c r="G1244" t="str">
        <f>VLOOKUP(tbl_FunctionalConditionReach[[#This Row],[EDT Attribute]],[1]!HabitatAttribute[#Data],2,FALSE)</f>
        <v>Flow- Scour</v>
      </c>
      <c r="H1244" s="1">
        <v>3.5528640000000002E-3</v>
      </c>
      <c r="I1244" s="3">
        <v>4.8273500705991297E-2</v>
      </c>
      <c r="J12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5" spans="1:10" x14ac:dyDescent="0.3">
      <c r="A1245">
        <f>VLOOKUP(D1245,[1]!tbl_Reach2AU[#Data],4,FALSE)</f>
        <v>5</v>
      </c>
      <c r="B1245" t="str">
        <f>VLOOKUP(D1245,[1]!tbl_Reach2AU[#Data],3,FALSE)</f>
        <v>Okanogan-Swipkin Canyon</v>
      </c>
      <c r="C1245">
        <f>VLOOKUP(D1245,[1]!tbl_Reach2AU[#Data],2,FALSE)</f>
        <v>148</v>
      </c>
      <c r="D1245" t="s">
        <v>44</v>
      </c>
      <c r="E1245">
        <v>2</v>
      </c>
      <c r="F1245" t="s">
        <v>116</v>
      </c>
      <c r="G1245">
        <f>VLOOKUP(tbl_FunctionalConditionReach[[#This Row],[EDT Attribute]],[1]!HabitatAttribute[#Data],2,FALSE)</f>
        <v>0</v>
      </c>
      <c r="H1245" s="1">
        <v>3.5464839999999999E-3</v>
      </c>
      <c r="I1245" s="3">
        <v>4.8186814321569002E-2</v>
      </c>
      <c r="J12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6" spans="1:10" hidden="1" x14ac:dyDescent="0.3">
      <c r="A1246">
        <f>VLOOKUP(D1246,[1]!tbl_Reach2AU[#Data],4,FALSE)</f>
        <v>5</v>
      </c>
      <c r="B1246" t="str">
        <f>VLOOKUP(D1246,[1]!tbl_Reach2AU[#Data],3,FALSE)</f>
        <v>Okanogan-Swipkin Canyon</v>
      </c>
      <c r="C1246">
        <f>VLOOKUP(D1246,[1]!tbl_Reach2AU[#Data],2,FALSE)</f>
        <v>148</v>
      </c>
      <c r="D1246" t="s">
        <v>44</v>
      </c>
      <c r="E1246">
        <v>2</v>
      </c>
      <c r="F1246" t="s">
        <v>51</v>
      </c>
      <c r="G1246" t="str">
        <f>VLOOKUP(tbl_FunctionalConditionReach[[#This Row],[EDT Attribute]],[1]!HabitatAttribute[#Data],2,FALSE)</f>
        <v>% Fines/Embeddedness</v>
      </c>
      <c r="H1246" s="1">
        <v>3.546376E-3</v>
      </c>
      <c r="I1246" s="3">
        <v>4.8185346903149302E-2</v>
      </c>
      <c r="J12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7" spans="1:10" hidden="1" x14ac:dyDescent="0.3">
      <c r="A1247">
        <f>VLOOKUP(D1247,[1]!tbl_Reach2AU[#Data],4,FALSE)</f>
        <v>7</v>
      </c>
      <c r="B1247" t="str">
        <f>VLOOKUP(D1247,[1]!tbl_Reach2AU[#Data],3,FALSE)</f>
        <v>Omak Creek-Lower DS</v>
      </c>
      <c r="C1247">
        <f>VLOOKUP(D1247,[1]!tbl_Reach2AU[#Data],2,FALSE)</f>
        <v>150</v>
      </c>
      <c r="D1247" t="s">
        <v>130</v>
      </c>
      <c r="E1247">
        <v>2</v>
      </c>
      <c r="F1247" t="s">
        <v>125</v>
      </c>
      <c r="G1247" t="str">
        <f>VLOOKUP(tbl_FunctionalConditionReach[[#This Row],[EDT Attribute]],[1]!HabitatAttribute[#Data],2,FALSE)</f>
        <v>Riparian</v>
      </c>
      <c r="H1247" s="1">
        <v>0.20600875399999999</v>
      </c>
      <c r="I1247" s="3">
        <v>4.8178884078727197E-2</v>
      </c>
      <c r="J12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8" spans="1:10" x14ac:dyDescent="0.3">
      <c r="A1248">
        <f>VLOOKUP(D1248,[1]!tbl_Reach2AU[#Data],4,FALSE)</f>
        <v>14</v>
      </c>
      <c r="B1248" t="str">
        <f>VLOOKUP(D1248,[1]!tbl_Reach2AU[#Data],3,FALSE)</f>
        <v>Okanogan-Whitestone Coulee</v>
      </c>
      <c r="C1248">
        <f>VLOOKUP(D1248,[1]!tbl_Reach2AU[#Data],2,FALSE)</f>
        <v>238</v>
      </c>
      <c r="D1248" t="s">
        <v>113</v>
      </c>
      <c r="E1248">
        <v>2</v>
      </c>
      <c r="F1248" t="s">
        <v>119</v>
      </c>
      <c r="G1248">
        <f>VLOOKUP(tbl_FunctionalConditionReach[[#This Row],[EDT Attribute]],[1]!HabitatAttribute[#Data],2,FALSE)</f>
        <v>0</v>
      </c>
      <c r="H1248" s="1">
        <v>8.1583430000000002E-3</v>
      </c>
      <c r="I1248" s="3">
        <v>4.8103456219505403E-2</v>
      </c>
      <c r="J12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9" spans="1:10" x14ac:dyDescent="0.3">
      <c r="A1249">
        <f>VLOOKUP(D1249,[1]!tbl_Reach2AU[#Data],4,FALSE)</f>
        <v>20</v>
      </c>
      <c r="B1249" t="str">
        <f>VLOOKUP(D1249,[1]!tbl_Reach2AU[#Data],3,FALSE)</f>
        <v>Antoine Creek-Lower</v>
      </c>
      <c r="C1249">
        <f>VLOOKUP(D1249,[1]!tbl_Reach2AU[#Data],2,FALSE)</f>
        <v>260</v>
      </c>
      <c r="D1249" t="s">
        <v>127</v>
      </c>
      <c r="E1249">
        <v>2</v>
      </c>
      <c r="F1249" t="s">
        <v>117</v>
      </c>
      <c r="G1249">
        <f>VLOOKUP(tbl_FunctionalConditionReach[[#This Row],[EDT Attribute]],[1]!HabitatAttribute[#Data],2,FALSE)</f>
        <v>0</v>
      </c>
      <c r="H1249" s="1">
        <v>2.024414E-3</v>
      </c>
      <c r="I1249" s="3">
        <v>4.8032688956157303E-2</v>
      </c>
      <c r="J12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0" spans="1:10" x14ac:dyDescent="0.3">
      <c r="A1250">
        <f>VLOOKUP(D1250,[1]!tbl_Reach2AU[#Data],4,FALSE)</f>
        <v>14</v>
      </c>
      <c r="B1250" t="str">
        <f>VLOOKUP(D1250,[1]!tbl_Reach2AU[#Data],3,FALSE)</f>
        <v>Okanogan-Whitestone Coulee</v>
      </c>
      <c r="C1250">
        <f>VLOOKUP(D1250,[1]!tbl_Reach2AU[#Data],2,FALSE)</f>
        <v>238</v>
      </c>
      <c r="D1250" t="s">
        <v>113</v>
      </c>
      <c r="E1250">
        <v>2</v>
      </c>
      <c r="F1250" t="s">
        <v>116</v>
      </c>
      <c r="G1250">
        <f>VLOOKUP(tbl_FunctionalConditionReach[[#This Row],[EDT Attribute]],[1]!HabitatAttribute[#Data],2,FALSE)</f>
        <v>0</v>
      </c>
      <c r="H1250" s="1">
        <v>8.1437980000000007E-3</v>
      </c>
      <c r="I1250" s="3">
        <v>4.8017695572923999E-2</v>
      </c>
      <c r="J12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1" spans="1:10" hidden="1" x14ac:dyDescent="0.3">
      <c r="A1251">
        <f>VLOOKUP(D1251,[1]!tbl_Reach2AU[#Data],4,FALSE)</f>
        <v>19</v>
      </c>
      <c r="B1251" t="str">
        <f>VLOOKUP(D1251,[1]!tbl_Reach2AU[#Data],3,FALSE)</f>
        <v>Okanogan-Mosquito Creek</v>
      </c>
      <c r="C1251">
        <f>VLOOKUP(D1251,[1]!tbl_Reach2AU[#Data],2,FALSE)</f>
        <v>277</v>
      </c>
      <c r="D1251" t="s">
        <v>64</v>
      </c>
      <c r="E1251">
        <v>2</v>
      </c>
      <c r="F1251" t="s">
        <v>39</v>
      </c>
      <c r="G1251" t="str">
        <f>VLOOKUP(tbl_FunctionalConditionReach[[#This Row],[EDT Attribute]],[1]!HabitatAttribute[#Data],2,FALSE)</f>
        <v>Channel Stability</v>
      </c>
      <c r="H1251" s="1">
        <v>0.30335531399999999</v>
      </c>
      <c r="I1251" s="3">
        <v>4.7991660765791803E-2</v>
      </c>
      <c r="J12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2" spans="1:10" x14ac:dyDescent="0.3">
      <c r="A1252">
        <f>VLOOKUP(D1252,[1]!tbl_Reach2AU[#Data],4,FALSE)</f>
        <v>24</v>
      </c>
      <c r="B1252" t="str">
        <f>VLOOKUP(D1252,[1]!tbl_Reach2AU[#Data],3,FALSE)</f>
        <v>Okanogan-Haynes Creek South</v>
      </c>
      <c r="C1252">
        <f>VLOOKUP(D1252,[1]!tbl_Reach2AU[#Data],2,FALSE)</f>
        <v>296</v>
      </c>
      <c r="D1252" t="s">
        <v>134</v>
      </c>
      <c r="E1252">
        <v>2</v>
      </c>
      <c r="F1252" t="s">
        <v>123</v>
      </c>
      <c r="G1252">
        <f>VLOOKUP(tbl_FunctionalConditionReach[[#This Row],[EDT Attribute]],[1]!HabitatAttribute[#Data],2,FALSE)</f>
        <v>0</v>
      </c>
      <c r="H1252" s="1">
        <v>6.8157597E-2</v>
      </c>
      <c r="I1252" s="3">
        <v>4.7767698853024003E-2</v>
      </c>
      <c r="J12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3" spans="1:10" hidden="1" x14ac:dyDescent="0.3">
      <c r="A1253">
        <f>VLOOKUP(D1253,[1]!tbl_Reach2AU[#Data],4,FALSE)</f>
        <v>11</v>
      </c>
      <c r="B1253" t="str">
        <f>VLOOKUP(D1253,[1]!tbl_Reach2AU[#Data],3,FALSE)</f>
        <v>Wanacut Creek DS</v>
      </c>
      <c r="C1253">
        <f>VLOOKUP(D1253,[1]!tbl_Reach2AU[#Data],2,FALSE)</f>
        <v>183</v>
      </c>
      <c r="D1253" t="s">
        <v>156</v>
      </c>
      <c r="E1253">
        <v>2</v>
      </c>
      <c r="F1253" t="s">
        <v>125</v>
      </c>
      <c r="G1253" t="str">
        <f>VLOOKUP(tbl_FunctionalConditionReach[[#This Row],[EDT Attribute]],[1]!HabitatAttribute[#Data],2,FALSE)</f>
        <v>Riparian</v>
      </c>
      <c r="H1253" s="1">
        <v>1.7121188999999998E-2</v>
      </c>
      <c r="I1253" s="3">
        <v>4.7635956467265102E-2</v>
      </c>
      <c r="J12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4" spans="1:10" hidden="1" x14ac:dyDescent="0.3">
      <c r="A1254">
        <f>VLOOKUP(D1254,[1]!tbl_Reach2AU[#Data],4,FALSE)</f>
        <v>14</v>
      </c>
      <c r="B1254" t="str">
        <f>VLOOKUP(D1254,[1]!tbl_Reach2AU[#Data],3,FALSE)</f>
        <v>Okanogan-Whitestone Coulee</v>
      </c>
      <c r="C1254">
        <f>VLOOKUP(D1254,[1]!tbl_Reach2AU[#Data],2,FALSE)</f>
        <v>238</v>
      </c>
      <c r="D1254" t="s">
        <v>113</v>
      </c>
      <c r="E1254">
        <v>2</v>
      </c>
      <c r="F1254" t="s">
        <v>125</v>
      </c>
      <c r="G1254" t="str">
        <f>VLOOKUP(tbl_FunctionalConditionReach[[#This Row],[EDT Attribute]],[1]!HabitatAttribute[#Data],2,FALSE)</f>
        <v>Riparian</v>
      </c>
      <c r="H1254" s="1">
        <v>8.0693810000000005E-3</v>
      </c>
      <c r="I1254" s="3">
        <v>4.7578915921040403E-2</v>
      </c>
      <c r="J12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5" spans="1:10" hidden="1" x14ac:dyDescent="0.3">
      <c r="A1255">
        <f>VLOOKUP(D1255,[1]!tbl_Reach2AU[#Data],4,FALSE)</f>
        <v>13</v>
      </c>
      <c r="B1255" t="str">
        <f>VLOOKUP(D1255,[1]!tbl_Reach2AU[#Data],3,FALSE)</f>
        <v>Johnson Creek</v>
      </c>
      <c r="C1255">
        <f>VLOOKUP(D1255,[1]!tbl_Reach2AU[#Data],2,FALSE)</f>
        <v>198</v>
      </c>
      <c r="D1255" t="s">
        <v>17</v>
      </c>
      <c r="E1255">
        <v>2</v>
      </c>
      <c r="F1255" t="s">
        <v>125</v>
      </c>
      <c r="G1255" t="str">
        <f>VLOOKUP(tbl_FunctionalConditionReach[[#This Row],[EDT Attribute]],[1]!HabitatAttribute[#Data],2,FALSE)</f>
        <v>Riparian</v>
      </c>
      <c r="H1255" s="1">
        <v>1.7799117E-2</v>
      </c>
      <c r="I1255" s="3">
        <v>4.7533899981731402E-2</v>
      </c>
      <c r="J12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6" spans="1:10" hidden="1" x14ac:dyDescent="0.3">
      <c r="A1256">
        <f>VLOOKUP(D1256,[1]!tbl_Reach2AU[#Data],4,FALSE)</f>
        <v>3</v>
      </c>
      <c r="B1256" t="str">
        <f>VLOOKUP(D1256,[1]!tbl_Reach2AU[#Data],3,FALSE)</f>
        <v>Okanogan-Talant Creek</v>
      </c>
      <c r="C1256">
        <f>VLOOKUP(D1256,[1]!tbl_Reach2AU[#Data],2,FALSE)</f>
        <v>125</v>
      </c>
      <c r="D1256" t="s">
        <v>105</v>
      </c>
      <c r="E1256">
        <v>2</v>
      </c>
      <c r="F1256" t="s">
        <v>124</v>
      </c>
      <c r="G1256" t="str">
        <f>VLOOKUP(tbl_FunctionalConditionReach[[#This Row],[EDT Attribute]],[1]!HabitatAttribute[#Data],2,FALSE)</f>
        <v>Predation</v>
      </c>
      <c r="H1256" s="1">
        <v>1.7748538000000001E-2</v>
      </c>
      <c r="I1256" s="3">
        <v>4.74893287036477E-2</v>
      </c>
      <c r="J12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7" spans="1:10" hidden="1" x14ac:dyDescent="0.3">
      <c r="A1257">
        <f>VLOOKUP(D1257,[1]!tbl_Reach2AU[#Data],4,FALSE)</f>
        <v>19</v>
      </c>
      <c r="B1257" t="str">
        <f>VLOOKUP(D1257,[1]!tbl_Reach2AU[#Data],3,FALSE)</f>
        <v>Okanogan-Mosquito Creek</v>
      </c>
      <c r="C1257">
        <f>VLOOKUP(D1257,[1]!tbl_Reach2AU[#Data],2,FALSE)</f>
        <v>249</v>
      </c>
      <c r="D1257" t="s">
        <v>49</v>
      </c>
      <c r="E1257">
        <v>2</v>
      </c>
      <c r="F1257" t="s">
        <v>124</v>
      </c>
      <c r="G1257" t="str">
        <f>VLOOKUP(tbl_FunctionalConditionReach[[#This Row],[EDT Attribute]],[1]!HabitatAttribute[#Data],2,FALSE)</f>
        <v>Predation</v>
      </c>
      <c r="H1257" s="1">
        <v>1.8923740000000001E-3</v>
      </c>
      <c r="I1257" s="3">
        <v>4.7374293049627099E-2</v>
      </c>
      <c r="J12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8" spans="1:10" x14ac:dyDescent="0.3">
      <c r="A1258">
        <f>VLOOKUP(D1258,[1]!tbl_Reach2AU[#Data],4,FALSE)</f>
        <v>26</v>
      </c>
      <c r="B1258" t="str">
        <f>VLOOKUP(D1258,[1]!tbl_Reach2AU[#Data],3,FALSE)</f>
        <v>Ninemile Creek DS</v>
      </c>
      <c r="C1258">
        <f>VLOOKUP(D1258,[1]!tbl_Reach2AU[#Data],2,FALSE)</f>
        <v>308</v>
      </c>
      <c r="D1258" t="s">
        <v>56</v>
      </c>
      <c r="E1258">
        <v>2</v>
      </c>
      <c r="F1258" t="s">
        <v>143</v>
      </c>
      <c r="G1258">
        <f>VLOOKUP(tbl_FunctionalConditionReach[[#This Row],[EDT Attribute]],[1]!HabitatAttribute[#Data],2,FALSE)</f>
        <v>0</v>
      </c>
      <c r="H1258" s="1">
        <v>1.9623788999999999E-2</v>
      </c>
      <c r="I1258" s="3">
        <v>4.7346077950138302E-2</v>
      </c>
      <c r="J12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9" spans="1:10" x14ac:dyDescent="0.3">
      <c r="A1259">
        <f>VLOOKUP(D1259,[1]!tbl_Reach2AU[#Data],4,FALSE)</f>
        <v>19</v>
      </c>
      <c r="B1259" t="str">
        <f>VLOOKUP(D1259,[1]!tbl_Reach2AU[#Data],3,FALSE)</f>
        <v>Okanogan-Mosquito Creek</v>
      </c>
      <c r="C1259">
        <f>VLOOKUP(D1259,[1]!tbl_Reach2AU[#Data],2,FALSE)</f>
        <v>276</v>
      </c>
      <c r="D1259" t="s">
        <v>63</v>
      </c>
      <c r="E1259">
        <v>2</v>
      </c>
      <c r="F1259" t="s">
        <v>104</v>
      </c>
      <c r="G1259">
        <f>VLOOKUP(tbl_FunctionalConditionReach[[#This Row],[EDT Attribute]],[1]!HabitatAttribute[#Data],2,FALSE)</f>
        <v>0</v>
      </c>
      <c r="H1259" s="1">
        <v>0.17088625399999999</v>
      </c>
      <c r="I1259" s="3">
        <v>4.7308395685219898E-2</v>
      </c>
      <c r="J12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0" spans="1:10" hidden="1" x14ac:dyDescent="0.3">
      <c r="A1260">
        <f>VLOOKUP(D1260,[1]!tbl_Reach2AU[#Data],4,FALSE)</f>
        <v>3</v>
      </c>
      <c r="B1260" t="str">
        <f>VLOOKUP(D1260,[1]!tbl_Reach2AU[#Data],3,FALSE)</f>
        <v>Okanogan-Talant Creek</v>
      </c>
      <c r="C1260">
        <f>VLOOKUP(D1260,[1]!tbl_Reach2AU[#Data],2,FALSE)</f>
        <v>114</v>
      </c>
      <c r="D1260" t="s">
        <v>102</v>
      </c>
      <c r="E1260">
        <v>2</v>
      </c>
      <c r="F1260" t="s">
        <v>14</v>
      </c>
      <c r="G1260" t="str">
        <f>VLOOKUP(tbl_FunctionalConditionReach[[#This Row],[EDT Attribute]],[1]!HabitatAttribute[#Data],2,FALSE)</f>
        <v>Food- Food Web Resources</v>
      </c>
      <c r="H1260" s="1">
        <v>4.3280879999999999E-3</v>
      </c>
      <c r="I1260" s="3">
        <v>4.7183307565462802E-2</v>
      </c>
      <c r="J12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1" spans="1:10" hidden="1" x14ac:dyDescent="0.3">
      <c r="A1261">
        <f>VLOOKUP(D1261,[1]!tbl_Reach2AU[#Data],4,FALSE)</f>
        <v>24</v>
      </c>
      <c r="B1261" t="str">
        <f>VLOOKUP(D1261,[1]!tbl_Reach2AU[#Data],3,FALSE)</f>
        <v>Okanogan-Haynes Creek South</v>
      </c>
      <c r="C1261">
        <f>VLOOKUP(D1261,[1]!tbl_Reach2AU[#Data],2,FALSE)</f>
        <v>296</v>
      </c>
      <c r="D1261" t="s">
        <v>134</v>
      </c>
      <c r="E1261">
        <v>2</v>
      </c>
      <c r="F1261" t="s">
        <v>51</v>
      </c>
      <c r="G1261" t="str">
        <f>VLOOKUP(tbl_FunctionalConditionReach[[#This Row],[EDT Attribute]],[1]!HabitatAttribute[#Data],2,FALSE)</f>
        <v>% Fines/Embeddedness</v>
      </c>
      <c r="H1261" s="1">
        <v>6.7173988000000004E-2</v>
      </c>
      <c r="I1261" s="3">
        <v>4.7078344465997603E-2</v>
      </c>
      <c r="J12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2" spans="1:10" hidden="1" x14ac:dyDescent="0.3">
      <c r="A1262">
        <f>VLOOKUP(D1262,[1]!tbl_Reach2AU[#Data],4,FALSE)</f>
        <v>6</v>
      </c>
      <c r="B1262" t="str">
        <f>VLOOKUP(D1262,[1]!tbl_Reach2AU[#Data],3,FALSE)</f>
        <v>Salmon Creek-Lower</v>
      </c>
      <c r="C1262">
        <f>VLOOKUP(D1262,[1]!tbl_Reach2AU[#Data],2,FALSE)</f>
        <v>143</v>
      </c>
      <c r="D1262" t="s">
        <v>31</v>
      </c>
      <c r="E1262">
        <v>2</v>
      </c>
      <c r="F1262" t="s">
        <v>132</v>
      </c>
      <c r="G1262" t="str">
        <f>VLOOKUP(tbl_FunctionalConditionReach[[#This Row],[EDT Attribute]],[1]!HabitatAttribute[#Data],2,FALSE)</f>
        <v>Temperature- Rearing</v>
      </c>
      <c r="H1262" s="1">
        <v>0.29568844900000002</v>
      </c>
      <c r="I1262" s="3">
        <v>4.6919627945357402E-2</v>
      </c>
      <c r="J12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3" spans="1:10" hidden="1" x14ac:dyDescent="0.3">
      <c r="A1263">
        <f>VLOOKUP(D1263,[1]!tbl_Reach2AU[#Data],4,FALSE)</f>
        <v>10</v>
      </c>
      <c r="B1263" t="str">
        <f>VLOOKUP(D1263,[1]!tbl_Reach2AU[#Data],3,FALSE)</f>
        <v>Omak Creek-Upper DS</v>
      </c>
      <c r="C1263">
        <f>VLOOKUP(D1263,[1]!tbl_Reach2AU[#Data],2,FALSE)</f>
        <v>175</v>
      </c>
      <c r="D1263" t="s">
        <v>35</v>
      </c>
      <c r="E1263">
        <v>2</v>
      </c>
      <c r="F1263" t="s">
        <v>125</v>
      </c>
      <c r="G1263" t="str">
        <f>VLOOKUP(tbl_FunctionalConditionReach[[#This Row],[EDT Attribute]],[1]!HabitatAttribute[#Data],2,FALSE)</f>
        <v>Riparian</v>
      </c>
      <c r="H1263" s="1">
        <v>1.9568929999999999E-3</v>
      </c>
      <c r="I1263" s="3">
        <v>4.6916550959218997E-2</v>
      </c>
      <c r="J12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4" spans="1:10" x14ac:dyDescent="0.3">
      <c r="A1264">
        <f>VLOOKUP(D1264,[1]!tbl_Reach2AU[#Data],4,FALSE)</f>
        <v>3</v>
      </c>
      <c r="B1264" t="str">
        <f>VLOOKUP(D1264,[1]!tbl_Reach2AU[#Data],3,FALSE)</f>
        <v>Okanogan-Talant Creek</v>
      </c>
      <c r="C1264">
        <f>VLOOKUP(D1264,[1]!tbl_Reach2AU[#Data],2,FALSE)</f>
        <v>128</v>
      </c>
      <c r="D1264" t="s">
        <v>60</v>
      </c>
      <c r="E1264">
        <v>2</v>
      </c>
      <c r="F1264" t="s">
        <v>94</v>
      </c>
      <c r="G1264">
        <f>VLOOKUP(tbl_FunctionalConditionReach[[#This Row],[EDT Attribute]],[1]!HabitatAttribute[#Data],2,FALSE)</f>
        <v>0</v>
      </c>
      <c r="H1264" s="1">
        <v>0.110282528</v>
      </c>
      <c r="I1264" s="3">
        <v>4.6840670911260103E-2</v>
      </c>
      <c r="J12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5" spans="1:10" x14ac:dyDescent="0.3">
      <c r="A1265">
        <f>VLOOKUP(D1265,[1]!tbl_Reach2AU[#Data],4,FALSE)</f>
        <v>3</v>
      </c>
      <c r="B1265" t="str">
        <f>VLOOKUP(D1265,[1]!tbl_Reach2AU[#Data],3,FALSE)</f>
        <v>Okanogan-Talant Creek</v>
      </c>
      <c r="C1265">
        <f>VLOOKUP(D1265,[1]!tbl_Reach2AU[#Data],2,FALSE)</f>
        <v>127</v>
      </c>
      <c r="D1265" t="s">
        <v>107</v>
      </c>
      <c r="E1265">
        <v>2</v>
      </c>
      <c r="F1265" t="s">
        <v>117</v>
      </c>
      <c r="G1265">
        <f>VLOOKUP(tbl_FunctionalConditionReach[[#This Row],[EDT Attribute]],[1]!HabitatAttribute[#Data],2,FALSE)</f>
        <v>0</v>
      </c>
      <c r="H1265" s="1">
        <v>8.4757249999999999E-3</v>
      </c>
      <c r="I1265" s="3">
        <v>4.6773171943068903E-2</v>
      </c>
      <c r="J12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6" spans="1:10" x14ac:dyDescent="0.3">
      <c r="A1266">
        <f>VLOOKUP(D1266,[1]!tbl_Reach2AU[#Data],4,FALSE)</f>
        <v>3</v>
      </c>
      <c r="B1266" t="str">
        <f>VLOOKUP(D1266,[1]!tbl_Reach2AU[#Data],3,FALSE)</f>
        <v>Okanogan-Talant Creek</v>
      </c>
      <c r="C1266">
        <f>VLOOKUP(D1266,[1]!tbl_Reach2AU[#Data],2,FALSE)</f>
        <v>127</v>
      </c>
      <c r="D1266" t="s">
        <v>107</v>
      </c>
      <c r="E1266">
        <v>2</v>
      </c>
      <c r="F1266" t="s">
        <v>115</v>
      </c>
      <c r="G1266">
        <f>VLOOKUP(tbl_FunctionalConditionReach[[#This Row],[EDT Attribute]],[1]!HabitatAttribute[#Data],2,FALSE)</f>
        <v>0</v>
      </c>
      <c r="H1266" s="1">
        <v>8.4746990000000005E-3</v>
      </c>
      <c r="I1266" s="3">
        <v>4.6767509976167701E-2</v>
      </c>
      <c r="J12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7" spans="1:10" x14ac:dyDescent="0.3">
      <c r="A1267">
        <f>VLOOKUP(D1267,[1]!tbl_Reach2AU[#Data],4,FALSE)</f>
        <v>3</v>
      </c>
      <c r="B1267" t="str">
        <f>VLOOKUP(D1267,[1]!tbl_Reach2AU[#Data],3,FALSE)</f>
        <v>Okanogan-Talant Creek</v>
      </c>
      <c r="C1267">
        <f>VLOOKUP(D1267,[1]!tbl_Reach2AU[#Data],2,FALSE)</f>
        <v>127</v>
      </c>
      <c r="D1267" t="s">
        <v>107</v>
      </c>
      <c r="E1267">
        <v>2</v>
      </c>
      <c r="F1267" t="s">
        <v>122</v>
      </c>
      <c r="G1267">
        <f>VLOOKUP(tbl_FunctionalConditionReach[[#This Row],[EDT Attribute]],[1]!HabitatAttribute[#Data],2,FALSE)</f>
        <v>0</v>
      </c>
      <c r="H1267" s="1">
        <v>8.4746990000000005E-3</v>
      </c>
      <c r="I1267" s="3">
        <v>4.6767509976167701E-2</v>
      </c>
      <c r="J12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8" spans="1:10" hidden="1" x14ac:dyDescent="0.3">
      <c r="A1268">
        <f>VLOOKUP(D1268,[1]!tbl_Reach2AU[#Data],4,FALSE)</f>
        <v>3</v>
      </c>
      <c r="B1268" t="str">
        <f>VLOOKUP(D1268,[1]!tbl_Reach2AU[#Data],3,FALSE)</f>
        <v>Okanogan-Talant Creek</v>
      </c>
      <c r="C1268">
        <f>VLOOKUP(D1268,[1]!tbl_Reach2AU[#Data],2,FALSE)</f>
        <v>127</v>
      </c>
      <c r="D1268" t="s">
        <v>107</v>
      </c>
      <c r="E1268">
        <v>2</v>
      </c>
      <c r="F1268" t="s">
        <v>89</v>
      </c>
      <c r="G1268" t="str">
        <f>VLOOKUP(tbl_FunctionalConditionReach[[#This Row],[EDT Attribute]],[1]!HabitatAttribute[#Data],2,FALSE)</f>
        <v>% Fines/Embeddedness</v>
      </c>
      <c r="H1268" s="1">
        <v>8.4746990000000005E-3</v>
      </c>
      <c r="I1268" s="3">
        <v>4.6767509976167701E-2</v>
      </c>
      <c r="J12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9" spans="1:10" x14ac:dyDescent="0.3">
      <c r="A1269">
        <f>VLOOKUP(D1269,[1]!tbl_Reach2AU[#Data],4,FALSE)</f>
        <v>19</v>
      </c>
      <c r="B1269" t="str">
        <f>VLOOKUP(D1269,[1]!tbl_Reach2AU[#Data],3,FALSE)</f>
        <v>Okanogan-Mosquito Creek</v>
      </c>
      <c r="C1269">
        <f>VLOOKUP(D1269,[1]!tbl_Reach2AU[#Data],2,FALSE)</f>
        <v>276</v>
      </c>
      <c r="D1269" t="s">
        <v>63</v>
      </c>
      <c r="E1269">
        <v>2</v>
      </c>
      <c r="F1269" t="s">
        <v>137</v>
      </c>
      <c r="G1269">
        <f>VLOOKUP(tbl_FunctionalConditionReach[[#This Row],[EDT Attribute]],[1]!HabitatAttribute[#Data],2,FALSE)</f>
        <v>0</v>
      </c>
      <c r="H1269" s="1">
        <v>0.168696023</v>
      </c>
      <c r="I1269" s="3">
        <v>4.67020489934021E-2</v>
      </c>
      <c r="J12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0" spans="1:10" x14ac:dyDescent="0.3">
      <c r="A1270">
        <f>VLOOKUP(D1270,[1]!tbl_Reach2AU[#Data],4,FALSE)</f>
        <v>6</v>
      </c>
      <c r="B1270" t="str">
        <f>VLOOKUP(D1270,[1]!tbl_Reach2AU[#Data],3,FALSE)</f>
        <v>Salmon Creek-Lower</v>
      </c>
      <c r="C1270">
        <f>VLOOKUP(D1270,[1]!tbl_Reach2AU[#Data],2,FALSE)</f>
        <v>132</v>
      </c>
      <c r="D1270" t="s">
        <v>32</v>
      </c>
      <c r="E1270">
        <v>2</v>
      </c>
      <c r="F1270" t="s">
        <v>116</v>
      </c>
      <c r="G1270">
        <f>VLOOKUP(tbl_FunctionalConditionReach[[#This Row],[EDT Attribute]],[1]!HabitatAttribute[#Data],2,FALSE)</f>
        <v>0</v>
      </c>
      <c r="H1270" s="1">
        <v>4.3613825000000002E-2</v>
      </c>
      <c r="I1270" s="3">
        <v>4.6694984342958198E-2</v>
      </c>
      <c r="J12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1" spans="1:10" x14ac:dyDescent="0.3">
      <c r="A1271">
        <f>VLOOKUP(D1271,[1]!tbl_Reach2AU[#Data],4,FALSE)</f>
        <v>3</v>
      </c>
      <c r="B1271" t="str">
        <f>VLOOKUP(D1271,[1]!tbl_Reach2AU[#Data],3,FALSE)</f>
        <v>Okanogan-Talant Creek</v>
      </c>
      <c r="C1271">
        <f>VLOOKUP(D1271,[1]!tbl_Reach2AU[#Data],2,FALSE)</f>
        <v>127</v>
      </c>
      <c r="D1271" t="s">
        <v>107</v>
      </c>
      <c r="E1271">
        <v>2</v>
      </c>
      <c r="F1271" t="s">
        <v>119</v>
      </c>
      <c r="G1271">
        <f>VLOOKUP(tbl_FunctionalConditionReach[[#This Row],[EDT Attribute]],[1]!HabitatAttribute[#Data],2,FALSE)</f>
        <v>0</v>
      </c>
      <c r="H1271" s="1">
        <v>8.4542699999999998E-3</v>
      </c>
      <c r="I1271" s="3">
        <v>4.6654772820393403E-2</v>
      </c>
      <c r="J12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2" spans="1:10" x14ac:dyDescent="0.3">
      <c r="A1272">
        <f>VLOOKUP(D1272,[1]!tbl_Reach2AU[#Data],4,FALSE)</f>
        <v>26</v>
      </c>
      <c r="B1272" t="str">
        <f>VLOOKUP(D1272,[1]!tbl_Reach2AU[#Data],3,FALSE)</f>
        <v>Ninemile Creek DS</v>
      </c>
      <c r="C1272">
        <f>VLOOKUP(D1272,[1]!tbl_Reach2AU[#Data],2,FALSE)</f>
        <v>310</v>
      </c>
      <c r="D1272" t="s">
        <v>57</v>
      </c>
      <c r="E1272">
        <v>2</v>
      </c>
      <c r="F1272" t="s">
        <v>143</v>
      </c>
      <c r="G1272">
        <f>VLOOKUP(tbl_FunctionalConditionReach[[#This Row],[EDT Attribute]],[1]!HabitatAttribute[#Data],2,FALSE)</f>
        <v>0</v>
      </c>
      <c r="H1272" s="1">
        <v>1.2344948999999999E-2</v>
      </c>
      <c r="I1272" s="3">
        <v>4.66519568099577E-2</v>
      </c>
      <c r="J12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3" spans="1:10" hidden="1" x14ac:dyDescent="0.3">
      <c r="A1273">
        <f>VLOOKUP(D1273,[1]!tbl_Reach2AU[#Data],4,FALSE)</f>
        <v>3</v>
      </c>
      <c r="B1273" t="str">
        <f>VLOOKUP(D1273,[1]!tbl_Reach2AU[#Data],3,FALSE)</f>
        <v>Okanogan-Talant Creek</v>
      </c>
      <c r="C1273">
        <f>VLOOKUP(D1273,[1]!tbl_Reach2AU[#Data],2,FALSE)</f>
        <v>127</v>
      </c>
      <c r="D1273" t="s">
        <v>107</v>
      </c>
      <c r="E1273">
        <v>2</v>
      </c>
      <c r="F1273" t="s">
        <v>11</v>
      </c>
      <c r="G1273" t="str">
        <f>VLOOKUP(tbl_FunctionalConditionReach[[#This Row],[EDT Attribute]],[1]!HabitatAttribute[#Data],2,FALSE)</f>
        <v>Flow- Scour</v>
      </c>
      <c r="H1273" s="1">
        <v>8.4479240000000008E-3</v>
      </c>
      <c r="I1273" s="3">
        <v>4.6619752506597202E-2</v>
      </c>
      <c r="J12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4" spans="1:10" x14ac:dyDescent="0.3">
      <c r="A1274">
        <f>VLOOKUP(D1274,[1]!tbl_Reach2AU[#Data],4,FALSE)</f>
        <v>3</v>
      </c>
      <c r="B1274" t="str">
        <f>VLOOKUP(D1274,[1]!tbl_Reach2AU[#Data],3,FALSE)</f>
        <v>Okanogan-Talant Creek</v>
      </c>
      <c r="C1274">
        <f>VLOOKUP(D1274,[1]!tbl_Reach2AU[#Data],2,FALSE)</f>
        <v>127</v>
      </c>
      <c r="D1274" t="s">
        <v>107</v>
      </c>
      <c r="E1274">
        <v>2</v>
      </c>
      <c r="F1274" t="s">
        <v>142</v>
      </c>
      <c r="G1274">
        <f>VLOOKUP(tbl_FunctionalConditionReach[[#This Row],[EDT Attribute]],[1]!HabitatAttribute[#Data],2,FALSE)</f>
        <v>0</v>
      </c>
      <c r="H1274" s="1">
        <v>8.4443829999999998E-3</v>
      </c>
      <c r="I1274" s="3">
        <v>4.66002115467559E-2</v>
      </c>
      <c r="J12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5" spans="1:10" hidden="1" x14ac:dyDescent="0.3">
      <c r="A1275">
        <f>VLOOKUP(D1275,[1]!tbl_Reach2AU[#Data],4,FALSE)</f>
        <v>9</v>
      </c>
      <c r="B1275" t="str">
        <f>VLOOKUP(D1275,[1]!tbl_Reach2AU[#Data],3,FALSE)</f>
        <v>Omak Creek-Middle DS</v>
      </c>
      <c r="C1275">
        <f>VLOOKUP(D1275,[1]!tbl_Reach2AU[#Data],2,FALSE)</f>
        <v>168</v>
      </c>
      <c r="D1275" t="s">
        <v>69</v>
      </c>
      <c r="E1275">
        <v>2</v>
      </c>
      <c r="F1275" t="s">
        <v>14</v>
      </c>
      <c r="G1275" t="str">
        <f>VLOOKUP(tbl_FunctionalConditionReach[[#This Row],[EDT Attribute]],[1]!HabitatAttribute[#Data],2,FALSE)</f>
        <v>Food- Food Web Resources</v>
      </c>
      <c r="H1275" s="1">
        <v>1.7007088E-2</v>
      </c>
      <c r="I1275" s="3">
        <v>4.6587495270943101E-2</v>
      </c>
      <c r="J12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6" spans="1:10" x14ac:dyDescent="0.3">
      <c r="A1276">
        <f>VLOOKUP(D1276,[1]!tbl_Reach2AU[#Data],4,FALSE)</f>
        <v>20</v>
      </c>
      <c r="B1276" t="str">
        <f>VLOOKUP(D1276,[1]!tbl_Reach2AU[#Data],3,FALSE)</f>
        <v>Antoine Creek-Lower</v>
      </c>
      <c r="C1276">
        <f>VLOOKUP(D1276,[1]!tbl_Reach2AU[#Data],2,FALSE)</f>
        <v>257</v>
      </c>
      <c r="D1276" t="s">
        <v>53</v>
      </c>
      <c r="E1276">
        <v>2</v>
      </c>
      <c r="F1276" t="s">
        <v>142</v>
      </c>
      <c r="G1276">
        <f>VLOOKUP(tbl_FunctionalConditionReach[[#This Row],[EDT Attribute]],[1]!HabitatAttribute[#Data],2,FALSE)</f>
        <v>0</v>
      </c>
      <c r="H1276" s="1">
        <v>1.8112678E-2</v>
      </c>
      <c r="I1276" s="3">
        <v>4.6427217532119001E-2</v>
      </c>
      <c r="J12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7" spans="1:10" hidden="1" x14ac:dyDescent="0.3">
      <c r="A1277">
        <f>VLOOKUP(D1277,[1]!tbl_Reach2AU[#Data],4,FALSE)</f>
        <v>26</v>
      </c>
      <c r="B1277" t="str">
        <f>VLOOKUP(D1277,[1]!tbl_Reach2AU[#Data],3,FALSE)</f>
        <v>Ninemile Creek DS</v>
      </c>
      <c r="C1277">
        <f>VLOOKUP(D1277,[1]!tbl_Reach2AU[#Data],2,FALSE)</f>
        <v>310</v>
      </c>
      <c r="D1277" t="s">
        <v>57</v>
      </c>
      <c r="E1277">
        <v>2</v>
      </c>
      <c r="F1277" t="s">
        <v>125</v>
      </c>
      <c r="G1277" t="str">
        <f>VLOOKUP(tbl_FunctionalConditionReach[[#This Row],[EDT Attribute]],[1]!HabitatAttribute[#Data],2,FALSE)</f>
        <v>Riparian</v>
      </c>
      <c r="H1277" s="1">
        <v>1.2270967000000001E-2</v>
      </c>
      <c r="I1277" s="3">
        <v>4.6372376467526601E-2</v>
      </c>
      <c r="J12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8" spans="1:10" x14ac:dyDescent="0.3">
      <c r="A1278">
        <f>VLOOKUP(D1278,[1]!tbl_Reach2AU[#Data],4,FALSE)</f>
        <v>3</v>
      </c>
      <c r="B1278" t="str">
        <f>VLOOKUP(D1278,[1]!tbl_Reach2AU[#Data],3,FALSE)</f>
        <v>Okanogan-Talant Creek</v>
      </c>
      <c r="C1278">
        <f>VLOOKUP(D1278,[1]!tbl_Reach2AU[#Data],2,FALSE)</f>
        <v>127</v>
      </c>
      <c r="D1278" t="s">
        <v>107</v>
      </c>
      <c r="E1278">
        <v>2</v>
      </c>
      <c r="F1278" t="s">
        <v>116</v>
      </c>
      <c r="G1278">
        <f>VLOOKUP(tbl_FunctionalConditionReach[[#This Row],[EDT Attribute]],[1]!HabitatAttribute[#Data],2,FALSE)</f>
        <v>0</v>
      </c>
      <c r="H1278" s="1">
        <v>8.3933189999999998E-3</v>
      </c>
      <c r="I1278" s="3">
        <v>4.6318415564453402E-2</v>
      </c>
      <c r="J12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9" spans="1:10" x14ac:dyDescent="0.3">
      <c r="A1279">
        <f>VLOOKUP(D1279,[1]!tbl_Reach2AU[#Data],4,FALSE)</f>
        <v>4</v>
      </c>
      <c r="B1279" t="str">
        <f>VLOOKUP(D1279,[1]!tbl_Reach2AU[#Data],3,FALSE)</f>
        <v>Loup Loup Creek-Lower DS</v>
      </c>
      <c r="C1279">
        <f>VLOOKUP(D1279,[1]!tbl_Reach2AU[#Data],2,FALSE)</f>
        <v>123</v>
      </c>
      <c r="D1279" t="s">
        <v>129</v>
      </c>
      <c r="E1279">
        <v>2</v>
      </c>
      <c r="F1279" t="s">
        <v>143</v>
      </c>
      <c r="G1279">
        <f>VLOOKUP(tbl_FunctionalConditionReach[[#This Row],[EDT Attribute]],[1]!HabitatAttribute[#Data],2,FALSE)</f>
        <v>0</v>
      </c>
      <c r="H1279" s="1">
        <v>0.24140391999999999</v>
      </c>
      <c r="I1279" s="3">
        <v>4.6059842992844699E-2</v>
      </c>
      <c r="J12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0" spans="1:10" hidden="1" x14ac:dyDescent="0.3">
      <c r="A1280">
        <f>VLOOKUP(D1280,[1]!tbl_Reach2AU[#Data],4,FALSE)</f>
        <v>20</v>
      </c>
      <c r="B1280" t="str">
        <f>VLOOKUP(D1280,[1]!tbl_Reach2AU[#Data],3,FALSE)</f>
        <v>Antoine Creek-Lower</v>
      </c>
      <c r="C1280">
        <f>VLOOKUP(D1280,[1]!tbl_Reach2AU[#Data],2,FALSE)</f>
        <v>260</v>
      </c>
      <c r="D1280" t="s">
        <v>127</v>
      </c>
      <c r="E1280">
        <v>2</v>
      </c>
      <c r="F1280" t="s">
        <v>51</v>
      </c>
      <c r="G1280" t="str">
        <f>VLOOKUP(tbl_FunctionalConditionReach[[#This Row],[EDT Attribute]],[1]!HabitatAttribute[#Data],2,FALSE)</f>
        <v>% Fines/Embeddedness</v>
      </c>
      <c r="H1280" s="1">
        <v>1.938473E-3</v>
      </c>
      <c r="I1280" s="3">
        <v>4.5993591557314403E-2</v>
      </c>
      <c r="J12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1" spans="1:10" hidden="1" x14ac:dyDescent="0.3">
      <c r="A1281">
        <f>VLOOKUP(D1281,[1]!tbl_Reach2AU[#Data],4,FALSE)</f>
        <v>6</v>
      </c>
      <c r="B1281" t="str">
        <f>VLOOKUP(D1281,[1]!tbl_Reach2AU[#Data],3,FALSE)</f>
        <v>Salmon Creek-Lower</v>
      </c>
      <c r="C1281">
        <f>VLOOKUP(D1281,[1]!tbl_Reach2AU[#Data],2,FALSE)</f>
        <v>142</v>
      </c>
      <c r="D1281" t="s">
        <v>79</v>
      </c>
      <c r="E1281">
        <v>2</v>
      </c>
      <c r="F1281" t="s">
        <v>125</v>
      </c>
      <c r="G1281" t="str">
        <f>VLOOKUP(tbl_FunctionalConditionReach[[#This Row],[EDT Attribute]],[1]!HabitatAttribute[#Data],2,FALSE)</f>
        <v>Riparian</v>
      </c>
      <c r="H1281" s="1">
        <v>0.101161298</v>
      </c>
      <c r="I1281" s="3">
        <v>4.5576079821271598E-2</v>
      </c>
      <c r="J12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2" spans="1:10" x14ac:dyDescent="0.3">
      <c r="A1282">
        <f>VLOOKUP(D1282,[1]!tbl_Reach2AU[#Data],4,FALSE)</f>
        <v>6</v>
      </c>
      <c r="B1282" t="str">
        <f>VLOOKUP(D1282,[1]!tbl_Reach2AU[#Data],3,FALSE)</f>
        <v>Salmon Creek-Lower</v>
      </c>
      <c r="C1282">
        <f>VLOOKUP(D1282,[1]!tbl_Reach2AU[#Data],2,FALSE)</f>
        <v>139</v>
      </c>
      <c r="D1282" t="s">
        <v>84</v>
      </c>
      <c r="E1282">
        <v>2</v>
      </c>
      <c r="F1282" t="s">
        <v>117</v>
      </c>
      <c r="G1282">
        <f>VLOOKUP(tbl_FunctionalConditionReach[[#This Row],[EDT Attribute]],[1]!HabitatAttribute[#Data],2,FALSE)</f>
        <v>0</v>
      </c>
      <c r="H1282" s="1">
        <v>0.27895393600000001</v>
      </c>
      <c r="I1282" s="3">
        <v>4.5405391284693598E-2</v>
      </c>
      <c r="J12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3" spans="1:10" x14ac:dyDescent="0.3">
      <c r="A1283">
        <f>VLOOKUP(D1283,[1]!tbl_Reach2AU[#Data],4,FALSE)</f>
        <v>16</v>
      </c>
      <c r="B1283" t="str">
        <f>VLOOKUP(D1283,[1]!tbl_Reach2AU[#Data],3,FALSE)</f>
        <v>Aeneas Creek-DS</v>
      </c>
      <c r="C1283">
        <f>VLOOKUP(D1283,[1]!tbl_Reach2AU[#Data],2,FALSE)</f>
        <v>236</v>
      </c>
      <c r="D1283" t="s">
        <v>15</v>
      </c>
      <c r="E1283">
        <v>2</v>
      </c>
      <c r="F1283" t="s">
        <v>116</v>
      </c>
      <c r="G1283">
        <f>VLOOKUP(tbl_FunctionalConditionReach[[#This Row],[EDT Attribute]],[1]!HabitatAttribute[#Data],2,FALSE)</f>
        <v>0</v>
      </c>
      <c r="H1283" s="1">
        <v>1.9313760000000001E-3</v>
      </c>
      <c r="I1283" s="3">
        <v>4.5248892736651801E-2</v>
      </c>
      <c r="J12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4" spans="1:10" hidden="1" x14ac:dyDescent="0.3">
      <c r="A1284">
        <f>VLOOKUP(D1284,[1]!tbl_Reach2AU[#Data],4,FALSE)</f>
        <v>9</v>
      </c>
      <c r="B1284" t="str">
        <f>VLOOKUP(D1284,[1]!tbl_Reach2AU[#Data],3,FALSE)</f>
        <v>Omak Creek-Middle DS</v>
      </c>
      <c r="C1284">
        <f>VLOOKUP(D1284,[1]!tbl_Reach2AU[#Data],2,FALSE)</f>
        <v>170</v>
      </c>
      <c r="D1284" t="s">
        <v>131</v>
      </c>
      <c r="E1284">
        <v>2</v>
      </c>
      <c r="F1284" t="s">
        <v>11</v>
      </c>
      <c r="G1284" t="str">
        <f>VLOOKUP(tbl_FunctionalConditionReach[[#This Row],[EDT Attribute]],[1]!HabitatAttribute[#Data],2,FALSE)</f>
        <v>Flow- Scour</v>
      </c>
      <c r="H1284" s="1">
        <v>7.2936799999999999E-4</v>
      </c>
      <c r="I1284" s="3">
        <v>4.4916892405405098E-2</v>
      </c>
      <c r="J12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5" spans="1:10" x14ac:dyDescent="0.3">
      <c r="A1285">
        <f>VLOOKUP(D1285,[1]!tbl_Reach2AU[#Data],4,FALSE)</f>
        <v>20</v>
      </c>
      <c r="B1285" t="str">
        <f>VLOOKUP(D1285,[1]!tbl_Reach2AU[#Data],3,FALSE)</f>
        <v>Antoine Creek-Lower</v>
      </c>
      <c r="C1285">
        <f>VLOOKUP(D1285,[1]!tbl_Reach2AU[#Data],2,FALSE)</f>
        <v>258</v>
      </c>
      <c r="D1285" t="s">
        <v>146</v>
      </c>
      <c r="E1285">
        <v>2</v>
      </c>
      <c r="F1285" t="s">
        <v>142</v>
      </c>
      <c r="G1285">
        <f>VLOOKUP(tbl_FunctionalConditionReach[[#This Row],[EDT Attribute]],[1]!HabitatAttribute[#Data],2,FALSE)</f>
        <v>0</v>
      </c>
      <c r="H1285" s="1">
        <v>4.9075209999999998E-3</v>
      </c>
      <c r="I1285" s="3">
        <v>4.4812998645205902E-2</v>
      </c>
      <c r="J12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6" spans="1:10" hidden="1" x14ac:dyDescent="0.3">
      <c r="A1286">
        <f>VLOOKUP(D1286,[1]!tbl_Reach2AU[#Data],4,FALSE)</f>
        <v>8</v>
      </c>
      <c r="B1286" t="str">
        <f>VLOOKUP(D1286,[1]!tbl_Reach2AU[#Data],3,FALSE)</f>
        <v>Omak Creek-Lower US</v>
      </c>
      <c r="C1286">
        <f>VLOOKUP(D1286,[1]!tbl_Reach2AU[#Data],2,FALSE)</f>
        <v>160</v>
      </c>
      <c r="D1286" t="s">
        <v>77</v>
      </c>
      <c r="E1286">
        <v>2</v>
      </c>
      <c r="F1286" t="s">
        <v>150</v>
      </c>
      <c r="G1286" t="str">
        <f>VLOOKUP(tbl_FunctionalConditionReach[[#This Row],[EDT Attribute]],[1]!HabitatAttribute[#Data],2,FALSE)</f>
        <v>Cover- Wood</v>
      </c>
      <c r="H1286" s="1">
        <v>1.1180862999999999E-2</v>
      </c>
      <c r="I1286" s="3">
        <v>4.4773278211297098E-2</v>
      </c>
      <c r="J12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7" spans="1:10" hidden="1" x14ac:dyDescent="0.3">
      <c r="A1287">
        <f>VLOOKUP(D1287,[1]!tbl_Reach2AU[#Data],4,FALSE)</f>
        <v>6</v>
      </c>
      <c r="B1287" t="str">
        <f>VLOOKUP(D1287,[1]!tbl_Reach2AU[#Data],3,FALSE)</f>
        <v>Salmon Creek-Lower</v>
      </c>
      <c r="C1287">
        <f>VLOOKUP(D1287,[1]!tbl_Reach2AU[#Data],2,FALSE)</f>
        <v>142</v>
      </c>
      <c r="D1287" t="s">
        <v>79</v>
      </c>
      <c r="E1287">
        <v>2</v>
      </c>
      <c r="F1287" t="s">
        <v>144</v>
      </c>
      <c r="G1287" t="str">
        <f>VLOOKUP(tbl_FunctionalConditionReach[[#This Row],[EDT Attribute]],[1]!HabitatAttribute[#Data],2,FALSE)</f>
        <v>Flow- Summer Base Flow</v>
      </c>
      <c r="H1287" s="1">
        <v>9.8981601000000002E-2</v>
      </c>
      <c r="I1287" s="3">
        <v>4.4594063512443799E-2</v>
      </c>
      <c r="J12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8" spans="1:10" x14ac:dyDescent="0.3">
      <c r="A1288">
        <f>VLOOKUP(D1288,[1]!tbl_Reach2AU[#Data],4,FALSE)</f>
        <v>6</v>
      </c>
      <c r="B1288" t="str">
        <f>VLOOKUP(D1288,[1]!tbl_Reach2AU[#Data],3,FALSE)</f>
        <v>Salmon Creek-Lower</v>
      </c>
      <c r="C1288">
        <f>VLOOKUP(D1288,[1]!tbl_Reach2AU[#Data],2,FALSE)</f>
        <v>142</v>
      </c>
      <c r="D1288" t="s">
        <v>79</v>
      </c>
      <c r="E1288">
        <v>2</v>
      </c>
      <c r="F1288" t="s">
        <v>115</v>
      </c>
      <c r="G1288">
        <f>VLOOKUP(tbl_FunctionalConditionReach[[#This Row],[EDT Attribute]],[1]!HabitatAttribute[#Data],2,FALSE)</f>
        <v>0</v>
      </c>
      <c r="H1288" s="1">
        <v>9.8981601000000002E-2</v>
      </c>
      <c r="I1288" s="3">
        <v>4.4594063512443799E-2</v>
      </c>
      <c r="J12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9" spans="1:10" hidden="1" x14ac:dyDescent="0.3">
      <c r="A1289">
        <f>VLOOKUP(D1289,[1]!tbl_Reach2AU[#Data],4,FALSE)</f>
        <v>6</v>
      </c>
      <c r="B1289" t="str">
        <f>VLOOKUP(D1289,[1]!tbl_Reach2AU[#Data],3,FALSE)</f>
        <v>Salmon Creek-Lower</v>
      </c>
      <c r="C1289">
        <f>VLOOKUP(D1289,[1]!tbl_Reach2AU[#Data],2,FALSE)</f>
        <v>142</v>
      </c>
      <c r="D1289" t="s">
        <v>79</v>
      </c>
      <c r="E1289">
        <v>2</v>
      </c>
      <c r="F1289" t="s">
        <v>89</v>
      </c>
      <c r="G1289" t="str">
        <f>VLOOKUP(tbl_FunctionalConditionReach[[#This Row],[EDT Attribute]],[1]!HabitatAttribute[#Data],2,FALSE)</f>
        <v>% Fines/Embeddedness</v>
      </c>
      <c r="H1289" s="1">
        <v>9.8981601000000002E-2</v>
      </c>
      <c r="I1289" s="3">
        <v>4.4594063512443799E-2</v>
      </c>
      <c r="J12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0" spans="1:10" x14ac:dyDescent="0.3">
      <c r="A1290">
        <f>VLOOKUP(D1290,[1]!tbl_Reach2AU[#Data],4,FALSE)</f>
        <v>6</v>
      </c>
      <c r="B1290" t="str">
        <f>VLOOKUP(D1290,[1]!tbl_Reach2AU[#Data],3,FALSE)</f>
        <v>Salmon Creek-Lower</v>
      </c>
      <c r="C1290">
        <f>VLOOKUP(D1290,[1]!tbl_Reach2AU[#Data],2,FALSE)</f>
        <v>142</v>
      </c>
      <c r="D1290" t="s">
        <v>79</v>
      </c>
      <c r="E1290">
        <v>2</v>
      </c>
      <c r="F1290" t="s">
        <v>122</v>
      </c>
      <c r="G1290">
        <f>VLOOKUP(tbl_FunctionalConditionReach[[#This Row],[EDT Attribute]],[1]!HabitatAttribute[#Data],2,FALSE)</f>
        <v>0</v>
      </c>
      <c r="H1290" s="1">
        <v>9.8981601000000002E-2</v>
      </c>
      <c r="I1290" s="3">
        <v>4.4594063512443799E-2</v>
      </c>
      <c r="J12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1" spans="1:10" hidden="1" x14ac:dyDescent="0.3">
      <c r="A1291">
        <f>VLOOKUP(D1291,[1]!tbl_Reach2AU[#Data],4,FALSE)</f>
        <v>5</v>
      </c>
      <c r="B1291" t="str">
        <f>VLOOKUP(D1291,[1]!tbl_Reach2AU[#Data],3,FALSE)</f>
        <v>Okanogan-Swipkin Canyon</v>
      </c>
      <c r="C1291">
        <f>VLOOKUP(D1291,[1]!tbl_Reach2AU[#Data],2,FALSE)</f>
        <v>146</v>
      </c>
      <c r="D1291" t="s">
        <v>158</v>
      </c>
      <c r="E1291">
        <v>2</v>
      </c>
      <c r="F1291" t="s">
        <v>132</v>
      </c>
      <c r="G1291" t="str">
        <f>VLOOKUP(tbl_FunctionalConditionReach[[#This Row],[EDT Attribute]],[1]!HabitatAttribute[#Data],2,FALSE)</f>
        <v>Temperature- Rearing</v>
      </c>
      <c r="H1291" s="1">
        <v>0.102783295</v>
      </c>
      <c r="I1291" s="3">
        <v>4.4374768103074301E-2</v>
      </c>
      <c r="J12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2" spans="1:10" x14ac:dyDescent="0.3">
      <c r="A1292">
        <f>VLOOKUP(D1292,[1]!tbl_Reach2AU[#Data],4,FALSE)</f>
        <v>16</v>
      </c>
      <c r="B1292" t="str">
        <f>VLOOKUP(D1292,[1]!tbl_Reach2AU[#Data],3,FALSE)</f>
        <v>Aeneas Creek-DS</v>
      </c>
      <c r="C1292">
        <f>VLOOKUP(D1292,[1]!tbl_Reach2AU[#Data],2,FALSE)</f>
        <v>236</v>
      </c>
      <c r="D1292" t="s">
        <v>15</v>
      </c>
      <c r="E1292">
        <v>2</v>
      </c>
      <c r="F1292" t="s">
        <v>94</v>
      </c>
      <c r="G1292">
        <f>VLOOKUP(tbl_FunctionalConditionReach[[#This Row],[EDT Attribute]],[1]!HabitatAttribute[#Data],2,FALSE)</f>
        <v>0</v>
      </c>
      <c r="H1292" s="1">
        <v>1.8926049999999999E-3</v>
      </c>
      <c r="I1292" s="3">
        <v>4.4340553386730999E-2</v>
      </c>
      <c r="J12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3" spans="1:10" hidden="1" x14ac:dyDescent="0.3">
      <c r="A1293">
        <f>VLOOKUP(D1293,[1]!tbl_Reach2AU[#Data],4,FALSE)</f>
        <v>11</v>
      </c>
      <c r="B1293" t="str">
        <f>VLOOKUP(D1293,[1]!tbl_Reach2AU[#Data],3,FALSE)</f>
        <v>Wanacut Creek DS</v>
      </c>
      <c r="C1293">
        <f>VLOOKUP(D1293,[1]!tbl_Reach2AU[#Data],2,FALSE)</f>
        <v>181</v>
      </c>
      <c r="D1293" t="s">
        <v>88</v>
      </c>
      <c r="E1293">
        <v>2</v>
      </c>
      <c r="F1293" t="s">
        <v>39</v>
      </c>
      <c r="G1293" t="str">
        <f>VLOOKUP(tbl_FunctionalConditionReach[[#This Row],[EDT Attribute]],[1]!HabitatAttribute[#Data],2,FALSE)</f>
        <v>Channel Stability</v>
      </c>
      <c r="H1293" s="1">
        <v>7.286809E-3</v>
      </c>
      <c r="I1293" s="3">
        <v>4.42874628393711E-2</v>
      </c>
      <c r="J12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4" spans="1:10" hidden="1" x14ac:dyDescent="0.3">
      <c r="A1294">
        <f>VLOOKUP(D1294,[1]!tbl_Reach2AU[#Data],4,FALSE)</f>
        <v>11</v>
      </c>
      <c r="B1294" t="str">
        <f>VLOOKUP(D1294,[1]!tbl_Reach2AU[#Data],3,FALSE)</f>
        <v>Wanacut Creek DS</v>
      </c>
      <c r="C1294">
        <f>VLOOKUP(D1294,[1]!tbl_Reach2AU[#Data],2,FALSE)</f>
        <v>184</v>
      </c>
      <c r="D1294" t="s">
        <v>12</v>
      </c>
      <c r="E1294">
        <v>2</v>
      </c>
      <c r="F1294" t="s">
        <v>132</v>
      </c>
      <c r="G1294" t="str">
        <f>VLOOKUP(tbl_FunctionalConditionReach[[#This Row],[EDT Attribute]],[1]!HabitatAttribute[#Data],2,FALSE)</f>
        <v>Temperature- Rearing</v>
      </c>
      <c r="H1294" s="1">
        <v>7.9160199999999997E-4</v>
      </c>
      <c r="I1294" s="3">
        <v>4.4204653851518998E-2</v>
      </c>
      <c r="J12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5" spans="1:10" hidden="1" x14ac:dyDescent="0.3">
      <c r="A1295">
        <f>VLOOKUP(D1295,[1]!tbl_Reach2AU[#Data],4,FALSE)</f>
        <v>20</v>
      </c>
      <c r="B1295" t="str">
        <f>VLOOKUP(D1295,[1]!tbl_Reach2AU[#Data],3,FALSE)</f>
        <v>Antoine Creek-Lower</v>
      </c>
      <c r="C1295">
        <f>VLOOKUP(D1295,[1]!tbl_Reach2AU[#Data],2,FALSE)</f>
        <v>257</v>
      </c>
      <c r="D1295" t="s">
        <v>53</v>
      </c>
      <c r="E1295">
        <v>2</v>
      </c>
      <c r="F1295" t="s">
        <v>124</v>
      </c>
      <c r="G1295" t="str">
        <f>VLOOKUP(tbl_FunctionalConditionReach[[#This Row],[EDT Attribute]],[1]!HabitatAttribute[#Data],2,FALSE)</f>
        <v>Predation</v>
      </c>
      <c r="H1295" s="1">
        <v>1.7209917000000002E-2</v>
      </c>
      <c r="I1295" s="3">
        <v>4.41132205998866E-2</v>
      </c>
      <c r="J12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6" spans="1:10" x14ac:dyDescent="0.3">
      <c r="A1296">
        <f>VLOOKUP(D1296,[1]!tbl_Reach2AU[#Data],4,FALSE)</f>
        <v>20</v>
      </c>
      <c r="B1296" t="str">
        <f>VLOOKUP(D1296,[1]!tbl_Reach2AU[#Data],3,FALSE)</f>
        <v>Antoine Creek-Lower</v>
      </c>
      <c r="C1296">
        <f>VLOOKUP(D1296,[1]!tbl_Reach2AU[#Data],2,FALSE)</f>
        <v>252</v>
      </c>
      <c r="D1296" t="s">
        <v>16</v>
      </c>
      <c r="E1296">
        <v>2</v>
      </c>
      <c r="F1296" t="s">
        <v>117</v>
      </c>
      <c r="G1296">
        <f>VLOOKUP(tbl_FunctionalConditionReach[[#This Row],[EDT Attribute]],[1]!HabitatAttribute[#Data],2,FALSE)</f>
        <v>0</v>
      </c>
      <c r="H1296" s="1">
        <v>2.2393403999999999E-2</v>
      </c>
      <c r="I1296" s="3">
        <v>4.4085433702154203E-2</v>
      </c>
      <c r="J12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7" spans="1:10" hidden="1" x14ac:dyDescent="0.3">
      <c r="A1297">
        <f>VLOOKUP(D1297,[1]!tbl_Reach2AU[#Data],4,FALSE)</f>
        <v>16</v>
      </c>
      <c r="B1297" t="str">
        <f>VLOOKUP(D1297,[1]!tbl_Reach2AU[#Data],3,FALSE)</f>
        <v>Aeneas Creek-DS</v>
      </c>
      <c r="C1297">
        <f>VLOOKUP(D1297,[1]!tbl_Reach2AU[#Data],2,FALSE)</f>
        <v>234</v>
      </c>
      <c r="D1297" t="s">
        <v>13</v>
      </c>
      <c r="E1297">
        <v>2</v>
      </c>
      <c r="F1297" t="s">
        <v>11</v>
      </c>
      <c r="G1297" t="str">
        <f>VLOOKUP(tbl_FunctionalConditionReach[[#This Row],[EDT Attribute]],[1]!HabitatAttribute[#Data],2,FALSE)</f>
        <v>Flow- Scour</v>
      </c>
      <c r="H1297" s="1">
        <v>1.277376E-3</v>
      </c>
      <c r="I1297" s="3">
        <v>4.3955824632991698E-2</v>
      </c>
      <c r="J12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8" spans="1:10" hidden="1" x14ac:dyDescent="0.3">
      <c r="A1298">
        <f>VLOOKUP(D1298,[1]!tbl_Reach2AU[#Data],4,FALSE)</f>
        <v>13</v>
      </c>
      <c r="B1298" t="str">
        <f>VLOOKUP(D1298,[1]!tbl_Reach2AU[#Data],3,FALSE)</f>
        <v>Johnson Creek</v>
      </c>
      <c r="C1298">
        <f>VLOOKUP(D1298,[1]!tbl_Reach2AU[#Data],2,FALSE)</f>
        <v>202</v>
      </c>
      <c r="D1298" t="s">
        <v>54</v>
      </c>
      <c r="E1298">
        <v>2</v>
      </c>
      <c r="F1298" t="s">
        <v>39</v>
      </c>
      <c r="G1298" t="str">
        <f>VLOOKUP(tbl_FunctionalConditionReach[[#This Row],[EDT Attribute]],[1]!HabitatAttribute[#Data],2,FALSE)</f>
        <v>Channel Stability</v>
      </c>
      <c r="H1298" s="1">
        <v>2.1305389000000001E-2</v>
      </c>
      <c r="I1298" s="3">
        <v>4.37000430890351E-2</v>
      </c>
      <c r="J12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9" spans="1:10" hidden="1" x14ac:dyDescent="0.3">
      <c r="A1299">
        <f>VLOOKUP(D1299,[1]!tbl_Reach2AU[#Data],4,FALSE)</f>
        <v>5</v>
      </c>
      <c r="B1299" t="str">
        <f>VLOOKUP(D1299,[1]!tbl_Reach2AU[#Data],3,FALSE)</f>
        <v>Okanogan-Swipkin Canyon</v>
      </c>
      <c r="C1299">
        <f>VLOOKUP(D1299,[1]!tbl_Reach2AU[#Data],2,FALSE)</f>
        <v>146</v>
      </c>
      <c r="D1299" t="s">
        <v>158</v>
      </c>
      <c r="E1299">
        <v>2</v>
      </c>
      <c r="F1299" t="s">
        <v>89</v>
      </c>
      <c r="G1299" t="str">
        <f>VLOOKUP(tbl_FunctionalConditionReach[[#This Row],[EDT Attribute]],[1]!HabitatAttribute[#Data],2,FALSE)</f>
        <v>% Fines/Embeddedness</v>
      </c>
      <c r="H1299" s="1">
        <v>0.101083902</v>
      </c>
      <c r="I1299" s="3">
        <v>4.3641086912069603E-2</v>
      </c>
      <c r="J12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0" spans="1:10" hidden="1" x14ac:dyDescent="0.3">
      <c r="A1300">
        <f>VLOOKUP(D1300,[1]!tbl_Reach2AU[#Data],4,FALSE)</f>
        <v>6</v>
      </c>
      <c r="B1300" t="str">
        <f>VLOOKUP(D1300,[1]!tbl_Reach2AU[#Data],3,FALSE)</f>
        <v>Salmon Creek-Lower</v>
      </c>
      <c r="C1300">
        <f>VLOOKUP(D1300,[1]!tbl_Reach2AU[#Data],2,FALSE)</f>
        <v>140</v>
      </c>
      <c r="D1300" t="s">
        <v>85</v>
      </c>
      <c r="E1300">
        <v>2</v>
      </c>
      <c r="F1300" t="s">
        <v>11</v>
      </c>
      <c r="G1300" t="str">
        <f>VLOOKUP(tbl_FunctionalConditionReach[[#This Row],[EDT Attribute]],[1]!HabitatAttribute[#Data],2,FALSE)</f>
        <v>Flow- Scour</v>
      </c>
      <c r="H1300" s="1">
        <v>0.172928305</v>
      </c>
      <c r="I1300" s="3">
        <v>4.3572070752030699E-2</v>
      </c>
      <c r="J13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1" spans="1:10" x14ac:dyDescent="0.3">
      <c r="A1301">
        <f>VLOOKUP(D1301,[1]!tbl_Reach2AU[#Data],4,FALSE)</f>
        <v>16</v>
      </c>
      <c r="B1301" t="str">
        <f>VLOOKUP(D1301,[1]!tbl_Reach2AU[#Data],3,FALSE)</f>
        <v>Aeneas Creek-DS</v>
      </c>
      <c r="C1301">
        <f>VLOOKUP(D1301,[1]!tbl_Reach2AU[#Data],2,FALSE)</f>
        <v>236</v>
      </c>
      <c r="D1301" t="s">
        <v>15</v>
      </c>
      <c r="E1301">
        <v>2</v>
      </c>
      <c r="F1301" t="s">
        <v>143</v>
      </c>
      <c r="G1301">
        <f>VLOOKUP(tbl_FunctionalConditionReach[[#This Row],[EDT Attribute]],[1]!HabitatAttribute[#Data],2,FALSE)</f>
        <v>0</v>
      </c>
      <c r="H1301" s="1">
        <v>1.853723E-3</v>
      </c>
      <c r="I1301" s="3">
        <v>4.3429613493418402E-2</v>
      </c>
      <c r="J13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2" spans="1:10" x14ac:dyDescent="0.3">
      <c r="A1302">
        <f>VLOOKUP(D1302,[1]!tbl_Reach2AU[#Data],4,FALSE)</f>
        <v>16</v>
      </c>
      <c r="B1302" t="str">
        <f>VLOOKUP(D1302,[1]!tbl_Reach2AU[#Data],3,FALSE)</f>
        <v>Aeneas Creek-DS</v>
      </c>
      <c r="C1302">
        <f>VLOOKUP(D1302,[1]!tbl_Reach2AU[#Data],2,FALSE)</f>
        <v>236</v>
      </c>
      <c r="D1302" t="s">
        <v>15</v>
      </c>
      <c r="E1302">
        <v>2</v>
      </c>
      <c r="F1302" t="s">
        <v>117</v>
      </c>
      <c r="G1302">
        <f>VLOOKUP(tbl_FunctionalConditionReach[[#This Row],[EDT Attribute]],[1]!HabitatAttribute[#Data],2,FALSE)</f>
        <v>0</v>
      </c>
      <c r="H1302" s="1">
        <v>1.853723E-3</v>
      </c>
      <c r="I1302" s="3">
        <v>4.3429613493418402E-2</v>
      </c>
      <c r="J13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3" spans="1:10" hidden="1" x14ac:dyDescent="0.3">
      <c r="A1303">
        <f>VLOOKUP(D1303,[1]!tbl_Reach2AU[#Data],4,FALSE)</f>
        <v>16</v>
      </c>
      <c r="B1303" t="str">
        <f>VLOOKUP(D1303,[1]!tbl_Reach2AU[#Data],3,FALSE)</f>
        <v>Aeneas Creek-DS</v>
      </c>
      <c r="C1303">
        <f>VLOOKUP(D1303,[1]!tbl_Reach2AU[#Data],2,FALSE)</f>
        <v>236</v>
      </c>
      <c r="D1303" t="s">
        <v>15</v>
      </c>
      <c r="E1303">
        <v>2</v>
      </c>
      <c r="F1303" t="s">
        <v>39</v>
      </c>
      <c r="G1303" t="str">
        <f>VLOOKUP(tbl_FunctionalConditionReach[[#This Row],[EDT Attribute]],[1]!HabitatAttribute[#Data],2,FALSE)</f>
        <v>Channel Stability</v>
      </c>
      <c r="H1303" s="1">
        <v>1.853723E-3</v>
      </c>
      <c r="I1303" s="3">
        <v>4.3429613493418402E-2</v>
      </c>
      <c r="J13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4" spans="1:10" hidden="1" x14ac:dyDescent="0.3">
      <c r="A1304">
        <f>VLOOKUP(D1304,[1]!tbl_Reach2AU[#Data],4,FALSE)</f>
        <v>16</v>
      </c>
      <c r="B1304" t="str">
        <f>VLOOKUP(D1304,[1]!tbl_Reach2AU[#Data],3,FALSE)</f>
        <v>Aeneas Creek-DS</v>
      </c>
      <c r="C1304">
        <f>VLOOKUP(D1304,[1]!tbl_Reach2AU[#Data],2,FALSE)</f>
        <v>236</v>
      </c>
      <c r="D1304" t="s">
        <v>15</v>
      </c>
      <c r="E1304">
        <v>2</v>
      </c>
      <c r="F1304" t="s">
        <v>144</v>
      </c>
      <c r="G1304" t="str">
        <f>VLOOKUP(tbl_FunctionalConditionReach[[#This Row],[EDT Attribute]],[1]!HabitatAttribute[#Data],2,FALSE)</f>
        <v>Flow- Summer Base Flow</v>
      </c>
      <c r="H1304" s="1">
        <v>1.853723E-3</v>
      </c>
      <c r="I1304" s="3">
        <v>4.3429613493418402E-2</v>
      </c>
      <c r="J13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5" spans="1:10" x14ac:dyDescent="0.3">
      <c r="A1305">
        <f>VLOOKUP(D1305,[1]!tbl_Reach2AU[#Data],4,FALSE)</f>
        <v>16</v>
      </c>
      <c r="B1305" t="str">
        <f>VLOOKUP(D1305,[1]!tbl_Reach2AU[#Data],3,FALSE)</f>
        <v>Aeneas Creek-DS</v>
      </c>
      <c r="C1305">
        <f>VLOOKUP(D1305,[1]!tbl_Reach2AU[#Data],2,FALSE)</f>
        <v>236</v>
      </c>
      <c r="D1305" t="s">
        <v>15</v>
      </c>
      <c r="E1305">
        <v>2</v>
      </c>
      <c r="F1305" t="s">
        <v>115</v>
      </c>
      <c r="G1305">
        <f>VLOOKUP(tbl_FunctionalConditionReach[[#This Row],[EDT Attribute]],[1]!HabitatAttribute[#Data],2,FALSE)</f>
        <v>0</v>
      </c>
      <c r="H1305" s="1">
        <v>1.853723E-3</v>
      </c>
      <c r="I1305" s="3">
        <v>4.3429613493418402E-2</v>
      </c>
      <c r="J13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6" spans="1:10" x14ac:dyDescent="0.3">
      <c r="A1306">
        <f>VLOOKUP(D1306,[1]!tbl_Reach2AU[#Data],4,FALSE)</f>
        <v>16</v>
      </c>
      <c r="B1306" t="str">
        <f>VLOOKUP(D1306,[1]!tbl_Reach2AU[#Data],3,FALSE)</f>
        <v>Aeneas Creek-DS</v>
      </c>
      <c r="C1306">
        <f>VLOOKUP(D1306,[1]!tbl_Reach2AU[#Data],2,FALSE)</f>
        <v>236</v>
      </c>
      <c r="D1306" t="s">
        <v>15</v>
      </c>
      <c r="E1306">
        <v>2</v>
      </c>
      <c r="F1306" t="s">
        <v>122</v>
      </c>
      <c r="G1306">
        <f>VLOOKUP(tbl_FunctionalConditionReach[[#This Row],[EDT Attribute]],[1]!HabitatAttribute[#Data],2,FALSE)</f>
        <v>0</v>
      </c>
      <c r="H1306" s="1">
        <v>1.853723E-3</v>
      </c>
      <c r="I1306" s="3">
        <v>4.3429613493418402E-2</v>
      </c>
      <c r="J13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7" spans="1:10" hidden="1" x14ac:dyDescent="0.3">
      <c r="A1307">
        <f>VLOOKUP(D1307,[1]!tbl_Reach2AU[#Data],4,FALSE)</f>
        <v>6</v>
      </c>
      <c r="B1307" t="str">
        <f>VLOOKUP(D1307,[1]!tbl_Reach2AU[#Data],3,FALSE)</f>
        <v>Salmon Creek-Lower</v>
      </c>
      <c r="C1307">
        <f>VLOOKUP(D1307,[1]!tbl_Reach2AU[#Data],2,FALSE)</f>
        <v>132</v>
      </c>
      <c r="D1307" t="s">
        <v>32</v>
      </c>
      <c r="E1307">
        <v>2</v>
      </c>
      <c r="F1307" t="s">
        <v>144</v>
      </c>
      <c r="G1307" t="str">
        <f>VLOOKUP(tbl_FunctionalConditionReach[[#This Row],[EDT Attribute]],[1]!HabitatAttribute[#Data],2,FALSE)</f>
        <v>Flow- Summer Base Flow</v>
      </c>
      <c r="H1307" s="1">
        <v>4.0279628999999997E-2</v>
      </c>
      <c r="I1307" s="3">
        <v>4.3125239427983297E-2</v>
      </c>
      <c r="J13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8" spans="1:10" x14ac:dyDescent="0.3">
      <c r="A1308">
        <f>VLOOKUP(D1308,[1]!tbl_Reach2AU[#Data],4,FALSE)</f>
        <v>6</v>
      </c>
      <c r="B1308" t="str">
        <f>VLOOKUP(D1308,[1]!tbl_Reach2AU[#Data],3,FALSE)</f>
        <v>Salmon Creek-Lower</v>
      </c>
      <c r="C1308">
        <f>VLOOKUP(D1308,[1]!tbl_Reach2AU[#Data],2,FALSE)</f>
        <v>132</v>
      </c>
      <c r="D1308" t="s">
        <v>32</v>
      </c>
      <c r="E1308">
        <v>2</v>
      </c>
      <c r="F1308" t="s">
        <v>122</v>
      </c>
      <c r="G1308">
        <f>VLOOKUP(tbl_FunctionalConditionReach[[#This Row],[EDT Attribute]],[1]!HabitatAttribute[#Data],2,FALSE)</f>
        <v>0</v>
      </c>
      <c r="H1308" s="1">
        <v>4.0279628999999997E-2</v>
      </c>
      <c r="I1308" s="3">
        <v>4.3125239427983297E-2</v>
      </c>
      <c r="J13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9" spans="1:10" hidden="1" x14ac:dyDescent="0.3">
      <c r="A1309">
        <f>VLOOKUP(D1309,[1]!tbl_Reach2AU[#Data],4,FALSE)</f>
        <v>6</v>
      </c>
      <c r="B1309" t="str">
        <f>VLOOKUP(D1309,[1]!tbl_Reach2AU[#Data],3,FALSE)</f>
        <v>Salmon Creek-Lower</v>
      </c>
      <c r="C1309">
        <f>VLOOKUP(D1309,[1]!tbl_Reach2AU[#Data],2,FALSE)</f>
        <v>132</v>
      </c>
      <c r="D1309" t="s">
        <v>32</v>
      </c>
      <c r="E1309">
        <v>2</v>
      </c>
      <c r="F1309" t="s">
        <v>89</v>
      </c>
      <c r="G1309" t="str">
        <f>VLOOKUP(tbl_FunctionalConditionReach[[#This Row],[EDT Attribute]],[1]!HabitatAttribute[#Data],2,FALSE)</f>
        <v>% Fines/Embeddedness</v>
      </c>
      <c r="H1309" s="1">
        <v>4.0279628999999997E-2</v>
      </c>
      <c r="I1309" s="3">
        <v>4.3125239427983297E-2</v>
      </c>
      <c r="J13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0" spans="1:10" hidden="1" x14ac:dyDescent="0.3">
      <c r="A1310">
        <f>VLOOKUP(D1310,[1]!tbl_Reach2AU[#Data],4,FALSE)</f>
        <v>19</v>
      </c>
      <c r="B1310" t="str">
        <f>VLOOKUP(D1310,[1]!tbl_Reach2AU[#Data],3,FALSE)</f>
        <v>Okanogan-Mosquito Creek</v>
      </c>
      <c r="C1310">
        <f>VLOOKUP(D1310,[1]!tbl_Reach2AU[#Data],2,FALSE)</f>
        <v>277</v>
      </c>
      <c r="D1310" t="s">
        <v>64</v>
      </c>
      <c r="E1310">
        <v>2</v>
      </c>
      <c r="F1310" t="s">
        <v>125</v>
      </c>
      <c r="G1310" t="str">
        <f>VLOOKUP(tbl_FunctionalConditionReach[[#This Row],[EDT Attribute]],[1]!HabitatAttribute[#Data],2,FALSE)</f>
        <v>Riparian</v>
      </c>
      <c r="H1310" s="1">
        <v>0.27241653900000001</v>
      </c>
      <c r="I1310" s="3">
        <v>4.3097059861226299E-2</v>
      </c>
      <c r="J13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1" spans="1:10" x14ac:dyDescent="0.3">
      <c r="A1311">
        <f>VLOOKUP(D1311,[1]!tbl_Reach2AU[#Data],4,FALSE)</f>
        <v>11</v>
      </c>
      <c r="B1311" t="str">
        <f>VLOOKUP(D1311,[1]!tbl_Reach2AU[#Data],3,FALSE)</f>
        <v>Wanacut Creek DS</v>
      </c>
      <c r="C1311">
        <f>VLOOKUP(D1311,[1]!tbl_Reach2AU[#Data],2,FALSE)</f>
        <v>184</v>
      </c>
      <c r="D1311" t="s">
        <v>12</v>
      </c>
      <c r="E1311">
        <v>2</v>
      </c>
      <c r="F1311" t="s">
        <v>142</v>
      </c>
      <c r="G1311">
        <f>VLOOKUP(tbl_FunctionalConditionReach[[#This Row],[EDT Attribute]],[1]!HabitatAttribute[#Data],2,FALSE)</f>
        <v>0</v>
      </c>
      <c r="H1311" s="1">
        <v>7.7109599999999998E-4</v>
      </c>
      <c r="I1311" s="3">
        <v>4.3059557411793903E-2</v>
      </c>
      <c r="J13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2" spans="1:10" hidden="1" x14ac:dyDescent="0.3">
      <c r="A1312">
        <f>VLOOKUP(D1312,[1]!tbl_Reach2AU[#Data],4,FALSE)</f>
        <v>24</v>
      </c>
      <c r="B1312" t="str">
        <f>VLOOKUP(D1312,[1]!tbl_Reach2AU[#Data],3,FALSE)</f>
        <v>Okanogan-Haynes Creek South</v>
      </c>
      <c r="C1312">
        <f>VLOOKUP(D1312,[1]!tbl_Reach2AU[#Data],2,FALSE)</f>
        <v>295</v>
      </c>
      <c r="D1312" t="s">
        <v>50</v>
      </c>
      <c r="E1312">
        <v>2</v>
      </c>
      <c r="F1312" t="s">
        <v>14</v>
      </c>
      <c r="G1312" t="str">
        <f>VLOOKUP(tbl_FunctionalConditionReach[[#This Row],[EDT Attribute]],[1]!HabitatAttribute[#Data],2,FALSE)</f>
        <v>Food- Food Web Resources</v>
      </c>
      <c r="H1312" s="1">
        <v>4.0156530000000001E-3</v>
      </c>
      <c r="I1312" s="3">
        <v>4.29334840639823E-2</v>
      </c>
      <c r="J13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3" spans="1:10" hidden="1" x14ac:dyDescent="0.3">
      <c r="A1313">
        <f>VLOOKUP(D1313,[1]!tbl_Reach2AU[#Data],4,FALSE)</f>
        <v>6</v>
      </c>
      <c r="B1313" t="str">
        <f>VLOOKUP(D1313,[1]!tbl_Reach2AU[#Data],3,FALSE)</f>
        <v>Salmon Creek-Lower</v>
      </c>
      <c r="C1313">
        <f>VLOOKUP(D1313,[1]!tbl_Reach2AU[#Data],2,FALSE)</f>
        <v>132</v>
      </c>
      <c r="D1313" t="s">
        <v>32</v>
      </c>
      <c r="E1313">
        <v>2</v>
      </c>
      <c r="F1313" t="s">
        <v>125</v>
      </c>
      <c r="G1313" t="str">
        <f>VLOOKUP(tbl_FunctionalConditionReach[[#This Row],[EDT Attribute]],[1]!HabitatAttribute[#Data],2,FALSE)</f>
        <v>Riparian</v>
      </c>
      <c r="H1313" s="1">
        <v>3.9882454999999997E-2</v>
      </c>
      <c r="I1313" s="3">
        <v>4.2700006518202299E-2</v>
      </c>
      <c r="J13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4" spans="1:10" hidden="1" x14ac:dyDescent="0.3">
      <c r="A1314">
        <f>VLOOKUP(D1314,[1]!tbl_Reach2AU[#Data],4,FALSE)</f>
        <v>6</v>
      </c>
      <c r="B1314" t="str">
        <f>VLOOKUP(D1314,[1]!tbl_Reach2AU[#Data],3,FALSE)</f>
        <v>Salmon Creek-Lower</v>
      </c>
      <c r="C1314">
        <f>VLOOKUP(D1314,[1]!tbl_Reach2AU[#Data],2,FALSE)</f>
        <v>143</v>
      </c>
      <c r="D1314" t="s">
        <v>31</v>
      </c>
      <c r="E1314">
        <v>2</v>
      </c>
      <c r="F1314" t="s">
        <v>11</v>
      </c>
      <c r="G1314" t="str">
        <f>VLOOKUP(tbl_FunctionalConditionReach[[#This Row],[EDT Attribute]],[1]!HabitatAttribute[#Data],2,FALSE)</f>
        <v>Flow- Scour</v>
      </c>
      <c r="H1314" s="1">
        <v>0.26847177700000002</v>
      </c>
      <c r="I1314" s="3">
        <v>4.2600906235160198E-2</v>
      </c>
      <c r="J13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5" spans="1:10" hidden="1" x14ac:dyDescent="0.3">
      <c r="A1315">
        <f>VLOOKUP(D1315,[1]!tbl_Reach2AU[#Data],4,FALSE)</f>
        <v>6</v>
      </c>
      <c r="B1315" t="str">
        <f>VLOOKUP(D1315,[1]!tbl_Reach2AU[#Data],3,FALSE)</f>
        <v>Salmon Creek-Lower</v>
      </c>
      <c r="C1315">
        <f>VLOOKUP(D1315,[1]!tbl_Reach2AU[#Data],2,FALSE)</f>
        <v>139</v>
      </c>
      <c r="D1315" t="s">
        <v>84</v>
      </c>
      <c r="E1315">
        <v>2</v>
      </c>
      <c r="F1315" t="s">
        <v>103</v>
      </c>
      <c r="G1315" t="str">
        <f>VLOOKUP(tbl_FunctionalConditionReach[[#This Row],[EDT Attribute]],[1]!HabitatAttribute[#Data],2,FALSE)</f>
        <v>Contaminants</v>
      </c>
      <c r="H1315" s="1">
        <v>0.260509359</v>
      </c>
      <c r="I1315" s="3">
        <v>4.2403163577228398E-2</v>
      </c>
      <c r="J13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6" spans="1:10" x14ac:dyDescent="0.3">
      <c r="A1316">
        <f>VLOOKUP(D1316,[1]!tbl_Reach2AU[#Data],4,FALSE)</f>
        <v>11</v>
      </c>
      <c r="B1316" t="str">
        <f>VLOOKUP(D1316,[1]!tbl_Reach2AU[#Data],3,FALSE)</f>
        <v>Wanacut Creek DS</v>
      </c>
      <c r="C1316">
        <f>VLOOKUP(D1316,[1]!tbl_Reach2AU[#Data],2,FALSE)</f>
        <v>184</v>
      </c>
      <c r="D1316" t="s">
        <v>12</v>
      </c>
      <c r="E1316">
        <v>2</v>
      </c>
      <c r="F1316" t="s">
        <v>143</v>
      </c>
      <c r="G1316">
        <f>VLOOKUP(tbl_FunctionalConditionReach[[#This Row],[EDT Attribute]],[1]!HabitatAttribute[#Data],2,FALSE)</f>
        <v>0</v>
      </c>
      <c r="H1316" s="1">
        <v>7.55811E-4</v>
      </c>
      <c r="I1316" s="3">
        <v>4.2206012152786902E-2</v>
      </c>
      <c r="J13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7" spans="1:10" hidden="1" x14ac:dyDescent="0.3">
      <c r="A1317">
        <f>VLOOKUP(D1317,[1]!tbl_Reach2AU[#Data],4,FALSE)</f>
        <v>26</v>
      </c>
      <c r="B1317" t="str">
        <f>VLOOKUP(D1317,[1]!tbl_Reach2AU[#Data],3,FALSE)</f>
        <v>Ninemile Creek DS</v>
      </c>
      <c r="C1317">
        <f>VLOOKUP(D1317,[1]!tbl_Reach2AU[#Data],2,FALSE)</f>
        <v>310</v>
      </c>
      <c r="D1317" t="s">
        <v>57</v>
      </c>
      <c r="E1317">
        <v>2</v>
      </c>
      <c r="F1317" t="s">
        <v>39</v>
      </c>
      <c r="G1317" t="str">
        <f>VLOOKUP(tbl_FunctionalConditionReach[[#This Row],[EDT Attribute]],[1]!HabitatAttribute[#Data],2,FALSE)</f>
        <v>Channel Stability</v>
      </c>
      <c r="H1317" s="1">
        <v>1.1152571999999999E-2</v>
      </c>
      <c r="I1317" s="3">
        <v>4.2145926019130801E-2</v>
      </c>
      <c r="J13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8" spans="1:10" hidden="1" x14ac:dyDescent="0.3">
      <c r="A1318">
        <f>VLOOKUP(D1318,[1]!tbl_Reach2AU[#Data],4,FALSE)</f>
        <v>8</v>
      </c>
      <c r="B1318" t="str">
        <f>VLOOKUP(D1318,[1]!tbl_Reach2AU[#Data],3,FALSE)</f>
        <v>Omak Creek-Lower US</v>
      </c>
      <c r="C1318">
        <f>VLOOKUP(D1318,[1]!tbl_Reach2AU[#Data],2,FALSE)</f>
        <v>161</v>
      </c>
      <c r="D1318" t="s">
        <v>78</v>
      </c>
      <c r="E1318">
        <v>2</v>
      </c>
      <c r="F1318" t="s">
        <v>144</v>
      </c>
      <c r="G1318" t="str">
        <f>VLOOKUP(tbl_FunctionalConditionReach[[#This Row],[EDT Attribute]],[1]!HabitatAttribute[#Data],2,FALSE)</f>
        <v>Flow- Summer Base Flow</v>
      </c>
      <c r="H1318" s="1">
        <v>3.1237989000000001E-2</v>
      </c>
      <c r="I1318" s="3">
        <v>4.2124312485007899E-2</v>
      </c>
      <c r="J13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9" spans="1:10" hidden="1" x14ac:dyDescent="0.3">
      <c r="A1319">
        <f>VLOOKUP(D1319,[1]!tbl_Reach2AU[#Data],4,FALSE)</f>
        <v>20</v>
      </c>
      <c r="B1319" t="str">
        <f>VLOOKUP(D1319,[1]!tbl_Reach2AU[#Data],3,FALSE)</f>
        <v>Antoine Creek-Lower</v>
      </c>
      <c r="C1319">
        <f>VLOOKUP(D1319,[1]!tbl_Reach2AU[#Data],2,FALSE)</f>
        <v>257</v>
      </c>
      <c r="D1319" t="s">
        <v>53</v>
      </c>
      <c r="E1319">
        <v>2</v>
      </c>
      <c r="F1319" t="s">
        <v>125</v>
      </c>
      <c r="G1319" t="str">
        <f>VLOOKUP(tbl_FunctionalConditionReach[[#This Row],[EDT Attribute]],[1]!HabitatAttribute[#Data],2,FALSE)</f>
        <v>Riparian</v>
      </c>
      <c r="H1319" s="1">
        <v>1.6333455E-2</v>
      </c>
      <c r="I1319" s="3">
        <v>4.1866634427889501E-2</v>
      </c>
      <c r="J13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0" spans="1:10" x14ac:dyDescent="0.3">
      <c r="A1320">
        <f>VLOOKUP(D1320,[1]!tbl_Reach2AU[#Data],4,FALSE)</f>
        <v>19</v>
      </c>
      <c r="B1320" t="str">
        <f>VLOOKUP(D1320,[1]!tbl_Reach2AU[#Data],3,FALSE)</f>
        <v>Okanogan-Mosquito Creek</v>
      </c>
      <c r="C1320">
        <f>VLOOKUP(D1320,[1]!tbl_Reach2AU[#Data],2,FALSE)</f>
        <v>264</v>
      </c>
      <c r="D1320" t="s">
        <v>114</v>
      </c>
      <c r="E1320">
        <v>2</v>
      </c>
      <c r="F1320" t="s">
        <v>143</v>
      </c>
      <c r="G1320">
        <f>VLOOKUP(tbl_FunctionalConditionReach[[#This Row],[EDT Attribute]],[1]!HabitatAttribute[#Data],2,FALSE)</f>
        <v>0</v>
      </c>
      <c r="H1320" s="1">
        <v>2.5808929999999999E-3</v>
      </c>
      <c r="I1320" s="3">
        <v>4.1848538073160198E-2</v>
      </c>
      <c r="J13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1" spans="1:10" hidden="1" x14ac:dyDescent="0.3">
      <c r="A1321">
        <f>VLOOKUP(D1321,[1]!tbl_Reach2AU[#Data],4,FALSE)</f>
        <v>19</v>
      </c>
      <c r="B1321" t="str">
        <f>VLOOKUP(D1321,[1]!tbl_Reach2AU[#Data],3,FALSE)</f>
        <v>Okanogan-Mosquito Creek</v>
      </c>
      <c r="C1321">
        <f>VLOOKUP(D1321,[1]!tbl_Reach2AU[#Data],2,FALSE)</f>
        <v>249</v>
      </c>
      <c r="D1321" t="s">
        <v>49</v>
      </c>
      <c r="E1321">
        <v>2</v>
      </c>
      <c r="F1321" t="s">
        <v>145</v>
      </c>
      <c r="G1321" t="str">
        <f>VLOOKUP(tbl_FunctionalConditionReach[[#This Row],[EDT Attribute]],[1]!HabitatAttribute[#Data],2,FALSE)</f>
        <v>Flow- Summer Base Flow</v>
      </c>
      <c r="H1321" s="1">
        <v>1.6524840000000001E-3</v>
      </c>
      <c r="I1321" s="3">
        <v>4.1368810433783203E-2</v>
      </c>
      <c r="J13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2" spans="1:10" hidden="1" x14ac:dyDescent="0.3">
      <c r="A1322">
        <f>VLOOKUP(D1322,[1]!tbl_Reach2AU[#Data],4,FALSE)</f>
        <v>8</v>
      </c>
      <c r="B1322" t="str">
        <f>VLOOKUP(D1322,[1]!tbl_Reach2AU[#Data],3,FALSE)</f>
        <v>Omak Creek-Lower US</v>
      </c>
      <c r="C1322">
        <f>VLOOKUP(D1322,[1]!tbl_Reach2AU[#Data],2,FALSE)</f>
        <v>159</v>
      </c>
      <c r="D1322" t="s">
        <v>76</v>
      </c>
      <c r="E1322">
        <v>2</v>
      </c>
      <c r="F1322" t="s">
        <v>14</v>
      </c>
      <c r="G1322" t="str">
        <f>VLOOKUP(tbl_FunctionalConditionReach[[#This Row],[EDT Attribute]],[1]!HabitatAttribute[#Data],2,FALSE)</f>
        <v>Food- Food Web Resources</v>
      </c>
      <c r="H1322" s="1">
        <v>4.0741930000000003E-3</v>
      </c>
      <c r="I1322" s="3">
        <v>4.1217254801476498E-2</v>
      </c>
      <c r="J13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3" spans="1:10" hidden="1" x14ac:dyDescent="0.3">
      <c r="A1323">
        <f>VLOOKUP(D1323,[1]!tbl_Reach2AU[#Data],4,FALSE)</f>
        <v>5</v>
      </c>
      <c r="B1323" t="str">
        <f>VLOOKUP(D1323,[1]!tbl_Reach2AU[#Data],3,FALSE)</f>
        <v>Okanogan-Swipkin Canyon</v>
      </c>
      <c r="C1323">
        <f>VLOOKUP(D1323,[1]!tbl_Reach2AU[#Data],2,FALSE)</f>
        <v>147</v>
      </c>
      <c r="D1323" t="s">
        <v>133</v>
      </c>
      <c r="E1323">
        <v>2</v>
      </c>
      <c r="F1323" t="s">
        <v>126</v>
      </c>
      <c r="G1323" t="str">
        <f>VLOOKUP(tbl_FunctionalConditionReach[[#This Row],[EDT Attribute]],[1]!HabitatAttribute[#Data],2,FALSE)</f>
        <v>Food- Food Web Resources</v>
      </c>
      <c r="H1323" s="1">
        <v>2.1258236E-2</v>
      </c>
      <c r="I1323" s="3">
        <v>4.1104179338888602E-2</v>
      </c>
      <c r="J13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4" spans="1:10" hidden="1" x14ac:dyDescent="0.3">
      <c r="A1324">
        <f>VLOOKUP(D1324,[1]!tbl_Reach2AU[#Data],4,FALSE)</f>
        <v>14</v>
      </c>
      <c r="B1324" t="str">
        <f>VLOOKUP(D1324,[1]!tbl_Reach2AU[#Data],3,FALSE)</f>
        <v>Okanogan-Whitestone Coulee</v>
      </c>
      <c r="C1324">
        <f>VLOOKUP(D1324,[1]!tbl_Reach2AU[#Data],2,FALSE)</f>
        <v>228</v>
      </c>
      <c r="D1324" t="s">
        <v>112</v>
      </c>
      <c r="E1324">
        <v>2</v>
      </c>
      <c r="F1324" t="s">
        <v>144</v>
      </c>
      <c r="G1324" t="str">
        <f>VLOOKUP(tbl_FunctionalConditionReach[[#This Row],[EDT Attribute]],[1]!HabitatAttribute[#Data],2,FALSE)</f>
        <v>Flow- Summer Base Flow</v>
      </c>
      <c r="H1324" s="1">
        <v>2.0864049999999999E-3</v>
      </c>
      <c r="I1324" s="3">
        <v>4.0957447936227798E-2</v>
      </c>
      <c r="J13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5" spans="1:10" hidden="1" x14ac:dyDescent="0.3">
      <c r="A1325">
        <f>VLOOKUP(D1325,[1]!tbl_Reach2AU[#Data],4,FALSE)</f>
        <v>8</v>
      </c>
      <c r="B1325" t="str">
        <f>VLOOKUP(D1325,[1]!tbl_Reach2AU[#Data],3,FALSE)</f>
        <v>Omak Creek-Lower US</v>
      </c>
      <c r="C1325">
        <f>VLOOKUP(D1325,[1]!tbl_Reach2AU[#Data],2,FALSE)</f>
        <v>159</v>
      </c>
      <c r="D1325" t="s">
        <v>76</v>
      </c>
      <c r="E1325">
        <v>2</v>
      </c>
      <c r="F1325" t="s">
        <v>150</v>
      </c>
      <c r="G1325" t="str">
        <f>VLOOKUP(tbl_FunctionalConditionReach[[#This Row],[EDT Attribute]],[1]!HabitatAttribute[#Data],2,FALSE)</f>
        <v>Cover- Wood</v>
      </c>
      <c r="H1325" s="1">
        <v>4.0430550000000003E-3</v>
      </c>
      <c r="I1325" s="3">
        <v>4.0902242017347601E-2</v>
      </c>
      <c r="J13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6" spans="1:10" x14ac:dyDescent="0.3">
      <c r="A1326">
        <f>VLOOKUP(D1326,[1]!tbl_Reach2AU[#Data],4,FALSE)</f>
        <v>26</v>
      </c>
      <c r="B1326" t="str">
        <f>VLOOKUP(D1326,[1]!tbl_Reach2AU[#Data],3,FALSE)</f>
        <v>Ninemile Creek DS</v>
      </c>
      <c r="C1326">
        <f>VLOOKUP(D1326,[1]!tbl_Reach2AU[#Data],2,FALSE)</f>
        <v>312</v>
      </c>
      <c r="D1326" t="s">
        <v>58</v>
      </c>
      <c r="E1326">
        <v>2</v>
      </c>
      <c r="F1326" t="s">
        <v>117</v>
      </c>
      <c r="G1326">
        <f>VLOOKUP(tbl_FunctionalConditionReach[[#This Row],[EDT Attribute]],[1]!HabitatAttribute[#Data],2,FALSE)</f>
        <v>0</v>
      </c>
      <c r="H1326" s="1">
        <v>1.6601707E-2</v>
      </c>
      <c r="I1326" s="3">
        <v>4.0630475602035802E-2</v>
      </c>
      <c r="J13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7" spans="1:10" hidden="1" x14ac:dyDescent="0.3">
      <c r="A1327">
        <f>VLOOKUP(D1327,[1]!tbl_Reach2AU[#Data],4,FALSE)</f>
        <v>20</v>
      </c>
      <c r="B1327" t="str">
        <f>VLOOKUP(D1327,[1]!tbl_Reach2AU[#Data],3,FALSE)</f>
        <v>Antoine Creek-Lower</v>
      </c>
      <c r="C1327">
        <f>VLOOKUP(D1327,[1]!tbl_Reach2AU[#Data],2,FALSE)</f>
        <v>255</v>
      </c>
      <c r="D1327" t="s">
        <v>52</v>
      </c>
      <c r="E1327">
        <v>2</v>
      </c>
      <c r="F1327" t="s">
        <v>89</v>
      </c>
      <c r="G1327" t="str">
        <f>VLOOKUP(tbl_FunctionalConditionReach[[#This Row],[EDT Attribute]],[1]!HabitatAttribute[#Data],2,FALSE)</f>
        <v>% Fines/Embeddedness</v>
      </c>
      <c r="H1327" s="1">
        <v>7.518711E-3</v>
      </c>
      <c r="I1327" s="3">
        <v>4.0501985573175803E-2</v>
      </c>
      <c r="J13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8" spans="1:10" hidden="1" x14ac:dyDescent="0.3">
      <c r="A1328">
        <f>VLOOKUP(D1328,[1]!tbl_Reach2AU[#Data],4,FALSE)</f>
        <v>3</v>
      </c>
      <c r="B1328" t="str">
        <f>VLOOKUP(D1328,[1]!tbl_Reach2AU[#Data],3,FALSE)</f>
        <v>Okanogan-Talant Creek</v>
      </c>
      <c r="C1328">
        <f>VLOOKUP(D1328,[1]!tbl_Reach2AU[#Data],2,FALSE)</f>
        <v>114</v>
      </c>
      <c r="D1328" t="s">
        <v>102</v>
      </c>
      <c r="E1328">
        <v>2</v>
      </c>
      <c r="F1328" t="s">
        <v>126</v>
      </c>
      <c r="G1328" t="str">
        <f>VLOOKUP(tbl_FunctionalConditionReach[[#This Row],[EDT Attribute]],[1]!HabitatAttribute[#Data],2,FALSE)</f>
        <v>Food- Food Web Resources</v>
      </c>
      <c r="H1328" s="1">
        <v>3.6852130000000001E-3</v>
      </c>
      <c r="I1328" s="3">
        <v>4.0174908278954098E-2</v>
      </c>
      <c r="J13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9" spans="1:10" x14ac:dyDescent="0.3">
      <c r="A1329">
        <f>VLOOKUP(D1329,[1]!tbl_Reach2AU[#Data],4,FALSE)</f>
        <v>14</v>
      </c>
      <c r="B1329" t="str">
        <f>VLOOKUP(D1329,[1]!tbl_Reach2AU[#Data],3,FALSE)</f>
        <v>Okanogan-Whitestone Coulee</v>
      </c>
      <c r="C1329">
        <f>VLOOKUP(D1329,[1]!tbl_Reach2AU[#Data],2,FALSE)</f>
        <v>227</v>
      </c>
      <c r="D1329" t="s">
        <v>111</v>
      </c>
      <c r="E1329">
        <v>2</v>
      </c>
      <c r="F1329" t="s">
        <v>137</v>
      </c>
      <c r="G1329">
        <f>VLOOKUP(tbl_FunctionalConditionReach[[#This Row],[EDT Attribute]],[1]!HabitatAttribute[#Data],2,FALSE)</f>
        <v>0</v>
      </c>
      <c r="H1329" s="1">
        <v>4.0074209999999997E-3</v>
      </c>
      <c r="I1329" s="3">
        <v>4.0148685812181603E-2</v>
      </c>
      <c r="J13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0" spans="1:10" x14ac:dyDescent="0.3">
      <c r="A1330">
        <f>VLOOKUP(D1330,[1]!tbl_Reach2AU[#Data],4,FALSE)</f>
        <v>3</v>
      </c>
      <c r="B1330" t="str">
        <f>VLOOKUP(D1330,[1]!tbl_Reach2AU[#Data],3,FALSE)</f>
        <v>Okanogan-Talant Creek</v>
      </c>
      <c r="C1330">
        <f>VLOOKUP(D1330,[1]!tbl_Reach2AU[#Data],2,FALSE)</f>
        <v>115</v>
      </c>
      <c r="D1330" t="s">
        <v>59</v>
      </c>
      <c r="E1330">
        <v>2</v>
      </c>
      <c r="F1330" t="s">
        <v>116</v>
      </c>
      <c r="G1330">
        <f>VLOOKUP(tbl_FunctionalConditionReach[[#This Row],[EDT Attribute]],[1]!HabitatAttribute[#Data],2,FALSE)</f>
        <v>0</v>
      </c>
      <c r="H1330" s="1">
        <v>1.4917219000000001E-2</v>
      </c>
      <c r="I1330" s="3">
        <v>4.0110488212467703E-2</v>
      </c>
      <c r="J13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1" spans="1:10" x14ac:dyDescent="0.3">
      <c r="A1331">
        <f>VLOOKUP(D1331,[1]!tbl_Reach2AU[#Data],4,FALSE)</f>
        <v>16</v>
      </c>
      <c r="B1331" t="str">
        <f>VLOOKUP(D1331,[1]!tbl_Reach2AU[#Data],3,FALSE)</f>
        <v>Aeneas Creek-DS</v>
      </c>
      <c r="C1331">
        <f>VLOOKUP(D1331,[1]!tbl_Reach2AU[#Data],2,FALSE)</f>
        <v>234</v>
      </c>
      <c r="D1331" t="s">
        <v>13</v>
      </c>
      <c r="E1331">
        <v>2</v>
      </c>
      <c r="F1331" t="s">
        <v>116</v>
      </c>
      <c r="G1331">
        <f>VLOOKUP(tbl_FunctionalConditionReach[[#This Row],[EDT Attribute]],[1]!HabitatAttribute[#Data],2,FALSE)</f>
        <v>0</v>
      </c>
      <c r="H1331" s="1">
        <v>1.164378E-3</v>
      </c>
      <c r="I1331" s="3">
        <v>4.0067446996431499E-2</v>
      </c>
      <c r="J13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2" spans="1:10" x14ac:dyDescent="0.3">
      <c r="A1332">
        <f>VLOOKUP(D1332,[1]!tbl_Reach2AU[#Data],4,FALSE)</f>
        <v>20</v>
      </c>
      <c r="B1332" t="str">
        <f>VLOOKUP(D1332,[1]!tbl_Reach2AU[#Data],3,FALSE)</f>
        <v>Antoine Creek-Lower</v>
      </c>
      <c r="C1332">
        <f>VLOOKUP(D1332,[1]!tbl_Reach2AU[#Data],2,FALSE)</f>
        <v>252</v>
      </c>
      <c r="D1332" t="s">
        <v>16</v>
      </c>
      <c r="E1332">
        <v>2</v>
      </c>
      <c r="F1332" t="s">
        <v>116</v>
      </c>
      <c r="G1332">
        <f>VLOOKUP(tbl_FunctionalConditionReach[[#This Row],[EDT Attribute]],[1]!HabitatAttribute[#Data],2,FALSE)</f>
        <v>0</v>
      </c>
      <c r="H1332" s="1">
        <v>2.0346922999999999E-2</v>
      </c>
      <c r="I1332" s="3">
        <v>4.0056568664564599E-2</v>
      </c>
      <c r="J13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3" spans="1:10" x14ac:dyDescent="0.3">
      <c r="A1333">
        <f>VLOOKUP(D1333,[1]!tbl_Reach2AU[#Data],4,FALSE)</f>
        <v>3</v>
      </c>
      <c r="B1333" t="str">
        <f>VLOOKUP(D1333,[1]!tbl_Reach2AU[#Data],3,FALSE)</f>
        <v>Okanogan-Talant Creek</v>
      </c>
      <c r="C1333">
        <f>VLOOKUP(D1333,[1]!tbl_Reach2AU[#Data],2,FALSE)</f>
        <v>115</v>
      </c>
      <c r="D1333" t="s">
        <v>59</v>
      </c>
      <c r="E1333">
        <v>2</v>
      </c>
      <c r="F1333" t="s">
        <v>119</v>
      </c>
      <c r="G1333">
        <f>VLOOKUP(tbl_FunctionalConditionReach[[#This Row],[EDT Attribute]],[1]!HabitatAttribute[#Data],2,FALSE)</f>
        <v>0</v>
      </c>
      <c r="H1333" s="1">
        <v>1.489153E-2</v>
      </c>
      <c r="I1333" s="3">
        <v>4.0041413787020801E-2</v>
      </c>
      <c r="J13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4" spans="1:10" hidden="1" x14ac:dyDescent="0.3">
      <c r="A1334">
        <f>VLOOKUP(D1334,[1]!tbl_Reach2AU[#Data],4,FALSE)</f>
        <v>5</v>
      </c>
      <c r="B1334" t="str">
        <f>VLOOKUP(D1334,[1]!tbl_Reach2AU[#Data],3,FALSE)</f>
        <v>Okanogan-Swipkin Canyon</v>
      </c>
      <c r="C1334">
        <f>VLOOKUP(D1334,[1]!tbl_Reach2AU[#Data],2,FALSE)</f>
        <v>148</v>
      </c>
      <c r="D1334" t="s">
        <v>44</v>
      </c>
      <c r="E1334">
        <v>2</v>
      </c>
      <c r="F1334" t="s">
        <v>14</v>
      </c>
      <c r="G1334" t="str">
        <f>VLOOKUP(tbl_FunctionalConditionReach[[#This Row],[EDT Attribute]],[1]!HabitatAttribute[#Data],2,FALSE)</f>
        <v>Food- Food Web Resources</v>
      </c>
      <c r="H1334" s="1">
        <v>2.9468060000000002E-3</v>
      </c>
      <c r="I1334" s="3">
        <v>4.0038864848589602E-2</v>
      </c>
      <c r="J13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5" spans="1:10" hidden="1" x14ac:dyDescent="0.3">
      <c r="A1335">
        <f>VLOOKUP(D1335,[1]!tbl_Reach2AU[#Data],4,FALSE)</f>
        <v>3</v>
      </c>
      <c r="B1335" t="str">
        <f>VLOOKUP(D1335,[1]!tbl_Reach2AU[#Data],3,FALSE)</f>
        <v>Okanogan-Talant Creek</v>
      </c>
      <c r="C1335">
        <f>VLOOKUP(D1335,[1]!tbl_Reach2AU[#Data],2,FALSE)</f>
        <v>115</v>
      </c>
      <c r="D1335" t="s">
        <v>59</v>
      </c>
      <c r="E1335">
        <v>2</v>
      </c>
      <c r="F1335" t="s">
        <v>11</v>
      </c>
      <c r="G1335" t="str">
        <f>VLOOKUP(tbl_FunctionalConditionReach[[#This Row],[EDT Attribute]],[1]!HabitatAttribute[#Data],2,FALSE)</f>
        <v>Flow- Scour</v>
      </c>
      <c r="H1335" s="1">
        <v>1.4876435E-2</v>
      </c>
      <c r="I1335" s="3">
        <v>4.0000825268506297E-2</v>
      </c>
      <c r="J13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6" spans="1:10" hidden="1" x14ac:dyDescent="0.3">
      <c r="A1336">
        <f>VLOOKUP(D1336,[1]!tbl_Reach2AU[#Data],4,FALSE)</f>
        <v>3</v>
      </c>
      <c r="B1336" t="str">
        <f>VLOOKUP(D1336,[1]!tbl_Reach2AU[#Data],3,FALSE)</f>
        <v>Okanogan-Talant Creek</v>
      </c>
      <c r="C1336">
        <f>VLOOKUP(D1336,[1]!tbl_Reach2AU[#Data],2,FALSE)</f>
        <v>128</v>
      </c>
      <c r="D1336" t="s">
        <v>60</v>
      </c>
      <c r="E1336">
        <v>2</v>
      </c>
      <c r="F1336" t="s">
        <v>14</v>
      </c>
      <c r="G1336" t="str">
        <f>VLOOKUP(tbl_FunctionalConditionReach[[#This Row],[EDT Attribute]],[1]!HabitatAttribute[#Data],2,FALSE)</f>
        <v>Food- Food Web Resources</v>
      </c>
      <c r="H1336" s="1">
        <v>9.4142145999999996E-2</v>
      </c>
      <c r="I1336" s="3">
        <v>3.9985311904219299E-2</v>
      </c>
      <c r="J13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7" spans="1:10" hidden="1" x14ac:dyDescent="0.3">
      <c r="A1337">
        <f>VLOOKUP(D1337,[1]!tbl_Reach2AU[#Data],4,FALSE)</f>
        <v>3</v>
      </c>
      <c r="B1337" t="str">
        <f>VLOOKUP(D1337,[1]!tbl_Reach2AU[#Data],3,FALSE)</f>
        <v>Okanogan-Talant Creek</v>
      </c>
      <c r="C1337">
        <f>VLOOKUP(D1337,[1]!tbl_Reach2AU[#Data],2,FALSE)</f>
        <v>115</v>
      </c>
      <c r="D1337" t="s">
        <v>59</v>
      </c>
      <c r="E1337">
        <v>2</v>
      </c>
      <c r="F1337" t="s">
        <v>39</v>
      </c>
      <c r="G1337" t="str">
        <f>VLOOKUP(tbl_FunctionalConditionReach[[#This Row],[EDT Attribute]],[1]!HabitatAttribute[#Data],2,FALSE)</f>
        <v>Channel Stability</v>
      </c>
      <c r="H1337" s="1">
        <v>1.4850212999999999E-2</v>
      </c>
      <c r="I1337" s="3">
        <v>3.9930317674436201E-2</v>
      </c>
      <c r="J13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8" spans="1:10" hidden="1" x14ac:dyDescent="0.3">
      <c r="A1338">
        <f>VLOOKUP(D1338,[1]!tbl_Reach2AU[#Data],4,FALSE)</f>
        <v>3</v>
      </c>
      <c r="B1338" t="str">
        <f>VLOOKUP(D1338,[1]!tbl_Reach2AU[#Data],3,FALSE)</f>
        <v>Okanogan-Talant Creek</v>
      </c>
      <c r="C1338">
        <f>VLOOKUP(D1338,[1]!tbl_Reach2AU[#Data],2,FALSE)</f>
        <v>115</v>
      </c>
      <c r="D1338" t="s">
        <v>59</v>
      </c>
      <c r="E1338">
        <v>2</v>
      </c>
      <c r="F1338" t="s">
        <v>89</v>
      </c>
      <c r="G1338" t="str">
        <f>VLOOKUP(tbl_FunctionalConditionReach[[#This Row],[EDT Attribute]],[1]!HabitatAttribute[#Data],2,FALSE)</f>
        <v>% Fines/Embeddedness</v>
      </c>
      <c r="H1338" s="1">
        <v>1.4850212999999999E-2</v>
      </c>
      <c r="I1338" s="3">
        <v>3.9930317674436201E-2</v>
      </c>
      <c r="J13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9" spans="1:10" x14ac:dyDescent="0.3">
      <c r="A1339">
        <f>VLOOKUP(D1339,[1]!tbl_Reach2AU[#Data],4,FALSE)</f>
        <v>3</v>
      </c>
      <c r="B1339" t="str">
        <f>VLOOKUP(D1339,[1]!tbl_Reach2AU[#Data],3,FALSE)</f>
        <v>Okanogan-Talant Creek</v>
      </c>
      <c r="C1339">
        <f>VLOOKUP(D1339,[1]!tbl_Reach2AU[#Data],2,FALSE)</f>
        <v>115</v>
      </c>
      <c r="D1339" t="s">
        <v>59</v>
      </c>
      <c r="E1339">
        <v>2</v>
      </c>
      <c r="F1339" t="s">
        <v>122</v>
      </c>
      <c r="G1339">
        <f>VLOOKUP(tbl_FunctionalConditionReach[[#This Row],[EDT Attribute]],[1]!HabitatAttribute[#Data],2,FALSE)</f>
        <v>0</v>
      </c>
      <c r="H1339" s="1">
        <v>1.4850212999999999E-2</v>
      </c>
      <c r="I1339" s="3">
        <v>3.9930317674436201E-2</v>
      </c>
      <c r="J13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0" spans="1:10" x14ac:dyDescent="0.3">
      <c r="A1340">
        <f>VLOOKUP(D1340,[1]!tbl_Reach2AU[#Data],4,FALSE)</f>
        <v>3</v>
      </c>
      <c r="B1340" t="str">
        <f>VLOOKUP(D1340,[1]!tbl_Reach2AU[#Data],3,FALSE)</f>
        <v>Okanogan-Talant Creek</v>
      </c>
      <c r="C1340">
        <f>VLOOKUP(D1340,[1]!tbl_Reach2AU[#Data],2,FALSE)</f>
        <v>115</v>
      </c>
      <c r="D1340" t="s">
        <v>59</v>
      </c>
      <c r="E1340">
        <v>2</v>
      </c>
      <c r="F1340" t="s">
        <v>115</v>
      </c>
      <c r="G1340">
        <f>VLOOKUP(tbl_FunctionalConditionReach[[#This Row],[EDT Attribute]],[1]!HabitatAttribute[#Data],2,FALSE)</f>
        <v>0</v>
      </c>
      <c r="H1340" s="1">
        <v>1.4850212999999999E-2</v>
      </c>
      <c r="I1340" s="3">
        <v>3.9930317674436201E-2</v>
      </c>
      <c r="J13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1" spans="1:10" hidden="1" x14ac:dyDescent="0.3">
      <c r="A1341">
        <f>VLOOKUP(D1341,[1]!tbl_Reach2AU[#Data],4,FALSE)</f>
        <v>24</v>
      </c>
      <c r="B1341" t="str">
        <f>VLOOKUP(D1341,[1]!tbl_Reach2AU[#Data],3,FALSE)</f>
        <v>Okanogan-Haynes Creek South</v>
      </c>
      <c r="C1341">
        <f>VLOOKUP(D1341,[1]!tbl_Reach2AU[#Data],2,FALSE)</f>
        <v>296</v>
      </c>
      <c r="D1341" t="s">
        <v>134</v>
      </c>
      <c r="E1341">
        <v>2</v>
      </c>
      <c r="F1341" t="s">
        <v>14</v>
      </c>
      <c r="G1341" t="str">
        <f>VLOOKUP(tbl_FunctionalConditionReach[[#This Row],[EDT Attribute]],[1]!HabitatAttribute[#Data],2,FALSE)</f>
        <v>Food- Food Web Resources</v>
      </c>
      <c r="H1341" s="1">
        <v>5.6974154999999999E-2</v>
      </c>
      <c r="I1341" s="3">
        <v>3.9929874265454399E-2</v>
      </c>
      <c r="J13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2" spans="1:10" x14ac:dyDescent="0.3">
      <c r="A1342">
        <f>VLOOKUP(D1342,[1]!tbl_Reach2AU[#Data],4,FALSE)</f>
        <v>16</v>
      </c>
      <c r="B1342" t="str">
        <f>VLOOKUP(D1342,[1]!tbl_Reach2AU[#Data],3,FALSE)</f>
        <v>Aeneas Creek-DS</v>
      </c>
      <c r="C1342">
        <f>VLOOKUP(D1342,[1]!tbl_Reach2AU[#Data],2,FALSE)</f>
        <v>234</v>
      </c>
      <c r="D1342" t="s">
        <v>13</v>
      </c>
      <c r="E1342">
        <v>2</v>
      </c>
      <c r="F1342" t="s">
        <v>94</v>
      </c>
      <c r="G1342">
        <f>VLOOKUP(tbl_FunctionalConditionReach[[#This Row],[EDT Attribute]],[1]!HabitatAttribute[#Data],2,FALSE)</f>
        <v>0</v>
      </c>
      <c r="H1342" s="1">
        <v>1.15781E-3</v>
      </c>
      <c r="I1342" s="3">
        <v>3.98414353474029E-2</v>
      </c>
      <c r="J13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3" spans="1:10" x14ac:dyDescent="0.3">
      <c r="A1343">
        <f>VLOOKUP(D1343,[1]!tbl_Reach2AU[#Data],4,FALSE)</f>
        <v>20</v>
      </c>
      <c r="B1343" t="str">
        <f>VLOOKUP(D1343,[1]!tbl_Reach2AU[#Data],3,FALSE)</f>
        <v>Antoine Creek-Lower</v>
      </c>
      <c r="C1343">
        <f>VLOOKUP(D1343,[1]!tbl_Reach2AU[#Data],2,FALSE)</f>
        <v>258</v>
      </c>
      <c r="D1343" t="s">
        <v>146</v>
      </c>
      <c r="E1343">
        <v>2</v>
      </c>
      <c r="F1343" t="s">
        <v>117</v>
      </c>
      <c r="G1343">
        <f>VLOOKUP(tbl_FunctionalConditionReach[[#This Row],[EDT Attribute]],[1]!HabitatAttribute[#Data],2,FALSE)</f>
        <v>0</v>
      </c>
      <c r="H1343" s="1">
        <v>4.3619710000000001E-3</v>
      </c>
      <c r="I1343" s="3">
        <v>3.9831312084742498E-2</v>
      </c>
      <c r="J13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4" spans="1:10" x14ac:dyDescent="0.3">
      <c r="A1344">
        <f>VLOOKUP(D1344,[1]!tbl_Reach2AU[#Data],4,FALSE)</f>
        <v>14</v>
      </c>
      <c r="B1344" t="str">
        <f>VLOOKUP(D1344,[1]!tbl_Reach2AU[#Data],3,FALSE)</f>
        <v>Okanogan-Whitestone Coulee</v>
      </c>
      <c r="C1344">
        <f>VLOOKUP(D1344,[1]!tbl_Reach2AU[#Data],2,FALSE)</f>
        <v>228</v>
      </c>
      <c r="D1344" t="s">
        <v>112</v>
      </c>
      <c r="E1344">
        <v>2</v>
      </c>
      <c r="F1344" t="s">
        <v>137</v>
      </c>
      <c r="G1344">
        <f>VLOOKUP(tbl_FunctionalConditionReach[[#This Row],[EDT Attribute]],[1]!HabitatAttribute[#Data],2,FALSE)</f>
        <v>0</v>
      </c>
      <c r="H1344" s="1">
        <v>2.0290310000000002E-3</v>
      </c>
      <c r="I1344" s="3">
        <v>3.98311600784566E-2</v>
      </c>
      <c r="J13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5" spans="1:10" hidden="1" x14ac:dyDescent="0.3">
      <c r="A1345">
        <f>VLOOKUP(D1345,[1]!tbl_Reach2AU[#Data],4,FALSE)</f>
        <v>14</v>
      </c>
      <c r="B1345" t="str">
        <f>VLOOKUP(D1345,[1]!tbl_Reach2AU[#Data],3,FALSE)</f>
        <v>Okanogan-Whitestone Coulee</v>
      </c>
      <c r="C1345">
        <f>VLOOKUP(D1345,[1]!tbl_Reach2AU[#Data],2,FALSE)</f>
        <v>228</v>
      </c>
      <c r="D1345" t="s">
        <v>112</v>
      </c>
      <c r="E1345">
        <v>2</v>
      </c>
      <c r="F1345" t="s">
        <v>51</v>
      </c>
      <c r="G1345" t="str">
        <f>VLOOKUP(tbl_FunctionalConditionReach[[#This Row],[EDT Attribute]],[1]!HabitatAttribute[#Data],2,FALSE)</f>
        <v>% Fines/Embeddedness</v>
      </c>
      <c r="H1345" s="1">
        <v>2.0290310000000002E-3</v>
      </c>
      <c r="I1345" s="3">
        <v>3.98311600784566E-2</v>
      </c>
      <c r="J13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6" spans="1:10" x14ac:dyDescent="0.3">
      <c r="A1346">
        <f>VLOOKUP(D1346,[1]!tbl_Reach2AU[#Data],4,FALSE)</f>
        <v>14</v>
      </c>
      <c r="B1346" t="str">
        <f>VLOOKUP(D1346,[1]!tbl_Reach2AU[#Data],3,FALSE)</f>
        <v>Okanogan-Whitestone Coulee</v>
      </c>
      <c r="C1346">
        <f>VLOOKUP(D1346,[1]!tbl_Reach2AU[#Data],2,FALSE)</f>
        <v>228</v>
      </c>
      <c r="D1346" t="s">
        <v>112</v>
      </c>
      <c r="E1346">
        <v>2</v>
      </c>
      <c r="F1346" t="s">
        <v>116</v>
      </c>
      <c r="G1346">
        <f>VLOOKUP(tbl_FunctionalConditionReach[[#This Row],[EDT Attribute]],[1]!HabitatAttribute[#Data],2,FALSE)</f>
        <v>0</v>
      </c>
      <c r="H1346" s="1">
        <v>2.0290310000000002E-3</v>
      </c>
      <c r="I1346" s="3">
        <v>3.98311600784566E-2</v>
      </c>
      <c r="J13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7" spans="1:10" x14ac:dyDescent="0.3">
      <c r="A1347">
        <f>VLOOKUP(D1347,[1]!tbl_Reach2AU[#Data],4,FALSE)</f>
        <v>14</v>
      </c>
      <c r="B1347" t="str">
        <f>VLOOKUP(D1347,[1]!tbl_Reach2AU[#Data],3,FALSE)</f>
        <v>Okanogan-Whitestone Coulee</v>
      </c>
      <c r="C1347">
        <f>VLOOKUP(D1347,[1]!tbl_Reach2AU[#Data],2,FALSE)</f>
        <v>228</v>
      </c>
      <c r="D1347" t="s">
        <v>112</v>
      </c>
      <c r="E1347">
        <v>2</v>
      </c>
      <c r="F1347" t="s">
        <v>119</v>
      </c>
      <c r="G1347">
        <f>VLOOKUP(tbl_FunctionalConditionReach[[#This Row],[EDT Attribute]],[1]!HabitatAttribute[#Data],2,FALSE)</f>
        <v>0</v>
      </c>
      <c r="H1347" s="1">
        <v>2.0290310000000002E-3</v>
      </c>
      <c r="I1347" s="3">
        <v>3.98311600784566E-2</v>
      </c>
      <c r="J13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8" spans="1:10" x14ac:dyDescent="0.3">
      <c r="A1348">
        <f>VLOOKUP(D1348,[1]!tbl_Reach2AU[#Data],4,FALSE)</f>
        <v>14</v>
      </c>
      <c r="B1348" t="str">
        <f>VLOOKUP(D1348,[1]!tbl_Reach2AU[#Data],3,FALSE)</f>
        <v>Okanogan-Whitestone Coulee</v>
      </c>
      <c r="C1348">
        <f>VLOOKUP(D1348,[1]!tbl_Reach2AU[#Data],2,FALSE)</f>
        <v>228</v>
      </c>
      <c r="D1348" t="s">
        <v>112</v>
      </c>
      <c r="E1348">
        <v>2</v>
      </c>
      <c r="F1348" t="s">
        <v>122</v>
      </c>
      <c r="G1348">
        <f>VLOOKUP(tbl_FunctionalConditionReach[[#This Row],[EDT Attribute]],[1]!HabitatAttribute[#Data],2,FALSE)</f>
        <v>0</v>
      </c>
      <c r="H1348" s="1">
        <v>2.0290310000000002E-3</v>
      </c>
      <c r="I1348" s="3">
        <v>3.98311600784566E-2</v>
      </c>
      <c r="J13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9" spans="1:10" x14ac:dyDescent="0.3">
      <c r="A1349">
        <f>VLOOKUP(D1349,[1]!tbl_Reach2AU[#Data],4,FALSE)</f>
        <v>14</v>
      </c>
      <c r="B1349" t="str">
        <f>VLOOKUP(D1349,[1]!tbl_Reach2AU[#Data],3,FALSE)</f>
        <v>Okanogan-Whitestone Coulee</v>
      </c>
      <c r="C1349">
        <f>VLOOKUP(D1349,[1]!tbl_Reach2AU[#Data],2,FALSE)</f>
        <v>228</v>
      </c>
      <c r="D1349" t="s">
        <v>112</v>
      </c>
      <c r="E1349">
        <v>2</v>
      </c>
      <c r="F1349" t="s">
        <v>142</v>
      </c>
      <c r="G1349">
        <f>VLOOKUP(tbl_FunctionalConditionReach[[#This Row],[EDT Attribute]],[1]!HabitatAttribute[#Data],2,FALSE)</f>
        <v>0</v>
      </c>
      <c r="H1349" s="1">
        <v>2.0290310000000002E-3</v>
      </c>
      <c r="I1349" s="3">
        <v>3.98311600784566E-2</v>
      </c>
      <c r="J13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0" spans="1:10" hidden="1" x14ac:dyDescent="0.3">
      <c r="A1350">
        <f>VLOOKUP(D1350,[1]!tbl_Reach2AU[#Data],4,FALSE)</f>
        <v>14</v>
      </c>
      <c r="B1350" t="str">
        <f>VLOOKUP(D1350,[1]!tbl_Reach2AU[#Data],3,FALSE)</f>
        <v>Okanogan-Whitestone Coulee</v>
      </c>
      <c r="C1350">
        <f>VLOOKUP(D1350,[1]!tbl_Reach2AU[#Data],2,FALSE)</f>
        <v>228</v>
      </c>
      <c r="D1350" t="s">
        <v>112</v>
      </c>
      <c r="E1350">
        <v>2</v>
      </c>
      <c r="F1350" t="s">
        <v>11</v>
      </c>
      <c r="G1350" t="str">
        <f>VLOOKUP(tbl_FunctionalConditionReach[[#This Row],[EDT Attribute]],[1]!HabitatAttribute[#Data],2,FALSE)</f>
        <v>Flow- Scour</v>
      </c>
      <c r="H1350" s="1">
        <v>2.0290310000000002E-3</v>
      </c>
      <c r="I1350" s="3">
        <v>3.98311600784566E-2</v>
      </c>
      <c r="J13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1" spans="1:10" x14ac:dyDescent="0.3">
      <c r="A1351">
        <f>VLOOKUP(D1351,[1]!tbl_Reach2AU[#Data],4,FALSE)</f>
        <v>14</v>
      </c>
      <c r="B1351" t="str">
        <f>VLOOKUP(D1351,[1]!tbl_Reach2AU[#Data],3,FALSE)</f>
        <v>Okanogan-Whitestone Coulee</v>
      </c>
      <c r="C1351">
        <f>VLOOKUP(D1351,[1]!tbl_Reach2AU[#Data],2,FALSE)</f>
        <v>228</v>
      </c>
      <c r="D1351" t="s">
        <v>112</v>
      </c>
      <c r="E1351">
        <v>2</v>
      </c>
      <c r="F1351" t="s">
        <v>117</v>
      </c>
      <c r="G1351">
        <f>VLOOKUP(tbl_FunctionalConditionReach[[#This Row],[EDT Attribute]],[1]!HabitatAttribute[#Data],2,FALSE)</f>
        <v>0</v>
      </c>
      <c r="H1351" s="1">
        <v>2.0290310000000002E-3</v>
      </c>
      <c r="I1351" s="3">
        <v>3.98311600784566E-2</v>
      </c>
      <c r="J13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2" spans="1:10" hidden="1" x14ac:dyDescent="0.3">
      <c r="A1352">
        <f>VLOOKUP(D1352,[1]!tbl_Reach2AU[#Data],4,FALSE)</f>
        <v>14</v>
      </c>
      <c r="B1352" t="str">
        <f>VLOOKUP(D1352,[1]!tbl_Reach2AU[#Data],3,FALSE)</f>
        <v>Okanogan-Whitestone Coulee</v>
      </c>
      <c r="C1352">
        <f>VLOOKUP(D1352,[1]!tbl_Reach2AU[#Data],2,FALSE)</f>
        <v>228</v>
      </c>
      <c r="D1352" t="s">
        <v>112</v>
      </c>
      <c r="E1352">
        <v>2</v>
      </c>
      <c r="F1352" t="s">
        <v>89</v>
      </c>
      <c r="G1352" t="str">
        <f>VLOOKUP(tbl_FunctionalConditionReach[[#This Row],[EDT Attribute]],[1]!HabitatAttribute[#Data],2,FALSE)</f>
        <v>% Fines/Embeddedness</v>
      </c>
      <c r="H1352" s="1">
        <v>2.0290310000000002E-3</v>
      </c>
      <c r="I1352" s="3">
        <v>3.98311600784566E-2</v>
      </c>
      <c r="J13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3" spans="1:10" x14ac:dyDescent="0.3">
      <c r="A1353">
        <f>VLOOKUP(D1353,[1]!tbl_Reach2AU[#Data],4,FALSE)</f>
        <v>14</v>
      </c>
      <c r="B1353" t="str">
        <f>VLOOKUP(D1353,[1]!tbl_Reach2AU[#Data],3,FALSE)</f>
        <v>Okanogan-Whitestone Coulee</v>
      </c>
      <c r="C1353">
        <f>VLOOKUP(D1353,[1]!tbl_Reach2AU[#Data],2,FALSE)</f>
        <v>228</v>
      </c>
      <c r="D1353" t="s">
        <v>112</v>
      </c>
      <c r="E1353">
        <v>2</v>
      </c>
      <c r="F1353" t="s">
        <v>115</v>
      </c>
      <c r="G1353">
        <f>VLOOKUP(tbl_FunctionalConditionReach[[#This Row],[EDT Attribute]],[1]!HabitatAttribute[#Data],2,FALSE)</f>
        <v>0</v>
      </c>
      <c r="H1353" s="1">
        <v>2.0290310000000002E-3</v>
      </c>
      <c r="I1353" s="3">
        <v>3.98311600784566E-2</v>
      </c>
      <c r="J13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4" spans="1:10" x14ac:dyDescent="0.3">
      <c r="A1354">
        <f>VLOOKUP(D1354,[1]!tbl_Reach2AU[#Data],4,FALSE)</f>
        <v>3</v>
      </c>
      <c r="B1354" t="str">
        <f>VLOOKUP(D1354,[1]!tbl_Reach2AU[#Data],3,FALSE)</f>
        <v>Okanogan-Talant Creek</v>
      </c>
      <c r="C1354">
        <f>VLOOKUP(D1354,[1]!tbl_Reach2AU[#Data],2,FALSE)</f>
        <v>115</v>
      </c>
      <c r="D1354" t="s">
        <v>59</v>
      </c>
      <c r="E1354">
        <v>2</v>
      </c>
      <c r="F1354" t="s">
        <v>117</v>
      </c>
      <c r="G1354">
        <f>VLOOKUP(tbl_FunctionalConditionReach[[#This Row],[EDT Attribute]],[1]!HabitatAttribute[#Data],2,FALSE)</f>
        <v>0</v>
      </c>
      <c r="H1354" s="1">
        <v>1.4808875000000001E-2</v>
      </c>
      <c r="I1354" s="3">
        <v>3.9819165095545499E-2</v>
      </c>
      <c r="J13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5" spans="1:10" hidden="1" x14ac:dyDescent="0.3">
      <c r="A1355">
        <f>VLOOKUP(D1355,[1]!tbl_Reach2AU[#Data],4,FALSE)</f>
        <v>22</v>
      </c>
      <c r="B1355" t="str">
        <f>VLOOKUP(D1355,[1]!tbl_Reach2AU[#Data],3,FALSE)</f>
        <v>Wildhorse Spring Creek DS</v>
      </c>
      <c r="C1355">
        <f>VLOOKUP(D1355,[1]!tbl_Reach2AU[#Data],2,FALSE)</f>
        <v>280</v>
      </c>
      <c r="D1355" t="s">
        <v>92</v>
      </c>
      <c r="E1355">
        <v>2</v>
      </c>
      <c r="F1355" t="s">
        <v>14</v>
      </c>
      <c r="G1355" t="str">
        <f>VLOOKUP(tbl_FunctionalConditionReach[[#This Row],[EDT Attribute]],[1]!HabitatAttribute[#Data],2,FALSE)</f>
        <v>Food- Food Web Resources</v>
      </c>
      <c r="H1355" s="1">
        <v>1.2503690000000001E-3</v>
      </c>
      <c r="I1355" s="3">
        <v>3.9787710880254901E-2</v>
      </c>
      <c r="J13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6" spans="1:10" hidden="1" x14ac:dyDescent="0.3">
      <c r="A1356">
        <f>VLOOKUP(D1356,[1]!tbl_Reach2AU[#Data],4,FALSE)</f>
        <v>6</v>
      </c>
      <c r="B1356" t="str">
        <f>VLOOKUP(D1356,[1]!tbl_Reach2AU[#Data],3,FALSE)</f>
        <v>Salmon Creek-Lower</v>
      </c>
      <c r="C1356">
        <f>VLOOKUP(D1356,[1]!tbl_Reach2AU[#Data],2,FALSE)</f>
        <v>140</v>
      </c>
      <c r="D1356" t="s">
        <v>85</v>
      </c>
      <c r="E1356">
        <v>2</v>
      </c>
      <c r="F1356" t="s">
        <v>132</v>
      </c>
      <c r="G1356" t="str">
        <f>VLOOKUP(tbl_FunctionalConditionReach[[#This Row],[EDT Attribute]],[1]!HabitatAttribute[#Data],2,FALSE)</f>
        <v>Temperature- Rearing</v>
      </c>
      <c r="H1356" s="1">
        <v>0.157633042</v>
      </c>
      <c r="I1356" s="3">
        <v>3.9718182971155799E-2</v>
      </c>
      <c r="J13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7" spans="1:10" hidden="1" x14ac:dyDescent="0.3">
      <c r="A1357">
        <f>VLOOKUP(D1357,[1]!tbl_Reach2AU[#Data],4,FALSE)</f>
        <v>9</v>
      </c>
      <c r="B1357" t="str">
        <f>VLOOKUP(D1357,[1]!tbl_Reach2AU[#Data],3,FALSE)</f>
        <v>Omak Creek-Middle DS</v>
      </c>
      <c r="C1357">
        <f>VLOOKUP(D1357,[1]!tbl_Reach2AU[#Data],2,FALSE)</f>
        <v>167</v>
      </c>
      <c r="D1357" t="s">
        <v>140</v>
      </c>
      <c r="E1357">
        <v>2</v>
      </c>
      <c r="F1357" t="s">
        <v>124</v>
      </c>
      <c r="G1357" t="str">
        <f>VLOOKUP(tbl_FunctionalConditionReach[[#This Row],[EDT Attribute]],[1]!HabitatAttribute[#Data],2,FALSE)</f>
        <v>Predation</v>
      </c>
      <c r="H1357" s="1">
        <v>5.3696079999999997E-3</v>
      </c>
      <c r="I1357" s="3">
        <v>3.9672647945818998E-2</v>
      </c>
      <c r="J13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8" spans="1:10" x14ac:dyDescent="0.3">
      <c r="A1358">
        <f>VLOOKUP(D1358,[1]!tbl_Reach2AU[#Data],4,FALSE)</f>
        <v>6</v>
      </c>
      <c r="B1358" t="str">
        <f>VLOOKUP(D1358,[1]!tbl_Reach2AU[#Data],3,FALSE)</f>
        <v>Salmon Creek-Lower</v>
      </c>
      <c r="C1358">
        <f>VLOOKUP(D1358,[1]!tbl_Reach2AU[#Data],2,FALSE)</f>
        <v>133</v>
      </c>
      <c r="D1358" t="s">
        <v>80</v>
      </c>
      <c r="E1358">
        <v>2</v>
      </c>
      <c r="F1358" t="s">
        <v>142</v>
      </c>
      <c r="G1358">
        <f>VLOOKUP(tbl_FunctionalConditionReach[[#This Row],[EDT Attribute]],[1]!HabitatAttribute[#Data],2,FALSE)</f>
        <v>0</v>
      </c>
      <c r="H1358" s="1">
        <v>3.0004328E-2</v>
      </c>
      <c r="I1358" s="3">
        <v>3.96553125067408E-2</v>
      </c>
      <c r="J13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9" spans="1:10" x14ac:dyDescent="0.3">
      <c r="A1359">
        <f>VLOOKUP(D1359,[1]!tbl_Reach2AU[#Data],4,FALSE)</f>
        <v>3</v>
      </c>
      <c r="B1359" t="str">
        <f>VLOOKUP(D1359,[1]!tbl_Reach2AU[#Data],3,FALSE)</f>
        <v>Okanogan-Talant Creek</v>
      </c>
      <c r="C1359">
        <f>VLOOKUP(D1359,[1]!tbl_Reach2AU[#Data],2,FALSE)</f>
        <v>126</v>
      </c>
      <c r="D1359" t="s">
        <v>106</v>
      </c>
      <c r="E1359">
        <v>2</v>
      </c>
      <c r="F1359" t="s">
        <v>117</v>
      </c>
      <c r="G1359">
        <f>VLOOKUP(tbl_FunctionalConditionReach[[#This Row],[EDT Attribute]],[1]!HabitatAttribute[#Data],2,FALSE)</f>
        <v>0</v>
      </c>
      <c r="H1359" s="1">
        <v>1.5059717E-2</v>
      </c>
      <c r="I1359" s="3">
        <v>3.94755335141284E-2</v>
      </c>
      <c r="J13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0" spans="1:10" hidden="1" x14ac:dyDescent="0.3">
      <c r="A1360">
        <f>VLOOKUP(D1360,[1]!tbl_Reach2AU[#Data],4,FALSE)</f>
        <v>3</v>
      </c>
      <c r="B1360" t="str">
        <f>VLOOKUP(D1360,[1]!tbl_Reach2AU[#Data],3,FALSE)</f>
        <v>Okanogan-Talant Creek</v>
      </c>
      <c r="C1360">
        <f>VLOOKUP(D1360,[1]!tbl_Reach2AU[#Data],2,FALSE)</f>
        <v>126</v>
      </c>
      <c r="D1360" t="s">
        <v>106</v>
      </c>
      <c r="E1360">
        <v>2</v>
      </c>
      <c r="F1360" t="s">
        <v>89</v>
      </c>
      <c r="G1360" t="str">
        <f>VLOOKUP(tbl_FunctionalConditionReach[[#This Row],[EDT Attribute]],[1]!HabitatAttribute[#Data],2,FALSE)</f>
        <v>% Fines/Embeddedness</v>
      </c>
      <c r="H1360" s="1">
        <v>1.5058897E-2</v>
      </c>
      <c r="I1360" s="3">
        <v>3.9473384075498101E-2</v>
      </c>
      <c r="J13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1" spans="1:10" x14ac:dyDescent="0.3">
      <c r="A1361">
        <f>VLOOKUP(D1361,[1]!tbl_Reach2AU[#Data],4,FALSE)</f>
        <v>3</v>
      </c>
      <c r="B1361" t="str">
        <f>VLOOKUP(D1361,[1]!tbl_Reach2AU[#Data],3,FALSE)</f>
        <v>Okanogan-Talant Creek</v>
      </c>
      <c r="C1361">
        <f>VLOOKUP(D1361,[1]!tbl_Reach2AU[#Data],2,FALSE)</f>
        <v>126</v>
      </c>
      <c r="D1361" t="s">
        <v>106</v>
      </c>
      <c r="E1361">
        <v>2</v>
      </c>
      <c r="F1361" t="s">
        <v>115</v>
      </c>
      <c r="G1361">
        <f>VLOOKUP(tbl_FunctionalConditionReach[[#This Row],[EDT Attribute]],[1]!HabitatAttribute[#Data],2,FALSE)</f>
        <v>0</v>
      </c>
      <c r="H1361" s="1">
        <v>1.5058897E-2</v>
      </c>
      <c r="I1361" s="3">
        <v>3.9473384075498101E-2</v>
      </c>
      <c r="J13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2" spans="1:10" x14ac:dyDescent="0.3">
      <c r="A1362">
        <f>VLOOKUP(D1362,[1]!tbl_Reach2AU[#Data],4,FALSE)</f>
        <v>3</v>
      </c>
      <c r="B1362" t="str">
        <f>VLOOKUP(D1362,[1]!tbl_Reach2AU[#Data],3,FALSE)</f>
        <v>Okanogan-Talant Creek</v>
      </c>
      <c r="C1362">
        <f>VLOOKUP(D1362,[1]!tbl_Reach2AU[#Data],2,FALSE)</f>
        <v>126</v>
      </c>
      <c r="D1362" t="s">
        <v>106</v>
      </c>
      <c r="E1362">
        <v>2</v>
      </c>
      <c r="F1362" t="s">
        <v>122</v>
      </c>
      <c r="G1362">
        <f>VLOOKUP(tbl_FunctionalConditionReach[[#This Row],[EDT Attribute]],[1]!HabitatAttribute[#Data],2,FALSE)</f>
        <v>0</v>
      </c>
      <c r="H1362" s="1">
        <v>1.5058897E-2</v>
      </c>
      <c r="I1362" s="3">
        <v>3.9473384075498101E-2</v>
      </c>
      <c r="J13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3" spans="1:10" x14ac:dyDescent="0.3">
      <c r="A1363">
        <f>VLOOKUP(D1363,[1]!tbl_Reach2AU[#Data],4,FALSE)</f>
        <v>3</v>
      </c>
      <c r="B1363" t="str">
        <f>VLOOKUP(D1363,[1]!tbl_Reach2AU[#Data],3,FALSE)</f>
        <v>Okanogan-Talant Creek</v>
      </c>
      <c r="C1363">
        <f>VLOOKUP(D1363,[1]!tbl_Reach2AU[#Data],2,FALSE)</f>
        <v>126</v>
      </c>
      <c r="D1363" t="s">
        <v>106</v>
      </c>
      <c r="E1363">
        <v>2</v>
      </c>
      <c r="F1363" t="s">
        <v>119</v>
      </c>
      <c r="G1363">
        <f>VLOOKUP(tbl_FunctionalConditionReach[[#This Row],[EDT Attribute]],[1]!HabitatAttribute[#Data],2,FALSE)</f>
        <v>0</v>
      </c>
      <c r="H1363" s="1">
        <v>1.5036935E-2</v>
      </c>
      <c r="I1363" s="3">
        <v>3.9415815817938002E-2</v>
      </c>
      <c r="J13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4" spans="1:10" x14ac:dyDescent="0.3">
      <c r="A1364">
        <f>VLOOKUP(D1364,[1]!tbl_Reach2AU[#Data],4,FALSE)</f>
        <v>3</v>
      </c>
      <c r="B1364" t="str">
        <f>VLOOKUP(D1364,[1]!tbl_Reach2AU[#Data],3,FALSE)</f>
        <v>Okanogan-Talant Creek</v>
      </c>
      <c r="C1364">
        <f>VLOOKUP(D1364,[1]!tbl_Reach2AU[#Data],2,FALSE)</f>
        <v>126</v>
      </c>
      <c r="D1364" t="s">
        <v>106</v>
      </c>
      <c r="E1364">
        <v>2</v>
      </c>
      <c r="F1364" t="s">
        <v>142</v>
      </c>
      <c r="G1364">
        <f>VLOOKUP(tbl_FunctionalConditionReach[[#This Row],[EDT Attribute]],[1]!HabitatAttribute[#Data],2,FALSE)</f>
        <v>0</v>
      </c>
      <c r="H1364" s="1">
        <v>1.5025844E-2</v>
      </c>
      <c r="I1364" s="3">
        <v>3.9386743349829501E-2</v>
      </c>
      <c r="J13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5" spans="1:10" hidden="1" x14ac:dyDescent="0.3">
      <c r="A1365">
        <f>VLOOKUP(D1365,[1]!tbl_Reach2AU[#Data],4,FALSE)</f>
        <v>3</v>
      </c>
      <c r="B1365" t="str">
        <f>VLOOKUP(D1365,[1]!tbl_Reach2AU[#Data],3,FALSE)</f>
        <v>Okanogan-Talant Creek</v>
      </c>
      <c r="C1365">
        <f>VLOOKUP(D1365,[1]!tbl_Reach2AU[#Data],2,FALSE)</f>
        <v>126</v>
      </c>
      <c r="D1365" t="s">
        <v>106</v>
      </c>
      <c r="E1365">
        <v>2</v>
      </c>
      <c r="F1365" t="s">
        <v>11</v>
      </c>
      <c r="G1365" t="str">
        <f>VLOOKUP(tbl_FunctionalConditionReach[[#This Row],[EDT Attribute]],[1]!HabitatAttribute[#Data],2,FALSE)</f>
        <v>Flow- Scour</v>
      </c>
      <c r="H1365" s="1">
        <v>1.5022786E-2</v>
      </c>
      <c r="I1365" s="3">
        <v>3.9378727516498402E-2</v>
      </c>
      <c r="J13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6" spans="1:10" x14ac:dyDescent="0.3">
      <c r="A1366">
        <f>VLOOKUP(D1366,[1]!tbl_Reach2AU[#Data],4,FALSE)</f>
        <v>3</v>
      </c>
      <c r="B1366" t="str">
        <f>VLOOKUP(D1366,[1]!tbl_Reach2AU[#Data],3,FALSE)</f>
        <v>Okanogan-Talant Creek</v>
      </c>
      <c r="C1366">
        <f>VLOOKUP(D1366,[1]!tbl_Reach2AU[#Data],2,FALSE)</f>
        <v>126</v>
      </c>
      <c r="D1366" t="s">
        <v>106</v>
      </c>
      <c r="E1366">
        <v>2</v>
      </c>
      <c r="F1366" t="s">
        <v>116</v>
      </c>
      <c r="G1366">
        <f>VLOOKUP(tbl_FunctionalConditionReach[[#This Row],[EDT Attribute]],[1]!HabitatAttribute[#Data],2,FALSE)</f>
        <v>0</v>
      </c>
      <c r="H1366" s="1">
        <v>1.4935746999999999E-2</v>
      </c>
      <c r="I1366" s="3">
        <v>3.9150575090955701E-2</v>
      </c>
      <c r="J13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7" spans="1:10" x14ac:dyDescent="0.3">
      <c r="A1367">
        <f>VLOOKUP(D1367,[1]!tbl_Reach2AU[#Data],4,FALSE)</f>
        <v>16</v>
      </c>
      <c r="B1367" t="str">
        <f>VLOOKUP(D1367,[1]!tbl_Reach2AU[#Data],3,FALSE)</f>
        <v>Aeneas Creek-DS</v>
      </c>
      <c r="C1367">
        <f>VLOOKUP(D1367,[1]!tbl_Reach2AU[#Data],2,FALSE)</f>
        <v>234</v>
      </c>
      <c r="D1367" t="s">
        <v>13</v>
      </c>
      <c r="E1367">
        <v>2</v>
      </c>
      <c r="F1367" t="s">
        <v>122</v>
      </c>
      <c r="G1367">
        <f>VLOOKUP(tbl_FunctionalConditionReach[[#This Row],[EDT Attribute]],[1]!HabitatAttribute[#Data],2,FALSE)</f>
        <v>0</v>
      </c>
      <c r="H1367" s="1">
        <v>1.135313E-3</v>
      </c>
      <c r="I1367" s="3">
        <v>3.9067290391831197E-2</v>
      </c>
      <c r="J13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8" spans="1:10" x14ac:dyDescent="0.3">
      <c r="A1368">
        <f>VLOOKUP(D1368,[1]!tbl_Reach2AU[#Data],4,FALSE)</f>
        <v>16</v>
      </c>
      <c r="B1368" t="str">
        <f>VLOOKUP(D1368,[1]!tbl_Reach2AU[#Data],3,FALSE)</f>
        <v>Aeneas Creek-DS</v>
      </c>
      <c r="C1368">
        <f>VLOOKUP(D1368,[1]!tbl_Reach2AU[#Data],2,FALSE)</f>
        <v>234</v>
      </c>
      <c r="D1368" t="s">
        <v>13</v>
      </c>
      <c r="E1368">
        <v>2</v>
      </c>
      <c r="F1368" t="s">
        <v>117</v>
      </c>
      <c r="G1368">
        <f>VLOOKUP(tbl_FunctionalConditionReach[[#This Row],[EDT Attribute]],[1]!HabitatAttribute[#Data],2,FALSE)</f>
        <v>0</v>
      </c>
      <c r="H1368" s="1">
        <v>1.135313E-3</v>
      </c>
      <c r="I1368" s="3">
        <v>3.9067290391831197E-2</v>
      </c>
      <c r="J13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9" spans="1:10" x14ac:dyDescent="0.3">
      <c r="A1369">
        <f>VLOOKUP(D1369,[1]!tbl_Reach2AU[#Data],4,FALSE)</f>
        <v>16</v>
      </c>
      <c r="B1369" t="str">
        <f>VLOOKUP(D1369,[1]!tbl_Reach2AU[#Data],3,FALSE)</f>
        <v>Aeneas Creek-DS</v>
      </c>
      <c r="C1369">
        <f>VLOOKUP(D1369,[1]!tbl_Reach2AU[#Data],2,FALSE)</f>
        <v>234</v>
      </c>
      <c r="D1369" t="s">
        <v>13</v>
      </c>
      <c r="E1369">
        <v>2</v>
      </c>
      <c r="F1369" t="s">
        <v>115</v>
      </c>
      <c r="G1369">
        <f>VLOOKUP(tbl_FunctionalConditionReach[[#This Row],[EDT Attribute]],[1]!HabitatAttribute[#Data],2,FALSE)</f>
        <v>0</v>
      </c>
      <c r="H1369" s="1">
        <v>1.135313E-3</v>
      </c>
      <c r="I1369" s="3">
        <v>3.9067290391831197E-2</v>
      </c>
      <c r="J13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0" spans="1:10" x14ac:dyDescent="0.3">
      <c r="A1370">
        <f>VLOOKUP(D1370,[1]!tbl_Reach2AU[#Data],4,FALSE)</f>
        <v>16</v>
      </c>
      <c r="B1370" t="str">
        <f>VLOOKUP(D1370,[1]!tbl_Reach2AU[#Data],3,FALSE)</f>
        <v>Aeneas Creek-DS</v>
      </c>
      <c r="C1370">
        <f>VLOOKUP(D1370,[1]!tbl_Reach2AU[#Data],2,FALSE)</f>
        <v>234</v>
      </c>
      <c r="D1370" t="s">
        <v>13</v>
      </c>
      <c r="E1370">
        <v>2</v>
      </c>
      <c r="F1370" t="s">
        <v>143</v>
      </c>
      <c r="G1370">
        <f>VLOOKUP(tbl_FunctionalConditionReach[[#This Row],[EDT Attribute]],[1]!HabitatAttribute[#Data],2,FALSE)</f>
        <v>0</v>
      </c>
      <c r="H1370" s="1">
        <v>1.135313E-3</v>
      </c>
      <c r="I1370" s="3">
        <v>3.9067290391831197E-2</v>
      </c>
      <c r="J13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1" spans="1:10" hidden="1" x14ac:dyDescent="0.3">
      <c r="A1371">
        <f>VLOOKUP(D1371,[1]!tbl_Reach2AU[#Data],4,FALSE)</f>
        <v>16</v>
      </c>
      <c r="B1371" t="str">
        <f>VLOOKUP(D1371,[1]!tbl_Reach2AU[#Data],3,FALSE)</f>
        <v>Aeneas Creek-DS</v>
      </c>
      <c r="C1371">
        <f>VLOOKUP(D1371,[1]!tbl_Reach2AU[#Data],2,FALSE)</f>
        <v>234</v>
      </c>
      <c r="D1371" t="s">
        <v>13</v>
      </c>
      <c r="E1371">
        <v>2</v>
      </c>
      <c r="F1371" t="s">
        <v>144</v>
      </c>
      <c r="G1371" t="str">
        <f>VLOOKUP(tbl_FunctionalConditionReach[[#This Row],[EDT Attribute]],[1]!HabitatAttribute[#Data],2,FALSE)</f>
        <v>Flow- Summer Base Flow</v>
      </c>
      <c r="H1371" s="1">
        <v>1.135313E-3</v>
      </c>
      <c r="I1371" s="3">
        <v>3.9067290391831197E-2</v>
      </c>
      <c r="J13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2" spans="1:10" x14ac:dyDescent="0.3">
      <c r="A1372">
        <f>VLOOKUP(D1372,[1]!tbl_Reach2AU[#Data],4,FALSE)</f>
        <v>11</v>
      </c>
      <c r="B1372" t="str">
        <f>VLOOKUP(D1372,[1]!tbl_Reach2AU[#Data],3,FALSE)</f>
        <v>Wanacut Creek DS</v>
      </c>
      <c r="C1372">
        <f>VLOOKUP(D1372,[1]!tbl_Reach2AU[#Data],2,FALSE)</f>
        <v>181</v>
      </c>
      <c r="D1372" t="s">
        <v>88</v>
      </c>
      <c r="E1372">
        <v>2</v>
      </c>
      <c r="F1372" t="s">
        <v>142</v>
      </c>
      <c r="G1372">
        <f>VLOOKUP(tbl_FunctionalConditionReach[[#This Row],[EDT Attribute]],[1]!HabitatAttribute[#Data],2,FALSE)</f>
        <v>0</v>
      </c>
      <c r="H1372" s="1">
        <v>6.3982529999999996E-3</v>
      </c>
      <c r="I1372" s="3">
        <v>3.8887034362283197E-2</v>
      </c>
      <c r="J13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3" spans="1:10" hidden="1" x14ac:dyDescent="0.3">
      <c r="A1373">
        <f>VLOOKUP(D1373,[1]!tbl_Reach2AU[#Data],4,FALSE)</f>
        <v>3</v>
      </c>
      <c r="B1373" t="str">
        <f>VLOOKUP(D1373,[1]!tbl_Reach2AU[#Data],3,FALSE)</f>
        <v>Okanogan-Talant Creek</v>
      </c>
      <c r="C1373">
        <f>VLOOKUP(D1373,[1]!tbl_Reach2AU[#Data],2,FALSE)</f>
        <v>114</v>
      </c>
      <c r="D1373" t="s">
        <v>102</v>
      </c>
      <c r="E1373">
        <v>2</v>
      </c>
      <c r="F1373" t="s">
        <v>39</v>
      </c>
      <c r="G1373" t="str">
        <f>VLOOKUP(tbl_FunctionalConditionReach[[#This Row],[EDT Attribute]],[1]!HabitatAttribute[#Data],2,FALSE)</f>
        <v>Channel Stability</v>
      </c>
      <c r="H1373" s="1">
        <v>3.5528640000000002E-3</v>
      </c>
      <c r="I1373" s="3">
        <v>3.8732085588430797E-2</v>
      </c>
      <c r="J13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4" spans="1:10" hidden="1" x14ac:dyDescent="0.3">
      <c r="A1374">
        <f>VLOOKUP(D1374,[1]!tbl_Reach2AU[#Data],4,FALSE)</f>
        <v>9</v>
      </c>
      <c r="B1374" t="str">
        <f>VLOOKUP(D1374,[1]!tbl_Reach2AU[#Data],3,FALSE)</f>
        <v>Omak Creek-Middle DS</v>
      </c>
      <c r="C1374">
        <f>VLOOKUP(D1374,[1]!tbl_Reach2AU[#Data],2,FALSE)</f>
        <v>166</v>
      </c>
      <c r="D1374" t="s">
        <v>34</v>
      </c>
      <c r="E1374">
        <v>2</v>
      </c>
      <c r="F1374" t="s">
        <v>89</v>
      </c>
      <c r="G1374" t="str">
        <f>VLOOKUP(tbl_FunctionalConditionReach[[#This Row],[EDT Attribute]],[1]!HabitatAttribute[#Data],2,FALSE)</f>
        <v>% Fines/Embeddedness</v>
      </c>
      <c r="H1374" s="1">
        <v>2.10101E-4</v>
      </c>
      <c r="I1374" s="3">
        <v>3.8684732712968899E-2</v>
      </c>
      <c r="J13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5" spans="1:10" hidden="1" x14ac:dyDescent="0.3">
      <c r="A1375">
        <f>VLOOKUP(D1375,[1]!tbl_Reach2AU[#Data],4,FALSE)</f>
        <v>14</v>
      </c>
      <c r="B1375" t="str">
        <f>VLOOKUP(D1375,[1]!tbl_Reach2AU[#Data],3,FALSE)</f>
        <v>Okanogan-Whitestone Coulee</v>
      </c>
      <c r="C1375">
        <f>VLOOKUP(D1375,[1]!tbl_Reach2AU[#Data],2,FALSE)</f>
        <v>227</v>
      </c>
      <c r="D1375" t="s">
        <v>111</v>
      </c>
      <c r="E1375">
        <v>2</v>
      </c>
      <c r="F1375" t="s">
        <v>11</v>
      </c>
      <c r="G1375" t="str">
        <f>VLOOKUP(tbl_FunctionalConditionReach[[#This Row],[EDT Attribute]],[1]!HabitatAttribute[#Data],2,FALSE)</f>
        <v>Flow- Scour</v>
      </c>
      <c r="H1375" s="1">
        <v>3.8578520000000002E-3</v>
      </c>
      <c r="I1375" s="3">
        <v>3.8650216150960003E-2</v>
      </c>
      <c r="J13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6" spans="1:10" x14ac:dyDescent="0.3">
      <c r="A1376">
        <f>VLOOKUP(D1376,[1]!tbl_Reach2AU[#Data],4,FALSE)</f>
        <v>10</v>
      </c>
      <c r="B1376" t="str">
        <f>VLOOKUP(D1376,[1]!tbl_Reach2AU[#Data],3,FALSE)</f>
        <v>Omak Creek-Upper DS</v>
      </c>
      <c r="C1376">
        <f>VLOOKUP(D1376,[1]!tbl_Reach2AU[#Data],2,FALSE)</f>
        <v>175</v>
      </c>
      <c r="D1376" t="s">
        <v>35</v>
      </c>
      <c r="E1376">
        <v>2</v>
      </c>
      <c r="F1376" t="s">
        <v>119</v>
      </c>
      <c r="G1376">
        <f>VLOOKUP(tbl_FunctionalConditionReach[[#This Row],[EDT Attribute]],[1]!HabitatAttribute[#Data],2,FALSE)</f>
        <v>0</v>
      </c>
      <c r="H1376" s="1">
        <v>1.6117080000000001E-3</v>
      </c>
      <c r="I1376" s="3">
        <v>3.8640733301913303E-2</v>
      </c>
      <c r="J13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7" spans="1:10" x14ac:dyDescent="0.3">
      <c r="A1377">
        <f>VLOOKUP(D1377,[1]!tbl_Reach2AU[#Data],4,FALSE)</f>
        <v>14</v>
      </c>
      <c r="B1377" t="str">
        <f>VLOOKUP(D1377,[1]!tbl_Reach2AU[#Data],3,FALSE)</f>
        <v>Okanogan-Whitestone Coulee</v>
      </c>
      <c r="C1377">
        <f>VLOOKUP(D1377,[1]!tbl_Reach2AU[#Data],2,FALSE)</f>
        <v>227</v>
      </c>
      <c r="D1377" t="s">
        <v>111</v>
      </c>
      <c r="E1377">
        <v>2</v>
      </c>
      <c r="F1377" t="s">
        <v>117</v>
      </c>
      <c r="G1377">
        <f>VLOOKUP(tbl_FunctionalConditionReach[[#This Row],[EDT Attribute]],[1]!HabitatAttribute[#Data],2,FALSE)</f>
        <v>0</v>
      </c>
      <c r="H1377" s="1">
        <v>3.8551380000000001E-3</v>
      </c>
      <c r="I1377" s="3">
        <v>3.8623025712697101E-2</v>
      </c>
      <c r="J13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8" spans="1:10" x14ac:dyDescent="0.3">
      <c r="A1378">
        <f>VLOOKUP(D1378,[1]!tbl_Reach2AU[#Data],4,FALSE)</f>
        <v>14</v>
      </c>
      <c r="B1378" t="str">
        <f>VLOOKUP(D1378,[1]!tbl_Reach2AU[#Data],3,FALSE)</f>
        <v>Okanogan-Whitestone Coulee</v>
      </c>
      <c r="C1378">
        <f>VLOOKUP(D1378,[1]!tbl_Reach2AU[#Data],2,FALSE)</f>
        <v>227</v>
      </c>
      <c r="D1378" t="s">
        <v>111</v>
      </c>
      <c r="E1378">
        <v>2</v>
      </c>
      <c r="F1378" t="s">
        <v>122</v>
      </c>
      <c r="G1378">
        <f>VLOOKUP(tbl_FunctionalConditionReach[[#This Row],[EDT Attribute]],[1]!HabitatAttribute[#Data],2,FALSE)</f>
        <v>0</v>
      </c>
      <c r="H1378" s="1">
        <v>3.8549679999999998E-3</v>
      </c>
      <c r="I1378" s="3">
        <v>3.8621322553336397E-2</v>
      </c>
      <c r="J13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9" spans="1:10" x14ac:dyDescent="0.3">
      <c r="A1379">
        <f>VLOOKUP(D1379,[1]!tbl_Reach2AU[#Data],4,FALSE)</f>
        <v>14</v>
      </c>
      <c r="B1379" t="str">
        <f>VLOOKUP(D1379,[1]!tbl_Reach2AU[#Data],3,FALSE)</f>
        <v>Okanogan-Whitestone Coulee</v>
      </c>
      <c r="C1379">
        <f>VLOOKUP(D1379,[1]!tbl_Reach2AU[#Data],2,FALSE)</f>
        <v>227</v>
      </c>
      <c r="D1379" t="s">
        <v>111</v>
      </c>
      <c r="E1379">
        <v>2</v>
      </c>
      <c r="F1379" t="s">
        <v>115</v>
      </c>
      <c r="G1379">
        <f>VLOOKUP(tbl_FunctionalConditionReach[[#This Row],[EDT Attribute]],[1]!HabitatAttribute[#Data],2,FALSE)</f>
        <v>0</v>
      </c>
      <c r="H1379" s="1">
        <v>3.8549679999999998E-3</v>
      </c>
      <c r="I1379" s="3">
        <v>3.8621322553336397E-2</v>
      </c>
      <c r="J13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0" spans="1:10" hidden="1" x14ac:dyDescent="0.3">
      <c r="A1380">
        <f>VLOOKUP(D1380,[1]!tbl_Reach2AU[#Data],4,FALSE)</f>
        <v>14</v>
      </c>
      <c r="B1380" t="str">
        <f>VLOOKUP(D1380,[1]!tbl_Reach2AU[#Data],3,FALSE)</f>
        <v>Okanogan-Whitestone Coulee</v>
      </c>
      <c r="C1380">
        <f>VLOOKUP(D1380,[1]!tbl_Reach2AU[#Data],2,FALSE)</f>
        <v>227</v>
      </c>
      <c r="D1380" t="s">
        <v>111</v>
      </c>
      <c r="E1380">
        <v>2</v>
      </c>
      <c r="F1380" t="s">
        <v>89</v>
      </c>
      <c r="G1380" t="str">
        <f>VLOOKUP(tbl_FunctionalConditionReach[[#This Row],[EDT Attribute]],[1]!HabitatAttribute[#Data],2,FALSE)</f>
        <v>% Fines/Embeddedness</v>
      </c>
      <c r="H1380" s="1">
        <v>3.8549679999999998E-3</v>
      </c>
      <c r="I1380" s="3">
        <v>3.8621322553336397E-2</v>
      </c>
      <c r="J13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1" spans="1:10" x14ac:dyDescent="0.3">
      <c r="A1381">
        <f>VLOOKUP(D1381,[1]!tbl_Reach2AU[#Data],4,FALSE)</f>
        <v>14</v>
      </c>
      <c r="B1381" t="str">
        <f>VLOOKUP(D1381,[1]!tbl_Reach2AU[#Data],3,FALSE)</f>
        <v>Okanogan-Whitestone Coulee</v>
      </c>
      <c r="C1381">
        <f>VLOOKUP(D1381,[1]!tbl_Reach2AU[#Data],2,FALSE)</f>
        <v>227</v>
      </c>
      <c r="D1381" t="s">
        <v>111</v>
      </c>
      <c r="E1381">
        <v>2</v>
      </c>
      <c r="F1381" t="s">
        <v>119</v>
      </c>
      <c r="G1381">
        <f>VLOOKUP(tbl_FunctionalConditionReach[[#This Row],[EDT Attribute]],[1]!HabitatAttribute[#Data],2,FALSE)</f>
        <v>0</v>
      </c>
      <c r="H1381" s="1">
        <v>3.8546679999999999E-3</v>
      </c>
      <c r="I1381" s="3">
        <v>3.8618316977994199E-2</v>
      </c>
      <c r="J13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2" spans="1:10" x14ac:dyDescent="0.3">
      <c r="A1382">
        <f>VLOOKUP(D1382,[1]!tbl_Reach2AU[#Data],4,FALSE)</f>
        <v>14</v>
      </c>
      <c r="B1382" t="str">
        <f>VLOOKUP(D1382,[1]!tbl_Reach2AU[#Data],3,FALSE)</f>
        <v>Okanogan-Whitestone Coulee</v>
      </c>
      <c r="C1382">
        <f>VLOOKUP(D1382,[1]!tbl_Reach2AU[#Data],2,FALSE)</f>
        <v>227</v>
      </c>
      <c r="D1382" t="s">
        <v>111</v>
      </c>
      <c r="E1382">
        <v>2</v>
      </c>
      <c r="F1382" t="s">
        <v>116</v>
      </c>
      <c r="G1382">
        <f>VLOOKUP(tbl_FunctionalConditionReach[[#This Row],[EDT Attribute]],[1]!HabitatAttribute[#Data],2,FALSE)</f>
        <v>0</v>
      </c>
      <c r="H1382" s="1">
        <v>3.8544949999999999E-3</v>
      </c>
      <c r="I1382" s="3">
        <v>3.8616583762880102E-2</v>
      </c>
      <c r="J13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3" spans="1:10" hidden="1" x14ac:dyDescent="0.3">
      <c r="A1383">
        <f>VLOOKUP(D1383,[1]!tbl_Reach2AU[#Data],4,FALSE)</f>
        <v>5</v>
      </c>
      <c r="B1383" t="str">
        <f>VLOOKUP(D1383,[1]!tbl_Reach2AU[#Data],3,FALSE)</f>
        <v>Okanogan-Swipkin Canyon</v>
      </c>
      <c r="C1383">
        <f>VLOOKUP(D1383,[1]!tbl_Reach2AU[#Data],2,FALSE)</f>
        <v>189</v>
      </c>
      <c r="D1383" t="s">
        <v>110</v>
      </c>
      <c r="E1383">
        <v>2</v>
      </c>
      <c r="F1383" t="s">
        <v>126</v>
      </c>
      <c r="G1383" t="str">
        <f>VLOOKUP(tbl_FunctionalConditionReach[[#This Row],[EDT Attribute]],[1]!HabitatAttribute[#Data],2,FALSE)</f>
        <v>Food- Food Web Resources</v>
      </c>
      <c r="H1383" s="1">
        <v>2.1948699999999998E-3</v>
      </c>
      <c r="I1383" s="3">
        <v>3.8612405734410299E-2</v>
      </c>
      <c r="J13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4" spans="1:10" x14ac:dyDescent="0.3">
      <c r="A1384">
        <f>VLOOKUP(D1384,[1]!tbl_Reach2AU[#Data],4,FALSE)</f>
        <v>8</v>
      </c>
      <c r="B1384" t="str">
        <f>VLOOKUP(D1384,[1]!tbl_Reach2AU[#Data],3,FALSE)</f>
        <v>Omak Creek-Lower US</v>
      </c>
      <c r="C1384">
        <f>VLOOKUP(D1384,[1]!tbl_Reach2AU[#Data],2,FALSE)</f>
        <v>164</v>
      </c>
      <c r="D1384" t="s">
        <v>68</v>
      </c>
      <c r="E1384">
        <v>2</v>
      </c>
      <c r="F1384" t="s">
        <v>143</v>
      </c>
      <c r="G1384">
        <f>VLOOKUP(tbl_FunctionalConditionReach[[#This Row],[EDT Attribute]],[1]!HabitatAttribute[#Data],2,FALSE)</f>
        <v>0</v>
      </c>
      <c r="H1384" s="1">
        <v>4.3133553999999998E-2</v>
      </c>
      <c r="I1384" s="3">
        <v>3.8539533812958798E-2</v>
      </c>
      <c r="J13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5" spans="1:10" hidden="1" x14ac:dyDescent="0.3">
      <c r="A1385">
        <f>VLOOKUP(D1385,[1]!tbl_Reach2AU[#Data],4,FALSE)</f>
        <v>13</v>
      </c>
      <c r="B1385" t="str">
        <f>VLOOKUP(D1385,[1]!tbl_Reach2AU[#Data],3,FALSE)</f>
        <v>Johnson Creek</v>
      </c>
      <c r="C1385">
        <f>VLOOKUP(D1385,[1]!tbl_Reach2AU[#Data],2,FALSE)</f>
        <v>213</v>
      </c>
      <c r="D1385" t="s">
        <v>42</v>
      </c>
      <c r="E1385">
        <v>2</v>
      </c>
      <c r="F1385" t="s">
        <v>125</v>
      </c>
      <c r="G1385" t="str">
        <f>VLOOKUP(tbl_FunctionalConditionReach[[#This Row],[EDT Attribute]],[1]!HabitatAttribute[#Data],2,FALSE)</f>
        <v>Riparian</v>
      </c>
      <c r="H1385" s="1">
        <v>7.594656E-3</v>
      </c>
      <c r="I1385" s="3">
        <v>3.84966707260571E-2</v>
      </c>
      <c r="J13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6" spans="1:10" x14ac:dyDescent="0.3">
      <c r="A1386">
        <f>VLOOKUP(D1386,[1]!tbl_Reach2AU[#Data],4,FALSE)</f>
        <v>9</v>
      </c>
      <c r="B1386" t="str">
        <f>VLOOKUP(D1386,[1]!tbl_Reach2AU[#Data],3,FALSE)</f>
        <v>Omak Creek-Middle DS</v>
      </c>
      <c r="C1386">
        <f>VLOOKUP(D1386,[1]!tbl_Reach2AU[#Data],2,FALSE)</f>
        <v>166</v>
      </c>
      <c r="D1386" t="s">
        <v>34</v>
      </c>
      <c r="E1386">
        <v>2</v>
      </c>
      <c r="F1386" t="s">
        <v>104</v>
      </c>
      <c r="G1386">
        <f>VLOOKUP(tbl_FunctionalConditionReach[[#This Row],[EDT Attribute]],[1]!HabitatAttribute[#Data],2,FALSE)</f>
        <v>0</v>
      </c>
      <c r="H1386" s="1">
        <v>2.08863E-4</v>
      </c>
      <c r="I1386" s="3">
        <v>3.8456786634184698E-2</v>
      </c>
      <c r="J13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7" spans="1:10" hidden="1" x14ac:dyDescent="0.3">
      <c r="A1387">
        <f>VLOOKUP(D1387,[1]!tbl_Reach2AU[#Data],4,FALSE)</f>
        <v>5</v>
      </c>
      <c r="B1387" t="str">
        <f>VLOOKUP(D1387,[1]!tbl_Reach2AU[#Data],3,FALSE)</f>
        <v>Okanogan-Swipkin Canyon</v>
      </c>
      <c r="C1387">
        <f>VLOOKUP(D1387,[1]!tbl_Reach2AU[#Data],2,FALSE)</f>
        <v>147</v>
      </c>
      <c r="D1387" t="s">
        <v>133</v>
      </c>
      <c r="E1387">
        <v>2</v>
      </c>
      <c r="F1387" t="s">
        <v>14</v>
      </c>
      <c r="G1387" t="str">
        <f>VLOOKUP(tbl_FunctionalConditionReach[[#This Row],[EDT Attribute]],[1]!HabitatAttribute[#Data],2,FALSE)</f>
        <v>Food- Food Web Resources</v>
      </c>
      <c r="H1387" s="1">
        <v>1.9851361000000001E-2</v>
      </c>
      <c r="I1387" s="3">
        <v>3.8383895195491201E-2</v>
      </c>
      <c r="J13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8" spans="1:10" x14ac:dyDescent="0.3">
      <c r="A1388">
        <f>VLOOKUP(D1388,[1]!tbl_Reach2AU[#Data],4,FALSE)</f>
        <v>26</v>
      </c>
      <c r="B1388" t="str">
        <f>VLOOKUP(D1388,[1]!tbl_Reach2AU[#Data],3,FALSE)</f>
        <v>Ninemile Creek DS</v>
      </c>
      <c r="C1388">
        <f>VLOOKUP(D1388,[1]!tbl_Reach2AU[#Data],2,FALSE)</f>
        <v>312</v>
      </c>
      <c r="D1388" t="s">
        <v>58</v>
      </c>
      <c r="E1388">
        <v>2</v>
      </c>
      <c r="F1388" t="s">
        <v>143</v>
      </c>
      <c r="G1388">
        <f>VLOOKUP(tbl_FunctionalConditionReach[[#This Row],[EDT Attribute]],[1]!HabitatAttribute[#Data],2,FALSE)</f>
        <v>0</v>
      </c>
      <c r="H1388" s="1">
        <v>1.5670362E-2</v>
      </c>
      <c r="I1388" s="3">
        <v>3.8351132261042198E-2</v>
      </c>
      <c r="J13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9" spans="1:10" x14ac:dyDescent="0.3">
      <c r="A1389">
        <f>VLOOKUP(D1389,[1]!tbl_Reach2AU[#Data],4,FALSE)</f>
        <v>6</v>
      </c>
      <c r="B1389" t="str">
        <f>VLOOKUP(D1389,[1]!tbl_Reach2AU[#Data],3,FALSE)</f>
        <v>Salmon Creek-Lower</v>
      </c>
      <c r="C1389">
        <f>VLOOKUP(D1389,[1]!tbl_Reach2AU[#Data],2,FALSE)</f>
        <v>132</v>
      </c>
      <c r="D1389" t="s">
        <v>32</v>
      </c>
      <c r="E1389">
        <v>2</v>
      </c>
      <c r="F1389" t="s">
        <v>119</v>
      </c>
      <c r="G1389">
        <f>VLOOKUP(tbl_FunctionalConditionReach[[#This Row],[EDT Attribute]],[1]!HabitatAttribute[#Data],2,FALSE)</f>
        <v>0</v>
      </c>
      <c r="H1389" s="1">
        <v>3.5789889999999998E-2</v>
      </c>
      <c r="I1389" s="3">
        <v>3.83183165701746E-2</v>
      </c>
      <c r="J13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0" spans="1:10" x14ac:dyDescent="0.3">
      <c r="A1390">
        <f>VLOOKUP(D1390,[1]!tbl_Reach2AU[#Data],4,FALSE)</f>
        <v>6</v>
      </c>
      <c r="B1390" t="str">
        <f>VLOOKUP(D1390,[1]!tbl_Reach2AU[#Data],3,FALSE)</f>
        <v>Salmon Creek-Lower</v>
      </c>
      <c r="C1390">
        <f>VLOOKUP(D1390,[1]!tbl_Reach2AU[#Data],2,FALSE)</f>
        <v>138</v>
      </c>
      <c r="D1390" t="s">
        <v>83</v>
      </c>
      <c r="E1390">
        <v>2</v>
      </c>
      <c r="F1390" t="s">
        <v>142</v>
      </c>
      <c r="G1390">
        <f>VLOOKUP(tbl_FunctionalConditionReach[[#This Row],[EDT Attribute]],[1]!HabitatAttribute[#Data],2,FALSE)</f>
        <v>0</v>
      </c>
      <c r="H1390" s="1">
        <v>6.9446504000000006E-2</v>
      </c>
      <c r="I1390" s="3">
        <v>3.8220236523958E-2</v>
      </c>
      <c r="J13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1" spans="1:10" x14ac:dyDescent="0.3">
      <c r="A1391">
        <f>VLOOKUP(D1391,[1]!tbl_Reach2AU[#Data],4,FALSE)</f>
        <v>14</v>
      </c>
      <c r="B1391" t="str">
        <f>VLOOKUP(D1391,[1]!tbl_Reach2AU[#Data],3,FALSE)</f>
        <v>Okanogan-Whitestone Coulee</v>
      </c>
      <c r="C1391">
        <f>VLOOKUP(D1391,[1]!tbl_Reach2AU[#Data],2,FALSE)</f>
        <v>227</v>
      </c>
      <c r="D1391" t="s">
        <v>111</v>
      </c>
      <c r="E1391">
        <v>2</v>
      </c>
      <c r="F1391" t="s">
        <v>142</v>
      </c>
      <c r="G1391">
        <f>VLOOKUP(tbl_FunctionalConditionReach[[#This Row],[EDT Attribute]],[1]!HabitatAttribute[#Data],2,FALSE)</f>
        <v>0</v>
      </c>
      <c r="H1391" s="1">
        <v>3.8079720000000002E-3</v>
      </c>
      <c r="I1391" s="3">
        <v>3.8150489157387002E-2</v>
      </c>
      <c r="J13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2" spans="1:10" hidden="1" x14ac:dyDescent="0.3">
      <c r="A1392">
        <f>VLOOKUP(D1392,[1]!tbl_Reach2AU[#Data],4,FALSE)</f>
        <v>9</v>
      </c>
      <c r="B1392" t="str">
        <f>VLOOKUP(D1392,[1]!tbl_Reach2AU[#Data],3,FALSE)</f>
        <v>Omak Creek-Middle DS</v>
      </c>
      <c r="C1392">
        <f>VLOOKUP(D1392,[1]!tbl_Reach2AU[#Data],2,FALSE)</f>
        <v>170</v>
      </c>
      <c r="D1392" t="s">
        <v>131</v>
      </c>
      <c r="E1392">
        <v>2</v>
      </c>
      <c r="F1392" t="s">
        <v>51</v>
      </c>
      <c r="G1392" t="str">
        <f>VLOOKUP(tbl_FunctionalConditionReach[[#This Row],[EDT Attribute]],[1]!HabitatAttribute[#Data],2,FALSE)</f>
        <v>% Fines/Embeddedness</v>
      </c>
      <c r="H1392" s="1">
        <v>6.1925299999999995E-4</v>
      </c>
      <c r="I1392" s="3">
        <v>3.8135646714312001E-2</v>
      </c>
      <c r="J13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3" spans="1:10" x14ac:dyDescent="0.3">
      <c r="A1393">
        <f>VLOOKUP(D1393,[1]!tbl_Reach2AU[#Data],4,FALSE)</f>
        <v>11</v>
      </c>
      <c r="B1393" t="str">
        <f>VLOOKUP(D1393,[1]!tbl_Reach2AU[#Data],3,FALSE)</f>
        <v>Wanacut Creek DS</v>
      </c>
      <c r="C1393">
        <f>VLOOKUP(D1393,[1]!tbl_Reach2AU[#Data],2,FALSE)</f>
        <v>181</v>
      </c>
      <c r="D1393" t="s">
        <v>88</v>
      </c>
      <c r="E1393">
        <v>2</v>
      </c>
      <c r="F1393" t="s">
        <v>143</v>
      </c>
      <c r="G1393">
        <f>VLOOKUP(tbl_FunctionalConditionReach[[#This Row],[EDT Attribute]],[1]!HabitatAttribute[#Data],2,FALSE)</f>
        <v>0</v>
      </c>
      <c r="H1393" s="1">
        <v>6.2404399999999999E-3</v>
      </c>
      <c r="I1393" s="3">
        <v>3.7927885114228302E-2</v>
      </c>
      <c r="J13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4" spans="1:10" x14ac:dyDescent="0.3">
      <c r="A1394">
        <f>VLOOKUP(D1394,[1]!tbl_Reach2AU[#Data],4,FALSE)</f>
        <v>20</v>
      </c>
      <c r="B1394" t="str">
        <f>VLOOKUP(D1394,[1]!tbl_Reach2AU[#Data],3,FALSE)</f>
        <v>Antoine Creek-Lower</v>
      </c>
      <c r="C1394">
        <f>VLOOKUP(D1394,[1]!tbl_Reach2AU[#Data],2,FALSE)</f>
        <v>255</v>
      </c>
      <c r="D1394" t="s">
        <v>52</v>
      </c>
      <c r="E1394">
        <v>2</v>
      </c>
      <c r="F1394" t="s">
        <v>117</v>
      </c>
      <c r="G1394">
        <f>VLOOKUP(tbl_FunctionalConditionReach[[#This Row],[EDT Attribute]],[1]!HabitatAttribute[#Data],2,FALSE)</f>
        <v>0</v>
      </c>
      <c r="H1394" s="1">
        <v>7.0099250000000002E-3</v>
      </c>
      <c r="I1394" s="3">
        <v>3.7761244077481403E-2</v>
      </c>
      <c r="J13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5" spans="1:10" hidden="1" x14ac:dyDescent="0.3">
      <c r="A1395">
        <f>VLOOKUP(D1395,[1]!tbl_Reach2AU[#Data],4,FALSE)</f>
        <v>5</v>
      </c>
      <c r="B1395" t="str">
        <f>VLOOKUP(D1395,[1]!tbl_Reach2AU[#Data],3,FALSE)</f>
        <v>Okanogan-Swipkin Canyon</v>
      </c>
      <c r="C1395">
        <f>VLOOKUP(D1395,[1]!tbl_Reach2AU[#Data],2,FALSE)</f>
        <v>188</v>
      </c>
      <c r="D1395" t="s">
        <v>109</v>
      </c>
      <c r="E1395">
        <v>2</v>
      </c>
      <c r="F1395" t="s">
        <v>126</v>
      </c>
      <c r="G1395" t="str">
        <f>VLOOKUP(tbl_FunctionalConditionReach[[#This Row],[EDT Attribute]],[1]!HabitatAttribute[#Data],2,FALSE)</f>
        <v>Food- Food Web Resources</v>
      </c>
      <c r="H1395" s="1">
        <v>2.6512229999999999E-3</v>
      </c>
      <c r="I1395" s="3">
        <v>3.7720536134038002E-2</v>
      </c>
      <c r="J13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6" spans="1:10" hidden="1" x14ac:dyDescent="0.3">
      <c r="A1396">
        <f>VLOOKUP(D1396,[1]!tbl_Reach2AU[#Data],4,FALSE)</f>
        <v>20</v>
      </c>
      <c r="B1396" t="str">
        <f>VLOOKUP(D1396,[1]!tbl_Reach2AU[#Data],3,FALSE)</f>
        <v>Antoine Creek-Lower</v>
      </c>
      <c r="C1396">
        <f>VLOOKUP(D1396,[1]!tbl_Reach2AU[#Data],2,FALSE)</f>
        <v>255</v>
      </c>
      <c r="D1396" t="s">
        <v>52</v>
      </c>
      <c r="E1396">
        <v>2</v>
      </c>
      <c r="F1396" t="s">
        <v>125</v>
      </c>
      <c r="G1396" t="str">
        <f>VLOOKUP(tbl_FunctionalConditionReach[[#This Row],[EDT Attribute]],[1]!HabitatAttribute[#Data],2,FALSE)</f>
        <v>Riparian</v>
      </c>
      <c r="H1396" s="1">
        <v>6.9761629999999996E-3</v>
      </c>
      <c r="I1396" s="3">
        <v>3.7579374068523602E-2</v>
      </c>
      <c r="J13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7" spans="1:10" x14ac:dyDescent="0.3">
      <c r="A1397">
        <f>VLOOKUP(D1397,[1]!tbl_Reach2AU[#Data],4,FALSE)</f>
        <v>6</v>
      </c>
      <c r="B1397" t="str">
        <f>VLOOKUP(D1397,[1]!tbl_Reach2AU[#Data],3,FALSE)</f>
        <v>Salmon Creek-Lower</v>
      </c>
      <c r="C1397">
        <f>VLOOKUP(D1397,[1]!tbl_Reach2AU[#Data],2,FALSE)</f>
        <v>137</v>
      </c>
      <c r="D1397" t="s">
        <v>82</v>
      </c>
      <c r="E1397">
        <v>2</v>
      </c>
      <c r="F1397" t="s">
        <v>104</v>
      </c>
      <c r="G1397">
        <f>VLOOKUP(tbl_FunctionalConditionReach[[#This Row],[EDT Attribute]],[1]!HabitatAttribute[#Data],2,FALSE)</f>
        <v>0</v>
      </c>
      <c r="H1397" s="1">
        <v>9.9135984999999996E-2</v>
      </c>
      <c r="I1397" s="3">
        <v>3.7560950229577901E-2</v>
      </c>
      <c r="J13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8" spans="1:10" hidden="1" x14ac:dyDescent="0.3">
      <c r="A1398">
        <f>VLOOKUP(D1398,[1]!tbl_Reach2AU[#Data],4,FALSE)</f>
        <v>14</v>
      </c>
      <c r="B1398" t="str">
        <f>VLOOKUP(D1398,[1]!tbl_Reach2AU[#Data],3,FALSE)</f>
        <v>Okanogan-Whitestone Coulee</v>
      </c>
      <c r="C1398">
        <f>VLOOKUP(D1398,[1]!tbl_Reach2AU[#Data],2,FALSE)</f>
        <v>228</v>
      </c>
      <c r="D1398" t="s">
        <v>112</v>
      </c>
      <c r="E1398">
        <v>2</v>
      </c>
      <c r="F1398" t="s">
        <v>14</v>
      </c>
      <c r="G1398" t="str">
        <f>VLOOKUP(tbl_FunctionalConditionReach[[#This Row],[EDT Attribute]],[1]!HabitatAttribute[#Data],2,FALSE)</f>
        <v>Food- Food Web Resources</v>
      </c>
      <c r="H1398" s="1">
        <v>1.909748E-3</v>
      </c>
      <c r="I1398" s="3">
        <v>3.7489559448580297E-2</v>
      </c>
      <c r="J13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9" spans="1:10" x14ac:dyDescent="0.3">
      <c r="A1399">
        <f>VLOOKUP(D1399,[1]!tbl_Reach2AU[#Data],4,FALSE)</f>
        <v>6</v>
      </c>
      <c r="B1399" t="str">
        <f>VLOOKUP(D1399,[1]!tbl_Reach2AU[#Data],3,FALSE)</f>
        <v>Salmon Creek-Lower</v>
      </c>
      <c r="C1399">
        <f>VLOOKUP(D1399,[1]!tbl_Reach2AU[#Data],2,FALSE)</f>
        <v>138</v>
      </c>
      <c r="D1399" t="s">
        <v>83</v>
      </c>
      <c r="E1399">
        <v>2</v>
      </c>
      <c r="F1399" t="s">
        <v>123</v>
      </c>
      <c r="G1399">
        <f>VLOOKUP(tbl_FunctionalConditionReach[[#This Row],[EDT Attribute]],[1]!HabitatAttribute[#Data],2,FALSE)</f>
        <v>0</v>
      </c>
      <c r="H1399" s="1">
        <v>6.802387E-2</v>
      </c>
      <c r="I1399" s="3">
        <v>3.7437282669765003E-2</v>
      </c>
      <c r="J13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0" spans="1:10" hidden="1" x14ac:dyDescent="0.3">
      <c r="A1400">
        <f>VLOOKUP(D1400,[1]!tbl_Reach2AU[#Data],4,FALSE)</f>
        <v>19</v>
      </c>
      <c r="B1400" t="str">
        <f>VLOOKUP(D1400,[1]!tbl_Reach2AU[#Data],3,FALSE)</f>
        <v>Okanogan-Mosquito Creek</v>
      </c>
      <c r="C1400">
        <f>VLOOKUP(D1400,[1]!tbl_Reach2AU[#Data],2,FALSE)</f>
        <v>275</v>
      </c>
      <c r="D1400" t="s">
        <v>155</v>
      </c>
      <c r="E1400">
        <v>2</v>
      </c>
      <c r="F1400" t="s">
        <v>103</v>
      </c>
      <c r="G1400" t="str">
        <f>VLOOKUP(tbl_FunctionalConditionReach[[#This Row],[EDT Attribute]],[1]!HabitatAttribute[#Data],2,FALSE)</f>
        <v>Contaminants</v>
      </c>
      <c r="H1400" s="1">
        <v>1.0011211000000001E-2</v>
      </c>
      <c r="I1400" s="3">
        <v>3.7430687341365801E-2</v>
      </c>
      <c r="J14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1" spans="1:10" hidden="1" x14ac:dyDescent="0.3">
      <c r="A1401">
        <f>VLOOKUP(D1401,[1]!tbl_Reach2AU[#Data],4,FALSE)</f>
        <v>14</v>
      </c>
      <c r="B1401" t="str">
        <f>VLOOKUP(D1401,[1]!tbl_Reach2AU[#Data],3,FALSE)</f>
        <v>Okanogan-Whitestone Coulee</v>
      </c>
      <c r="C1401">
        <f>VLOOKUP(D1401,[1]!tbl_Reach2AU[#Data],2,FALSE)</f>
        <v>227</v>
      </c>
      <c r="D1401" t="s">
        <v>111</v>
      </c>
      <c r="E1401">
        <v>2</v>
      </c>
      <c r="F1401" t="s">
        <v>14</v>
      </c>
      <c r="G1401" t="str">
        <f>VLOOKUP(tbl_FunctionalConditionReach[[#This Row],[EDT Attribute]],[1]!HabitatAttribute[#Data],2,FALSE)</f>
        <v>Food- Food Web Resources</v>
      </c>
      <c r="H1401" s="1">
        <v>3.724373E-3</v>
      </c>
      <c r="I1401" s="3">
        <v>3.7312945513928303E-2</v>
      </c>
      <c r="J14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2" spans="1:10" hidden="1" x14ac:dyDescent="0.3">
      <c r="A1402">
        <f>VLOOKUP(D1402,[1]!tbl_Reach2AU[#Data],4,FALSE)</f>
        <v>19</v>
      </c>
      <c r="B1402" t="str">
        <f>VLOOKUP(D1402,[1]!tbl_Reach2AU[#Data],3,FALSE)</f>
        <v>Okanogan-Mosquito Creek</v>
      </c>
      <c r="C1402">
        <f>VLOOKUP(D1402,[1]!tbl_Reach2AU[#Data],2,FALSE)</f>
        <v>275</v>
      </c>
      <c r="D1402" t="s">
        <v>155</v>
      </c>
      <c r="E1402">
        <v>2</v>
      </c>
      <c r="F1402" t="s">
        <v>132</v>
      </c>
      <c r="G1402" t="str">
        <f>VLOOKUP(tbl_FunctionalConditionReach[[#This Row],[EDT Attribute]],[1]!HabitatAttribute[#Data],2,FALSE)</f>
        <v>Temperature- Rearing</v>
      </c>
      <c r="H1402" s="1">
        <v>9.9489309999999994E-3</v>
      </c>
      <c r="I1402" s="3">
        <v>3.7197830076882897E-2</v>
      </c>
      <c r="J14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3" spans="1:10" hidden="1" x14ac:dyDescent="0.3">
      <c r="A1403">
        <f>VLOOKUP(D1403,[1]!tbl_Reach2AU[#Data],4,FALSE)</f>
        <v>1</v>
      </c>
      <c r="B1403" t="str">
        <f>VLOOKUP(D1403,[1]!tbl_Reach2AU[#Data],3,FALSE)</f>
        <v>Okanogan-Davis Canyon</v>
      </c>
      <c r="C1403">
        <f>VLOOKUP(D1403,[1]!tbl_Reach2AU[#Data],2,FALSE)</f>
        <v>108</v>
      </c>
      <c r="D1403" t="s">
        <v>100</v>
      </c>
      <c r="E1403">
        <v>2</v>
      </c>
      <c r="F1403" t="s">
        <v>125</v>
      </c>
      <c r="G1403" t="str">
        <f>VLOOKUP(tbl_FunctionalConditionReach[[#This Row],[EDT Attribute]],[1]!HabitatAttribute[#Data],2,FALSE)</f>
        <v>Riparian</v>
      </c>
      <c r="H1403" s="1">
        <v>1.5290929999999999E-2</v>
      </c>
      <c r="I1403" s="3">
        <v>3.7106931483740599E-2</v>
      </c>
      <c r="J14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4" spans="1:10" x14ac:dyDescent="0.3">
      <c r="A1404">
        <f>VLOOKUP(D1404,[1]!tbl_Reach2AU[#Data],4,FALSE)</f>
        <v>8</v>
      </c>
      <c r="B1404" t="str">
        <f>VLOOKUP(D1404,[1]!tbl_Reach2AU[#Data],3,FALSE)</f>
        <v>Omak Creek-Lower US</v>
      </c>
      <c r="C1404">
        <f>VLOOKUP(D1404,[1]!tbl_Reach2AU[#Data],2,FALSE)</f>
        <v>158</v>
      </c>
      <c r="D1404" t="s">
        <v>75</v>
      </c>
      <c r="E1404">
        <v>2</v>
      </c>
      <c r="F1404" t="s">
        <v>142</v>
      </c>
      <c r="G1404">
        <f>VLOOKUP(tbl_FunctionalConditionReach[[#This Row],[EDT Attribute]],[1]!HabitatAttribute[#Data],2,FALSE)</f>
        <v>0</v>
      </c>
      <c r="H1404" s="1">
        <v>2.7353862999999999E-2</v>
      </c>
      <c r="I1404" s="3">
        <v>3.7084128961958403E-2</v>
      </c>
      <c r="J14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5" spans="1:10" hidden="1" x14ac:dyDescent="0.3">
      <c r="A1405">
        <f>VLOOKUP(D1405,[1]!tbl_Reach2AU[#Data],4,FALSE)</f>
        <v>17</v>
      </c>
      <c r="B1405" t="str">
        <f>VLOOKUP(D1405,[1]!tbl_Reach2AU[#Data],3,FALSE)</f>
        <v>Bonaparte Creek-Lower DS</v>
      </c>
      <c r="C1405">
        <f>VLOOKUP(D1405,[1]!tbl_Reach2AU[#Data],2,FALSE)</f>
        <v>242</v>
      </c>
      <c r="D1405" t="s">
        <v>40</v>
      </c>
      <c r="E1405">
        <v>2</v>
      </c>
      <c r="F1405" t="s">
        <v>124</v>
      </c>
      <c r="G1405" t="str">
        <f>VLOOKUP(tbl_FunctionalConditionReach[[#This Row],[EDT Attribute]],[1]!HabitatAttribute[#Data],2,FALSE)</f>
        <v>Predation</v>
      </c>
      <c r="H1405" s="1">
        <v>2.5138834999999998E-2</v>
      </c>
      <c r="I1405" s="3">
        <v>3.6722737289054397E-2</v>
      </c>
      <c r="J14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6" spans="1:10" hidden="1" x14ac:dyDescent="0.3">
      <c r="A1406">
        <f>VLOOKUP(D1406,[1]!tbl_Reach2AU[#Data],4,FALSE)</f>
        <v>5</v>
      </c>
      <c r="B1406" t="str">
        <f>VLOOKUP(D1406,[1]!tbl_Reach2AU[#Data],3,FALSE)</f>
        <v>Okanogan-Swipkin Canyon</v>
      </c>
      <c r="C1406">
        <f>VLOOKUP(D1406,[1]!tbl_Reach2AU[#Data],2,FALSE)</f>
        <v>148</v>
      </c>
      <c r="D1406" t="s">
        <v>44</v>
      </c>
      <c r="E1406">
        <v>2</v>
      </c>
      <c r="F1406" t="s">
        <v>126</v>
      </c>
      <c r="G1406" t="str">
        <f>VLOOKUP(tbl_FunctionalConditionReach[[#This Row],[EDT Attribute]],[1]!HabitatAttribute[#Data],2,FALSE)</f>
        <v>Food- Food Web Resources</v>
      </c>
      <c r="H1406" s="1">
        <v>2.6979009999999999E-3</v>
      </c>
      <c r="I1406" s="3">
        <v>3.6656940943473999E-2</v>
      </c>
      <c r="J14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7" spans="1:10" x14ac:dyDescent="0.3">
      <c r="A1407">
        <f>VLOOKUP(D1407,[1]!tbl_Reach2AU[#Data],4,FALSE)</f>
        <v>9</v>
      </c>
      <c r="B1407" t="str">
        <f>VLOOKUP(D1407,[1]!tbl_Reach2AU[#Data],3,FALSE)</f>
        <v>Omak Creek-Middle DS</v>
      </c>
      <c r="C1407">
        <f>VLOOKUP(D1407,[1]!tbl_Reach2AU[#Data],2,FALSE)</f>
        <v>166</v>
      </c>
      <c r="D1407" t="s">
        <v>34</v>
      </c>
      <c r="E1407">
        <v>2</v>
      </c>
      <c r="F1407" t="s">
        <v>142</v>
      </c>
      <c r="G1407">
        <f>VLOOKUP(tbl_FunctionalConditionReach[[#This Row],[EDT Attribute]],[1]!HabitatAttribute[#Data],2,FALSE)</f>
        <v>0</v>
      </c>
      <c r="H1407" s="1">
        <v>1.9886700000000001E-4</v>
      </c>
      <c r="I1407" s="3">
        <v>3.66162785537908E-2</v>
      </c>
      <c r="J14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8" spans="1:10" hidden="1" x14ac:dyDescent="0.3">
      <c r="A1408">
        <f>VLOOKUP(D1408,[1]!tbl_Reach2AU[#Data],4,FALSE)</f>
        <v>10</v>
      </c>
      <c r="B1408" t="str">
        <f>VLOOKUP(D1408,[1]!tbl_Reach2AU[#Data],3,FALSE)</f>
        <v>Omak Creek-Upper DS</v>
      </c>
      <c r="C1408">
        <f>VLOOKUP(D1408,[1]!tbl_Reach2AU[#Data],2,FALSE)</f>
        <v>177</v>
      </c>
      <c r="D1408" t="s">
        <v>28</v>
      </c>
      <c r="E1408">
        <v>2</v>
      </c>
      <c r="F1408" t="s">
        <v>132</v>
      </c>
      <c r="G1408" t="str">
        <f>VLOOKUP(tbl_FunctionalConditionReach[[#This Row],[EDT Attribute]],[1]!HabitatAttribute[#Data],2,FALSE)</f>
        <v>Temperature- Rearing</v>
      </c>
      <c r="H1408" s="1">
        <v>3.1502449999999999E-3</v>
      </c>
      <c r="I1408" s="3">
        <v>3.6611287548943001E-2</v>
      </c>
      <c r="J14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9" spans="1:10" hidden="1" x14ac:dyDescent="0.3">
      <c r="A1409">
        <f>VLOOKUP(D1409,[1]!tbl_Reach2AU[#Data],4,FALSE)</f>
        <v>14</v>
      </c>
      <c r="B1409" t="str">
        <f>VLOOKUP(D1409,[1]!tbl_Reach2AU[#Data],3,FALSE)</f>
        <v>Okanogan-Whitestone Coulee</v>
      </c>
      <c r="C1409">
        <f>VLOOKUP(D1409,[1]!tbl_Reach2AU[#Data],2,FALSE)</f>
        <v>238</v>
      </c>
      <c r="D1409" t="s">
        <v>113</v>
      </c>
      <c r="E1409">
        <v>2</v>
      </c>
      <c r="F1409" t="s">
        <v>39</v>
      </c>
      <c r="G1409" t="str">
        <f>VLOOKUP(tbl_FunctionalConditionReach[[#This Row],[EDT Attribute]],[1]!HabitatAttribute[#Data],2,FALSE)</f>
        <v>Channel Stability</v>
      </c>
      <c r="H1409" s="1">
        <v>6.2090640000000002E-3</v>
      </c>
      <c r="I1409" s="3">
        <v>3.6610061416651303E-2</v>
      </c>
      <c r="J14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0" spans="1:10" x14ac:dyDescent="0.3">
      <c r="A1410">
        <f>VLOOKUP(D1410,[1]!tbl_Reach2AU[#Data],4,FALSE)</f>
        <v>19</v>
      </c>
      <c r="B1410" t="str">
        <f>VLOOKUP(D1410,[1]!tbl_Reach2AU[#Data],3,FALSE)</f>
        <v>Okanogan-Mosquito Creek</v>
      </c>
      <c r="C1410">
        <f>VLOOKUP(D1410,[1]!tbl_Reach2AU[#Data],2,FALSE)</f>
        <v>276</v>
      </c>
      <c r="D1410" t="s">
        <v>63</v>
      </c>
      <c r="E1410">
        <v>2</v>
      </c>
      <c r="F1410" t="s">
        <v>123</v>
      </c>
      <c r="G1410">
        <f>VLOOKUP(tbl_FunctionalConditionReach[[#This Row],[EDT Attribute]],[1]!HabitatAttribute[#Data],2,FALSE)</f>
        <v>0</v>
      </c>
      <c r="H1410" s="1">
        <v>0.13161956299999999</v>
      </c>
      <c r="I1410" s="3">
        <v>3.6437748622658299E-2</v>
      </c>
      <c r="J14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1" spans="1:10" x14ac:dyDescent="0.3">
      <c r="A1411">
        <f>VLOOKUP(D1411,[1]!tbl_Reach2AU[#Data],4,FALSE)</f>
        <v>16</v>
      </c>
      <c r="B1411" t="str">
        <f>VLOOKUP(D1411,[1]!tbl_Reach2AU[#Data],3,FALSE)</f>
        <v>Aeneas Creek-DS</v>
      </c>
      <c r="C1411">
        <f>VLOOKUP(D1411,[1]!tbl_Reach2AU[#Data],2,FALSE)</f>
        <v>236</v>
      </c>
      <c r="D1411" t="s">
        <v>15</v>
      </c>
      <c r="E1411">
        <v>2</v>
      </c>
      <c r="F1411" t="s">
        <v>119</v>
      </c>
      <c r="G1411">
        <f>VLOOKUP(tbl_FunctionalConditionReach[[#This Row],[EDT Attribute]],[1]!HabitatAttribute[#Data],2,FALSE)</f>
        <v>0</v>
      </c>
      <c r="H1411" s="1">
        <v>1.553256E-3</v>
      </c>
      <c r="I1411" s="3">
        <v>3.6390176815162302E-2</v>
      </c>
      <c r="J14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2" spans="1:10" hidden="1" x14ac:dyDescent="0.3">
      <c r="A1412">
        <f>VLOOKUP(D1412,[1]!tbl_Reach2AU[#Data],4,FALSE)</f>
        <v>6</v>
      </c>
      <c r="B1412" t="str">
        <f>VLOOKUP(D1412,[1]!tbl_Reach2AU[#Data],3,FALSE)</f>
        <v>Salmon Creek-Lower</v>
      </c>
      <c r="C1412">
        <f>VLOOKUP(D1412,[1]!tbl_Reach2AU[#Data],2,FALSE)</f>
        <v>142</v>
      </c>
      <c r="D1412" t="s">
        <v>79</v>
      </c>
      <c r="E1412">
        <v>2</v>
      </c>
      <c r="F1412" t="s">
        <v>124</v>
      </c>
      <c r="G1412" t="str">
        <f>VLOOKUP(tbl_FunctionalConditionReach[[#This Row],[EDT Attribute]],[1]!HabitatAttribute[#Data],2,FALSE)</f>
        <v>Predation</v>
      </c>
      <c r="H1412" s="1">
        <v>8.0241212000000006E-2</v>
      </c>
      <c r="I1412" s="3">
        <v>3.6150978243355301E-2</v>
      </c>
      <c r="J14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3" spans="1:10" hidden="1" x14ac:dyDescent="0.3">
      <c r="A1413">
        <f>VLOOKUP(D1413,[1]!tbl_Reach2AU[#Data],4,FALSE)</f>
        <v>20</v>
      </c>
      <c r="B1413" t="str">
        <f>VLOOKUP(D1413,[1]!tbl_Reach2AU[#Data],3,FALSE)</f>
        <v>Antoine Creek-Lower</v>
      </c>
      <c r="C1413">
        <f>VLOOKUP(D1413,[1]!tbl_Reach2AU[#Data],2,FALSE)</f>
        <v>257</v>
      </c>
      <c r="D1413" t="s">
        <v>53</v>
      </c>
      <c r="E1413">
        <v>2</v>
      </c>
      <c r="F1413" t="s">
        <v>11</v>
      </c>
      <c r="G1413" t="str">
        <f>VLOOKUP(tbl_FunctionalConditionReach[[#This Row],[EDT Attribute]],[1]!HabitatAttribute[#Data],2,FALSE)</f>
        <v>Flow- Scour</v>
      </c>
      <c r="H1413" s="1">
        <v>1.4082432000000001E-2</v>
      </c>
      <c r="I1413" s="3">
        <v>3.60967126918103E-2</v>
      </c>
      <c r="J14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4" spans="1:10" hidden="1" x14ac:dyDescent="0.3">
      <c r="A1414">
        <f>VLOOKUP(D1414,[1]!tbl_Reach2AU[#Data],4,FALSE)</f>
        <v>6</v>
      </c>
      <c r="B1414" t="str">
        <f>VLOOKUP(D1414,[1]!tbl_Reach2AU[#Data],3,FALSE)</f>
        <v>Salmon Creek-Lower</v>
      </c>
      <c r="C1414">
        <f>VLOOKUP(D1414,[1]!tbl_Reach2AU[#Data],2,FALSE)</f>
        <v>136</v>
      </c>
      <c r="D1414" t="s">
        <v>91</v>
      </c>
      <c r="E1414">
        <v>2</v>
      </c>
      <c r="F1414" t="s">
        <v>39</v>
      </c>
      <c r="G1414" t="str">
        <f>VLOOKUP(tbl_FunctionalConditionReach[[#This Row],[EDT Attribute]],[1]!HabitatAttribute[#Data],2,FALSE)</f>
        <v>Channel Stability</v>
      </c>
      <c r="H1414" s="1">
        <v>6.8231399999999998E-2</v>
      </c>
      <c r="I1414" s="3">
        <v>3.6061897919050699E-2</v>
      </c>
      <c r="J14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5" spans="1:10" hidden="1" x14ac:dyDescent="0.3">
      <c r="A1415">
        <f>VLOOKUP(D1415,[1]!tbl_Reach2AU[#Data],4,FALSE)</f>
        <v>26</v>
      </c>
      <c r="B1415" t="str">
        <f>VLOOKUP(D1415,[1]!tbl_Reach2AU[#Data],3,FALSE)</f>
        <v>Ninemile Creek DS</v>
      </c>
      <c r="C1415">
        <f>VLOOKUP(D1415,[1]!tbl_Reach2AU[#Data],2,FALSE)</f>
        <v>312</v>
      </c>
      <c r="D1415" t="s">
        <v>58</v>
      </c>
      <c r="E1415">
        <v>2</v>
      </c>
      <c r="F1415" t="s">
        <v>124</v>
      </c>
      <c r="G1415" t="str">
        <f>VLOOKUP(tbl_FunctionalConditionReach[[#This Row],[EDT Attribute]],[1]!HabitatAttribute[#Data],2,FALSE)</f>
        <v>Predation</v>
      </c>
      <c r="H1415" s="1">
        <v>1.4692118000000001E-2</v>
      </c>
      <c r="I1415" s="3">
        <v>3.5957009838881698E-2</v>
      </c>
      <c r="J14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6" spans="1:10" hidden="1" x14ac:dyDescent="0.3">
      <c r="A1416">
        <f>VLOOKUP(D1416,[1]!tbl_Reach2AU[#Data],4,FALSE)</f>
        <v>19</v>
      </c>
      <c r="B1416" t="str">
        <f>VLOOKUP(D1416,[1]!tbl_Reach2AU[#Data],3,FALSE)</f>
        <v>Okanogan-Mosquito Creek</v>
      </c>
      <c r="C1416">
        <f>VLOOKUP(D1416,[1]!tbl_Reach2AU[#Data],2,FALSE)</f>
        <v>276</v>
      </c>
      <c r="D1416" t="s">
        <v>63</v>
      </c>
      <c r="E1416">
        <v>2</v>
      </c>
      <c r="F1416" t="s">
        <v>126</v>
      </c>
      <c r="G1416" t="str">
        <f>VLOOKUP(tbl_FunctionalConditionReach[[#This Row],[EDT Attribute]],[1]!HabitatAttribute[#Data],2,FALSE)</f>
        <v>Food- Food Web Resources</v>
      </c>
      <c r="H1416" s="1">
        <v>0.12982996299999999</v>
      </c>
      <c r="I1416" s="3">
        <v>3.5942313191565801E-2</v>
      </c>
      <c r="J14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7" spans="1:10" x14ac:dyDescent="0.3">
      <c r="A1417">
        <f>VLOOKUP(D1417,[1]!tbl_Reach2AU[#Data],4,FALSE)</f>
        <v>12</v>
      </c>
      <c r="B1417" t="str">
        <f>VLOOKUP(D1417,[1]!tbl_Reach2AU[#Data],3,FALSE)</f>
        <v>Okanogan-Alkali Lake</v>
      </c>
      <c r="C1417">
        <f>VLOOKUP(D1417,[1]!tbl_Reach2AU[#Data],2,FALSE)</f>
        <v>221</v>
      </c>
      <c r="D1417" t="s">
        <v>46</v>
      </c>
      <c r="E1417">
        <v>2</v>
      </c>
      <c r="F1417" t="s">
        <v>137</v>
      </c>
      <c r="G1417">
        <f>VLOOKUP(tbl_FunctionalConditionReach[[#This Row],[EDT Attribute]],[1]!HabitatAttribute[#Data],2,FALSE)</f>
        <v>0</v>
      </c>
      <c r="H1417" s="1">
        <v>3.0373890000000001E-3</v>
      </c>
      <c r="I1417" s="3">
        <v>3.57560135189628E-2</v>
      </c>
      <c r="J14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8" spans="1:10" x14ac:dyDescent="0.3">
      <c r="A1418">
        <f>VLOOKUP(D1418,[1]!tbl_Reach2AU[#Data],4,FALSE)</f>
        <v>12</v>
      </c>
      <c r="B1418" t="str">
        <f>VLOOKUP(D1418,[1]!tbl_Reach2AU[#Data],3,FALSE)</f>
        <v>Okanogan-Alkali Lake</v>
      </c>
      <c r="C1418">
        <f>VLOOKUP(D1418,[1]!tbl_Reach2AU[#Data],2,FALSE)</f>
        <v>221</v>
      </c>
      <c r="D1418" t="s">
        <v>46</v>
      </c>
      <c r="E1418">
        <v>2</v>
      </c>
      <c r="F1418" t="s">
        <v>122</v>
      </c>
      <c r="G1418">
        <f>VLOOKUP(tbl_FunctionalConditionReach[[#This Row],[EDT Attribute]],[1]!HabitatAttribute[#Data],2,FALSE)</f>
        <v>0</v>
      </c>
      <c r="H1418" s="1">
        <v>3.0373890000000001E-3</v>
      </c>
      <c r="I1418" s="3">
        <v>3.57560135189628E-2</v>
      </c>
      <c r="J14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9" spans="1:10" x14ac:dyDescent="0.3">
      <c r="A1419">
        <f>VLOOKUP(D1419,[1]!tbl_Reach2AU[#Data],4,FALSE)</f>
        <v>12</v>
      </c>
      <c r="B1419" t="str">
        <f>VLOOKUP(D1419,[1]!tbl_Reach2AU[#Data],3,FALSE)</f>
        <v>Okanogan-Alkali Lake</v>
      </c>
      <c r="C1419">
        <f>VLOOKUP(D1419,[1]!tbl_Reach2AU[#Data],2,FALSE)</f>
        <v>221</v>
      </c>
      <c r="D1419" t="s">
        <v>46</v>
      </c>
      <c r="E1419">
        <v>2</v>
      </c>
      <c r="F1419" t="s">
        <v>117</v>
      </c>
      <c r="G1419">
        <f>VLOOKUP(tbl_FunctionalConditionReach[[#This Row],[EDT Attribute]],[1]!HabitatAttribute[#Data],2,FALSE)</f>
        <v>0</v>
      </c>
      <c r="H1419" s="1">
        <v>3.0373890000000001E-3</v>
      </c>
      <c r="I1419" s="3">
        <v>3.57560135189628E-2</v>
      </c>
      <c r="J14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0" spans="1:10" hidden="1" x14ac:dyDescent="0.3">
      <c r="A1420">
        <f>VLOOKUP(D1420,[1]!tbl_Reach2AU[#Data],4,FALSE)</f>
        <v>12</v>
      </c>
      <c r="B1420" t="str">
        <f>VLOOKUP(D1420,[1]!tbl_Reach2AU[#Data],3,FALSE)</f>
        <v>Okanogan-Alkali Lake</v>
      </c>
      <c r="C1420">
        <f>VLOOKUP(D1420,[1]!tbl_Reach2AU[#Data],2,FALSE)</f>
        <v>221</v>
      </c>
      <c r="D1420" t="s">
        <v>46</v>
      </c>
      <c r="E1420">
        <v>2</v>
      </c>
      <c r="F1420" t="s">
        <v>89</v>
      </c>
      <c r="G1420" t="str">
        <f>VLOOKUP(tbl_FunctionalConditionReach[[#This Row],[EDT Attribute]],[1]!HabitatAttribute[#Data],2,FALSE)</f>
        <v>% Fines/Embeddedness</v>
      </c>
      <c r="H1420" s="1">
        <v>3.0373890000000001E-3</v>
      </c>
      <c r="I1420" s="3">
        <v>3.57560135189628E-2</v>
      </c>
      <c r="J14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1" spans="1:10" x14ac:dyDescent="0.3">
      <c r="A1421">
        <f>VLOOKUP(D1421,[1]!tbl_Reach2AU[#Data],4,FALSE)</f>
        <v>12</v>
      </c>
      <c r="B1421" t="str">
        <f>VLOOKUP(D1421,[1]!tbl_Reach2AU[#Data],3,FALSE)</f>
        <v>Okanogan-Alkali Lake</v>
      </c>
      <c r="C1421">
        <f>VLOOKUP(D1421,[1]!tbl_Reach2AU[#Data],2,FALSE)</f>
        <v>221</v>
      </c>
      <c r="D1421" t="s">
        <v>46</v>
      </c>
      <c r="E1421">
        <v>2</v>
      </c>
      <c r="F1421" t="s">
        <v>142</v>
      </c>
      <c r="G1421">
        <f>VLOOKUP(tbl_FunctionalConditionReach[[#This Row],[EDT Attribute]],[1]!HabitatAttribute[#Data],2,FALSE)</f>
        <v>0</v>
      </c>
      <c r="H1421" s="1">
        <v>3.0373890000000001E-3</v>
      </c>
      <c r="I1421" s="3">
        <v>3.57560135189628E-2</v>
      </c>
      <c r="J14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2" spans="1:10" x14ac:dyDescent="0.3">
      <c r="A1422">
        <f>VLOOKUP(D1422,[1]!tbl_Reach2AU[#Data],4,FALSE)</f>
        <v>12</v>
      </c>
      <c r="B1422" t="str">
        <f>VLOOKUP(D1422,[1]!tbl_Reach2AU[#Data],3,FALSE)</f>
        <v>Okanogan-Alkali Lake</v>
      </c>
      <c r="C1422">
        <f>VLOOKUP(D1422,[1]!tbl_Reach2AU[#Data],2,FALSE)</f>
        <v>221</v>
      </c>
      <c r="D1422" t="s">
        <v>46</v>
      </c>
      <c r="E1422">
        <v>2</v>
      </c>
      <c r="F1422" t="s">
        <v>115</v>
      </c>
      <c r="G1422">
        <f>VLOOKUP(tbl_FunctionalConditionReach[[#This Row],[EDT Attribute]],[1]!HabitatAttribute[#Data],2,FALSE)</f>
        <v>0</v>
      </c>
      <c r="H1422" s="1">
        <v>3.0373890000000001E-3</v>
      </c>
      <c r="I1422" s="3">
        <v>3.57560135189628E-2</v>
      </c>
      <c r="J14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3" spans="1:10" hidden="1" x14ac:dyDescent="0.3">
      <c r="A1423">
        <f>VLOOKUP(D1423,[1]!tbl_Reach2AU[#Data],4,FALSE)</f>
        <v>12</v>
      </c>
      <c r="B1423" t="str">
        <f>VLOOKUP(D1423,[1]!tbl_Reach2AU[#Data],3,FALSE)</f>
        <v>Okanogan-Alkali Lake</v>
      </c>
      <c r="C1423">
        <f>VLOOKUP(D1423,[1]!tbl_Reach2AU[#Data],2,FALSE)</f>
        <v>221</v>
      </c>
      <c r="D1423" t="s">
        <v>46</v>
      </c>
      <c r="E1423">
        <v>2</v>
      </c>
      <c r="F1423" t="s">
        <v>11</v>
      </c>
      <c r="G1423" t="str">
        <f>VLOOKUP(tbl_FunctionalConditionReach[[#This Row],[EDT Attribute]],[1]!HabitatAttribute[#Data],2,FALSE)</f>
        <v>Flow- Scour</v>
      </c>
      <c r="H1423" s="1">
        <v>3.0371450000000002E-3</v>
      </c>
      <c r="I1423" s="3">
        <v>3.5753141161389099E-2</v>
      </c>
      <c r="J14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4" spans="1:10" x14ac:dyDescent="0.3">
      <c r="A1424">
        <f>VLOOKUP(D1424,[1]!tbl_Reach2AU[#Data],4,FALSE)</f>
        <v>12</v>
      </c>
      <c r="B1424" t="str">
        <f>VLOOKUP(D1424,[1]!tbl_Reach2AU[#Data],3,FALSE)</f>
        <v>Okanogan-Alkali Lake</v>
      </c>
      <c r="C1424">
        <f>VLOOKUP(D1424,[1]!tbl_Reach2AU[#Data],2,FALSE)</f>
        <v>221</v>
      </c>
      <c r="D1424" t="s">
        <v>46</v>
      </c>
      <c r="E1424">
        <v>2</v>
      </c>
      <c r="F1424" t="s">
        <v>119</v>
      </c>
      <c r="G1424">
        <f>VLOOKUP(tbl_FunctionalConditionReach[[#This Row],[EDT Attribute]],[1]!HabitatAttribute[#Data],2,FALSE)</f>
        <v>0</v>
      </c>
      <c r="H1424" s="1">
        <v>3.0367829999999999E-3</v>
      </c>
      <c r="I1424" s="3">
        <v>3.5748879712857499E-2</v>
      </c>
      <c r="J14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5" spans="1:10" x14ac:dyDescent="0.3">
      <c r="A1425">
        <f>VLOOKUP(D1425,[1]!tbl_Reach2AU[#Data],4,FALSE)</f>
        <v>12</v>
      </c>
      <c r="B1425" t="str">
        <f>VLOOKUP(D1425,[1]!tbl_Reach2AU[#Data],3,FALSE)</f>
        <v>Okanogan-Alkali Lake</v>
      </c>
      <c r="C1425">
        <f>VLOOKUP(D1425,[1]!tbl_Reach2AU[#Data],2,FALSE)</f>
        <v>221</v>
      </c>
      <c r="D1425" t="s">
        <v>46</v>
      </c>
      <c r="E1425">
        <v>2</v>
      </c>
      <c r="F1425" t="s">
        <v>116</v>
      </c>
      <c r="G1425">
        <f>VLOOKUP(tbl_FunctionalConditionReach[[#This Row],[EDT Attribute]],[1]!HabitatAttribute[#Data],2,FALSE)</f>
        <v>0</v>
      </c>
      <c r="H1425" s="1">
        <v>3.0358210000000002E-3</v>
      </c>
      <c r="I1425" s="3">
        <v>3.57375550899642E-2</v>
      </c>
      <c r="J14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6" spans="1:10" hidden="1" x14ac:dyDescent="0.3">
      <c r="A1426">
        <f>VLOOKUP(D1426,[1]!tbl_Reach2AU[#Data],4,FALSE)</f>
        <v>12</v>
      </c>
      <c r="B1426" t="str">
        <f>VLOOKUP(D1426,[1]!tbl_Reach2AU[#Data],3,FALSE)</f>
        <v>Okanogan-Alkali Lake</v>
      </c>
      <c r="C1426">
        <f>VLOOKUP(D1426,[1]!tbl_Reach2AU[#Data],2,FALSE)</f>
        <v>221</v>
      </c>
      <c r="D1426" t="s">
        <v>46</v>
      </c>
      <c r="E1426">
        <v>2</v>
      </c>
      <c r="F1426" t="s">
        <v>51</v>
      </c>
      <c r="G1426" t="str">
        <f>VLOOKUP(tbl_FunctionalConditionReach[[#This Row],[EDT Attribute]],[1]!HabitatAttribute[#Data],2,FALSE)</f>
        <v>% Fines/Embeddedness</v>
      </c>
      <c r="H1426" s="1">
        <v>3.035416E-3</v>
      </c>
      <c r="I1426" s="3">
        <v>3.5732787447270001E-2</v>
      </c>
      <c r="J14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7" spans="1:10" x14ac:dyDescent="0.3">
      <c r="A1427">
        <f>VLOOKUP(D1427,[1]!tbl_Reach2AU[#Data],4,FALSE)</f>
        <v>20</v>
      </c>
      <c r="B1427" t="str">
        <f>VLOOKUP(D1427,[1]!tbl_Reach2AU[#Data],3,FALSE)</f>
        <v>Antoine Creek-Lower</v>
      </c>
      <c r="C1427">
        <f>VLOOKUP(D1427,[1]!tbl_Reach2AU[#Data],2,FALSE)</f>
        <v>252</v>
      </c>
      <c r="D1427" t="s">
        <v>16</v>
      </c>
      <c r="E1427">
        <v>2</v>
      </c>
      <c r="F1427" t="s">
        <v>104</v>
      </c>
      <c r="G1427">
        <f>VLOOKUP(tbl_FunctionalConditionReach[[#This Row],[EDT Attribute]],[1]!HabitatAttribute[#Data],2,FALSE)</f>
        <v>0</v>
      </c>
      <c r="H1427" s="1">
        <v>1.8144489E-2</v>
      </c>
      <c r="I1427" s="3">
        <v>3.5720682164666298E-2</v>
      </c>
      <c r="J14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8" spans="1:10" x14ac:dyDescent="0.3">
      <c r="A1428">
        <f>VLOOKUP(D1428,[1]!tbl_Reach2AU[#Data],4,FALSE)</f>
        <v>10</v>
      </c>
      <c r="B1428" t="str">
        <f>VLOOKUP(D1428,[1]!tbl_Reach2AU[#Data],3,FALSE)</f>
        <v>Omak Creek-Upper DS</v>
      </c>
      <c r="C1428">
        <f>VLOOKUP(D1428,[1]!tbl_Reach2AU[#Data],2,FALSE)</f>
        <v>175</v>
      </c>
      <c r="D1428" t="s">
        <v>35</v>
      </c>
      <c r="E1428">
        <v>2</v>
      </c>
      <c r="F1428" t="s">
        <v>94</v>
      </c>
      <c r="G1428">
        <f>VLOOKUP(tbl_FunctionalConditionReach[[#This Row],[EDT Attribute]],[1]!HabitatAttribute[#Data],2,FALSE)</f>
        <v>0</v>
      </c>
      <c r="H1428" s="1">
        <v>1.4892130000000001E-3</v>
      </c>
      <c r="I1428" s="3">
        <v>3.5703913092658301E-2</v>
      </c>
      <c r="J14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9" spans="1:10" hidden="1" x14ac:dyDescent="0.3">
      <c r="A1429">
        <f>VLOOKUP(D1429,[1]!tbl_Reach2AU[#Data],4,FALSE)</f>
        <v>3</v>
      </c>
      <c r="B1429" t="str">
        <f>VLOOKUP(D1429,[1]!tbl_Reach2AU[#Data],3,FALSE)</f>
        <v>Okanogan-Talant Creek</v>
      </c>
      <c r="C1429">
        <f>VLOOKUP(D1429,[1]!tbl_Reach2AU[#Data],2,FALSE)</f>
        <v>128</v>
      </c>
      <c r="D1429" t="s">
        <v>60</v>
      </c>
      <c r="E1429">
        <v>2</v>
      </c>
      <c r="F1429" t="s">
        <v>125</v>
      </c>
      <c r="G1429" t="str">
        <f>VLOOKUP(tbl_FunctionalConditionReach[[#This Row],[EDT Attribute]],[1]!HabitatAttribute[#Data],2,FALSE)</f>
        <v>Riparian</v>
      </c>
      <c r="H1429" s="1">
        <v>8.3815790000000001E-2</v>
      </c>
      <c r="I1429" s="3">
        <v>3.5599363813615899E-2</v>
      </c>
      <c r="J14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0" spans="1:10" hidden="1" x14ac:dyDescent="0.3">
      <c r="A1430">
        <f>VLOOKUP(D1430,[1]!tbl_Reach2AU[#Data],4,FALSE)</f>
        <v>9</v>
      </c>
      <c r="B1430" t="str">
        <f>VLOOKUP(D1430,[1]!tbl_Reach2AU[#Data],3,FALSE)</f>
        <v>Omak Creek-Middle DS</v>
      </c>
      <c r="C1430">
        <f>VLOOKUP(D1430,[1]!tbl_Reach2AU[#Data],2,FALSE)</f>
        <v>170</v>
      </c>
      <c r="D1430" t="s">
        <v>131</v>
      </c>
      <c r="E1430">
        <v>2</v>
      </c>
      <c r="F1430" t="s">
        <v>124</v>
      </c>
      <c r="G1430" t="str">
        <f>VLOOKUP(tbl_FunctionalConditionReach[[#This Row],[EDT Attribute]],[1]!HabitatAttribute[#Data],2,FALSE)</f>
        <v>Predation</v>
      </c>
      <c r="H1430" s="1">
        <v>5.7724899999999995E-4</v>
      </c>
      <c r="I1430" s="3">
        <v>3.55489015478163E-2</v>
      </c>
      <c r="J14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1" spans="1:10" x14ac:dyDescent="0.3">
      <c r="A1431">
        <f>VLOOKUP(D1431,[1]!tbl_Reach2AU[#Data],4,FALSE)</f>
        <v>6</v>
      </c>
      <c r="B1431" t="str">
        <f>VLOOKUP(D1431,[1]!tbl_Reach2AU[#Data],3,FALSE)</f>
        <v>Salmon Creek-Lower</v>
      </c>
      <c r="C1431">
        <f>VLOOKUP(D1431,[1]!tbl_Reach2AU[#Data],2,FALSE)</f>
        <v>135</v>
      </c>
      <c r="D1431" t="s">
        <v>81</v>
      </c>
      <c r="E1431">
        <v>2</v>
      </c>
      <c r="F1431" t="s">
        <v>116</v>
      </c>
      <c r="G1431">
        <f>VLOOKUP(tbl_FunctionalConditionReach[[#This Row],[EDT Attribute]],[1]!HabitatAttribute[#Data],2,FALSE)</f>
        <v>0</v>
      </c>
      <c r="H1431" s="1">
        <v>0.26260875299999997</v>
      </c>
      <c r="I1431" s="3">
        <v>3.5545101836579697E-2</v>
      </c>
      <c r="J14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2" spans="1:10" hidden="1" x14ac:dyDescent="0.3">
      <c r="A1432">
        <f>VLOOKUP(D1432,[1]!tbl_Reach2AU[#Data],4,FALSE)</f>
        <v>20</v>
      </c>
      <c r="B1432" t="str">
        <f>VLOOKUP(D1432,[1]!tbl_Reach2AU[#Data],3,FALSE)</f>
        <v>Antoine Creek-Lower</v>
      </c>
      <c r="C1432">
        <f>VLOOKUP(D1432,[1]!tbl_Reach2AU[#Data],2,FALSE)</f>
        <v>262</v>
      </c>
      <c r="D1432" t="s">
        <v>128</v>
      </c>
      <c r="E1432">
        <v>2</v>
      </c>
      <c r="F1432" t="s">
        <v>11</v>
      </c>
      <c r="G1432" t="str">
        <f>VLOOKUP(tbl_FunctionalConditionReach[[#This Row],[EDT Attribute]],[1]!HabitatAttribute[#Data],2,FALSE)</f>
        <v>Flow- Scour</v>
      </c>
      <c r="H1432" s="1">
        <v>1.6853129999999999E-3</v>
      </c>
      <c r="I1432" s="3">
        <v>3.5444386802221499E-2</v>
      </c>
      <c r="J14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3" spans="1:10" hidden="1" x14ac:dyDescent="0.3">
      <c r="A1433">
        <f>VLOOKUP(D1433,[1]!tbl_Reach2AU[#Data],4,FALSE)</f>
        <v>20</v>
      </c>
      <c r="B1433" t="str">
        <f>VLOOKUP(D1433,[1]!tbl_Reach2AU[#Data],3,FALSE)</f>
        <v>Antoine Creek-Lower</v>
      </c>
      <c r="C1433">
        <f>VLOOKUP(D1433,[1]!tbl_Reach2AU[#Data],2,FALSE)</f>
        <v>258</v>
      </c>
      <c r="D1433" t="s">
        <v>146</v>
      </c>
      <c r="E1433">
        <v>2</v>
      </c>
      <c r="F1433" t="s">
        <v>125</v>
      </c>
      <c r="G1433" t="str">
        <f>VLOOKUP(tbl_FunctionalConditionReach[[#This Row],[EDT Attribute]],[1]!HabitatAttribute[#Data],2,FALSE)</f>
        <v>Riparian</v>
      </c>
      <c r="H1433" s="1">
        <v>3.8621490000000001E-3</v>
      </c>
      <c r="I1433" s="3">
        <v>3.5267190482645601E-2</v>
      </c>
      <c r="J14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4" spans="1:10" x14ac:dyDescent="0.3">
      <c r="A1434">
        <f>VLOOKUP(D1434,[1]!tbl_Reach2AU[#Data],4,FALSE)</f>
        <v>11</v>
      </c>
      <c r="B1434" t="str">
        <f>VLOOKUP(D1434,[1]!tbl_Reach2AU[#Data],3,FALSE)</f>
        <v>Wanacut Creek DS</v>
      </c>
      <c r="C1434">
        <f>VLOOKUP(D1434,[1]!tbl_Reach2AU[#Data],2,FALSE)</f>
        <v>183</v>
      </c>
      <c r="D1434" t="s">
        <v>156</v>
      </c>
      <c r="E1434">
        <v>2</v>
      </c>
      <c r="F1434" t="s">
        <v>117</v>
      </c>
      <c r="G1434">
        <f>VLOOKUP(tbl_FunctionalConditionReach[[#This Row],[EDT Attribute]],[1]!HabitatAttribute[#Data],2,FALSE)</f>
        <v>0</v>
      </c>
      <c r="H1434" s="1">
        <v>1.2621235E-2</v>
      </c>
      <c r="I1434" s="3">
        <v>3.5115820578998501E-2</v>
      </c>
      <c r="J14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5" spans="1:10" x14ac:dyDescent="0.3">
      <c r="A1435">
        <f>VLOOKUP(D1435,[1]!tbl_Reach2AU[#Data],4,FALSE)</f>
        <v>10</v>
      </c>
      <c r="B1435" t="str">
        <f>VLOOKUP(D1435,[1]!tbl_Reach2AU[#Data],3,FALSE)</f>
        <v>Omak Creek-Upper DS</v>
      </c>
      <c r="C1435">
        <f>VLOOKUP(D1435,[1]!tbl_Reach2AU[#Data],2,FALSE)</f>
        <v>175</v>
      </c>
      <c r="D1435" t="s">
        <v>35</v>
      </c>
      <c r="E1435">
        <v>2</v>
      </c>
      <c r="F1435" t="s">
        <v>115</v>
      </c>
      <c r="G1435">
        <f>VLOOKUP(tbl_FunctionalConditionReach[[#This Row],[EDT Attribute]],[1]!HabitatAttribute[#Data],2,FALSE)</f>
        <v>0</v>
      </c>
      <c r="H1435" s="1">
        <v>1.464321E-3</v>
      </c>
      <c r="I1435" s="3">
        <v>3.5107126867516297E-2</v>
      </c>
      <c r="J14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6" spans="1:10" hidden="1" x14ac:dyDescent="0.3">
      <c r="A1436">
        <f>VLOOKUP(D1436,[1]!tbl_Reach2AU[#Data],4,FALSE)</f>
        <v>7</v>
      </c>
      <c r="B1436" t="str">
        <f>VLOOKUP(D1436,[1]!tbl_Reach2AU[#Data],3,FALSE)</f>
        <v>Omak Creek-Lower DS</v>
      </c>
      <c r="C1436">
        <f>VLOOKUP(D1436,[1]!tbl_Reach2AU[#Data],2,FALSE)</f>
        <v>155</v>
      </c>
      <c r="D1436" t="s">
        <v>151</v>
      </c>
      <c r="E1436">
        <v>2</v>
      </c>
      <c r="F1436" t="s">
        <v>51</v>
      </c>
      <c r="G1436" t="str">
        <f>VLOOKUP(tbl_FunctionalConditionReach[[#This Row],[EDT Attribute]],[1]!HabitatAttribute[#Data],2,FALSE)</f>
        <v>% Fines/Embeddedness</v>
      </c>
      <c r="H1436" s="1">
        <v>1.6754486999999998E-2</v>
      </c>
      <c r="I1436" s="3">
        <v>3.5097340652461402E-2</v>
      </c>
      <c r="J14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7" spans="1:10" hidden="1" x14ac:dyDescent="0.3">
      <c r="A1437">
        <f>VLOOKUP(D1437,[1]!tbl_Reach2AU[#Data],4,FALSE)</f>
        <v>11</v>
      </c>
      <c r="B1437" t="str">
        <f>VLOOKUP(D1437,[1]!tbl_Reach2AU[#Data],3,FALSE)</f>
        <v>Wanacut Creek DS</v>
      </c>
      <c r="C1437">
        <f>VLOOKUP(D1437,[1]!tbl_Reach2AU[#Data],2,FALSE)</f>
        <v>181</v>
      </c>
      <c r="D1437" t="s">
        <v>88</v>
      </c>
      <c r="E1437">
        <v>2</v>
      </c>
      <c r="F1437" t="s">
        <v>125</v>
      </c>
      <c r="G1437" t="str">
        <f>VLOOKUP(tbl_FunctionalConditionReach[[#This Row],[EDT Attribute]],[1]!HabitatAttribute[#Data],2,FALSE)</f>
        <v>Riparian</v>
      </c>
      <c r="H1437" s="1">
        <v>5.7634349999999999E-3</v>
      </c>
      <c r="I1437" s="3">
        <v>3.5028764084475202E-2</v>
      </c>
      <c r="J14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8" spans="1:10" hidden="1" x14ac:dyDescent="0.3">
      <c r="A1438">
        <f>VLOOKUP(D1438,[1]!tbl_Reach2AU[#Data],4,FALSE)</f>
        <v>10</v>
      </c>
      <c r="B1438" t="str">
        <f>VLOOKUP(D1438,[1]!tbl_Reach2AU[#Data],3,FALSE)</f>
        <v>Omak Creek-Upper DS</v>
      </c>
      <c r="C1438">
        <f>VLOOKUP(D1438,[1]!tbl_Reach2AU[#Data],2,FALSE)</f>
        <v>175</v>
      </c>
      <c r="D1438" t="s">
        <v>35</v>
      </c>
      <c r="E1438">
        <v>2</v>
      </c>
      <c r="F1438" t="s">
        <v>103</v>
      </c>
      <c r="G1438" t="str">
        <f>VLOOKUP(tbl_FunctionalConditionReach[[#This Row],[EDT Attribute]],[1]!HabitatAttribute[#Data],2,FALSE)</f>
        <v>Contaminants</v>
      </c>
      <c r="H1438" s="1">
        <v>1.4604729999999999E-3</v>
      </c>
      <c r="I1438" s="3">
        <v>3.5014870986335697E-2</v>
      </c>
      <c r="J14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9" spans="1:10" hidden="1" x14ac:dyDescent="0.3">
      <c r="A1439">
        <f>VLOOKUP(D1439,[1]!tbl_Reach2AU[#Data],4,FALSE)</f>
        <v>10</v>
      </c>
      <c r="B1439" t="str">
        <f>VLOOKUP(D1439,[1]!tbl_Reach2AU[#Data],3,FALSE)</f>
        <v>Omak Creek-Upper DS</v>
      </c>
      <c r="C1439">
        <f>VLOOKUP(D1439,[1]!tbl_Reach2AU[#Data],2,FALSE)</f>
        <v>175</v>
      </c>
      <c r="D1439" t="s">
        <v>35</v>
      </c>
      <c r="E1439">
        <v>2</v>
      </c>
      <c r="F1439" t="s">
        <v>144</v>
      </c>
      <c r="G1439" t="str">
        <f>VLOOKUP(tbl_FunctionalConditionReach[[#This Row],[EDT Attribute]],[1]!HabitatAttribute[#Data],2,FALSE)</f>
        <v>Flow- Summer Base Flow</v>
      </c>
      <c r="H1439" s="1">
        <v>1.4604729999999999E-3</v>
      </c>
      <c r="I1439" s="3">
        <v>3.5014870986335697E-2</v>
      </c>
      <c r="J14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0" spans="1:10" x14ac:dyDescent="0.3">
      <c r="A1440">
        <f>VLOOKUP(D1440,[1]!tbl_Reach2AU[#Data],4,FALSE)</f>
        <v>10</v>
      </c>
      <c r="B1440" t="str">
        <f>VLOOKUP(D1440,[1]!tbl_Reach2AU[#Data],3,FALSE)</f>
        <v>Omak Creek-Upper DS</v>
      </c>
      <c r="C1440">
        <f>VLOOKUP(D1440,[1]!tbl_Reach2AU[#Data],2,FALSE)</f>
        <v>175</v>
      </c>
      <c r="D1440" t="s">
        <v>35</v>
      </c>
      <c r="E1440">
        <v>2</v>
      </c>
      <c r="F1440" t="s">
        <v>122</v>
      </c>
      <c r="G1440">
        <f>VLOOKUP(tbl_FunctionalConditionReach[[#This Row],[EDT Attribute]],[1]!HabitatAttribute[#Data],2,FALSE)</f>
        <v>0</v>
      </c>
      <c r="H1440" s="1">
        <v>1.4604729999999999E-3</v>
      </c>
      <c r="I1440" s="3">
        <v>3.5014870986335697E-2</v>
      </c>
      <c r="J14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1" spans="1:10" x14ac:dyDescent="0.3">
      <c r="A1441">
        <f>VLOOKUP(D1441,[1]!tbl_Reach2AU[#Data],4,FALSE)</f>
        <v>10</v>
      </c>
      <c r="B1441" t="str">
        <f>VLOOKUP(D1441,[1]!tbl_Reach2AU[#Data],3,FALSE)</f>
        <v>Omak Creek-Upper DS</v>
      </c>
      <c r="C1441">
        <f>VLOOKUP(D1441,[1]!tbl_Reach2AU[#Data],2,FALSE)</f>
        <v>175</v>
      </c>
      <c r="D1441" t="s">
        <v>35</v>
      </c>
      <c r="E1441">
        <v>2</v>
      </c>
      <c r="F1441" t="s">
        <v>123</v>
      </c>
      <c r="G1441">
        <f>VLOOKUP(tbl_FunctionalConditionReach[[#This Row],[EDT Attribute]],[1]!HabitatAttribute[#Data],2,FALSE)</f>
        <v>0</v>
      </c>
      <c r="H1441" s="1">
        <v>1.4604729999999999E-3</v>
      </c>
      <c r="I1441" s="3">
        <v>3.5014870986335697E-2</v>
      </c>
      <c r="J14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2" spans="1:10" x14ac:dyDescent="0.3">
      <c r="A1442">
        <f>VLOOKUP(D1442,[1]!tbl_Reach2AU[#Data],4,FALSE)</f>
        <v>26</v>
      </c>
      <c r="B1442" t="str">
        <f>VLOOKUP(D1442,[1]!tbl_Reach2AU[#Data],3,FALSE)</f>
        <v>Ninemile Creek DS</v>
      </c>
      <c r="C1442">
        <f>VLOOKUP(D1442,[1]!tbl_Reach2AU[#Data],2,FALSE)</f>
        <v>310</v>
      </c>
      <c r="D1442" t="s">
        <v>57</v>
      </c>
      <c r="E1442">
        <v>2</v>
      </c>
      <c r="F1442" t="s">
        <v>117</v>
      </c>
      <c r="G1442">
        <f>VLOOKUP(tbl_FunctionalConditionReach[[#This Row],[EDT Attribute]],[1]!HabitatAttribute[#Data],2,FALSE)</f>
        <v>0</v>
      </c>
      <c r="H1442" s="1">
        <v>9.2498140000000003E-3</v>
      </c>
      <c r="I1442" s="3">
        <v>3.49553427258502E-2</v>
      </c>
      <c r="J14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3" spans="1:10" x14ac:dyDescent="0.3">
      <c r="A1443">
        <f>VLOOKUP(D1443,[1]!tbl_Reach2AU[#Data],4,FALSE)</f>
        <v>6</v>
      </c>
      <c r="B1443" t="str">
        <f>VLOOKUP(D1443,[1]!tbl_Reach2AU[#Data],3,FALSE)</f>
        <v>Salmon Creek-Lower</v>
      </c>
      <c r="C1443">
        <f>VLOOKUP(D1443,[1]!tbl_Reach2AU[#Data],2,FALSE)</f>
        <v>140</v>
      </c>
      <c r="D1443" t="s">
        <v>85</v>
      </c>
      <c r="E1443">
        <v>2</v>
      </c>
      <c r="F1443" t="s">
        <v>143</v>
      </c>
      <c r="G1443">
        <f>VLOOKUP(tbl_FunctionalConditionReach[[#This Row],[EDT Attribute]],[1]!HabitatAttribute[#Data],2,FALSE)</f>
        <v>0</v>
      </c>
      <c r="H1443" s="1">
        <v>0.13865127599999999</v>
      </c>
      <c r="I1443" s="3">
        <v>3.4935421403288203E-2</v>
      </c>
      <c r="J14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4" spans="1:10" hidden="1" x14ac:dyDescent="0.3">
      <c r="A1444">
        <f>VLOOKUP(D1444,[1]!tbl_Reach2AU[#Data],4,FALSE)</f>
        <v>5</v>
      </c>
      <c r="B1444" t="str">
        <f>VLOOKUP(D1444,[1]!tbl_Reach2AU[#Data],3,FALSE)</f>
        <v>Okanogan-Swipkin Canyon</v>
      </c>
      <c r="C1444">
        <f>VLOOKUP(D1444,[1]!tbl_Reach2AU[#Data],2,FALSE)</f>
        <v>189</v>
      </c>
      <c r="D1444" t="s">
        <v>110</v>
      </c>
      <c r="E1444">
        <v>2</v>
      </c>
      <c r="F1444" t="s">
        <v>14</v>
      </c>
      <c r="G1444" t="str">
        <f>VLOOKUP(tbl_FunctionalConditionReach[[#This Row],[EDT Attribute]],[1]!HabitatAttribute[#Data],2,FALSE)</f>
        <v>Food- Food Web Resources</v>
      </c>
      <c r="H1444" s="1">
        <v>1.9676590000000001E-3</v>
      </c>
      <c r="I1444" s="3">
        <v>3.4615283663708599E-2</v>
      </c>
      <c r="J14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5" spans="1:10" hidden="1" x14ac:dyDescent="0.3">
      <c r="A1445">
        <f>VLOOKUP(D1445,[1]!tbl_Reach2AU[#Data],4,FALSE)</f>
        <v>14</v>
      </c>
      <c r="B1445" t="str">
        <f>VLOOKUP(D1445,[1]!tbl_Reach2AU[#Data],3,FALSE)</f>
        <v>Okanogan-Whitestone Coulee</v>
      </c>
      <c r="C1445">
        <f>VLOOKUP(D1445,[1]!tbl_Reach2AU[#Data],2,FALSE)</f>
        <v>227</v>
      </c>
      <c r="D1445" t="s">
        <v>111</v>
      </c>
      <c r="E1445">
        <v>2</v>
      </c>
      <c r="F1445" t="s">
        <v>126</v>
      </c>
      <c r="G1445" t="str">
        <f>VLOOKUP(tbl_FunctionalConditionReach[[#This Row],[EDT Attribute]],[1]!HabitatAttribute[#Data],2,FALSE)</f>
        <v>Food- Food Web Resources</v>
      </c>
      <c r="H1445" s="1">
        <v>3.4539969999999999E-3</v>
      </c>
      <c r="I1445" s="3">
        <v>3.4604160718132097E-2</v>
      </c>
      <c r="J14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6" spans="1:10" x14ac:dyDescent="0.3">
      <c r="A1446">
        <f>VLOOKUP(D1446,[1]!tbl_Reach2AU[#Data],4,FALSE)</f>
        <v>16</v>
      </c>
      <c r="B1446" t="str">
        <f>VLOOKUP(D1446,[1]!tbl_Reach2AU[#Data],3,FALSE)</f>
        <v>Aeneas Creek-DS</v>
      </c>
      <c r="C1446">
        <f>VLOOKUP(D1446,[1]!tbl_Reach2AU[#Data],2,FALSE)</f>
        <v>234</v>
      </c>
      <c r="D1446" t="s">
        <v>13</v>
      </c>
      <c r="E1446">
        <v>2</v>
      </c>
      <c r="F1446" t="s">
        <v>119</v>
      </c>
      <c r="G1446">
        <f>VLOOKUP(tbl_FunctionalConditionReach[[#This Row],[EDT Attribute]],[1]!HabitatAttribute[#Data],2,FALSE)</f>
        <v>0</v>
      </c>
      <c r="H1446" s="1">
        <v>1.004572E-3</v>
      </c>
      <c r="I1446" s="3">
        <v>3.4568357839206101E-2</v>
      </c>
      <c r="J14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7" spans="1:10" hidden="1" x14ac:dyDescent="0.3">
      <c r="A1447">
        <f>VLOOKUP(D1447,[1]!tbl_Reach2AU[#Data],4,FALSE)</f>
        <v>6</v>
      </c>
      <c r="B1447" t="str">
        <f>VLOOKUP(D1447,[1]!tbl_Reach2AU[#Data],3,FALSE)</f>
        <v>Salmon Creek-Lower</v>
      </c>
      <c r="C1447">
        <f>VLOOKUP(D1447,[1]!tbl_Reach2AU[#Data],2,FALSE)</f>
        <v>132</v>
      </c>
      <c r="D1447" t="s">
        <v>32</v>
      </c>
      <c r="E1447">
        <v>2</v>
      </c>
      <c r="F1447" t="s">
        <v>124</v>
      </c>
      <c r="G1447" t="str">
        <f>VLOOKUP(tbl_FunctionalConditionReach[[#This Row],[EDT Attribute]],[1]!HabitatAttribute[#Data],2,FALSE)</f>
        <v>Predation</v>
      </c>
      <c r="H1447" s="1">
        <v>3.2128596000000002E-2</v>
      </c>
      <c r="I1447" s="3">
        <v>3.4398365361928897E-2</v>
      </c>
      <c r="J14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8" spans="1:10" hidden="1" x14ac:dyDescent="0.3">
      <c r="A1448">
        <f>VLOOKUP(D1448,[1]!tbl_Reach2AU[#Data],4,FALSE)</f>
        <v>26</v>
      </c>
      <c r="B1448" t="str">
        <f>VLOOKUP(D1448,[1]!tbl_Reach2AU[#Data],3,FALSE)</f>
        <v>Ninemile Creek DS</v>
      </c>
      <c r="C1448">
        <f>VLOOKUP(D1448,[1]!tbl_Reach2AU[#Data],2,FALSE)</f>
        <v>310</v>
      </c>
      <c r="D1448" t="s">
        <v>57</v>
      </c>
      <c r="E1448">
        <v>2</v>
      </c>
      <c r="F1448" t="s">
        <v>144</v>
      </c>
      <c r="G1448" t="str">
        <f>VLOOKUP(tbl_FunctionalConditionReach[[#This Row],[EDT Attribute]],[1]!HabitatAttribute[#Data],2,FALSE)</f>
        <v>Flow- Summer Base Flow</v>
      </c>
      <c r="H1448" s="1">
        <v>9.0863650000000008E-3</v>
      </c>
      <c r="I1448" s="3">
        <v>3.4337663731094502E-2</v>
      </c>
      <c r="J14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9" spans="1:10" x14ac:dyDescent="0.3">
      <c r="A1449">
        <f>VLOOKUP(D1449,[1]!tbl_Reach2AU[#Data],4,FALSE)</f>
        <v>6</v>
      </c>
      <c r="B1449" t="str">
        <f>VLOOKUP(D1449,[1]!tbl_Reach2AU[#Data],3,FALSE)</f>
        <v>Salmon Creek-Lower</v>
      </c>
      <c r="C1449">
        <f>VLOOKUP(D1449,[1]!tbl_Reach2AU[#Data],2,FALSE)</f>
        <v>144</v>
      </c>
      <c r="D1449" t="s">
        <v>118</v>
      </c>
      <c r="E1449">
        <v>2</v>
      </c>
      <c r="F1449" t="s">
        <v>116</v>
      </c>
      <c r="G1449">
        <f>VLOOKUP(tbl_FunctionalConditionReach[[#This Row],[EDT Attribute]],[1]!HabitatAttribute[#Data],2,FALSE)</f>
        <v>0</v>
      </c>
      <c r="H1449" s="1">
        <v>2.2697805000000001E-2</v>
      </c>
      <c r="I1449" s="3">
        <v>3.42782489649524E-2</v>
      </c>
      <c r="J14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0" spans="1:10" hidden="1" x14ac:dyDescent="0.3">
      <c r="A1450">
        <f>VLOOKUP(D1450,[1]!tbl_Reach2AU[#Data],4,FALSE)</f>
        <v>8</v>
      </c>
      <c r="B1450" t="str">
        <f>VLOOKUP(D1450,[1]!tbl_Reach2AU[#Data],3,FALSE)</f>
        <v>Omak Creek-Lower US</v>
      </c>
      <c r="C1450">
        <f>VLOOKUP(D1450,[1]!tbl_Reach2AU[#Data],2,FALSE)</f>
        <v>158</v>
      </c>
      <c r="D1450" t="s">
        <v>75</v>
      </c>
      <c r="E1450">
        <v>2</v>
      </c>
      <c r="F1450" t="s">
        <v>150</v>
      </c>
      <c r="G1450" t="str">
        <f>VLOOKUP(tbl_FunctionalConditionReach[[#This Row],[EDT Attribute]],[1]!HabitatAttribute[#Data],2,FALSE)</f>
        <v>Cover- Wood</v>
      </c>
      <c r="H1450" s="1">
        <v>2.5092194000000002E-2</v>
      </c>
      <c r="I1450" s="3">
        <v>3.4017943214619401E-2</v>
      </c>
      <c r="J14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1" spans="1:10" hidden="1" x14ac:dyDescent="0.3">
      <c r="A1451">
        <f>VLOOKUP(D1451,[1]!tbl_Reach2AU[#Data],4,FALSE)</f>
        <v>26</v>
      </c>
      <c r="B1451" t="str">
        <f>VLOOKUP(D1451,[1]!tbl_Reach2AU[#Data],3,FALSE)</f>
        <v>Ninemile Creek DS</v>
      </c>
      <c r="C1451">
        <f>VLOOKUP(D1451,[1]!tbl_Reach2AU[#Data],2,FALSE)</f>
        <v>307</v>
      </c>
      <c r="D1451" t="s">
        <v>90</v>
      </c>
      <c r="E1451">
        <v>2</v>
      </c>
      <c r="F1451" t="s">
        <v>150</v>
      </c>
      <c r="G1451" t="str">
        <f>VLOOKUP(tbl_FunctionalConditionReach[[#This Row],[EDT Attribute]],[1]!HabitatAttribute[#Data],2,FALSE)</f>
        <v>Cover- Wood</v>
      </c>
      <c r="H1451" s="1">
        <v>3.2902663999999998E-2</v>
      </c>
      <c r="I1451" s="3">
        <v>3.3861431818143203E-2</v>
      </c>
      <c r="J14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2" spans="1:10" hidden="1" x14ac:dyDescent="0.3">
      <c r="A1452">
        <f>VLOOKUP(D1452,[1]!tbl_Reach2AU[#Data],4,FALSE)</f>
        <v>10</v>
      </c>
      <c r="B1452" t="str">
        <f>VLOOKUP(D1452,[1]!tbl_Reach2AU[#Data],3,FALSE)</f>
        <v>Omak Creek-Upper DS</v>
      </c>
      <c r="C1452">
        <f>VLOOKUP(D1452,[1]!tbl_Reach2AU[#Data],2,FALSE)</f>
        <v>178</v>
      </c>
      <c r="D1452" t="s">
        <v>154</v>
      </c>
      <c r="E1452">
        <v>2</v>
      </c>
      <c r="F1452" t="s">
        <v>14</v>
      </c>
      <c r="G1452" t="str">
        <f>VLOOKUP(tbl_FunctionalConditionReach[[#This Row],[EDT Attribute]],[1]!HabitatAttribute[#Data],2,FALSE)</f>
        <v>Food- Food Web Resources</v>
      </c>
      <c r="H1452" s="1">
        <v>9.8557500000000004E-4</v>
      </c>
      <c r="I1452" s="3">
        <v>3.3551785188506003E-2</v>
      </c>
      <c r="J14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3" spans="1:10" x14ac:dyDescent="0.3">
      <c r="A1453">
        <f>VLOOKUP(D1453,[1]!tbl_Reach2AU[#Data],4,FALSE)</f>
        <v>26</v>
      </c>
      <c r="B1453" t="str">
        <f>VLOOKUP(D1453,[1]!tbl_Reach2AU[#Data],3,FALSE)</f>
        <v>Ninemile Creek DS</v>
      </c>
      <c r="C1453">
        <f>VLOOKUP(D1453,[1]!tbl_Reach2AU[#Data],2,FALSE)</f>
        <v>312</v>
      </c>
      <c r="D1453" t="s">
        <v>58</v>
      </c>
      <c r="E1453">
        <v>2</v>
      </c>
      <c r="F1453" t="s">
        <v>104</v>
      </c>
      <c r="G1453">
        <f>VLOOKUP(tbl_FunctionalConditionReach[[#This Row],[EDT Attribute]],[1]!HabitatAttribute[#Data],2,FALSE)</f>
        <v>0</v>
      </c>
      <c r="H1453" s="1">
        <v>1.3705375000000001E-2</v>
      </c>
      <c r="I1453" s="3">
        <v>3.3542087241646402E-2</v>
      </c>
      <c r="J14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4" spans="1:10" hidden="1" x14ac:dyDescent="0.3">
      <c r="A1454">
        <f>VLOOKUP(D1454,[1]!tbl_Reach2AU[#Data],4,FALSE)</f>
        <v>8</v>
      </c>
      <c r="B1454" t="str">
        <f>VLOOKUP(D1454,[1]!tbl_Reach2AU[#Data],3,FALSE)</f>
        <v>Omak Creek-Lower US</v>
      </c>
      <c r="C1454">
        <f>VLOOKUP(D1454,[1]!tbl_Reach2AU[#Data],2,FALSE)</f>
        <v>162</v>
      </c>
      <c r="D1454" t="s">
        <v>67</v>
      </c>
      <c r="E1454">
        <v>2</v>
      </c>
      <c r="F1454" t="s">
        <v>144</v>
      </c>
      <c r="G1454" t="str">
        <f>VLOOKUP(tbl_FunctionalConditionReach[[#This Row],[EDT Attribute]],[1]!HabitatAttribute[#Data],2,FALSE)</f>
        <v>Flow- Summer Base Flow</v>
      </c>
      <c r="H1454" s="1">
        <v>1.2222195E-2</v>
      </c>
      <c r="I1454" s="3">
        <v>3.3385703600071398E-2</v>
      </c>
      <c r="J14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5" spans="1:10" hidden="1" x14ac:dyDescent="0.3">
      <c r="A1455">
        <f>VLOOKUP(D1455,[1]!tbl_Reach2AU[#Data],4,FALSE)</f>
        <v>5</v>
      </c>
      <c r="B1455" t="str">
        <f>VLOOKUP(D1455,[1]!tbl_Reach2AU[#Data],3,FALSE)</f>
        <v>Okanogan-Swipkin Canyon</v>
      </c>
      <c r="C1455">
        <f>VLOOKUP(D1455,[1]!tbl_Reach2AU[#Data],2,FALSE)</f>
        <v>188</v>
      </c>
      <c r="D1455" t="s">
        <v>109</v>
      </c>
      <c r="E1455">
        <v>2</v>
      </c>
      <c r="F1455" t="s">
        <v>14</v>
      </c>
      <c r="G1455" t="str">
        <f>VLOOKUP(tbl_FunctionalConditionReach[[#This Row],[EDT Attribute]],[1]!HabitatAttribute[#Data],2,FALSE)</f>
        <v>Food- Food Web Resources</v>
      </c>
      <c r="H1455" s="1">
        <v>2.3420759999999998E-3</v>
      </c>
      <c r="I1455" s="3">
        <v>3.3322116769001799E-2</v>
      </c>
      <c r="J14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6" spans="1:10" x14ac:dyDescent="0.3">
      <c r="A1456">
        <f>VLOOKUP(D1456,[1]!tbl_Reach2AU[#Data],4,FALSE)</f>
        <v>6</v>
      </c>
      <c r="B1456" t="str">
        <f>VLOOKUP(D1456,[1]!tbl_Reach2AU[#Data],3,FALSE)</f>
        <v>Salmon Creek-Lower</v>
      </c>
      <c r="C1456">
        <f>VLOOKUP(D1456,[1]!tbl_Reach2AU[#Data],2,FALSE)</f>
        <v>142</v>
      </c>
      <c r="D1456" t="s">
        <v>79</v>
      </c>
      <c r="E1456">
        <v>2</v>
      </c>
      <c r="F1456" t="s">
        <v>119</v>
      </c>
      <c r="G1456">
        <f>VLOOKUP(tbl_FunctionalConditionReach[[#This Row],[EDT Attribute]],[1]!HabitatAttribute[#Data],2,FALSE)</f>
        <v>0</v>
      </c>
      <c r="H1456" s="1">
        <v>7.3909158000000003E-2</v>
      </c>
      <c r="I1456" s="3">
        <v>3.3298205451367101E-2</v>
      </c>
      <c r="J14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7" spans="1:10" hidden="1" x14ac:dyDescent="0.3">
      <c r="A1457">
        <f>VLOOKUP(D1457,[1]!tbl_Reach2AU[#Data],4,FALSE)</f>
        <v>6</v>
      </c>
      <c r="B1457" t="str">
        <f>VLOOKUP(D1457,[1]!tbl_Reach2AU[#Data],3,FALSE)</f>
        <v>Salmon Creek-Lower</v>
      </c>
      <c r="C1457">
        <f>VLOOKUP(D1457,[1]!tbl_Reach2AU[#Data],2,FALSE)</f>
        <v>136</v>
      </c>
      <c r="D1457" t="s">
        <v>91</v>
      </c>
      <c r="E1457">
        <v>2</v>
      </c>
      <c r="F1457" t="s">
        <v>14</v>
      </c>
      <c r="G1457" t="str">
        <f>VLOOKUP(tbl_FunctionalConditionReach[[#This Row],[EDT Attribute]],[1]!HabitatAttribute[#Data],2,FALSE)</f>
        <v>Food- Food Web Resources</v>
      </c>
      <c r="H1457" s="1">
        <v>6.2994554999999994E-2</v>
      </c>
      <c r="I1457" s="3">
        <v>3.3294102302840398E-2</v>
      </c>
      <c r="J14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8" spans="1:10" x14ac:dyDescent="0.3">
      <c r="A1458">
        <f>VLOOKUP(D1458,[1]!tbl_Reach2AU[#Data],4,FALSE)</f>
        <v>5</v>
      </c>
      <c r="B1458" t="str">
        <f>VLOOKUP(D1458,[1]!tbl_Reach2AU[#Data],3,FALSE)</f>
        <v>Okanogan-Swipkin Canyon</v>
      </c>
      <c r="C1458">
        <f>VLOOKUP(D1458,[1]!tbl_Reach2AU[#Data],2,FALSE)</f>
        <v>189</v>
      </c>
      <c r="D1458" t="s">
        <v>110</v>
      </c>
      <c r="E1458">
        <v>2</v>
      </c>
      <c r="F1458" t="s">
        <v>117</v>
      </c>
      <c r="G1458">
        <f>VLOOKUP(tbl_FunctionalConditionReach[[#This Row],[EDT Attribute]],[1]!HabitatAttribute[#Data],2,FALSE)</f>
        <v>0</v>
      </c>
      <c r="H1458" s="1">
        <v>1.8874059999999999E-3</v>
      </c>
      <c r="I1458" s="3">
        <v>3.3203463648216199E-2</v>
      </c>
      <c r="J14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9" spans="1:10" x14ac:dyDescent="0.3">
      <c r="A1459">
        <f>VLOOKUP(D1459,[1]!tbl_Reach2AU[#Data],4,FALSE)</f>
        <v>5</v>
      </c>
      <c r="B1459" t="str">
        <f>VLOOKUP(D1459,[1]!tbl_Reach2AU[#Data],3,FALSE)</f>
        <v>Okanogan-Swipkin Canyon</v>
      </c>
      <c r="C1459">
        <f>VLOOKUP(D1459,[1]!tbl_Reach2AU[#Data],2,FALSE)</f>
        <v>189</v>
      </c>
      <c r="D1459" t="s">
        <v>110</v>
      </c>
      <c r="E1459">
        <v>2</v>
      </c>
      <c r="F1459" t="s">
        <v>137</v>
      </c>
      <c r="G1459">
        <f>VLOOKUP(tbl_FunctionalConditionReach[[#This Row],[EDT Attribute]],[1]!HabitatAttribute[#Data],2,FALSE)</f>
        <v>0</v>
      </c>
      <c r="H1459" s="1">
        <v>1.8874059999999999E-3</v>
      </c>
      <c r="I1459" s="3">
        <v>3.3203463648216199E-2</v>
      </c>
      <c r="J14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0" spans="1:10" x14ac:dyDescent="0.3">
      <c r="A1460">
        <f>VLOOKUP(D1460,[1]!tbl_Reach2AU[#Data],4,FALSE)</f>
        <v>5</v>
      </c>
      <c r="B1460" t="str">
        <f>VLOOKUP(D1460,[1]!tbl_Reach2AU[#Data],3,FALSE)</f>
        <v>Okanogan-Swipkin Canyon</v>
      </c>
      <c r="C1460">
        <f>VLOOKUP(D1460,[1]!tbl_Reach2AU[#Data],2,FALSE)</f>
        <v>189</v>
      </c>
      <c r="D1460" t="s">
        <v>110</v>
      </c>
      <c r="E1460">
        <v>2</v>
      </c>
      <c r="F1460" t="s">
        <v>142</v>
      </c>
      <c r="G1460">
        <f>VLOOKUP(tbl_FunctionalConditionReach[[#This Row],[EDT Attribute]],[1]!HabitatAttribute[#Data],2,FALSE)</f>
        <v>0</v>
      </c>
      <c r="H1460" s="1">
        <v>1.8874059999999999E-3</v>
      </c>
      <c r="I1460" s="3">
        <v>3.3203463648216199E-2</v>
      </c>
      <c r="J14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1" spans="1:10" hidden="1" x14ac:dyDescent="0.3">
      <c r="A1461">
        <f>VLOOKUP(D1461,[1]!tbl_Reach2AU[#Data],4,FALSE)</f>
        <v>5</v>
      </c>
      <c r="B1461" t="str">
        <f>VLOOKUP(D1461,[1]!tbl_Reach2AU[#Data],3,FALSE)</f>
        <v>Okanogan-Swipkin Canyon</v>
      </c>
      <c r="C1461">
        <f>VLOOKUP(D1461,[1]!tbl_Reach2AU[#Data],2,FALSE)</f>
        <v>189</v>
      </c>
      <c r="D1461" t="s">
        <v>110</v>
      </c>
      <c r="E1461">
        <v>2</v>
      </c>
      <c r="F1461" t="s">
        <v>89</v>
      </c>
      <c r="G1461" t="str">
        <f>VLOOKUP(tbl_FunctionalConditionReach[[#This Row],[EDT Attribute]],[1]!HabitatAttribute[#Data],2,FALSE)</f>
        <v>% Fines/Embeddedness</v>
      </c>
      <c r="H1461" s="1">
        <v>1.8874059999999999E-3</v>
      </c>
      <c r="I1461" s="3">
        <v>3.3203463648216199E-2</v>
      </c>
      <c r="J14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2" spans="1:10" x14ac:dyDescent="0.3">
      <c r="A1462">
        <f>VLOOKUP(D1462,[1]!tbl_Reach2AU[#Data],4,FALSE)</f>
        <v>5</v>
      </c>
      <c r="B1462" t="str">
        <f>VLOOKUP(D1462,[1]!tbl_Reach2AU[#Data],3,FALSE)</f>
        <v>Okanogan-Swipkin Canyon</v>
      </c>
      <c r="C1462">
        <f>VLOOKUP(D1462,[1]!tbl_Reach2AU[#Data],2,FALSE)</f>
        <v>189</v>
      </c>
      <c r="D1462" t="s">
        <v>110</v>
      </c>
      <c r="E1462">
        <v>2</v>
      </c>
      <c r="F1462" t="s">
        <v>122</v>
      </c>
      <c r="G1462">
        <f>VLOOKUP(tbl_FunctionalConditionReach[[#This Row],[EDT Attribute]],[1]!HabitatAttribute[#Data],2,FALSE)</f>
        <v>0</v>
      </c>
      <c r="H1462" s="1">
        <v>1.8874059999999999E-3</v>
      </c>
      <c r="I1462" s="3">
        <v>3.3203463648216199E-2</v>
      </c>
      <c r="J14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3" spans="1:10" x14ac:dyDescent="0.3">
      <c r="A1463">
        <f>VLOOKUP(D1463,[1]!tbl_Reach2AU[#Data],4,FALSE)</f>
        <v>5</v>
      </c>
      <c r="B1463" t="str">
        <f>VLOOKUP(D1463,[1]!tbl_Reach2AU[#Data],3,FALSE)</f>
        <v>Okanogan-Swipkin Canyon</v>
      </c>
      <c r="C1463">
        <f>VLOOKUP(D1463,[1]!tbl_Reach2AU[#Data],2,FALSE)</f>
        <v>189</v>
      </c>
      <c r="D1463" t="s">
        <v>110</v>
      </c>
      <c r="E1463">
        <v>2</v>
      </c>
      <c r="F1463" t="s">
        <v>115</v>
      </c>
      <c r="G1463">
        <f>VLOOKUP(tbl_FunctionalConditionReach[[#This Row],[EDT Attribute]],[1]!HabitatAttribute[#Data],2,FALSE)</f>
        <v>0</v>
      </c>
      <c r="H1463" s="1">
        <v>1.8874059999999999E-3</v>
      </c>
      <c r="I1463" s="3">
        <v>3.3203463648216199E-2</v>
      </c>
      <c r="J14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4" spans="1:10" x14ac:dyDescent="0.3">
      <c r="A1464">
        <f>VLOOKUP(D1464,[1]!tbl_Reach2AU[#Data],4,FALSE)</f>
        <v>5</v>
      </c>
      <c r="B1464" t="str">
        <f>VLOOKUP(D1464,[1]!tbl_Reach2AU[#Data],3,FALSE)</f>
        <v>Okanogan-Swipkin Canyon</v>
      </c>
      <c r="C1464">
        <f>VLOOKUP(D1464,[1]!tbl_Reach2AU[#Data],2,FALSE)</f>
        <v>189</v>
      </c>
      <c r="D1464" t="s">
        <v>110</v>
      </c>
      <c r="E1464">
        <v>2</v>
      </c>
      <c r="F1464" t="s">
        <v>119</v>
      </c>
      <c r="G1464">
        <f>VLOOKUP(tbl_FunctionalConditionReach[[#This Row],[EDT Attribute]],[1]!HabitatAttribute[#Data],2,FALSE)</f>
        <v>0</v>
      </c>
      <c r="H1464" s="1">
        <v>1.8873850000000001E-3</v>
      </c>
      <c r="I1464" s="3">
        <v>3.3203094213798502E-2</v>
      </c>
      <c r="J14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5" spans="1:10" hidden="1" x14ac:dyDescent="0.3">
      <c r="A1465">
        <f>VLOOKUP(D1465,[1]!tbl_Reach2AU[#Data],4,FALSE)</f>
        <v>5</v>
      </c>
      <c r="B1465" t="str">
        <f>VLOOKUP(D1465,[1]!tbl_Reach2AU[#Data],3,FALSE)</f>
        <v>Okanogan-Swipkin Canyon</v>
      </c>
      <c r="C1465">
        <f>VLOOKUP(D1465,[1]!tbl_Reach2AU[#Data],2,FALSE)</f>
        <v>189</v>
      </c>
      <c r="D1465" t="s">
        <v>110</v>
      </c>
      <c r="E1465">
        <v>2</v>
      </c>
      <c r="F1465" t="s">
        <v>11</v>
      </c>
      <c r="G1465" t="str">
        <f>VLOOKUP(tbl_FunctionalConditionReach[[#This Row],[EDT Attribute]],[1]!HabitatAttribute[#Data],2,FALSE)</f>
        <v>Flow- Scour</v>
      </c>
      <c r="H1465" s="1">
        <v>1.887302E-3</v>
      </c>
      <c r="I1465" s="3">
        <v>3.3201634068242801E-2</v>
      </c>
      <c r="J14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6" spans="1:10" x14ac:dyDescent="0.3">
      <c r="A1466">
        <f>VLOOKUP(D1466,[1]!tbl_Reach2AU[#Data],4,FALSE)</f>
        <v>5</v>
      </c>
      <c r="B1466" t="str">
        <f>VLOOKUP(D1466,[1]!tbl_Reach2AU[#Data],3,FALSE)</f>
        <v>Okanogan-Swipkin Canyon</v>
      </c>
      <c r="C1466">
        <f>VLOOKUP(D1466,[1]!tbl_Reach2AU[#Data],2,FALSE)</f>
        <v>189</v>
      </c>
      <c r="D1466" t="s">
        <v>110</v>
      </c>
      <c r="E1466">
        <v>2</v>
      </c>
      <c r="F1466" t="s">
        <v>116</v>
      </c>
      <c r="G1466">
        <f>VLOOKUP(tbl_FunctionalConditionReach[[#This Row],[EDT Attribute]],[1]!HabitatAttribute[#Data],2,FALSE)</f>
        <v>0</v>
      </c>
      <c r="H1466" s="1">
        <v>1.88671E-3</v>
      </c>
      <c r="I1466" s="3">
        <v>3.31912195360861E-2</v>
      </c>
      <c r="J14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7" spans="1:10" hidden="1" x14ac:dyDescent="0.3">
      <c r="A1467">
        <f>VLOOKUP(D1467,[1]!tbl_Reach2AU[#Data],4,FALSE)</f>
        <v>5</v>
      </c>
      <c r="B1467" t="str">
        <f>VLOOKUP(D1467,[1]!tbl_Reach2AU[#Data],3,FALSE)</f>
        <v>Okanogan-Swipkin Canyon</v>
      </c>
      <c r="C1467">
        <f>VLOOKUP(D1467,[1]!tbl_Reach2AU[#Data],2,FALSE)</f>
        <v>189</v>
      </c>
      <c r="D1467" t="s">
        <v>110</v>
      </c>
      <c r="E1467">
        <v>2</v>
      </c>
      <c r="F1467" t="s">
        <v>51</v>
      </c>
      <c r="G1467" t="str">
        <f>VLOOKUP(tbl_FunctionalConditionReach[[#This Row],[EDT Attribute]],[1]!HabitatAttribute[#Data],2,FALSE)</f>
        <v>% Fines/Embeddedness</v>
      </c>
      <c r="H1467" s="1">
        <v>1.8853559999999999E-3</v>
      </c>
      <c r="I1467" s="3">
        <v>3.3167399812200703E-2</v>
      </c>
      <c r="J14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8" spans="1:10" hidden="1" x14ac:dyDescent="0.3">
      <c r="A1468">
        <f>VLOOKUP(D1468,[1]!tbl_Reach2AU[#Data],4,FALSE)</f>
        <v>8</v>
      </c>
      <c r="B1468" t="str">
        <f>VLOOKUP(D1468,[1]!tbl_Reach2AU[#Data],3,FALSE)</f>
        <v>Omak Creek-Lower US</v>
      </c>
      <c r="C1468">
        <f>VLOOKUP(D1468,[1]!tbl_Reach2AU[#Data],2,FALSE)</f>
        <v>162</v>
      </c>
      <c r="D1468" t="s">
        <v>67</v>
      </c>
      <c r="E1468">
        <v>2</v>
      </c>
      <c r="F1468" t="s">
        <v>150</v>
      </c>
      <c r="G1468" t="str">
        <f>VLOOKUP(tbl_FunctionalConditionReach[[#This Row],[EDT Attribute]],[1]!HabitatAttribute[#Data],2,FALSE)</f>
        <v>Cover- Wood</v>
      </c>
      <c r="H1468" s="1">
        <v>1.2111929E-2</v>
      </c>
      <c r="I1468" s="3">
        <v>3.3084505002506502E-2</v>
      </c>
      <c r="J14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9" spans="1:10" hidden="1" x14ac:dyDescent="0.3">
      <c r="A1469">
        <f>VLOOKUP(D1469,[1]!tbl_Reach2AU[#Data],4,FALSE)</f>
        <v>6</v>
      </c>
      <c r="B1469" t="str">
        <f>VLOOKUP(D1469,[1]!tbl_Reach2AU[#Data],3,FALSE)</f>
        <v>Salmon Creek-Lower</v>
      </c>
      <c r="C1469">
        <f>VLOOKUP(D1469,[1]!tbl_Reach2AU[#Data],2,FALSE)</f>
        <v>137</v>
      </c>
      <c r="D1469" t="s">
        <v>82</v>
      </c>
      <c r="E1469">
        <v>2</v>
      </c>
      <c r="F1469" t="s">
        <v>103</v>
      </c>
      <c r="G1469" t="str">
        <f>VLOOKUP(tbl_FunctionalConditionReach[[#This Row],[EDT Attribute]],[1]!HabitatAttribute[#Data],2,FALSE)</f>
        <v>Contaminants</v>
      </c>
      <c r="H1469" s="1">
        <v>8.7242069000000005E-2</v>
      </c>
      <c r="I1469" s="3">
        <v>3.30545463550335E-2</v>
      </c>
      <c r="J14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0" spans="1:10" hidden="1" x14ac:dyDescent="0.3">
      <c r="A1470">
        <f>VLOOKUP(D1470,[1]!tbl_Reach2AU[#Data],4,FALSE)</f>
        <v>1</v>
      </c>
      <c r="B1470" t="str">
        <f>VLOOKUP(D1470,[1]!tbl_Reach2AU[#Data],3,FALSE)</f>
        <v>Okanogan-Davis Canyon</v>
      </c>
      <c r="C1470">
        <f>VLOOKUP(D1470,[1]!tbl_Reach2AU[#Data],2,FALSE)</f>
        <v>106</v>
      </c>
      <c r="D1470" t="s">
        <v>98</v>
      </c>
      <c r="E1470">
        <v>2</v>
      </c>
      <c r="F1470" t="s">
        <v>125</v>
      </c>
      <c r="G1470" t="str">
        <f>VLOOKUP(tbl_FunctionalConditionReach[[#This Row],[EDT Attribute]],[1]!HabitatAttribute[#Data],2,FALSE)</f>
        <v>Riparian</v>
      </c>
      <c r="H1470" s="1">
        <v>1.4849114E-2</v>
      </c>
      <c r="I1470" s="3">
        <v>3.29596825936571E-2</v>
      </c>
      <c r="J14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1" spans="1:10" hidden="1" x14ac:dyDescent="0.3">
      <c r="A1471">
        <f>VLOOKUP(D1471,[1]!tbl_Reach2AU[#Data],4,FALSE)</f>
        <v>14</v>
      </c>
      <c r="B1471" t="str">
        <f>VLOOKUP(D1471,[1]!tbl_Reach2AU[#Data],3,FALSE)</f>
        <v>Okanogan-Whitestone Coulee</v>
      </c>
      <c r="C1471">
        <f>VLOOKUP(D1471,[1]!tbl_Reach2AU[#Data],2,FALSE)</f>
        <v>228</v>
      </c>
      <c r="D1471" t="s">
        <v>112</v>
      </c>
      <c r="E1471">
        <v>2</v>
      </c>
      <c r="F1471" t="s">
        <v>126</v>
      </c>
      <c r="G1471" t="str">
        <f>VLOOKUP(tbl_FunctionalConditionReach[[#This Row],[EDT Attribute]],[1]!HabitatAttribute[#Data],2,FALSE)</f>
        <v>Food- Food Web Resources</v>
      </c>
      <c r="H1471" s="1">
        <v>1.6589829999999999E-3</v>
      </c>
      <c r="I1471" s="3">
        <v>3.2566884113864297E-2</v>
      </c>
      <c r="J14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2" spans="1:10" hidden="1" x14ac:dyDescent="0.3">
      <c r="A1472">
        <f>VLOOKUP(D1472,[1]!tbl_Reach2AU[#Data],4,FALSE)</f>
        <v>11</v>
      </c>
      <c r="B1472" t="str">
        <f>VLOOKUP(D1472,[1]!tbl_Reach2AU[#Data],3,FALSE)</f>
        <v>Wanacut Creek DS</v>
      </c>
      <c r="C1472">
        <f>VLOOKUP(D1472,[1]!tbl_Reach2AU[#Data],2,FALSE)</f>
        <v>183</v>
      </c>
      <c r="D1472" t="s">
        <v>156</v>
      </c>
      <c r="E1472">
        <v>2</v>
      </c>
      <c r="F1472" t="s">
        <v>51</v>
      </c>
      <c r="G1472" t="str">
        <f>VLOOKUP(tbl_FunctionalConditionReach[[#This Row],[EDT Attribute]],[1]!HabitatAttribute[#Data],2,FALSE)</f>
        <v>% Fines/Embeddedness</v>
      </c>
      <c r="H1472" s="1">
        <v>1.1699246999999999E-2</v>
      </c>
      <c r="I1472" s="3">
        <v>3.2550591012795997E-2</v>
      </c>
      <c r="J14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3" spans="1:10" x14ac:dyDescent="0.3">
      <c r="A1473">
        <f>VLOOKUP(D1473,[1]!tbl_Reach2AU[#Data],4,FALSE)</f>
        <v>8</v>
      </c>
      <c r="B1473" t="str">
        <f>VLOOKUP(D1473,[1]!tbl_Reach2AU[#Data],3,FALSE)</f>
        <v>Omak Creek-Lower US</v>
      </c>
      <c r="C1473">
        <f>VLOOKUP(D1473,[1]!tbl_Reach2AU[#Data],2,FALSE)</f>
        <v>157</v>
      </c>
      <c r="D1473" t="s">
        <v>74</v>
      </c>
      <c r="E1473">
        <v>2</v>
      </c>
      <c r="F1473" t="s">
        <v>104</v>
      </c>
      <c r="G1473">
        <f>VLOOKUP(tbl_FunctionalConditionReach[[#This Row],[EDT Attribute]],[1]!HabitatAttribute[#Data],2,FALSE)</f>
        <v>0</v>
      </c>
      <c r="H1473" s="1">
        <v>9.3750829999999993E-3</v>
      </c>
      <c r="I1473" s="3">
        <v>3.2439043476680599E-2</v>
      </c>
      <c r="J14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4" spans="1:10" hidden="1" x14ac:dyDescent="0.3">
      <c r="A1474">
        <f>VLOOKUP(D1474,[1]!tbl_Reach2AU[#Data],4,FALSE)</f>
        <v>9</v>
      </c>
      <c r="B1474" t="str">
        <f>VLOOKUP(D1474,[1]!tbl_Reach2AU[#Data],3,FALSE)</f>
        <v>Omak Creek-Middle DS</v>
      </c>
      <c r="C1474">
        <f>VLOOKUP(D1474,[1]!tbl_Reach2AU[#Data],2,FALSE)</f>
        <v>166</v>
      </c>
      <c r="D1474" t="s">
        <v>34</v>
      </c>
      <c r="E1474">
        <v>2</v>
      </c>
      <c r="F1474" t="s">
        <v>125</v>
      </c>
      <c r="G1474" t="str">
        <f>VLOOKUP(tbl_FunctionalConditionReach[[#This Row],[EDT Attribute]],[1]!HabitatAttribute[#Data],2,FALSE)</f>
        <v>Riparian</v>
      </c>
      <c r="H1474" s="1">
        <v>1.7574999999999999E-4</v>
      </c>
      <c r="I1474" s="3">
        <v>3.2359873462307599E-2</v>
      </c>
      <c r="J14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5" spans="1:10" hidden="1" x14ac:dyDescent="0.3">
      <c r="A1475">
        <f>VLOOKUP(D1475,[1]!tbl_Reach2AU[#Data],4,FALSE)</f>
        <v>19</v>
      </c>
      <c r="B1475" t="str">
        <f>VLOOKUP(D1475,[1]!tbl_Reach2AU[#Data],3,FALSE)</f>
        <v>Okanogan-Mosquito Creek</v>
      </c>
      <c r="C1475">
        <f>VLOOKUP(D1475,[1]!tbl_Reach2AU[#Data],2,FALSE)</f>
        <v>276</v>
      </c>
      <c r="D1475" t="s">
        <v>63</v>
      </c>
      <c r="E1475">
        <v>2</v>
      </c>
      <c r="F1475" t="s">
        <v>150</v>
      </c>
      <c r="G1475" t="str">
        <f>VLOOKUP(tbl_FunctionalConditionReach[[#This Row],[EDT Attribute]],[1]!HabitatAttribute[#Data],2,FALSE)</f>
        <v>Cover- Wood</v>
      </c>
      <c r="H1475" s="1">
        <v>0.116878274</v>
      </c>
      <c r="I1475" s="3">
        <v>3.2356749030250001E-2</v>
      </c>
      <c r="J14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6" spans="1:10" hidden="1" x14ac:dyDescent="0.3">
      <c r="A1476">
        <f>VLOOKUP(D1476,[1]!tbl_Reach2AU[#Data],4,FALSE)</f>
        <v>1</v>
      </c>
      <c r="B1476" t="str">
        <f>VLOOKUP(D1476,[1]!tbl_Reach2AU[#Data],3,FALSE)</f>
        <v>Okanogan-Davis Canyon</v>
      </c>
      <c r="C1476">
        <f>VLOOKUP(D1476,[1]!tbl_Reach2AU[#Data],2,FALSE)</f>
        <v>105</v>
      </c>
      <c r="D1476" t="s">
        <v>97</v>
      </c>
      <c r="E1476">
        <v>2</v>
      </c>
      <c r="F1476" t="s">
        <v>125</v>
      </c>
      <c r="G1476" t="str">
        <f>VLOOKUP(tbl_FunctionalConditionReach[[#This Row],[EDT Attribute]],[1]!HabitatAttribute[#Data],2,FALSE)</f>
        <v>Riparian</v>
      </c>
      <c r="H1476" s="1">
        <v>1.4505008E-2</v>
      </c>
      <c r="I1476" s="3">
        <v>3.2154649676382298E-2</v>
      </c>
      <c r="J14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7" spans="1:10" x14ac:dyDescent="0.3">
      <c r="A1477">
        <f>VLOOKUP(D1477,[1]!tbl_Reach2AU[#Data],4,FALSE)</f>
        <v>26</v>
      </c>
      <c r="B1477" t="str">
        <f>VLOOKUP(D1477,[1]!tbl_Reach2AU[#Data],3,FALSE)</f>
        <v>Ninemile Creek DS</v>
      </c>
      <c r="C1477">
        <f>VLOOKUP(D1477,[1]!tbl_Reach2AU[#Data],2,FALSE)</f>
        <v>310</v>
      </c>
      <c r="D1477" t="s">
        <v>57</v>
      </c>
      <c r="E1477">
        <v>2</v>
      </c>
      <c r="F1477" t="s">
        <v>119</v>
      </c>
      <c r="G1477">
        <f>VLOOKUP(tbl_FunctionalConditionReach[[#This Row],[EDT Attribute]],[1]!HabitatAttribute[#Data],2,FALSE)</f>
        <v>0</v>
      </c>
      <c r="H1477" s="1">
        <v>8.5076179999999998E-3</v>
      </c>
      <c r="I1477" s="3">
        <v>3.2150560321603502E-2</v>
      </c>
      <c r="J14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8" spans="1:10" x14ac:dyDescent="0.3">
      <c r="A1478">
        <f>VLOOKUP(D1478,[1]!tbl_Reach2AU[#Data],4,FALSE)</f>
        <v>20</v>
      </c>
      <c r="B1478" t="str">
        <f>VLOOKUP(D1478,[1]!tbl_Reach2AU[#Data],3,FALSE)</f>
        <v>Antoine Creek-Lower</v>
      </c>
      <c r="C1478">
        <f>VLOOKUP(D1478,[1]!tbl_Reach2AU[#Data],2,FALSE)</f>
        <v>252</v>
      </c>
      <c r="D1478" t="s">
        <v>16</v>
      </c>
      <c r="E1478">
        <v>2</v>
      </c>
      <c r="F1478" t="s">
        <v>123</v>
      </c>
      <c r="G1478">
        <f>VLOOKUP(tbl_FunctionalConditionReach[[#This Row],[EDT Attribute]],[1]!HabitatAttribute[#Data],2,FALSE)</f>
        <v>0</v>
      </c>
      <c r="H1478" s="1">
        <v>1.6260357999999999E-2</v>
      </c>
      <c r="I1478" s="3">
        <v>3.2011432231664902E-2</v>
      </c>
      <c r="J14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9" spans="1:10" hidden="1" x14ac:dyDescent="0.3">
      <c r="A1479">
        <f>VLOOKUP(D1479,[1]!tbl_Reach2AU[#Data],4,FALSE)</f>
        <v>26</v>
      </c>
      <c r="B1479" t="str">
        <f>VLOOKUP(D1479,[1]!tbl_Reach2AU[#Data],3,FALSE)</f>
        <v>Ninemile Creek DS</v>
      </c>
      <c r="C1479">
        <f>VLOOKUP(D1479,[1]!tbl_Reach2AU[#Data],2,FALSE)</f>
        <v>309</v>
      </c>
      <c r="D1479" t="s">
        <v>22</v>
      </c>
      <c r="E1479">
        <v>2</v>
      </c>
      <c r="F1479" t="s">
        <v>132</v>
      </c>
      <c r="G1479" t="str">
        <f>VLOOKUP(tbl_FunctionalConditionReach[[#This Row],[EDT Attribute]],[1]!HabitatAttribute[#Data],2,FALSE)</f>
        <v>Temperature- Rearing</v>
      </c>
      <c r="H1479" s="1">
        <v>3.28585E-4</v>
      </c>
      <c r="I1479" s="3">
        <v>3.2000440196569203E-2</v>
      </c>
      <c r="J14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0" spans="1:10" hidden="1" x14ac:dyDescent="0.3">
      <c r="A1480">
        <f>VLOOKUP(D1480,[1]!tbl_Reach2AU[#Data],4,FALSE)</f>
        <v>6</v>
      </c>
      <c r="B1480" t="str">
        <f>VLOOKUP(D1480,[1]!tbl_Reach2AU[#Data],3,FALSE)</f>
        <v>Salmon Creek-Lower</v>
      </c>
      <c r="C1480">
        <f>VLOOKUP(D1480,[1]!tbl_Reach2AU[#Data],2,FALSE)</f>
        <v>144</v>
      </c>
      <c r="D1480" t="s">
        <v>118</v>
      </c>
      <c r="E1480">
        <v>2</v>
      </c>
      <c r="F1480" t="s">
        <v>11</v>
      </c>
      <c r="G1480" t="str">
        <f>VLOOKUP(tbl_FunctionalConditionReach[[#This Row],[EDT Attribute]],[1]!HabitatAttribute[#Data],2,FALSE)</f>
        <v>Flow- Scour</v>
      </c>
      <c r="H1480" s="1">
        <v>2.1086345999999999E-2</v>
      </c>
      <c r="I1480" s="3">
        <v>3.1844621889611201E-2</v>
      </c>
      <c r="J14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1" spans="1:10" x14ac:dyDescent="0.3">
      <c r="A1481">
        <f>VLOOKUP(D1481,[1]!tbl_Reach2AU[#Data],4,FALSE)</f>
        <v>23</v>
      </c>
      <c r="B1481" t="str">
        <f>VLOOKUP(D1481,[1]!tbl_Reach2AU[#Data],3,FALSE)</f>
        <v>Similkameen River</v>
      </c>
      <c r="C1481">
        <f>VLOOKUP(D1481,[1]!tbl_Reach2AU[#Data],2,FALSE)</f>
        <v>293</v>
      </c>
      <c r="D1481" t="s">
        <v>139</v>
      </c>
      <c r="E1481">
        <v>2</v>
      </c>
      <c r="F1481" t="s">
        <v>119</v>
      </c>
      <c r="G1481">
        <f>VLOOKUP(tbl_FunctionalConditionReach[[#This Row],[EDT Attribute]],[1]!HabitatAttribute[#Data],2,FALSE)</f>
        <v>0</v>
      </c>
      <c r="H1481" s="1">
        <v>1.7429726E-2</v>
      </c>
      <c r="I1481" s="3">
        <v>3.1836789579252803E-2</v>
      </c>
      <c r="J14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2" spans="1:10" x14ac:dyDescent="0.3">
      <c r="A1482">
        <f>VLOOKUP(D1482,[1]!tbl_Reach2AU[#Data],4,FALSE)</f>
        <v>3</v>
      </c>
      <c r="B1482" t="str">
        <f>VLOOKUP(D1482,[1]!tbl_Reach2AU[#Data],3,FALSE)</f>
        <v>Okanogan-Talant Creek</v>
      </c>
      <c r="C1482">
        <f>VLOOKUP(D1482,[1]!tbl_Reach2AU[#Data],2,FALSE)</f>
        <v>125</v>
      </c>
      <c r="D1482" t="s">
        <v>105</v>
      </c>
      <c r="E1482">
        <v>2</v>
      </c>
      <c r="F1482" t="s">
        <v>142</v>
      </c>
      <c r="G1482">
        <f>VLOOKUP(tbl_FunctionalConditionReach[[#This Row],[EDT Attribute]],[1]!HabitatAttribute[#Data],2,FALSE)</f>
        <v>0</v>
      </c>
      <c r="H1482" s="1">
        <v>1.1823607E-2</v>
      </c>
      <c r="I1482" s="3">
        <v>3.1636135848808998E-2</v>
      </c>
      <c r="J14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3" spans="1:10" x14ac:dyDescent="0.3">
      <c r="A1483">
        <f>VLOOKUP(D1483,[1]!tbl_Reach2AU[#Data],4,FALSE)</f>
        <v>6</v>
      </c>
      <c r="B1483" t="str">
        <f>VLOOKUP(D1483,[1]!tbl_Reach2AU[#Data],3,FALSE)</f>
        <v>Salmon Creek-Lower</v>
      </c>
      <c r="C1483">
        <f>VLOOKUP(D1483,[1]!tbl_Reach2AU[#Data],2,FALSE)</f>
        <v>138</v>
      </c>
      <c r="D1483" t="s">
        <v>83</v>
      </c>
      <c r="E1483">
        <v>2</v>
      </c>
      <c r="F1483" t="s">
        <v>104</v>
      </c>
      <c r="G1483">
        <f>VLOOKUP(tbl_FunctionalConditionReach[[#This Row],[EDT Attribute]],[1]!HabitatAttribute[#Data],2,FALSE)</f>
        <v>0</v>
      </c>
      <c r="H1483" s="1">
        <v>5.7470163999999997E-2</v>
      </c>
      <c r="I1483" s="3">
        <v>3.1628996920430301E-2</v>
      </c>
      <c r="J14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4" spans="1:10" hidden="1" x14ac:dyDescent="0.3">
      <c r="A1484">
        <f>VLOOKUP(D1484,[1]!tbl_Reach2AU[#Data],4,FALSE)</f>
        <v>1</v>
      </c>
      <c r="B1484" t="str">
        <f>VLOOKUP(D1484,[1]!tbl_Reach2AU[#Data],3,FALSE)</f>
        <v>Okanogan-Davis Canyon</v>
      </c>
      <c r="C1484">
        <f>VLOOKUP(D1484,[1]!tbl_Reach2AU[#Data],2,FALSE)</f>
        <v>109</v>
      </c>
      <c r="D1484" t="s">
        <v>101</v>
      </c>
      <c r="E1484">
        <v>2</v>
      </c>
      <c r="F1484" t="s">
        <v>144</v>
      </c>
      <c r="G1484" t="str">
        <f>VLOOKUP(tbl_FunctionalConditionReach[[#This Row],[EDT Attribute]],[1]!HabitatAttribute[#Data],2,FALSE)</f>
        <v>Flow- Summer Base Flow</v>
      </c>
      <c r="H1484" s="1">
        <v>1.2032172000000001E-2</v>
      </c>
      <c r="I1484" s="3">
        <v>3.1604985357752503E-2</v>
      </c>
      <c r="J14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5" spans="1:10" hidden="1" x14ac:dyDescent="0.3">
      <c r="A1485">
        <f>VLOOKUP(D1485,[1]!tbl_Reach2AU[#Data],4,FALSE)</f>
        <v>24</v>
      </c>
      <c r="B1485" t="str">
        <f>VLOOKUP(D1485,[1]!tbl_Reach2AU[#Data],3,FALSE)</f>
        <v>Okanogan-Haynes Creek South</v>
      </c>
      <c r="C1485">
        <f>VLOOKUP(D1485,[1]!tbl_Reach2AU[#Data],2,FALSE)</f>
        <v>295</v>
      </c>
      <c r="D1485" t="s">
        <v>50</v>
      </c>
      <c r="E1485">
        <v>2</v>
      </c>
      <c r="F1485" t="s">
        <v>103</v>
      </c>
      <c r="G1485" t="str">
        <f>VLOOKUP(tbl_FunctionalConditionReach[[#This Row],[EDT Attribute]],[1]!HabitatAttribute[#Data],2,FALSE)</f>
        <v>Contaminants</v>
      </c>
      <c r="H1485" s="1">
        <v>2.9410700000000001E-3</v>
      </c>
      <c r="I1485" s="3">
        <v>3.1444545127792801E-2</v>
      </c>
      <c r="J14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6" spans="1:10" x14ac:dyDescent="0.3">
      <c r="A1486">
        <f>VLOOKUP(D1486,[1]!tbl_Reach2AU[#Data],4,FALSE)</f>
        <v>6</v>
      </c>
      <c r="B1486" t="str">
        <f>VLOOKUP(D1486,[1]!tbl_Reach2AU[#Data],3,FALSE)</f>
        <v>Salmon Creek-Lower</v>
      </c>
      <c r="C1486">
        <f>VLOOKUP(D1486,[1]!tbl_Reach2AU[#Data],2,FALSE)</f>
        <v>143</v>
      </c>
      <c r="D1486" t="s">
        <v>31</v>
      </c>
      <c r="E1486">
        <v>2</v>
      </c>
      <c r="F1486" t="s">
        <v>143</v>
      </c>
      <c r="G1486">
        <f>VLOOKUP(tbl_FunctionalConditionReach[[#This Row],[EDT Attribute]],[1]!HabitatAttribute[#Data],2,FALSE)</f>
        <v>0</v>
      </c>
      <c r="H1486" s="1">
        <v>0.19677839699999999</v>
      </c>
      <c r="I1486" s="3">
        <v>3.1224652860632501E-2</v>
      </c>
      <c r="J14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7" spans="1:10" hidden="1" x14ac:dyDescent="0.3">
      <c r="A1487">
        <f>VLOOKUP(D1487,[1]!tbl_Reach2AU[#Data],4,FALSE)</f>
        <v>6</v>
      </c>
      <c r="B1487" t="str">
        <f>VLOOKUP(D1487,[1]!tbl_Reach2AU[#Data],3,FALSE)</f>
        <v>Salmon Creek-Lower</v>
      </c>
      <c r="C1487">
        <f>VLOOKUP(D1487,[1]!tbl_Reach2AU[#Data],2,FALSE)</f>
        <v>143</v>
      </c>
      <c r="D1487" t="s">
        <v>31</v>
      </c>
      <c r="E1487">
        <v>2</v>
      </c>
      <c r="F1487" t="s">
        <v>39</v>
      </c>
      <c r="G1487" t="str">
        <f>VLOOKUP(tbl_FunctionalConditionReach[[#This Row],[EDT Attribute]],[1]!HabitatAttribute[#Data],2,FALSE)</f>
        <v>Channel Stability</v>
      </c>
      <c r="H1487" s="1">
        <v>0.19677839699999999</v>
      </c>
      <c r="I1487" s="3">
        <v>3.1224652860632501E-2</v>
      </c>
      <c r="J14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8" spans="1:10" x14ac:dyDescent="0.3">
      <c r="A1488">
        <f>VLOOKUP(D1488,[1]!tbl_Reach2AU[#Data],4,FALSE)</f>
        <v>6</v>
      </c>
      <c r="B1488" t="str">
        <f>VLOOKUP(D1488,[1]!tbl_Reach2AU[#Data],3,FALSE)</f>
        <v>Salmon Creek-Lower</v>
      </c>
      <c r="C1488">
        <f>VLOOKUP(D1488,[1]!tbl_Reach2AU[#Data],2,FALSE)</f>
        <v>143</v>
      </c>
      <c r="D1488" t="s">
        <v>31</v>
      </c>
      <c r="E1488">
        <v>2</v>
      </c>
      <c r="F1488" t="s">
        <v>122</v>
      </c>
      <c r="G1488">
        <f>VLOOKUP(tbl_FunctionalConditionReach[[#This Row],[EDT Attribute]],[1]!HabitatAttribute[#Data],2,FALSE)</f>
        <v>0</v>
      </c>
      <c r="H1488" s="1">
        <v>0.19677839699999999</v>
      </c>
      <c r="I1488" s="3">
        <v>3.1224652860632501E-2</v>
      </c>
      <c r="J14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9" spans="1:10" hidden="1" x14ac:dyDescent="0.3">
      <c r="A1489">
        <f>VLOOKUP(D1489,[1]!tbl_Reach2AU[#Data],4,FALSE)</f>
        <v>6</v>
      </c>
      <c r="B1489" t="str">
        <f>VLOOKUP(D1489,[1]!tbl_Reach2AU[#Data],3,FALSE)</f>
        <v>Salmon Creek-Lower</v>
      </c>
      <c r="C1489">
        <f>VLOOKUP(D1489,[1]!tbl_Reach2AU[#Data],2,FALSE)</f>
        <v>143</v>
      </c>
      <c r="D1489" t="s">
        <v>31</v>
      </c>
      <c r="E1489">
        <v>2</v>
      </c>
      <c r="F1489" t="s">
        <v>144</v>
      </c>
      <c r="G1489" t="str">
        <f>VLOOKUP(tbl_FunctionalConditionReach[[#This Row],[EDT Attribute]],[1]!HabitatAttribute[#Data],2,FALSE)</f>
        <v>Flow- Summer Base Flow</v>
      </c>
      <c r="H1489" s="1">
        <v>0.19677839699999999</v>
      </c>
      <c r="I1489" s="3">
        <v>3.1224652860632501E-2</v>
      </c>
      <c r="J14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0" spans="1:10" hidden="1" x14ac:dyDescent="0.3">
      <c r="A1490">
        <f>VLOOKUP(D1490,[1]!tbl_Reach2AU[#Data],4,FALSE)</f>
        <v>6</v>
      </c>
      <c r="B1490" t="str">
        <f>VLOOKUP(D1490,[1]!tbl_Reach2AU[#Data],3,FALSE)</f>
        <v>Salmon Creek-Lower</v>
      </c>
      <c r="C1490">
        <f>VLOOKUP(D1490,[1]!tbl_Reach2AU[#Data],2,FALSE)</f>
        <v>143</v>
      </c>
      <c r="D1490" t="s">
        <v>31</v>
      </c>
      <c r="E1490">
        <v>2</v>
      </c>
      <c r="F1490" t="s">
        <v>89</v>
      </c>
      <c r="G1490" t="str">
        <f>VLOOKUP(tbl_FunctionalConditionReach[[#This Row],[EDT Attribute]],[1]!HabitatAttribute[#Data],2,FALSE)</f>
        <v>% Fines/Embeddedness</v>
      </c>
      <c r="H1490" s="1">
        <v>0.19677839699999999</v>
      </c>
      <c r="I1490" s="3">
        <v>3.1224652860632501E-2</v>
      </c>
      <c r="J14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1" spans="1:10" x14ac:dyDescent="0.3">
      <c r="A1491">
        <f>VLOOKUP(D1491,[1]!tbl_Reach2AU[#Data],4,FALSE)</f>
        <v>6</v>
      </c>
      <c r="B1491" t="str">
        <f>VLOOKUP(D1491,[1]!tbl_Reach2AU[#Data],3,FALSE)</f>
        <v>Salmon Creek-Lower</v>
      </c>
      <c r="C1491">
        <f>VLOOKUP(D1491,[1]!tbl_Reach2AU[#Data],2,FALSE)</f>
        <v>143</v>
      </c>
      <c r="D1491" t="s">
        <v>31</v>
      </c>
      <c r="E1491">
        <v>2</v>
      </c>
      <c r="F1491" t="s">
        <v>115</v>
      </c>
      <c r="G1491">
        <f>VLOOKUP(tbl_FunctionalConditionReach[[#This Row],[EDT Attribute]],[1]!HabitatAttribute[#Data],2,FALSE)</f>
        <v>0</v>
      </c>
      <c r="H1491" s="1">
        <v>0.19677839699999999</v>
      </c>
      <c r="I1491" s="3">
        <v>3.1224652860632501E-2</v>
      </c>
      <c r="J14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2" spans="1:10" hidden="1" x14ac:dyDescent="0.3">
      <c r="A1492">
        <f>VLOOKUP(D1492,[1]!tbl_Reach2AU[#Data],4,FALSE)</f>
        <v>5</v>
      </c>
      <c r="B1492" t="str">
        <f>VLOOKUP(D1492,[1]!tbl_Reach2AU[#Data],3,FALSE)</f>
        <v>Okanogan-Swipkin Canyon</v>
      </c>
      <c r="C1492">
        <f>VLOOKUP(D1492,[1]!tbl_Reach2AU[#Data],2,FALSE)</f>
        <v>187</v>
      </c>
      <c r="D1492" t="s">
        <v>108</v>
      </c>
      <c r="E1492">
        <v>2</v>
      </c>
      <c r="F1492" t="s">
        <v>126</v>
      </c>
      <c r="G1492" t="str">
        <f>VLOOKUP(tbl_FunctionalConditionReach[[#This Row],[EDT Attribute]],[1]!HabitatAttribute[#Data],2,FALSE)</f>
        <v>Food- Food Web Resources</v>
      </c>
      <c r="H1492" s="1">
        <v>2.1864279999999998E-3</v>
      </c>
      <c r="I1492" s="3">
        <v>3.11402923703301E-2</v>
      </c>
      <c r="J14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3" spans="1:10" x14ac:dyDescent="0.3">
      <c r="A1493">
        <f>VLOOKUP(D1493,[1]!tbl_Reach2AU[#Data],4,FALSE)</f>
        <v>3</v>
      </c>
      <c r="B1493" t="str">
        <f>VLOOKUP(D1493,[1]!tbl_Reach2AU[#Data],3,FALSE)</f>
        <v>Okanogan-Talant Creek</v>
      </c>
      <c r="C1493">
        <f>VLOOKUP(D1493,[1]!tbl_Reach2AU[#Data],2,FALSE)</f>
        <v>125</v>
      </c>
      <c r="D1493" t="s">
        <v>105</v>
      </c>
      <c r="E1493">
        <v>2</v>
      </c>
      <c r="F1493" t="s">
        <v>119</v>
      </c>
      <c r="G1493">
        <f>VLOOKUP(tbl_FunctionalConditionReach[[#This Row],[EDT Attribute]],[1]!HabitatAttribute[#Data],2,FALSE)</f>
        <v>0</v>
      </c>
      <c r="H1493" s="1">
        <v>1.161765E-2</v>
      </c>
      <c r="I1493" s="3">
        <v>3.10850617450255E-2</v>
      </c>
      <c r="J14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4" spans="1:10" x14ac:dyDescent="0.3">
      <c r="A1494">
        <f>VLOOKUP(D1494,[1]!tbl_Reach2AU[#Data],4,FALSE)</f>
        <v>3</v>
      </c>
      <c r="B1494" t="str">
        <f>VLOOKUP(D1494,[1]!tbl_Reach2AU[#Data],3,FALSE)</f>
        <v>Okanogan-Talant Creek</v>
      </c>
      <c r="C1494">
        <f>VLOOKUP(D1494,[1]!tbl_Reach2AU[#Data],2,FALSE)</f>
        <v>125</v>
      </c>
      <c r="D1494" t="s">
        <v>105</v>
      </c>
      <c r="E1494">
        <v>2</v>
      </c>
      <c r="F1494" t="s">
        <v>117</v>
      </c>
      <c r="G1494">
        <f>VLOOKUP(tbl_FunctionalConditionReach[[#This Row],[EDT Attribute]],[1]!HabitatAttribute[#Data],2,FALSE)</f>
        <v>0</v>
      </c>
      <c r="H1494" s="1">
        <v>1.1616328E-2</v>
      </c>
      <c r="I1494" s="3">
        <v>3.1081524501983499E-2</v>
      </c>
      <c r="J14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5" spans="1:10" hidden="1" x14ac:dyDescent="0.3">
      <c r="A1495">
        <f>VLOOKUP(D1495,[1]!tbl_Reach2AU[#Data],4,FALSE)</f>
        <v>3</v>
      </c>
      <c r="B1495" t="str">
        <f>VLOOKUP(D1495,[1]!tbl_Reach2AU[#Data],3,FALSE)</f>
        <v>Okanogan-Talant Creek</v>
      </c>
      <c r="C1495">
        <f>VLOOKUP(D1495,[1]!tbl_Reach2AU[#Data],2,FALSE)</f>
        <v>125</v>
      </c>
      <c r="D1495" t="s">
        <v>105</v>
      </c>
      <c r="E1495">
        <v>2</v>
      </c>
      <c r="F1495" t="s">
        <v>89</v>
      </c>
      <c r="G1495" t="str">
        <f>VLOOKUP(tbl_FunctionalConditionReach[[#This Row],[EDT Attribute]],[1]!HabitatAttribute[#Data],2,FALSE)</f>
        <v>% Fines/Embeddedness</v>
      </c>
      <c r="H1495" s="1">
        <v>1.1615523000000001E-2</v>
      </c>
      <c r="I1495" s="3">
        <v>3.1079370583187198E-2</v>
      </c>
      <c r="J14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6" spans="1:10" x14ac:dyDescent="0.3">
      <c r="A1496">
        <f>VLOOKUP(D1496,[1]!tbl_Reach2AU[#Data],4,FALSE)</f>
        <v>3</v>
      </c>
      <c r="B1496" t="str">
        <f>VLOOKUP(D1496,[1]!tbl_Reach2AU[#Data],3,FALSE)</f>
        <v>Okanogan-Talant Creek</v>
      </c>
      <c r="C1496">
        <f>VLOOKUP(D1496,[1]!tbl_Reach2AU[#Data],2,FALSE)</f>
        <v>125</v>
      </c>
      <c r="D1496" t="s">
        <v>105</v>
      </c>
      <c r="E1496">
        <v>2</v>
      </c>
      <c r="F1496" t="s">
        <v>115</v>
      </c>
      <c r="G1496">
        <f>VLOOKUP(tbl_FunctionalConditionReach[[#This Row],[EDT Attribute]],[1]!HabitatAttribute[#Data],2,FALSE)</f>
        <v>0</v>
      </c>
      <c r="H1496" s="1">
        <v>1.1615523000000001E-2</v>
      </c>
      <c r="I1496" s="3">
        <v>3.1079370583187198E-2</v>
      </c>
      <c r="J14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7" spans="1:10" x14ac:dyDescent="0.3">
      <c r="A1497">
        <f>VLOOKUP(D1497,[1]!tbl_Reach2AU[#Data],4,FALSE)</f>
        <v>3</v>
      </c>
      <c r="B1497" t="str">
        <f>VLOOKUP(D1497,[1]!tbl_Reach2AU[#Data],3,FALSE)</f>
        <v>Okanogan-Talant Creek</v>
      </c>
      <c r="C1497">
        <f>VLOOKUP(D1497,[1]!tbl_Reach2AU[#Data],2,FALSE)</f>
        <v>125</v>
      </c>
      <c r="D1497" t="s">
        <v>105</v>
      </c>
      <c r="E1497">
        <v>2</v>
      </c>
      <c r="F1497" t="s">
        <v>122</v>
      </c>
      <c r="G1497">
        <f>VLOOKUP(tbl_FunctionalConditionReach[[#This Row],[EDT Attribute]],[1]!HabitatAttribute[#Data],2,FALSE)</f>
        <v>0</v>
      </c>
      <c r="H1497" s="1">
        <v>1.1615523000000001E-2</v>
      </c>
      <c r="I1497" s="3">
        <v>3.1079370583187198E-2</v>
      </c>
      <c r="J14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8" spans="1:10" hidden="1" x14ac:dyDescent="0.3">
      <c r="A1498">
        <f>VLOOKUP(D1498,[1]!tbl_Reach2AU[#Data],4,FALSE)</f>
        <v>19</v>
      </c>
      <c r="B1498" t="str">
        <f>VLOOKUP(D1498,[1]!tbl_Reach2AU[#Data],3,FALSE)</f>
        <v>Okanogan-Mosquito Creek</v>
      </c>
      <c r="C1498">
        <f>VLOOKUP(D1498,[1]!tbl_Reach2AU[#Data],2,FALSE)</f>
        <v>277</v>
      </c>
      <c r="D1498" t="s">
        <v>64</v>
      </c>
      <c r="E1498">
        <v>2</v>
      </c>
      <c r="F1498" t="s">
        <v>89</v>
      </c>
      <c r="G1498" t="str">
        <f>VLOOKUP(tbl_FunctionalConditionReach[[#This Row],[EDT Attribute]],[1]!HabitatAttribute[#Data],2,FALSE)</f>
        <v>% Fines/Embeddedness</v>
      </c>
      <c r="H1498" s="1">
        <v>0.19627172300000001</v>
      </c>
      <c r="I1498" s="3">
        <v>3.1050736589811199E-2</v>
      </c>
      <c r="J14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9" spans="1:10" hidden="1" x14ac:dyDescent="0.3">
      <c r="A1499">
        <f>VLOOKUP(D1499,[1]!tbl_Reach2AU[#Data],4,FALSE)</f>
        <v>24</v>
      </c>
      <c r="B1499" t="str">
        <f>VLOOKUP(D1499,[1]!tbl_Reach2AU[#Data],3,FALSE)</f>
        <v>Okanogan-Haynes Creek South</v>
      </c>
      <c r="C1499">
        <f>VLOOKUP(D1499,[1]!tbl_Reach2AU[#Data],2,FALSE)</f>
        <v>298</v>
      </c>
      <c r="D1499" t="s">
        <v>135</v>
      </c>
      <c r="E1499">
        <v>2</v>
      </c>
      <c r="F1499" t="s">
        <v>11</v>
      </c>
      <c r="G1499" t="str">
        <f>VLOOKUP(tbl_FunctionalConditionReach[[#This Row],[EDT Attribute]],[1]!HabitatAttribute[#Data],2,FALSE)</f>
        <v>Flow- Scour</v>
      </c>
      <c r="H1499" s="1">
        <v>0.14331822599999999</v>
      </c>
      <c r="I1499" s="3">
        <v>3.1032389085763001E-2</v>
      </c>
      <c r="J14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0" spans="1:10" hidden="1" x14ac:dyDescent="0.3">
      <c r="A1500">
        <f>VLOOKUP(D1500,[1]!tbl_Reach2AU[#Data],4,FALSE)</f>
        <v>3</v>
      </c>
      <c r="B1500" t="str">
        <f>VLOOKUP(D1500,[1]!tbl_Reach2AU[#Data],3,FALSE)</f>
        <v>Okanogan-Talant Creek</v>
      </c>
      <c r="C1500">
        <f>VLOOKUP(D1500,[1]!tbl_Reach2AU[#Data],2,FALSE)</f>
        <v>125</v>
      </c>
      <c r="D1500" t="s">
        <v>105</v>
      </c>
      <c r="E1500">
        <v>2</v>
      </c>
      <c r="F1500" t="s">
        <v>11</v>
      </c>
      <c r="G1500" t="str">
        <f>VLOOKUP(tbl_FunctionalConditionReach[[#This Row],[EDT Attribute]],[1]!HabitatAttribute[#Data],2,FALSE)</f>
        <v>Flow- Scour</v>
      </c>
      <c r="H1500" s="1">
        <v>1.1576174999999999E-2</v>
      </c>
      <c r="I1500" s="3">
        <v>3.0974088102690402E-2</v>
      </c>
      <c r="J15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1" spans="1:10" x14ac:dyDescent="0.3">
      <c r="A1501">
        <f>VLOOKUP(D1501,[1]!tbl_Reach2AU[#Data],4,FALSE)</f>
        <v>24</v>
      </c>
      <c r="B1501" t="str">
        <f>VLOOKUP(D1501,[1]!tbl_Reach2AU[#Data],3,FALSE)</f>
        <v>Okanogan-Haynes Creek South</v>
      </c>
      <c r="C1501">
        <f>VLOOKUP(D1501,[1]!tbl_Reach2AU[#Data],2,FALSE)</f>
        <v>296</v>
      </c>
      <c r="D1501" t="s">
        <v>134</v>
      </c>
      <c r="E1501">
        <v>2</v>
      </c>
      <c r="F1501" t="s">
        <v>94</v>
      </c>
      <c r="G1501">
        <f>VLOOKUP(tbl_FunctionalConditionReach[[#This Row],[EDT Attribute]],[1]!HabitatAttribute[#Data],2,FALSE)</f>
        <v>0</v>
      </c>
      <c r="H1501" s="1">
        <v>4.4183313000000002E-2</v>
      </c>
      <c r="I1501" s="3">
        <v>3.0965516429707698E-2</v>
      </c>
      <c r="J15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2" spans="1:10" hidden="1" x14ac:dyDescent="0.3">
      <c r="A1502">
        <f>VLOOKUP(D1502,[1]!tbl_Reach2AU[#Data],4,FALSE)</f>
        <v>5</v>
      </c>
      <c r="B1502" t="str">
        <f>VLOOKUP(D1502,[1]!tbl_Reach2AU[#Data],3,FALSE)</f>
        <v>Okanogan-Swipkin Canyon</v>
      </c>
      <c r="C1502">
        <f>VLOOKUP(D1502,[1]!tbl_Reach2AU[#Data],2,FALSE)</f>
        <v>147</v>
      </c>
      <c r="D1502" t="s">
        <v>133</v>
      </c>
      <c r="E1502">
        <v>2</v>
      </c>
      <c r="F1502" t="s">
        <v>89</v>
      </c>
      <c r="G1502" t="str">
        <f>VLOOKUP(tbl_FunctionalConditionReach[[#This Row],[EDT Attribute]],[1]!HabitatAttribute[#Data],2,FALSE)</f>
        <v>% Fines/Embeddedness</v>
      </c>
      <c r="H1502" s="1">
        <v>1.6002691999999999E-2</v>
      </c>
      <c r="I1502" s="3">
        <v>3.0942243837776499E-2</v>
      </c>
      <c r="J15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3" spans="1:10" hidden="1" x14ac:dyDescent="0.3">
      <c r="A1503">
        <f>VLOOKUP(D1503,[1]!tbl_Reach2AU[#Data],4,FALSE)</f>
        <v>5</v>
      </c>
      <c r="B1503" t="str">
        <f>VLOOKUP(D1503,[1]!tbl_Reach2AU[#Data],3,FALSE)</f>
        <v>Okanogan-Swipkin Canyon</v>
      </c>
      <c r="C1503">
        <f>VLOOKUP(D1503,[1]!tbl_Reach2AU[#Data],2,FALSE)</f>
        <v>187</v>
      </c>
      <c r="D1503" t="s">
        <v>108</v>
      </c>
      <c r="E1503">
        <v>2</v>
      </c>
      <c r="F1503" t="s">
        <v>14</v>
      </c>
      <c r="G1503" t="str">
        <f>VLOOKUP(tbl_FunctionalConditionReach[[#This Row],[EDT Attribute]],[1]!HabitatAttribute[#Data],2,FALSE)</f>
        <v>Food- Food Web Resources</v>
      </c>
      <c r="H1503" s="1">
        <v>2.1685390000000001E-3</v>
      </c>
      <c r="I1503" s="3">
        <v>3.0885507538534699E-2</v>
      </c>
      <c r="J15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4" spans="1:10" x14ac:dyDescent="0.3">
      <c r="A1504">
        <f>VLOOKUP(D1504,[1]!tbl_Reach2AU[#Data],4,FALSE)</f>
        <v>3</v>
      </c>
      <c r="B1504" t="str">
        <f>VLOOKUP(D1504,[1]!tbl_Reach2AU[#Data],3,FALSE)</f>
        <v>Okanogan-Talant Creek</v>
      </c>
      <c r="C1504">
        <f>VLOOKUP(D1504,[1]!tbl_Reach2AU[#Data],2,FALSE)</f>
        <v>125</v>
      </c>
      <c r="D1504" t="s">
        <v>105</v>
      </c>
      <c r="E1504">
        <v>2</v>
      </c>
      <c r="F1504" t="s">
        <v>116</v>
      </c>
      <c r="G1504">
        <f>VLOOKUP(tbl_FunctionalConditionReach[[#This Row],[EDT Attribute]],[1]!HabitatAttribute[#Data],2,FALSE)</f>
        <v>0</v>
      </c>
      <c r="H1504" s="1">
        <v>1.1492047999999999E-2</v>
      </c>
      <c r="I1504" s="3">
        <v>3.0748991547929001E-2</v>
      </c>
      <c r="J15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5" spans="1:10" x14ac:dyDescent="0.3">
      <c r="A1505">
        <f>VLOOKUP(D1505,[1]!tbl_Reach2AU[#Data],4,FALSE)</f>
        <v>6</v>
      </c>
      <c r="B1505" t="str">
        <f>VLOOKUP(D1505,[1]!tbl_Reach2AU[#Data],3,FALSE)</f>
        <v>Salmon Creek-Lower</v>
      </c>
      <c r="C1505">
        <f>VLOOKUP(D1505,[1]!tbl_Reach2AU[#Data],2,FALSE)</f>
        <v>140</v>
      </c>
      <c r="D1505" t="s">
        <v>85</v>
      </c>
      <c r="E1505">
        <v>2</v>
      </c>
      <c r="F1505" t="s">
        <v>116</v>
      </c>
      <c r="G1505">
        <f>VLOOKUP(tbl_FunctionalConditionReach[[#This Row],[EDT Attribute]],[1]!HabitatAttribute[#Data],2,FALSE)</f>
        <v>0</v>
      </c>
      <c r="H1505" s="1">
        <v>0.121625942</v>
      </c>
      <c r="I1505" s="3">
        <v>3.0645614378203699E-2</v>
      </c>
      <c r="J15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6" spans="1:10" x14ac:dyDescent="0.3">
      <c r="A1506">
        <f>VLOOKUP(D1506,[1]!tbl_Reach2AU[#Data],4,FALSE)</f>
        <v>5</v>
      </c>
      <c r="B1506" t="str">
        <f>VLOOKUP(D1506,[1]!tbl_Reach2AU[#Data],3,FALSE)</f>
        <v>Okanogan-Swipkin Canyon</v>
      </c>
      <c r="C1506">
        <f>VLOOKUP(D1506,[1]!tbl_Reach2AU[#Data],2,FALSE)</f>
        <v>188</v>
      </c>
      <c r="D1506" t="s">
        <v>109</v>
      </c>
      <c r="E1506">
        <v>2</v>
      </c>
      <c r="F1506" t="s">
        <v>117</v>
      </c>
      <c r="G1506">
        <f>VLOOKUP(tbl_FunctionalConditionReach[[#This Row],[EDT Attribute]],[1]!HabitatAttribute[#Data],2,FALSE)</f>
        <v>0</v>
      </c>
      <c r="H1506" s="1">
        <v>2.1520490000000001E-3</v>
      </c>
      <c r="I1506" s="3">
        <v>3.06184889263258E-2</v>
      </c>
      <c r="J15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7" spans="1:10" hidden="1" x14ac:dyDescent="0.3">
      <c r="A1507">
        <f>VLOOKUP(D1507,[1]!tbl_Reach2AU[#Data],4,FALSE)</f>
        <v>5</v>
      </c>
      <c r="B1507" t="str">
        <f>VLOOKUP(D1507,[1]!tbl_Reach2AU[#Data],3,FALSE)</f>
        <v>Okanogan-Swipkin Canyon</v>
      </c>
      <c r="C1507">
        <f>VLOOKUP(D1507,[1]!tbl_Reach2AU[#Data],2,FALSE)</f>
        <v>188</v>
      </c>
      <c r="D1507" t="s">
        <v>109</v>
      </c>
      <c r="E1507">
        <v>2</v>
      </c>
      <c r="F1507" t="s">
        <v>51</v>
      </c>
      <c r="G1507" t="str">
        <f>VLOOKUP(tbl_FunctionalConditionReach[[#This Row],[EDT Attribute]],[1]!HabitatAttribute[#Data],2,FALSE)</f>
        <v>% Fines/Embeddedness</v>
      </c>
      <c r="H1507" s="1">
        <v>2.1520490000000001E-3</v>
      </c>
      <c r="I1507" s="3">
        <v>3.06184889263258E-2</v>
      </c>
      <c r="J15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8" spans="1:10" x14ac:dyDescent="0.3">
      <c r="A1508">
        <f>VLOOKUP(D1508,[1]!tbl_Reach2AU[#Data],4,FALSE)</f>
        <v>5</v>
      </c>
      <c r="B1508" t="str">
        <f>VLOOKUP(D1508,[1]!tbl_Reach2AU[#Data],3,FALSE)</f>
        <v>Okanogan-Swipkin Canyon</v>
      </c>
      <c r="C1508">
        <f>VLOOKUP(D1508,[1]!tbl_Reach2AU[#Data],2,FALSE)</f>
        <v>188</v>
      </c>
      <c r="D1508" t="s">
        <v>109</v>
      </c>
      <c r="E1508">
        <v>2</v>
      </c>
      <c r="F1508" t="s">
        <v>142</v>
      </c>
      <c r="G1508">
        <f>VLOOKUP(tbl_FunctionalConditionReach[[#This Row],[EDT Attribute]],[1]!HabitatAttribute[#Data],2,FALSE)</f>
        <v>0</v>
      </c>
      <c r="H1508" s="1">
        <v>2.1520490000000001E-3</v>
      </c>
      <c r="I1508" s="3">
        <v>3.06184889263258E-2</v>
      </c>
      <c r="J15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9" spans="1:10" hidden="1" x14ac:dyDescent="0.3">
      <c r="A1509">
        <f>VLOOKUP(D1509,[1]!tbl_Reach2AU[#Data],4,FALSE)</f>
        <v>5</v>
      </c>
      <c r="B1509" t="str">
        <f>VLOOKUP(D1509,[1]!tbl_Reach2AU[#Data],3,FALSE)</f>
        <v>Okanogan-Swipkin Canyon</v>
      </c>
      <c r="C1509">
        <f>VLOOKUP(D1509,[1]!tbl_Reach2AU[#Data],2,FALSE)</f>
        <v>188</v>
      </c>
      <c r="D1509" t="s">
        <v>109</v>
      </c>
      <c r="E1509">
        <v>2</v>
      </c>
      <c r="F1509" t="s">
        <v>89</v>
      </c>
      <c r="G1509" t="str">
        <f>VLOOKUP(tbl_FunctionalConditionReach[[#This Row],[EDT Attribute]],[1]!HabitatAttribute[#Data],2,FALSE)</f>
        <v>% Fines/Embeddedness</v>
      </c>
      <c r="H1509" s="1">
        <v>2.1520490000000001E-3</v>
      </c>
      <c r="I1509" s="3">
        <v>3.06184889263258E-2</v>
      </c>
      <c r="J15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0" spans="1:10" x14ac:dyDescent="0.3">
      <c r="A1510">
        <f>VLOOKUP(D1510,[1]!tbl_Reach2AU[#Data],4,FALSE)</f>
        <v>5</v>
      </c>
      <c r="B1510" t="str">
        <f>VLOOKUP(D1510,[1]!tbl_Reach2AU[#Data],3,FALSE)</f>
        <v>Okanogan-Swipkin Canyon</v>
      </c>
      <c r="C1510">
        <f>VLOOKUP(D1510,[1]!tbl_Reach2AU[#Data],2,FALSE)</f>
        <v>188</v>
      </c>
      <c r="D1510" t="s">
        <v>109</v>
      </c>
      <c r="E1510">
        <v>2</v>
      </c>
      <c r="F1510" t="s">
        <v>115</v>
      </c>
      <c r="G1510">
        <f>VLOOKUP(tbl_FunctionalConditionReach[[#This Row],[EDT Attribute]],[1]!HabitatAttribute[#Data],2,FALSE)</f>
        <v>0</v>
      </c>
      <c r="H1510" s="1">
        <v>2.1520490000000001E-3</v>
      </c>
      <c r="I1510" s="3">
        <v>3.06184889263258E-2</v>
      </c>
      <c r="J15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1" spans="1:10" x14ac:dyDescent="0.3">
      <c r="A1511">
        <f>VLOOKUP(D1511,[1]!tbl_Reach2AU[#Data],4,FALSE)</f>
        <v>5</v>
      </c>
      <c r="B1511" t="str">
        <f>VLOOKUP(D1511,[1]!tbl_Reach2AU[#Data],3,FALSE)</f>
        <v>Okanogan-Swipkin Canyon</v>
      </c>
      <c r="C1511">
        <f>VLOOKUP(D1511,[1]!tbl_Reach2AU[#Data],2,FALSE)</f>
        <v>188</v>
      </c>
      <c r="D1511" t="s">
        <v>109</v>
      </c>
      <c r="E1511">
        <v>2</v>
      </c>
      <c r="F1511" t="s">
        <v>119</v>
      </c>
      <c r="G1511">
        <f>VLOOKUP(tbl_FunctionalConditionReach[[#This Row],[EDT Attribute]],[1]!HabitatAttribute[#Data],2,FALSE)</f>
        <v>0</v>
      </c>
      <c r="H1511" s="1">
        <v>2.1520490000000001E-3</v>
      </c>
      <c r="I1511" s="3">
        <v>3.06184889263258E-2</v>
      </c>
      <c r="J15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2" spans="1:10" hidden="1" x14ac:dyDescent="0.3">
      <c r="A1512">
        <f>VLOOKUP(D1512,[1]!tbl_Reach2AU[#Data],4,FALSE)</f>
        <v>5</v>
      </c>
      <c r="B1512" t="str">
        <f>VLOOKUP(D1512,[1]!tbl_Reach2AU[#Data],3,FALSE)</f>
        <v>Okanogan-Swipkin Canyon</v>
      </c>
      <c r="C1512">
        <f>VLOOKUP(D1512,[1]!tbl_Reach2AU[#Data],2,FALSE)</f>
        <v>188</v>
      </c>
      <c r="D1512" t="s">
        <v>109</v>
      </c>
      <c r="E1512">
        <v>2</v>
      </c>
      <c r="F1512" t="s">
        <v>11</v>
      </c>
      <c r="G1512" t="str">
        <f>VLOOKUP(tbl_FunctionalConditionReach[[#This Row],[EDT Attribute]],[1]!HabitatAttribute[#Data],2,FALSE)</f>
        <v>Flow- Scour</v>
      </c>
      <c r="H1512" s="1">
        <v>2.1520490000000001E-3</v>
      </c>
      <c r="I1512" s="3">
        <v>3.06184889263258E-2</v>
      </c>
      <c r="J15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3" spans="1:10" x14ac:dyDescent="0.3">
      <c r="A1513">
        <f>VLOOKUP(D1513,[1]!tbl_Reach2AU[#Data],4,FALSE)</f>
        <v>5</v>
      </c>
      <c r="B1513" t="str">
        <f>VLOOKUP(D1513,[1]!tbl_Reach2AU[#Data],3,FALSE)</f>
        <v>Okanogan-Swipkin Canyon</v>
      </c>
      <c r="C1513">
        <f>VLOOKUP(D1513,[1]!tbl_Reach2AU[#Data],2,FALSE)</f>
        <v>188</v>
      </c>
      <c r="D1513" t="s">
        <v>109</v>
      </c>
      <c r="E1513">
        <v>2</v>
      </c>
      <c r="F1513" t="s">
        <v>122</v>
      </c>
      <c r="G1513">
        <f>VLOOKUP(tbl_FunctionalConditionReach[[#This Row],[EDT Attribute]],[1]!HabitatAttribute[#Data],2,FALSE)</f>
        <v>0</v>
      </c>
      <c r="H1513" s="1">
        <v>2.1520490000000001E-3</v>
      </c>
      <c r="I1513" s="3">
        <v>3.06184889263258E-2</v>
      </c>
      <c r="J15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4" spans="1:10" x14ac:dyDescent="0.3">
      <c r="A1514">
        <f>VLOOKUP(D1514,[1]!tbl_Reach2AU[#Data],4,FALSE)</f>
        <v>5</v>
      </c>
      <c r="B1514" t="str">
        <f>VLOOKUP(D1514,[1]!tbl_Reach2AU[#Data],3,FALSE)</f>
        <v>Okanogan-Swipkin Canyon</v>
      </c>
      <c r="C1514">
        <f>VLOOKUP(D1514,[1]!tbl_Reach2AU[#Data],2,FALSE)</f>
        <v>188</v>
      </c>
      <c r="D1514" t="s">
        <v>109</v>
      </c>
      <c r="E1514">
        <v>2</v>
      </c>
      <c r="F1514" t="s">
        <v>116</v>
      </c>
      <c r="G1514">
        <f>VLOOKUP(tbl_FunctionalConditionReach[[#This Row],[EDT Attribute]],[1]!HabitatAttribute[#Data],2,FALSE)</f>
        <v>0</v>
      </c>
      <c r="H1514" s="1">
        <v>2.1520490000000001E-3</v>
      </c>
      <c r="I1514" s="3">
        <v>3.06184889263258E-2</v>
      </c>
      <c r="J15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5" spans="1:10" x14ac:dyDescent="0.3">
      <c r="A1515">
        <f>VLOOKUP(D1515,[1]!tbl_Reach2AU[#Data],4,FALSE)</f>
        <v>5</v>
      </c>
      <c r="B1515" t="str">
        <f>VLOOKUP(D1515,[1]!tbl_Reach2AU[#Data],3,FALSE)</f>
        <v>Okanogan-Swipkin Canyon</v>
      </c>
      <c r="C1515">
        <f>VLOOKUP(D1515,[1]!tbl_Reach2AU[#Data],2,FALSE)</f>
        <v>188</v>
      </c>
      <c r="D1515" t="s">
        <v>109</v>
      </c>
      <c r="E1515">
        <v>2</v>
      </c>
      <c r="F1515" t="s">
        <v>137</v>
      </c>
      <c r="G1515">
        <f>VLOOKUP(tbl_FunctionalConditionReach[[#This Row],[EDT Attribute]],[1]!HabitatAttribute[#Data],2,FALSE)</f>
        <v>0</v>
      </c>
      <c r="H1515" s="1">
        <v>2.1520490000000001E-3</v>
      </c>
      <c r="I1515" s="3">
        <v>3.06184889263258E-2</v>
      </c>
      <c r="J15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6" spans="1:10" hidden="1" x14ac:dyDescent="0.3">
      <c r="A1516">
        <f>VLOOKUP(D1516,[1]!tbl_Reach2AU[#Data],4,FALSE)</f>
        <v>24</v>
      </c>
      <c r="B1516" t="str">
        <f>VLOOKUP(D1516,[1]!tbl_Reach2AU[#Data],3,FALSE)</f>
        <v>Okanogan-Haynes Creek South</v>
      </c>
      <c r="C1516">
        <f>VLOOKUP(D1516,[1]!tbl_Reach2AU[#Data],2,FALSE)</f>
        <v>298</v>
      </c>
      <c r="D1516" t="s">
        <v>135</v>
      </c>
      <c r="E1516">
        <v>2</v>
      </c>
      <c r="F1516" t="s">
        <v>144</v>
      </c>
      <c r="G1516" t="str">
        <f>VLOOKUP(tbl_FunctionalConditionReach[[#This Row],[EDT Attribute]],[1]!HabitatAttribute[#Data],2,FALSE)</f>
        <v>Flow- Summer Base Flow</v>
      </c>
      <c r="H1516" s="1">
        <v>0.14111741999999999</v>
      </c>
      <c r="I1516" s="3">
        <v>3.0555853267532299E-2</v>
      </c>
      <c r="J15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7" spans="1:10" x14ac:dyDescent="0.3">
      <c r="A1517">
        <f>VLOOKUP(D1517,[1]!tbl_Reach2AU[#Data],4,FALSE)</f>
        <v>24</v>
      </c>
      <c r="B1517" t="str">
        <f>VLOOKUP(D1517,[1]!tbl_Reach2AU[#Data],3,FALSE)</f>
        <v>Okanogan-Haynes Creek South</v>
      </c>
      <c r="C1517">
        <f>VLOOKUP(D1517,[1]!tbl_Reach2AU[#Data],2,FALSE)</f>
        <v>298</v>
      </c>
      <c r="D1517" t="s">
        <v>135</v>
      </c>
      <c r="E1517">
        <v>2</v>
      </c>
      <c r="F1517" t="s">
        <v>116</v>
      </c>
      <c r="G1517">
        <f>VLOOKUP(tbl_FunctionalConditionReach[[#This Row],[EDT Attribute]],[1]!HabitatAttribute[#Data],2,FALSE)</f>
        <v>0</v>
      </c>
      <c r="H1517" s="1">
        <v>0.14107678600000001</v>
      </c>
      <c r="I1517" s="3">
        <v>3.0547054874380902E-2</v>
      </c>
      <c r="J15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8" spans="1:10" x14ac:dyDescent="0.3">
      <c r="A1518">
        <f>VLOOKUP(D1518,[1]!tbl_Reach2AU[#Data],4,FALSE)</f>
        <v>24</v>
      </c>
      <c r="B1518" t="str">
        <f>VLOOKUP(D1518,[1]!tbl_Reach2AU[#Data],3,FALSE)</f>
        <v>Okanogan-Haynes Creek South</v>
      </c>
      <c r="C1518">
        <f>VLOOKUP(D1518,[1]!tbl_Reach2AU[#Data],2,FALSE)</f>
        <v>298</v>
      </c>
      <c r="D1518" t="s">
        <v>135</v>
      </c>
      <c r="E1518">
        <v>2</v>
      </c>
      <c r="F1518" t="s">
        <v>117</v>
      </c>
      <c r="G1518">
        <f>VLOOKUP(tbl_FunctionalConditionReach[[#This Row],[EDT Attribute]],[1]!HabitatAttribute[#Data],2,FALSE)</f>
        <v>0</v>
      </c>
      <c r="H1518" s="1">
        <v>0.14102854300000001</v>
      </c>
      <c r="I1518" s="3">
        <v>3.05366089207262E-2</v>
      </c>
      <c r="J15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9" spans="1:10" x14ac:dyDescent="0.3">
      <c r="A1519">
        <f>VLOOKUP(D1519,[1]!tbl_Reach2AU[#Data],4,FALSE)</f>
        <v>6</v>
      </c>
      <c r="B1519" t="str">
        <f>VLOOKUP(D1519,[1]!tbl_Reach2AU[#Data],3,FALSE)</f>
        <v>Salmon Creek-Lower</v>
      </c>
      <c r="C1519">
        <f>VLOOKUP(D1519,[1]!tbl_Reach2AU[#Data],2,FALSE)</f>
        <v>135</v>
      </c>
      <c r="D1519" t="s">
        <v>81</v>
      </c>
      <c r="E1519">
        <v>2</v>
      </c>
      <c r="F1519" t="s">
        <v>115</v>
      </c>
      <c r="G1519">
        <f>VLOOKUP(tbl_FunctionalConditionReach[[#This Row],[EDT Attribute]],[1]!HabitatAttribute[#Data],2,FALSE)</f>
        <v>0</v>
      </c>
      <c r="H1519" s="1">
        <v>0.225371606</v>
      </c>
      <c r="I1519" s="3">
        <v>3.0504911183762098E-2</v>
      </c>
      <c r="J15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0" spans="1:10" x14ac:dyDescent="0.3">
      <c r="A1520">
        <f>VLOOKUP(D1520,[1]!tbl_Reach2AU[#Data],4,FALSE)</f>
        <v>24</v>
      </c>
      <c r="B1520" t="str">
        <f>VLOOKUP(D1520,[1]!tbl_Reach2AU[#Data],3,FALSE)</f>
        <v>Okanogan-Haynes Creek South</v>
      </c>
      <c r="C1520">
        <f>VLOOKUP(D1520,[1]!tbl_Reach2AU[#Data],2,FALSE)</f>
        <v>298</v>
      </c>
      <c r="D1520" t="s">
        <v>135</v>
      </c>
      <c r="E1520">
        <v>2</v>
      </c>
      <c r="F1520" t="s">
        <v>115</v>
      </c>
      <c r="G1520">
        <f>VLOOKUP(tbl_FunctionalConditionReach[[#This Row],[EDT Attribute]],[1]!HabitatAttribute[#Data],2,FALSE)</f>
        <v>0</v>
      </c>
      <c r="H1520" s="1">
        <v>0.140811925</v>
      </c>
      <c r="I1520" s="3">
        <v>3.0489705088278699E-2</v>
      </c>
      <c r="J15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1" spans="1:10" x14ac:dyDescent="0.3">
      <c r="A1521">
        <f>VLOOKUP(D1521,[1]!tbl_Reach2AU[#Data],4,FALSE)</f>
        <v>24</v>
      </c>
      <c r="B1521" t="str">
        <f>VLOOKUP(D1521,[1]!tbl_Reach2AU[#Data],3,FALSE)</f>
        <v>Okanogan-Haynes Creek South</v>
      </c>
      <c r="C1521">
        <f>VLOOKUP(D1521,[1]!tbl_Reach2AU[#Data],2,FALSE)</f>
        <v>298</v>
      </c>
      <c r="D1521" t="s">
        <v>135</v>
      </c>
      <c r="E1521">
        <v>2</v>
      </c>
      <c r="F1521" t="s">
        <v>122</v>
      </c>
      <c r="G1521">
        <f>VLOOKUP(tbl_FunctionalConditionReach[[#This Row],[EDT Attribute]],[1]!HabitatAttribute[#Data],2,FALSE)</f>
        <v>0</v>
      </c>
      <c r="H1521" s="1">
        <v>0.140811925</v>
      </c>
      <c r="I1521" s="3">
        <v>3.0489705088278699E-2</v>
      </c>
      <c r="J15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2" spans="1:10" hidden="1" x14ac:dyDescent="0.3">
      <c r="A1522">
        <f>VLOOKUP(D1522,[1]!tbl_Reach2AU[#Data],4,FALSE)</f>
        <v>20</v>
      </c>
      <c r="B1522" t="str">
        <f>VLOOKUP(D1522,[1]!tbl_Reach2AU[#Data],3,FALSE)</f>
        <v>Antoine Creek-Lower</v>
      </c>
      <c r="C1522">
        <f>VLOOKUP(D1522,[1]!tbl_Reach2AU[#Data],2,FALSE)</f>
        <v>252</v>
      </c>
      <c r="D1522" t="s">
        <v>16</v>
      </c>
      <c r="E1522">
        <v>2</v>
      </c>
      <c r="F1522" t="s">
        <v>125</v>
      </c>
      <c r="G1522" t="str">
        <f>VLOOKUP(tbl_FunctionalConditionReach[[#This Row],[EDT Attribute]],[1]!HabitatAttribute[#Data],2,FALSE)</f>
        <v>Riparian</v>
      </c>
      <c r="H1522" s="1">
        <v>1.5436366E-2</v>
      </c>
      <c r="I1522" s="3">
        <v>3.03892561352078E-2</v>
      </c>
      <c r="J15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3" spans="1:10" x14ac:dyDescent="0.3">
      <c r="A1523">
        <f>VLOOKUP(D1523,[1]!tbl_Reach2AU[#Data],4,FALSE)</f>
        <v>24</v>
      </c>
      <c r="B1523" t="str">
        <f>VLOOKUP(D1523,[1]!tbl_Reach2AU[#Data],3,FALSE)</f>
        <v>Okanogan-Haynes Creek South</v>
      </c>
      <c r="C1523">
        <f>VLOOKUP(D1523,[1]!tbl_Reach2AU[#Data],2,FALSE)</f>
        <v>298</v>
      </c>
      <c r="D1523" t="s">
        <v>135</v>
      </c>
      <c r="E1523">
        <v>2</v>
      </c>
      <c r="F1523" t="s">
        <v>119</v>
      </c>
      <c r="G1523">
        <f>VLOOKUP(tbl_FunctionalConditionReach[[#This Row],[EDT Attribute]],[1]!HabitatAttribute[#Data],2,FALSE)</f>
        <v>0</v>
      </c>
      <c r="H1523" s="1">
        <v>0.14025256</v>
      </c>
      <c r="I1523" s="3">
        <v>3.0368586980656101E-2</v>
      </c>
      <c r="J15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4" spans="1:10" x14ac:dyDescent="0.3">
      <c r="A1524">
        <f>VLOOKUP(D1524,[1]!tbl_Reach2AU[#Data],4,FALSE)</f>
        <v>24</v>
      </c>
      <c r="B1524" t="str">
        <f>VLOOKUP(D1524,[1]!tbl_Reach2AU[#Data],3,FALSE)</f>
        <v>Okanogan-Haynes Creek South</v>
      </c>
      <c r="C1524">
        <f>VLOOKUP(D1524,[1]!tbl_Reach2AU[#Data],2,FALSE)</f>
        <v>296</v>
      </c>
      <c r="D1524" t="s">
        <v>134</v>
      </c>
      <c r="E1524">
        <v>2</v>
      </c>
      <c r="F1524" t="s">
        <v>143</v>
      </c>
      <c r="G1524">
        <f>VLOOKUP(tbl_FunctionalConditionReach[[#This Row],[EDT Attribute]],[1]!HabitatAttribute[#Data],2,FALSE)</f>
        <v>0</v>
      </c>
      <c r="H1524" s="1">
        <v>4.3288337000000003E-2</v>
      </c>
      <c r="I1524" s="3">
        <v>3.03382797615975E-2</v>
      </c>
      <c r="J15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5" spans="1:10" x14ac:dyDescent="0.3">
      <c r="A1525">
        <f>VLOOKUP(D1525,[1]!tbl_Reach2AU[#Data],4,FALSE)</f>
        <v>19</v>
      </c>
      <c r="B1525" t="str">
        <f>VLOOKUP(D1525,[1]!tbl_Reach2AU[#Data],3,FALSE)</f>
        <v>Okanogan-Mosquito Creek</v>
      </c>
      <c r="C1525">
        <f>VLOOKUP(D1525,[1]!tbl_Reach2AU[#Data],2,FALSE)</f>
        <v>276</v>
      </c>
      <c r="D1525" t="s">
        <v>63</v>
      </c>
      <c r="E1525">
        <v>2</v>
      </c>
      <c r="F1525" t="s">
        <v>143</v>
      </c>
      <c r="G1525">
        <f>VLOOKUP(tbl_FunctionalConditionReach[[#This Row],[EDT Attribute]],[1]!HabitatAttribute[#Data],2,FALSE)</f>
        <v>0</v>
      </c>
      <c r="H1525" s="1">
        <v>0.10884113300000001</v>
      </c>
      <c r="I1525" s="3">
        <v>3.01317353869297E-2</v>
      </c>
      <c r="J15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6" spans="1:10" x14ac:dyDescent="0.3">
      <c r="A1526">
        <f>VLOOKUP(D1526,[1]!tbl_Reach2AU[#Data],4,FALSE)</f>
        <v>6</v>
      </c>
      <c r="B1526" t="str">
        <f>VLOOKUP(D1526,[1]!tbl_Reach2AU[#Data],3,FALSE)</f>
        <v>Salmon Creek-Lower</v>
      </c>
      <c r="C1526">
        <f>VLOOKUP(D1526,[1]!tbl_Reach2AU[#Data],2,FALSE)</f>
        <v>132</v>
      </c>
      <c r="D1526" t="s">
        <v>32</v>
      </c>
      <c r="E1526">
        <v>2</v>
      </c>
      <c r="F1526" t="s">
        <v>94</v>
      </c>
      <c r="G1526">
        <f>VLOOKUP(tbl_FunctionalConditionReach[[#This Row],[EDT Attribute]],[1]!HabitatAttribute[#Data],2,FALSE)</f>
        <v>0</v>
      </c>
      <c r="H1526" s="1">
        <v>2.8097585000000001E-2</v>
      </c>
      <c r="I1526" s="3">
        <v>3.0082577981865501E-2</v>
      </c>
      <c r="J15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7" spans="1:10" x14ac:dyDescent="0.3">
      <c r="A1527">
        <f>VLOOKUP(D1527,[1]!tbl_Reach2AU[#Data],4,FALSE)</f>
        <v>6</v>
      </c>
      <c r="B1527" t="str">
        <f>VLOOKUP(D1527,[1]!tbl_Reach2AU[#Data],3,FALSE)</f>
        <v>Salmon Creek-Lower</v>
      </c>
      <c r="C1527">
        <f>VLOOKUP(D1527,[1]!tbl_Reach2AU[#Data],2,FALSE)</f>
        <v>139</v>
      </c>
      <c r="D1527" t="s">
        <v>84</v>
      </c>
      <c r="E1527">
        <v>2</v>
      </c>
      <c r="F1527" t="s">
        <v>143</v>
      </c>
      <c r="G1527">
        <f>VLOOKUP(tbl_FunctionalConditionReach[[#This Row],[EDT Attribute]],[1]!HabitatAttribute[#Data],2,FALSE)</f>
        <v>0</v>
      </c>
      <c r="H1527" s="1">
        <v>0.18432200700000001</v>
      </c>
      <c r="I1527" s="3">
        <v>3.00021321449109E-2</v>
      </c>
      <c r="J15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8" spans="1:10" x14ac:dyDescent="0.3">
      <c r="A1528">
        <f>VLOOKUP(D1528,[1]!tbl_Reach2AU[#Data],4,FALSE)</f>
        <v>11</v>
      </c>
      <c r="B1528" t="str">
        <f>VLOOKUP(D1528,[1]!tbl_Reach2AU[#Data],3,FALSE)</f>
        <v>Wanacut Creek DS</v>
      </c>
      <c r="C1528">
        <f>VLOOKUP(D1528,[1]!tbl_Reach2AU[#Data],2,FALSE)</f>
        <v>181</v>
      </c>
      <c r="D1528" t="s">
        <v>88</v>
      </c>
      <c r="E1528">
        <v>2</v>
      </c>
      <c r="F1528" t="s">
        <v>104</v>
      </c>
      <c r="G1528">
        <f>VLOOKUP(tbl_FunctionalConditionReach[[#This Row],[EDT Attribute]],[1]!HabitatAttribute[#Data],2,FALSE)</f>
        <v>0</v>
      </c>
      <c r="H1528" s="1">
        <v>4.9342969999999998E-3</v>
      </c>
      <c r="I1528" s="3">
        <v>2.99894638415691E-2</v>
      </c>
      <c r="J15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9" spans="1:10" hidden="1" x14ac:dyDescent="0.3">
      <c r="A1529">
        <f>VLOOKUP(D1529,[1]!tbl_Reach2AU[#Data],4,FALSE)</f>
        <v>8</v>
      </c>
      <c r="B1529" t="str">
        <f>VLOOKUP(D1529,[1]!tbl_Reach2AU[#Data],3,FALSE)</f>
        <v>Omak Creek-Lower US</v>
      </c>
      <c r="C1529">
        <f>VLOOKUP(D1529,[1]!tbl_Reach2AU[#Data],2,FALSE)</f>
        <v>164</v>
      </c>
      <c r="D1529" t="s">
        <v>68</v>
      </c>
      <c r="E1529">
        <v>2</v>
      </c>
      <c r="F1529" t="s">
        <v>11</v>
      </c>
      <c r="G1529" t="str">
        <f>VLOOKUP(tbl_FunctionalConditionReach[[#This Row],[EDT Attribute]],[1]!HabitatAttribute[#Data],2,FALSE)</f>
        <v>Flow- Scour</v>
      </c>
      <c r="H1529" s="1">
        <v>3.3528623E-2</v>
      </c>
      <c r="I1529" s="3">
        <v>2.99575940301707E-2</v>
      </c>
      <c r="J15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0" spans="1:10" x14ac:dyDescent="0.3">
      <c r="A1530">
        <f>VLOOKUP(D1530,[1]!tbl_Reach2AU[#Data],4,FALSE)</f>
        <v>26</v>
      </c>
      <c r="B1530" t="str">
        <f>VLOOKUP(D1530,[1]!tbl_Reach2AU[#Data],3,FALSE)</f>
        <v>Ninemile Creek DS</v>
      </c>
      <c r="C1530">
        <f>VLOOKUP(D1530,[1]!tbl_Reach2AU[#Data],2,FALSE)</f>
        <v>310</v>
      </c>
      <c r="D1530" t="s">
        <v>57</v>
      </c>
      <c r="E1530">
        <v>2</v>
      </c>
      <c r="F1530" t="s">
        <v>116</v>
      </c>
      <c r="G1530">
        <f>VLOOKUP(tbl_FunctionalConditionReach[[#This Row],[EDT Attribute]],[1]!HabitatAttribute[#Data],2,FALSE)</f>
        <v>0</v>
      </c>
      <c r="H1530" s="1">
        <v>7.8661930000000005E-3</v>
      </c>
      <c r="I1530" s="3">
        <v>2.9726594746952099E-2</v>
      </c>
      <c r="J15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1" spans="1:10" x14ac:dyDescent="0.3">
      <c r="A1531">
        <f>VLOOKUP(D1531,[1]!tbl_Reach2AU[#Data],4,FALSE)</f>
        <v>26</v>
      </c>
      <c r="B1531" t="str">
        <f>VLOOKUP(D1531,[1]!tbl_Reach2AU[#Data],3,FALSE)</f>
        <v>Ninemile Creek DS</v>
      </c>
      <c r="C1531">
        <f>VLOOKUP(D1531,[1]!tbl_Reach2AU[#Data],2,FALSE)</f>
        <v>312</v>
      </c>
      <c r="D1531" t="s">
        <v>58</v>
      </c>
      <c r="E1531">
        <v>2</v>
      </c>
      <c r="F1531" t="s">
        <v>119</v>
      </c>
      <c r="G1531">
        <f>VLOOKUP(tbl_FunctionalConditionReach[[#This Row],[EDT Attribute]],[1]!HabitatAttribute[#Data],2,FALSE)</f>
        <v>0</v>
      </c>
      <c r="H1531" s="1">
        <v>1.2125838999999999E-2</v>
      </c>
      <c r="I1531" s="3">
        <v>2.9676382413188901E-2</v>
      </c>
      <c r="J15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2" spans="1:10" hidden="1" x14ac:dyDescent="0.3">
      <c r="A1532">
        <f>VLOOKUP(D1532,[1]!tbl_Reach2AU[#Data],4,FALSE)</f>
        <v>6</v>
      </c>
      <c r="B1532" t="str">
        <f>VLOOKUP(D1532,[1]!tbl_Reach2AU[#Data],3,FALSE)</f>
        <v>Salmon Creek-Lower</v>
      </c>
      <c r="C1532">
        <f>VLOOKUP(D1532,[1]!tbl_Reach2AU[#Data],2,FALSE)</f>
        <v>135</v>
      </c>
      <c r="D1532" t="s">
        <v>81</v>
      </c>
      <c r="E1532">
        <v>2</v>
      </c>
      <c r="F1532" t="s">
        <v>144</v>
      </c>
      <c r="G1532" t="str">
        <f>VLOOKUP(tbl_FunctionalConditionReach[[#This Row],[EDT Attribute]],[1]!HabitatAttribute[#Data],2,FALSE)</f>
        <v>Flow- Summer Base Flow</v>
      </c>
      <c r="H1532" s="1">
        <v>0.219175131</v>
      </c>
      <c r="I1532" s="3">
        <v>2.96661945287129E-2</v>
      </c>
      <c r="J15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3" spans="1:10" hidden="1" x14ac:dyDescent="0.3">
      <c r="A1533">
        <f>VLOOKUP(D1533,[1]!tbl_Reach2AU[#Data],4,FALSE)</f>
        <v>4</v>
      </c>
      <c r="B1533" t="str">
        <f>VLOOKUP(D1533,[1]!tbl_Reach2AU[#Data],3,FALSE)</f>
        <v>Loup Loup Creek-Lower DS</v>
      </c>
      <c r="C1533">
        <f>VLOOKUP(D1533,[1]!tbl_Reach2AU[#Data],2,FALSE)</f>
        <v>123</v>
      </c>
      <c r="D1533" t="s">
        <v>129</v>
      </c>
      <c r="E1533">
        <v>2</v>
      </c>
      <c r="F1533" t="s">
        <v>11</v>
      </c>
      <c r="G1533" t="str">
        <f>VLOOKUP(tbl_FunctionalConditionReach[[#This Row],[EDT Attribute]],[1]!HabitatAttribute[#Data],2,FALSE)</f>
        <v>Flow- Scour</v>
      </c>
      <c r="H1533" s="1">
        <v>0.155435675</v>
      </c>
      <c r="I1533" s="3">
        <v>2.96571107295476E-2</v>
      </c>
      <c r="J15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4" spans="1:10" hidden="1" x14ac:dyDescent="0.3">
      <c r="A1534">
        <f>VLOOKUP(D1534,[1]!tbl_Reach2AU[#Data],4,FALSE)</f>
        <v>8</v>
      </c>
      <c r="B1534" t="str">
        <f>VLOOKUP(D1534,[1]!tbl_Reach2AU[#Data],3,FALSE)</f>
        <v>Omak Creek-Lower US</v>
      </c>
      <c r="C1534">
        <f>VLOOKUP(D1534,[1]!tbl_Reach2AU[#Data],2,FALSE)</f>
        <v>162</v>
      </c>
      <c r="D1534" t="s">
        <v>67</v>
      </c>
      <c r="E1534">
        <v>2</v>
      </c>
      <c r="F1534" t="s">
        <v>132</v>
      </c>
      <c r="G1534" t="str">
        <f>VLOOKUP(tbl_FunctionalConditionReach[[#This Row],[EDT Attribute]],[1]!HabitatAttribute[#Data],2,FALSE)</f>
        <v>Temperature- Rearing</v>
      </c>
      <c r="H1534" s="1">
        <v>1.079279E-2</v>
      </c>
      <c r="I1534" s="3">
        <v>2.94811928592053E-2</v>
      </c>
      <c r="J15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5" spans="1:10" x14ac:dyDescent="0.3">
      <c r="A1535">
        <f>VLOOKUP(D1535,[1]!tbl_Reach2AU[#Data],4,FALSE)</f>
        <v>5</v>
      </c>
      <c r="B1535" t="str">
        <f>VLOOKUP(D1535,[1]!tbl_Reach2AU[#Data],3,FALSE)</f>
        <v>Okanogan-Swipkin Canyon</v>
      </c>
      <c r="C1535">
        <f>VLOOKUP(D1535,[1]!tbl_Reach2AU[#Data],2,FALSE)</f>
        <v>147</v>
      </c>
      <c r="D1535" t="s">
        <v>133</v>
      </c>
      <c r="E1535">
        <v>2</v>
      </c>
      <c r="F1535" t="s">
        <v>122</v>
      </c>
      <c r="G1535">
        <f>VLOOKUP(tbl_FunctionalConditionReach[[#This Row],[EDT Attribute]],[1]!HabitatAttribute[#Data],2,FALSE)</f>
        <v>0</v>
      </c>
      <c r="H1535" s="1">
        <v>1.521614E-2</v>
      </c>
      <c r="I1535" s="3">
        <v>2.94213944847369E-2</v>
      </c>
      <c r="J15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6" spans="1:10" x14ac:dyDescent="0.3">
      <c r="A1536">
        <f>VLOOKUP(D1536,[1]!tbl_Reach2AU[#Data],4,FALSE)</f>
        <v>5</v>
      </c>
      <c r="B1536" t="str">
        <f>VLOOKUP(D1536,[1]!tbl_Reach2AU[#Data],3,FALSE)</f>
        <v>Okanogan-Swipkin Canyon</v>
      </c>
      <c r="C1536">
        <f>VLOOKUP(D1536,[1]!tbl_Reach2AU[#Data],2,FALSE)</f>
        <v>147</v>
      </c>
      <c r="D1536" t="s">
        <v>133</v>
      </c>
      <c r="E1536">
        <v>2</v>
      </c>
      <c r="F1536" t="s">
        <v>115</v>
      </c>
      <c r="G1536">
        <f>VLOOKUP(tbl_FunctionalConditionReach[[#This Row],[EDT Attribute]],[1]!HabitatAttribute[#Data],2,FALSE)</f>
        <v>0</v>
      </c>
      <c r="H1536" s="1">
        <v>1.521614E-2</v>
      </c>
      <c r="I1536" s="3">
        <v>2.94213944847369E-2</v>
      </c>
      <c r="J15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7" spans="1:10" hidden="1" x14ac:dyDescent="0.3">
      <c r="A1537">
        <f>VLOOKUP(D1537,[1]!tbl_Reach2AU[#Data],4,FALSE)</f>
        <v>1</v>
      </c>
      <c r="B1537" t="str">
        <f>VLOOKUP(D1537,[1]!tbl_Reach2AU[#Data],3,FALSE)</f>
        <v>Okanogan-Davis Canyon</v>
      </c>
      <c r="C1537">
        <f>VLOOKUP(D1537,[1]!tbl_Reach2AU[#Data],2,FALSE)</f>
        <v>108</v>
      </c>
      <c r="D1537" t="s">
        <v>100</v>
      </c>
      <c r="E1537">
        <v>2</v>
      </c>
      <c r="F1537" t="s">
        <v>144</v>
      </c>
      <c r="G1537" t="str">
        <f>VLOOKUP(tbl_FunctionalConditionReach[[#This Row],[EDT Attribute]],[1]!HabitatAttribute[#Data],2,FALSE)</f>
        <v>Flow- Summer Base Flow</v>
      </c>
      <c r="H1537" s="1">
        <v>1.2119125999999999E-2</v>
      </c>
      <c r="I1537" s="3">
        <v>2.9409825179032199E-2</v>
      </c>
      <c r="J15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8" spans="1:10" hidden="1" x14ac:dyDescent="0.3">
      <c r="A1538">
        <f>VLOOKUP(D1538,[1]!tbl_Reach2AU[#Data],4,FALSE)</f>
        <v>5</v>
      </c>
      <c r="B1538" t="str">
        <f>VLOOKUP(D1538,[1]!tbl_Reach2AU[#Data],3,FALSE)</f>
        <v>Okanogan-Swipkin Canyon</v>
      </c>
      <c r="C1538">
        <f>VLOOKUP(D1538,[1]!tbl_Reach2AU[#Data],2,FALSE)</f>
        <v>147</v>
      </c>
      <c r="D1538" t="s">
        <v>133</v>
      </c>
      <c r="E1538">
        <v>2</v>
      </c>
      <c r="F1538" t="s">
        <v>11</v>
      </c>
      <c r="G1538" t="str">
        <f>VLOOKUP(tbl_FunctionalConditionReach[[#This Row],[EDT Attribute]],[1]!HabitatAttribute[#Data],2,FALSE)</f>
        <v>Flow- Scour</v>
      </c>
      <c r="H1538" s="1">
        <v>1.5200144000000001E-2</v>
      </c>
      <c r="I1538" s="3">
        <v>2.93904651803156E-2</v>
      </c>
      <c r="J15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9" spans="1:10" x14ac:dyDescent="0.3">
      <c r="A1539">
        <f>VLOOKUP(D1539,[1]!tbl_Reach2AU[#Data],4,FALSE)</f>
        <v>5</v>
      </c>
      <c r="B1539" t="str">
        <f>VLOOKUP(D1539,[1]!tbl_Reach2AU[#Data],3,FALSE)</f>
        <v>Okanogan-Swipkin Canyon</v>
      </c>
      <c r="C1539">
        <f>VLOOKUP(D1539,[1]!tbl_Reach2AU[#Data],2,FALSE)</f>
        <v>147</v>
      </c>
      <c r="D1539" t="s">
        <v>133</v>
      </c>
      <c r="E1539">
        <v>2</v>
      </c>
      <c r="F1539" t="s">
        <v>117</v>
      </c>
      <c r="G1539">
        <f>VLOOKUP(tbl_FunctionalConditionReach[[#This Row],[EDT Attribute]],[1]!HabitatAttribute[#Data],2,FALSE)</f>
        <v>0</v>
      </c>
      <c r="H1539" s="1">
        <v>1.5185290000000001E-2</v>
      </c>
      <c r="I1539" s="3">
        <v>2.9361744007030101E-2</v>
      </c>
      <c r="J15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0" spans="1:10" x14ac:dyDescent="0.3">
      <c r="A1540">
        <f>VLOOKUP(D1540,[1]!tbl_Reach2AU[#Data],4,FALSE)</f>
        <v>5</v>
      </c>
      <c r="B1540" t="str">
        <f>VLOOKUP(D1540,[1]!tbl_Reach2AU[#Data],3,FALSE)</f>
        <v>Okanogan-Swipkin Canyon</v>
      </c>
      <c r="C1540">
        <f>VLOOKUP(D1540,[1]!tbl_Reach2AU[#Data],2,FALSE)</f>
        <v>147</v>
      </c>
      <c r="D1540" t="s">
        <v>133</v>
      </c>
      <c r="E1540">
        <v>2</v>
      </c>
      <c r="F1540" t="s">
        <v>116</v>
      </c>
      <c r="G1540">
        <f>VLOOKUP(tbl_FunctionalConditionReach[[#This Row],[EDT Attribute]],[1]!HabitatAttribute[#Data],2,FALSE)</f>
        <v>0</v>
      </c>
      <c r="H1540" s="1">
        <v>1.5093285999999999E-2</v>
      </c>
      <c r="I1540" s="3">
        <v>2.9183848300354601E-2</v>
      </c>
      <c r="J15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1" spans="1:10" x14ac:dyDescent="0.3">
      <c r="A1541">
        <f>VLOOKUP(D1541,[1]!tbl_Reach2AU[#Data],4,FALSE)</f>
        <v>5</v>
      </c>
      <c r="B1541" t="str">
        <f>VLOOKUP(D1541,[1]!tbl_Reach2AU[#Data],3,FALSE)</f>
        <v>Okanogan-Swipkin Canyon</v>
      </c>
      <c r="C1541">
        <f>VLOOKUP(D1541,[1]!tbl_Reach2AU[#Data],2,FALSE)</f>
        <v>147</v>
      </c>
      <c r="D1541" t="s">
        <v>133</v>
      </c>
      <c r="E1541">
        <v>2</v>
      </c>
      <c r="F1541" t="s">
        <v>119</v>
      </c>
      <c r="G1541">
        <f>VLOOKUP(tbl_FunctionalConditionReach[[#This Row],[EDT Attribute]],[1]!HabitatAttribute[#Data],2,FALSE)</f>
        <v>0</v>
      </c>
      <c r="H1541" s="1">
        <v>1.5065377E-2</v>
      </c>
      <c r="I1541" s="3">
        <v>2.9129884437070298E-2</v>
      </c>
      <c r="J15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2" spans="1:10" x14ac:dyDescent="0.3">
      <c r="A1542">
        <f>VLOOKUP(D1542,[1]!tbl_Reach2AU[#Data],4,FALSE)</f>
        <v>6</v>
      </c>
      <c r="B1542" t="str">
        <f>VLOOKUP(D1542,[1]!tbl_Reach2AU[#Data],3,FALSE)</f>
        <v>Salmon Creek-Lower</v>
      </c>
      <c r="C1542">
        <f>VLOOKUP(D1542,[1]!tbl_Reach2AU[#Data],2,FALSE)</f>
        <v>135</v>
      </c>
      <c r="D1542" t="s">
        <v>81</v>
      </c>
      <c r="E1542">
        <v>2</v>
      </c>
      <c r="F1542" t="s">
        <v>122</v>
      </c>
      <c r="G1542">
        <f>VLOOKUP(tbl_FunctionalConditionReach[[#This Row],[EDT Attribute]],[1]!HabitatAttribute[#Data],2,FALSE)</f>
        <v>0</v>
      </c>
      <c r="H1542" s="1">
        <v>0.214973687</v>
      </c>
      <c r="I1542" s="3">
        <v>2.9097512970559701E-2</v>
      </c>
      <c r="J15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3" spans="1:10" x14ac:dyDescent="0.3">
      <c r="A1543">
        <f>VLOOKUP(D1543,[1]!tbl_Reach2AU[#Data],4,FALSE)</f>
        <v>5</v>
      </c>
      <c r="B1543" t="str">
        <f>VLOOKUP(D1543,[1]!tbl_Reach2AU[#Data],3,FALSE)</f>
        <v>Okanogan-Swipkin Canyon</v>
      </c>
      <c r="C1543">
        <f>VLOOKUP(D1543,[1]!tbl_Reach2AU[#Data],2,FALSE)</f>
        <v>187</v>
      </c>
      <c r="D1543" t="s">
        <v>108</v>
      </c>
      <c r="E1543">
        <v>2</v>
      </c>
      <c r="F1543" t="s">
        <v>142</v>
      </c>
      <c r="G1543">
        <f>VLOOKUP(tbl_FunctionalConditionReach[[#This Row],[EDT Attribute]],[1]!HabitatAttribute[#Data],2,FALSE)</f>
        <v>0</v>
      </c>
      <c r="H1543" s="1">
        <v>2.0427409999999998E-3</v>
      </c>
      <c r="I1543" s="3">
        <v>2.9093824254382301E-2</v>
      </c>
      <c r="J15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4" spans="1:10" x14ac:dyDescent="0.3">
      <c r="A1544">
        <f>VLOOKUP(D1544,[1]!tbl_Reach2AU[#Data],4,FALSE)</f>
        <v>5</v>
      </c>
      <c r="B1544" t="str">
        <f>VLOOKUP(D1544,[1]!tbl_Reach2AU[#Data],3,FALSE)</f>
        <v>Okanogan-Swipkin Canyon</v>
      </c>
      <c r="C1544">
        <f>VLOOKUP(D1544,[1]!tbl_Reach2AU[#Data],2,FALSE)</f>
        <v>187</v>
      </c>
      <c r="D1544" t="s">
        <v>108</v>
      </c>
      <c r="E1544">
        <v>2</v>
      </c>
      <c r="F1544" t="s">
        <v>119</v>
      </c>
      <c r="G1544">
        <f>VLOOKUP(tbl_FunctionalConditionReach[[#This Row],[EDT Attribute]],[1]!HabitatAttribute[#Data],2,FALSE)</f>
        <v>0</v>
      </c>
      <c r="H1544" s="1">
        <v>2.0427409999999998E-3</v>
      </c>
      <c r="I1544" s="3">
        <v>2.9093824254382301E-2</v>
      </c>
      <c r="J15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5" spans="1:10" x14ac:dyDescent="0.3">
      <c r="A1545">
        <f>VLOOKUP(D1545,[1]!tbl_Reach2AU[#Data],4,FALSE)</f>
        <v>5</v>
      </c>
      <c r="B1545" t="str">
        <f>VLOOKUP(D1545,[1]!tbl_Reach2AU[#Data],3,FALSE)</f>
        <v>Okanogan-Swipkin Canyon</v>
      </c>
      <c r="C1545">
        <f>VLOOKUP(D1545,[1]!tbl_Reach2AU[#Data],2,FALSE)</f>
        <v>187</v>
      </c>
      <c r="D1545" t="s">
        <v>108</v>
      </c>
      <c r="E1545">
        <v>2</v>
      </c>
      <c r="F1545" t="s">
        <v>137</v>
      </c>
      <c r="G1545">
        <f>VLOOKUP(tbl_FunctionalConditionReach[[#This Row],[EDT Attribute]],[1]!HabitatAttribute[#Data],2,FALSE)</f>
        <v>0</v>
      </c>
      <c r="H1545" s="1">
        <v>2.0427409999999998E-3</v>
      </c>
      <c r="I1545" s="3">
        <v>2.9093824254382301E-2</v>
      </c>
      <c r="J15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6" spans="1:10" x14ac:dyDescent="0.3">
      <c r="A1546">
        <f>VLOOKUP(D1546,[1]!tbl_Reach2AU[#Data],4,FALSE)</f>
        <v>5</v>
      </c>
      <c r="B1546" t="str">
        <f>VLOOKUP(D1546,[1]!tbl_Reach2AU[#Data],3,FALSE)</f>
        <v>Okanogan-Swipkin Canyon</v>
      </c>
      <c r="C1546">
        <f>VLOOKUP(D1546,[1]!tbl_Reach2AU[#Data],2,FALSE)</f>
        <v>187</v>
      </c>
      <c r="D1546" t="s">
        <v>108</v>
      </c>
      <c r="E1546">
        <v>2</v>
      </c>
      <c r="F1546" t="s">
        <v>115</v>
      </c>
      <c r="G1546">
        <f>VLOOKUP(tbl_FunctionalConditionReach[[#This Row],[EDT Attribute]],[1]!HabitatAttribute[#Data],2,FALSE)</f>
        <v>0</v>
      </c>
      <c r="H1546" s="1">
        <v>2.0427409999999998E-3</v>
      </c>
      <c r="I1546" s="3">
        <v>2.9093824254382301E-2</v>
      </c>
      <c r="J15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7" spans="1:10" hidden="1" x14ac:dyDescent="0.3">
      <c r="A1547">
        <f>VLOOKUP(D1547,[1]!tbl_Reach2AU[#Data],4,FALSE)</f>
        <v>5</v>
      </c>
      <c r="B1547" t="str">
        <f>VLOOKUP(D1547,[1]!tbl_Reach2AU[#Data],3,FALSE)</f>
        <v>Okanogan-Swipkin Canyon</v>
      </c>
      <c r="C1547">
        <f>VLOOKUP(D1547,[1]!tbl_Reach2AU[#Data],2,FALSE)</f>
        <v>187</v>
      </c>
      <c r="D1547" t="s">
        <v>108</v>
      </c>
      <c r="E1547">
        <v>2</v>
      </c>
      <c r="F1547" t="s">
        <v>89</v>
      </c>
      <c r="G1547" t="str">
        <f>VLOOKUP(tbl_FunctionalConditionReach[[#This Row],[EDT Attribute]],[1]!HabitatAttribute[#Data],2,FALSE)</f>
        <v>% Fines/Embeddedness</v>
      </c>
      <c r="H1547" s="1">
        <v>2.0427409999999998E-3</v>
      </c>
      <c r="I1547" s="3">
        <v>2.9093824254382301E-2</v>
      </c>
      <c r="J15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8" spans="1:10" hidden="1" x14ac:dyDescent="0.3">
      <c r="A1548">
        <f>VLOOKUP(D1548,[1]!tbl_Reach2AU[#Data],4,FALSE)</f>
        <v>5</v>
      </c>
      <c r="B1548" t="str">
        <f>VLOOKUP(D1548,[1]!tbl_Reach2AU[#Data],3,FALSE)</f>
        <v>Okanogan-Swipkin Canyon</v>
      </c>
      <c r="C1548">
        <f>VLOOKUP(D1548,[1]!tbl_Reach2AU[#Data],2,FALSE)</f>
        <v>187</v>
      </c>
      <c r="D1548" t="s">
        <v>108</v>
      </c>
      <c r="E1548">
        <v>2</v>
      </c>
      <c r="F1548" t="s">
        <v>51</v>
      </c>
      <c r="G1548" t="str">
        <f>VLOOKUP(tbl_FunctionalConditionReach[[#This Row],[EDT Attribute]],[1]!HabitatAttribute[#Data],2,FALSE)</f>
        <v>% Fines/Embeddedness</v>
      </c>
      <c r="H1548" s="1">
        <v>2.0427409999999998E-3</v>
      </c>
      <c r="I1548" s="3">
        <v>2.9093824254382301E-2</v>
      </c>
      <c r="J15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9" spans="1:10" hidden="1" x14ac:dyDescent="0.3">
      <c r="A1549">
        <f>VLOOKUP(D1549,[1]!tbl_Reach2AU[#Data],4,FALSE)</f>
        <v>5</v>
      </c>
      <c r="B1549" t="str">
        <f>VLOOKUP(D1549,[1]!tbl_Reach2AU[#Data],3,FALSE)</f>
        <v>Okanogan-Swipkin Canyon</v>
      </c>
      <c r="C1549">
        <f>VLOOKUP(D1549,[1]!tbl_Reach2AU[#Data],2,FALSE)</f>
        <v>187</v>
      </c>
      <c r="D1549" t="s">
        <v>108</v>
      </c>
      <c r="E1549">
        <v>2</v>
      </c>
      <c r="F1549" t="s">
        <v>11</v>
      </c>
      <c r="G1549" t="str">
        <f>VLOOKUP(tbl_FunctionalConditionReach[[#This Row],[EDT Attribute]],[1]!HabitatAttribute[#Data],2,FALSE)</f>
        <v>Flow- Scour</v>
      </c>
      <c r="H1549" s="1">
        <v>2.0427409999999998E-3</v>
      </c>
      <c r="I1549" s="3">
        <v>2.9093824254382301E-2</v>
      </c>
      <c r="J15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0" spans="1:10" x14ac:dyDescent="0.3">
      <c r="A1550">
        <f>VLOOKUP(D1550,[1]!tbl_Reach2AU[#Data],4,FALSE)</f>
        <v>5</v>
      </c>
      <c r="B1550" t="str">
        <f>VLOOKUP(D1550,[1]!tbl_Reach2AU[#Data],3,FALSE)</f>
        <v>Okanogan-Swipkin Canyon</v>
      </c>
      <c r="C1550">
        <f>VLOOKUP(D1550,[1]!tbl_Reach2AU[#Data],2,FALSE)</f>
        <v>187</v>
      </c>
      <c r="D1550" t="s">
        <v>108</v>
      </c>
      <c r="E1550">
        <v>2</v>
      </c>
      <c r="F1550" t="s">
        <v>122</v>
      </c>
      <c r="G1550">
        <f>VLOOKUP(tbl_FunctionalConditionReach[[#This Row],[EDT Attribute]],[1]!HabitatAttribute[#Data],2,FALSE)</f>
        <v>0</v>
      </c>
      <c r="H1550" s="1">
        <v>2.0427409999999998E-3</v>
      </c>
      <c r="I1550" s="3">
        <v>2.9093824254382301E-2</v>
      </c>
      <c r="J15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1" spans="1:10" x14ac:dyDescent="0.3">
      <c r="A1551">
        <f>VLOOKUP(D1551,[1]!tbl_Reach2AU[#Data],4,FALSE)</f>
        <v>5</v>
      </c>
      <c r="B1551" t="str">
        <f>VLOOKUP(D1551,[1]!tbl_Reach2AU[#Data],3,FALSE)</f>
        <v>Okanogan-Swipkin Canyon</v>
      </c>
      <c r="C1551">
        <f>VLOOKUP(D1551,[1]!tbl_Reach2AU[#Data],2,FALSE)</f>
        <v>187</v>
      </c>
      <c r="D1551" t="s">
        <v>108</v>
      </c>
      <c r="E1551">
        <v>2</v>
      </c>
      <c r="F1551" t="s">
        <v>117</v>
      </c>
      <c r="G1551">
        <f>VLOOKUP(tbl_FunctionalConditionReach[[#This Row],[EDT Attribute]],[1]!HabitatAttribute[#Data],2,FALSE)</f>
        <v>0</v>
      </c>
      <c r="H1551" s="1">
        <v>2.0427409999999998E-3</v>
      </c>
      <c r="I1551" s="3">
        <v>2.9093824254382301E-2</v>
      </c>
      <c r="J15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2" spans="1:10" x14ac:dyDescent="0.3">
      <c r="A1552">
        <f>VLOOKUP(D1552,[1]!tbl_Reach2AU[#Data],4,FALSE)</f>
        <v>5</v>
      </c>
      <c r="B1552" t="str">
        <f>VLOOKUP(D1552,[1]!tbl_Reach2AU[#Data],3,FALSE)</f>
        <v>Okanogan-Swipkin Canyon</v>
      </c>
      <c r="C1552">
        <f>VLOOKUP(D1552,[1]!tbl_Reach2AU[#Data],2,FALSE)</f>
        <v>187</v>
      </c>
      <c r="D1552" t="s">
        <v>108</v>
      </c>
      <c r="E1552">
        <v>2</v>
      </c>
      <c r="F1552" t="s">
        <v>116</v>
      </c>
      <c r="G1552">
        <f>VLOOKUP(tbl_FunctionalConditionReach[[#This Row],[EDT Attribute]],[1]!HabitatAttribute[#Data],2,FALSE)</f>
        <v>0</v>
      </c>
      <c r="H1552" s="1">
        <v>2.0427409999999998E-3</v>
      </c>
      <c r="I1552" s="3">
        <v>2.9093824254382301E-2</v>
      </c>
      <c r="J15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3" spans="1:10" hidden="1" x14ac:dyDescent="0.3">
      <c r="A1553">
        <f>VLOOKUP(D1553,[1]!tbl_Reach2AU[#Data],4,FALSE)</f>
        <v>26</v>
      </c>
      <c r="B1553" t="str">
        <f>VLOOKUP(D1553,[1]!tbl_Reach2AU[#Data],3,FALSE)</f>
        <v>Ninemile Creek DS</v>
      </c>
      <c r="C1553">
        <f>VLOOKUP(D1553,[1]!tbl_Reach2AU[#Data],2,FALSE)</f>
        <v>307</v>
      </c>
      <c r="D1553" t="s">
        <v>90</v>
      </c>
      <c r="E1553">
        <v>2</v>
      </c>
      <c r="F1553" t="s">
        <v>11</v>
      </c>
      <c r="G1553" t="str">
        <f>VLOOKUP(tbl_FunctionalConditionReach[[#This Row],[EDT Attribute]],[1]!HabitatAttribute[#Data],2,FALSE)</f>
        <v>Flow- Scour</v>
      </c>
      <c r="H1553" s="1">
        <v>2.8200263E-2</v>
      </c>
      <c r="I1553" s="3">
        <v>2.9022005112662199E-2</v>
      </c>
      <c r="J15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4" spans="1:10" hidden="1" x14ac:dyDescent="0.3">
      <c r="A1554">
        <f>VLOOKUP(D1554,[1]!tbl_Reach2AU[#Data],4,FALSE)</f>
        <v>6</v>
      </c>
      <c r="B1554" t="str">
        <f>VLOOKUP(D1554,[1]!tbl_Reach2AU[#Data],3,FALSE)</f>
        <v>Salmon Creek-Lower</v>
      </c>
      <c r="C1554">
        <f>VLOOKUP(D1554,[1]!tbl_Reach2AU[#Data],2,FALSE)</f>
        <v>138</v>
      </c>
      <c r="D1554" t="s">
        <v>83</v>
      </c>
      <c r="E1554">
        <v>2</v>
      </c>
      <c r="F1554" t="s">
        <v>103</v>
      </c>
      <c r="G1554" t="str">
        <f>VLOOKUP(tbl_FunctionalConditionReach[[#This Row],[EDT Attribute]],[1]!HabitatAttribute[#Data],2,FALSE)</f>
        <v>Contaminants</v>
      </c>
      <c r="H1554" s="1">
        <v>5.2709732000000002E-2</v>
      </c>
      <c r="I1554" s="3">
        <v>2.9009068968459999E-2</v>
      </c>
      <c r="J15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5" spans="1:10" hidden="1" x14ac:dyDescent="0.3">
      <c r="A1555">
        <f>VLOOKUP(D1555,[1]!tbl_Reach2AU[#Data],4,FALSE)</f>
        <v>24</v>
      </c>
      <c r="B1555" t="str">
        <f>VLOOKUP(D1555,[1]!tbl_Reach2AU[#Data],3,FALSE)</f>
        <v>Okanogan-Haynes Creek South</v>
      </c>
      <c r="C1555">
        <f>VLOOKUP(D1555,[1]!tbl_Reach2AU[#Data],2,FALSE)</f>
        <v>296</v>
      </c>
      <c r="D1555" t="s">
        <v>134</v>
      </c>
      <c r="E1555">
        <v>2</v>
      </c>
      <c r="F1555" t="s">
        <v>124</v>
      </c>
      <c r="G1555" t="str">
        <f>VLOOKUP(tbl_FunctionalConditionReach[[#This Row],[EDT Attribute]],[1]!HabitatAttribute[#Data],2,FALSE)</f>
        <v>Predation</v>
      </c>
      <c r="H1555" s="1">
        <v>4.1388326000000003E-2</v>
      </c>
      <c r="I1555" s="3">
        <v>2.9006672468203099E-2</v>
      </c>
      <c r="J15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6" spans="1:10" hidden="1" x14ac:dyDescent="0.3">
      <c r="A1556">
        <f>VLOOKUP(D1556,[1]!tbl_Reach2AU[#Data],4,FALSE)</f>
        <v>8</v>
      </c>
      <c r="B1556" t="str">
        <f>VLOOKUP(D1556,[1]!tbl_Reach2AU[#Data],3,FALSE)</f>
        <v>Omak Creek-Lower US</v>
      </c>
      <c r="C1556">
        <f>VLOOKUP(D1556,[1]!tbl_Reach2AU[#Data],2,FALSE)</f>
        <v>157</v>
      </c>
      <c r="D1556" t="s">
        <v>74</v>
      </c>
      <c r="E1556">
        <v>2</v>
      </c>
      <c r="F1556" t="s">
        <v>11</v>
      </c>
      <c r="G1556" t="str">
        <f>VLOOKUP(tbl_FunctionalConditionReach[[#This Row],[EDT Attribute]],[1]!HabitatAttribute[#Data],2,FALSE)</f>
        <v>Flow- Scour</v>
      </c>
      <c r="H1556" s="1">
        <v>8.3673350000000001E-3</v>
      </c>
      <c r="I1556" s="3">
        <v>2.8952100354626399E-2</v>
      </c>
      <c r="J15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7" spans="1:10" hidden="1" x14ac:dyDescent="0.3">
      <c r="A1557">
        <f>VLOOKUP(D1557,[1]!tbl_Reach2AU[#Data],4,FALSE)</f>
        <v>9</v>
      </c>
      <c r="B1557" t="str">
        <f>VLOOKUP(D1557,[1]!tbl_Reach2AU[#Data],3,FALSE)</f>
        <v>Omak Creek-Middle DS</v>
      </c>
      <c r="C1557">
        <f>VLOOKUP(D1557,[1]!tbl_Reach2AU[#Data],2,FALSE)</f>
        <v>166</v>
      </c>
      <c r="D1557" t="s">
        <v>34</v>
      </c>
      <c r="E1557">
        <v>2</v>
      </c>
      <c r="F1557" t="s">
        <v>103</v>
      </c>
      <c r="G1557" t="str">
        <f>VLOOKUP(tbl_FunctionalConditionReach[[#This Row],[EDT Attribute]],[1]!HabitatAttribute[#Data],2,FALSE)</f>
        <v>Contaminants</v>
      </c>
      <c r="H1557" s="1">
        <v>1.5714400000000001E-4</v>
      </c>
      <c r="I1557" s="3">
        <v>2.8934053800061799E-2</v>
      </c>
      <c r="J15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8" spans="1:10" hidden="1" x14ac:dyDescent="0.3">
      <c r="A1558">
        <f>VLOOKUP(D1558,[1]!tbl_Reach2AU[#Data],4,FALSE)</f>
        <v>8</v>
      </c>
      <c r="B1558" t="str">
        <f>VLOOKUP(D1558,[1]!tbl_Reach2AU[#Data],3,FALSE)</f>
        <v>Omak Creek-Lower US</v>
      </c>
      <c r="C1558">
        <f>VLOOKUP(D1558,[1]!tbl_Reach2AU[#Data],2,FALSE)</f>
        <v>157</v>
      </c>
      <c r="D1558" t="s">
        <v>74</v>
      </c>
      <c r="E1558">
        <v>2</v>
      </c>
      <c r="F1558" t="s">
        <v>39</v>
      </c>
      <c r="G1558" t="str">
        <f>VLOOKUP(tbl_FunctionalConditionReach[[#This Row],[EDT Attribute]],[1]!HabitatAttribute[#Data],2,FALSE)</f>
        <v>Channel Stability</v>
      </c>
      <c r="H1558" s="1">
        <v>8.3490579999999995E-3</v>
      </c>
      <c r="I1558" s="3">
        <v>2.8888859485439001E-2</v>
      </c>
      <c r="J15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9" spans="1:10" hidden="1" x14ac:dyDescent="0.3">
      <c r="A1559">
        <f>VLOOKUP(D1559,[1]!tbl_Reach2AU[#Data],4,FALSE)</f>
        <v>26</v>
      </c>
      <c r="B1559" t="str">
        <f>VLOOKUP(D1559,[1]!tbl_Reach2AU[#Data],3,FALSE)</f>
        <v>Ninemile Creek DS</v>
      </c>
      <c r="C1559">
        <f>VLOOKUP(D1559,[1]!tbl_Reach2AU[#Data],2,FALSE)</f>
        <v>312</v>
      </c>
      <c r="D1559" t="s">
        <v>58</v>
      </c>
      <c r="E1559">
        <v>2</v>
      </c>
      <c r="F1559" t="s">
        <v>125</v>
      </c>
      <c r="G1559" t="str">
        <f>VLOOKUP(tbl_FunctionalConditionReach[[#This Row],[EDT Attribute]],[1]!HabitatAttribute[#Data],2,FALSE)</f>
        <v>Riparian</v>
      </c>
      <c r="H1559" s="1">
        <v>1.1774774999999999E-2</v>
      </c>
      <c r="I1559" s="3">
        <v>2.8817199843182501E-2</v>
      </c>
      <c r="J15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0" spans="1:10" hidden="1" x14ac:dyDescent="0.3">
      <c r="A1560">
        <f>VLOOKUP(D1560,[1]!tbl_Reach2AU[#Data],4,FALSE)</f>
        <v>19</v>
      </c>
      <c r="B1560" t="str">
        <f>VLOOKUP(D1560,[1]!tbl_Reach2AU[#Data],3,FALSE)</f>
        <v>Okanogan-Mosquito Creek</v>
      </c>
      <c r="C1560">
        <f>VLOOKUP(D1560,[1]!tbl_Reach2AU[#Data],2,FALSE)</f>
        <v>277</v>
      </c>
      <c r="D1560" t="s">
        <v>64</v>
      </c>
      <c r="E1560">
        <v>2</v>
      </c>
      <c r="F1560" t="s">
        <v>144</v>
      </c>
      <c r="G1560" t="str">
        <f>VLOOKUP(tbl_FunctionalConditionReach[[#This Row],[EDT Attribute]],[1]!HabitatAttribute[#Data],2,FALSE)</f>
        <v>Flow- Summer Base Flow</v>
      </c>
      <c r="H1560" s="1">
        <v>0.181687295</v>
      </c>
      <c r="I1560" s="3">
        <v>2.8743439210345698E-2</v>
      </c>
      <c r="J15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1" spans="1:10" hidden="1" x14ac:dyDescent="0.3">
      <c r="A1561">
        <f>VLOOKUP(D1561,[1]!tbl_Reach2AU[#Data],4,FALSE)</f>
        <v>8</v>
      </c>
      <c r="B1561" t="str">
        <f>VLOOKUP(D1561,[1]!tbl_Reach2AU[#Data],3,FALSE)</f>
        <v>Omak Creek-Lower US</v>
      </c>
      <c r="C1561">
        <f>VLOOKUP(D1561,[1]!tbl_Reach2AU[#Data],2,FALSE)</f>
        <v>157</v>
      </c>
      <c r="D1561" t="s">
        <v>74</v>
      </c>
      <c r="E1561">
        <v>2</v>
      </c>
      <c r="F1561" t="s">
        <v>103</v>
      </c>
      <c r="G1561" t="str">
        <f>VLOOKUP(tbl_FunctionalConditionReach[[#This Row],[EDT Attribute]],[1]!HabitatAttribute[#Data],2,FALSE)</f>
        <v>Contaminants</v>
      </c>
      <c r="H1561" s="1">
        <v>8.2985390000000006E-3</v>
      </c>
      <c r="I1561" s="3">
        <v>2.87140569757014E-2</v>
      </c>
      <c r="J15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2" spans="1:10" hidden="1" x14ac:dyDescent="0.3">
      <c r="A1562">
        <f>VLOOKUP(D1562,[1]!tbl_Reach2AU[#Data],4,FALSE)</f>
        <v>1</v>
      </c>
      <c r="B1562" t="str">
        <f>VLOOKUP(D1562,[1]!tbl_Reach2AU[#Data],3,FALSE)</f>
        <v>Okanogan-Davis Canyon</v>
      </c>
      <c r="C1562">
        <f>VLOOKUP(D1562,[1]!tbl_Reach2AU[#Data],2,FALSE)</f>
        <v>107</v>
      </c>
      <c r="D1562" t="s">
        <v>99</v>
      </c>
      <c r="E1562">
        <v>2</v>
      </c>
      <c r="F1562" t="s">
        <v>144</v>
      </c>
      <c r="G1562" t="str">
        <f>VLOOKUP(tbl_FunctionalConditionReach[[#This Row],[EDT Attribute]],[1]!HabitatAttribute[#Data],2,FALSE)</f>
        <v>Flow- Summer Base Flow</v>
      </c>
      <c r="H1562" s="1">
        <v>1.2911634E-2</v>
      </c>
      <c r="I1562" s="3">
        <v>2.8700087320134699E-2</v>
      </c>
      <c r="J15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3" spans="1:10" hidden="1" x14ac:dyDescent="0.3">
      <c r="A1563">
        <f>VLOOKUP(D1563,[1]!tbl_Reach2AU[#Data],4,FALSE)</f>
        <v>24</v>
      </c>
      <c r="B1563" t="str">
        <f>VLOOKUP(D1563,[1]!tbl_Reach2AU[#Data],3,FALSE)</f>
        <v>Okanogan-Haynes Creek South</v>
      </c>
      <c r="C1563">
        <f>VLOOKUP(D1563,[1]!tbl_Reach2AU[#Data],2,FALSE)</f>
        <v>296</v>
      </c>
      <c r="D1563" t="s">
        <v>134</v>
      </c>
      <c r="E1563">
        <v>2</v>
      </c>
      <c r="F1563" t="s">
        <v>126</v>
      </c>
      <c r="G1563" t="str">
        <f>VLOOKUP(tbl_FunctionalConditionReach[[#This Row],[EDT Attribute]],[1]!HabitatAttribute[#Data],2,FALSE)</f>
        <v>Food- Food Web Resources</v>
      </c>
      <c r="H1563" s="1">
        <v>4.0657239999999997E-2</v>
      </c>
      <c r="I1563" s="3">
        <v>2.8494296776852598E-2</v>
      </c>
      <c r="J15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4" spans="1:10" x14ac:dyDescent="0.3">
      <c r="A1564">
        <f>VLOOKUP(D1564,[1]!tbl_Reach2AU[#Data],4,FALSE)</f>
        <v>26</v>
      </c>
      <c r="B1564" t="str">
        <f>VLOOKUP(D1564,[1]!tbl_Reach2AU[#Data],3,FALSE)</f>
        <v>Ninemile Creek DS</v>
      </c>
      <c r="C1564">
        <f>VLOOKUP(D1564,[1]!tbl_Reach2AU[#Data],2,FALSE)</f>
        <v>309</v>
      </c>
      <c r="D1564" t="s">
        <v>22</v>
      </c>
      <c r="E1564">
        <v>2</v>
      </c>
      <c r="F1564" t="s">
        <v>117</v>
      </c>
      <c r="G1564">
        <f>VLOOKUP(tbl_FunctionalConditionReach[[#This Row],[EDT Attribute]],[1]!HabitatAttribute[#Data],2,FALSE)</f>
        <v>0</v>
      </c>
      <c r="H1564" s="1">
        <v>2.9160900000000002E-4</v>
      </c>
      <c r="I1564" s="3">
        <v>2.8399398527873598E-2</v>
      </c>
      <c r="J15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5" spans="1:10" x14ac:dyDescent="0.3">
      <c r="A1565">
        <f>VLOOKUP(D1565,[1]!tbl_Reach2AU[#Data],4,FALSE)</f>
        <v>19</v>
      </c>
      <c r="B1565" t="str">
        <f>VLOOKUP(D1565,[1]!tbl_Reach2AU[#Data],3,FALSE)</f>
        <v>Okanogan-Mosquito Creek</v>
      </c>
      <c r="C1565">
        <f>VLOOKUP(D1565,[1]!tbl_Reach2AU[#Data],2,FALSE)</f>
        <v>277</v>
      </c>
      <c r="D1565" t="s">
        <v>64</v>
      </c>
      <c r="E1565">
        <v>2</v>
      </c>
      <c r="F1565" t="s">
        <v>116</v>
      </c>
      <c r="G1565">
        <f>VLOOKUP(tbl_FunctionalConditionReach[[#This Row],[EDT Attribute]],[1]!HabitatAttribute[#Data],2,FALSE)</f>
        <v>0</v>
      </c>
      <c r="H1565" s="1">
        <v>0.17939718700000001</v>
      </c>
      <c r="I1565" s="3">
        <v>2.8381137707188201E-2</v>
      </c>
      <c r="J15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6" spans="1:10" x14ac:dyDescent="0.3">
      <c r="A1566">
        <f>VLOOKUP(D1566,[1]!tbl_Reach2AU[#Data],4,FALSE)</f>
        <v>19</v>
      </c>
      <c r="B1566" t="str">
        <f>VLOOKUP(D1566,[1]!tbl_Reach2AU[#Data],3,FALSE)</f>
        <v>Okanogan-Mosquito Creek</v>
      </c>
      <c r="C1566">
        <f>VLOOKUP(D1566,[1]!tbl_Reach2AU[#Data],2,FALSE)</f>
        <v>277</v>
      </c>
      <c r="D1566" t="s">
        <v>64</v>
      </c>
      <c r="E1566">
        <v>2</v>
      </c>
      <c r="F1566" t="s">
        <v>119</v>
      </c>
      <c r="G1566">
        <f>VLOOKUP(tbl_FunctionalConditionReach[[#This Row],[EDT Attribute]],[1]!HabitatAttribute[#Data],2,FALSE)</f>
        <v>0</v>
      </c>
      <c r="H1566" s="1">
        <v>0.178878283</v>
      </c>
      <c r="I1566" s="3">
        <v>2.82990456402663E-2</v>
      </c>
      <c r="J15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7" spans="1:10" x14ac:dyDescent="0.3">
      <c r="A1567">
        <f>VLOOKUP(D1567,[1]!tbl_Reach2AU[#Data],4,FALSE)</f>
        <v>19</v>
      </c>
      <c r="B1567" t="str">
        <f>VLOOKUP(D1567,[1]!tbl_Reach2AU[#Data],3,FALSE)</f>
        <v>Okanogan-Mosquito Creek</v>
      </c>
      <c r="C1567">
        <f>VLOOKUP(D1567,[1]!tbl_Reach2AU[#Data],2,FALSE)</f>
        <v>277</v>
      </c>
      <c r="D1567" t="s">
        <v>64</v>
      </c>
      <c r="E1567">
        <v>2</v>
      </c>
      <c r="F1567" t="s">
        <v>122</v>
      </c>
      <c r="G1567">
        <f>VLOOKUP(tbl_FunctionalConditionReach[[#This Row],[EDT Attribute]],[1]!HabitatAttribute[#Data],2,FALSE)</f>
        <v>0</v>
      </c>
      <c r="H1567" s="1">
        <v>0.17867219100000001</v>
      </c>
      <c r="I1567" s="3">
        <v>2.8266441308335701E-2</v>
      </c>
      <c r="J15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8" spans="1:10" x14ac:dyDescent="0.3">
      <c r="A1568">
        <f>VLOOKUP(D1568,[1]!tbl_Reach2AU[#Data],4,FALSE)</f>
        <v>19</v>
      </c>
      <c r="B1568" t="str">
        <f>VLOOKUP(D1568,[1]!tbl_Reach2AU[#Data],3,FALSE)</f>
        <v>Okanogan-Mosquito Creek</v>
      </c>
      <c r="C1568">
        <f>VLOOKUP(D1568,[1]!tbl_Reach2AU[#Data],2,FALSE)</f>
        <v>277</v>
      </c>
      <c r="D1568" t="s">
        <v>64</v>
      </c>
      <c r="E1568">
        <v>2</v>
      </c>
      <c r="F1568" t="s">
        <v>115</v>
      </c>
      <c r="G1568">
        <f>VLOOKUP(tbl_FunctionalConditionReach[[#This Row],[EDT Attribute]],[1]!HabitatAttribute[#Data],2,FALSE)</f>
        <v>0</v>
      </c>
      <c r="H1568" s="1">
        <v>0.17867219100000001</v>
      </c>
      <c r="I1568" s="3">
        <v>2.8266441308335701E-2</v>
      </c>
      <c r="J15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9" spans="1:10" x14ac:dyDescent="0.3">
      <c r="A1569">
        <f>VLOOKUP(D1569,[1]!tbl_Reach2AU[#Data],4,FALSE)</f>
        <v>19</v>
      </c>
      <c r="B1569" t="str">
        <f>VLOOKUP(D1569,[1]!tbl_Reach2AU[#Data],3,FALSE)</f>
        <v>Okanogan-Mosquito Creek</v>
      </c>
      <c r="C1569">
        <f>VLOOKUP(D1569,[1]!tbl_Reach2AU[#Data],2,FALSE)</f>
        <v>277</v>
      </c>
      <c r="D1569" t="s">
        <v>64</v>
      </c>
      <c r="E1569">
        <v>2</v>
      </c>
      <c r="F1569" t="s">
        <v>117</v>
      </c>
      <c r="G1569">
        <f>VLOOKUP(tbl_FunctionalConditionReach[[#This Row],[EDT Attribute]],[1]!HabitatAttribute[#Data],2,FALSE)</f>
        <v>0</v>
      </c>
      <c r="H1569" s="1">
        <v>0.17796374700000001</v>
      </c>
      <c r="I1569" s="3">
        <v>2.8154363482266902E-2</v>
      </c>
      <c r="J15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0" spans="1:10" hidden="1" x14ac:dyDescent="0.3">
      <c r="A1570">
        <f>VLOOKUP(D1570,[1]!tbl_Reach2AU[#Data],4,FALSE)</f>
        <v>19</v>
      </c>
      <c r="B1570" t="str">
        <f>VLOOKUP(D1570,[1]!tbl_Reach2AU[#Data],3,FALSE)</f>
        <v>Okanogan-Mosquito Creek</v>
      </c>
      <c r="C1570">
        <f>VLOOKUP(D1570,[1]!tbl_Reach2AU[#Data],2,FALSE)</f>
        <v>277</v>
      </c>
      <c r="D1570" t="s">
        <v>64</v>
      </c>
      <c r="E1570">
        <v>2</v>
      </c>
      <c r="F1570" t="s">
        <v>11</v>
      </c>
      <c r="G1570" t="str">
        <f>VLOOKUP(tbl_FunctionalConditionReach[[#This Row],[EDT Attribute]],[1]!HabitatAttribute[#Data],2,FALSE)</f>
        <v>Flow- Scour</v>
      </c>
      <c r="H1570" s="1">
        <v>0.177580196</v>
      </c>
      <c r="I1570" s="3">
        <v>2.8093684639243902E-2</v>
      </c>
      <c r="J15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1" spans="1:10" hidden="1" x14ac:dyDescent="0.3">
      <c r="A1571">
        <f>VLOOKUP(D1571,[1]!tbl_Reach2AU[#Data],4,FALSE)</f>
        <v>1</v>
      </c>
      <c r="B1571" t="str">
        <f>VLOOKUP(D1571,[1]!tbl_Reach2AU[#Data],3,FALSE)</f>
        <v>Okanogan-Davis Canyon</v>
      </c>
      <c r="C1571">
        <f>VLOOKUP(D1571,[1]!tbl_Reach2AU[#Data],2,FALSE)</f>
        <v>106</v>
      </c>
      <c r="D1571" t="s">
        <v>98</v>
      </c>
      <c r="E1571">
        <v>2</v>
      </c>
      <c r="F1571" t="s">
        <v>144</v>
      </c>
      <c r="G1571" t="str">
        <f>VLOOKUP(tbl_FunctionalConditionReach[[#This Row],[EDT Attribute]],[1]!HabitatAttribute[#Data],2,FALSE)</f>
        <v>Flow- Summer Base Flow</v>
      </c>
      <c r="H1571" s="1">
        <v>1.2636817999999999E-2</v>
      </c>
      <c r="I1571" s="3">
        <v>2.8049182616135399E-2</v>
      </c>
      <c r="J15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2" spans="1:10" x14ac:dyDescent="0.3">
      <c r="A1572">
        <f>VLOOKUP(D1572,[1]!tbl_Reach2AU[#Data],4,FALSE)</f>
        <v>19</v>
      </c>
      <c r="B1572" t="str">
        <f>VLOOKUP(D1572,[1]!tbl_Reach2AU[#Data],3,FALSE)</f>
        <v>Okanogan-Mosquito Creek</v>
      </c>
      <c r="C1572">
        <f>VLOOKUP(D1572,[1]!tbl_Reach2AU[#Data],2,FALSE)</f>
        <v>248</v>
      </c>
      <c r="D1572" t="s">
        <v>62</v>
      </c>
      <c r="E1572">
        <v>2</v>
      </c>
      <c r="F1572" t="s">
        <v>142</v>
      </c>
      <c r="G1572">
        <f>VLOOKUP(tbl_FunctionalConditionReach[[#This Row],[EDT Attribute]],[1]!HabitatAttribute[#Data],2,FALSE)</f>
        <v>0</v>
      </c>
      <c r="H1572" s="1">
        <v>1.8021300000000001E-3</v>
      </c>
      <c r="I1572" s="3">
        <v>2.8032065560809401E-2</v>
      </c>
      <c r="J15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3" spans="1:10" x14ac:dyDescent="0.3">
      <c r="A1573">
        <f>VLOOKUP(D1573,[1]!tbl_Reach2AU[#Data],4,FALSE)</f>
        <v>11</v>
      </c>
      <c r="B1573" t="str">
        <f>VLOOKUP(D1573,[1]!tbl_Reach2AU[#Data],3,FALSE)</f>
        <v>Wanacut Creek DS</v>
      </c>
      <c r="C1573">
        <f>VLOOKUP(D1573,[1]!tbl_Reach2AU[#Data],2,FALSE)</f>
        <v>181</v>
      </c>
      <c r="D1573" t="s">
        <v>88</v>
      </c>
      <c r="E1573">
        <v>2</v>
      </c>
      <c r="F1573" t="s">
        <v>116</v>
      </c>
      <c r="G1573">
        <f>VLOOKUP(tbl_FunctionalConditionReach[[#This Row],[EDT Attribute]],[1]!HabitatAttribute[#Data],2,FALSE)</f>
        <v>0</v>
      </c>
      <c r="H1573" s="1">
        <v>4.5843630000000002E-3</v>
      </c>
      <c r="I1573" s="3">
        <v>2.7862649618603699E-2</v>
      </c>
      <c r="J15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4" spans="1:10" x14ac:dyDescent="0.3">
      <c r="A1574">
        <f>VLOOKUP(D1574,[1]!tbl_Reach2AU[#Data],4,FALSE)</f>
        <v>8</v>
      </c>
      <c r="B1574" t="str">
        <f>VLOOKUP(D1574,[1]!tbl_Reach2AU[#Data],3,FALSE)</f>
        <v>Omak Creek-Lower US</v>
      </c>
      <c r="C1574">
        <f>VLOOKUP(D1574,[1]!tbl_Reach2AU[#Data],2,FALSE)</f>
        <v>157</v>
      </c>
      <c r="D1574" t="s">
        <v>74</v>
      </c>
      <c r="E1574">
        <v>2</v>
      </c>
      <c r="F1574" t="s">
        <v>117</v>
      </c>
      <c r="G1574">
        <f>VLOOKUP(tbl_FunctionalConditionReach[[#This Row],[EDT Attribute]],[1]!HabitatAttribute[#Data],2,FALSE)</f>
        <v>0</v>
      </c>
      <c r="H1574" s="1">
        <v>8.046905E-3</v>
      </c>
      <c r="I1574" s="3">
        <v>2.7843369615791001E-2</v>
      </c>
      <c r="J15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5" spans="1:10" x14ac:dyDescent="0.3">
      <c r="A1575">
        <f>VLOOKUP(D1575,[1]!tbl_Reach2AU[#Data],4,FALSE)</f>
        <v>5</v>
      </c>
      <c r="B1575" t="str">
        <f>VLOOKUP(D1575,[1]!tbl_Reach2AU[#Data],3,FALSE)</f>
        <v>Okanogan-Swipkin Canyon</v>
      </c>
      <c r="C1575">
        <f>VLOOKUP(D1575,[1]!tbl_Reach2AU[#Data],2,FALSE)</f>
        <v>148</v>
      </c>
      <c r="D1575" t="s">
        <v>44</v>
      </c>
      <c r="E1575">
        <v>2</v>
      </c>
      <c r="F1575" t="s">
        <v>143</v>
      </c>
      <c r="G1575">
        <f>VLOOKUP(tbl_FunctionalConditionReach[[#This Row],[EDT Attribute]],[1]!HabitatAttribute[#Data],2,FALSE)</f>
        <v>0</v>
      </c>
      <c r="H1575" s="1">
        <v>2.0429889999999998E-3</v>
      </c>
      <c r="I1575" s="3">
        <v>2.7758515646484801E-2</v>
      </c>
      <c r="J15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6" spans="1:10" x14ac:dyDescent="0.3">
      <c r="A1576">
        <f>VLOOKUP(D1576,[1]!tbl_Reach2AU[#Data],4,FALSE)</f>
        <v>26</v>
      </c>
      <c r="B1576" t="str">
        <f>VLOOKUP(D1576,[1]!tbl_Reach2AU[#Data],3,FALSE)</f>
        <v>Ninemile Creek DS</v>
      </c>
      <c r="C1576">
        <f>VLOOKUP(D1576,[1]!tbl_Reach2AU[#Data],2,FALSE)</f>
        <v>307</v>
      </c>
      <c r="D1576" t="s">
        <v>90</v>
      </c>
      <c r="E1576">
        <v>2</v>
      </c>
      <c r="F1576" t="s">
        <v>115</v>
      </c>
      <c r="G1576">
        <f>VLOOKUP(tbl_FunctionalConditionReach[[#This Row],[EDT Attribute]],[1]!HabitatAttribute[#Data],2,FALSE)</f>
        <v>0</v>
      </c>
      <c r="H1576" s="1">
        <v>2.6949053000000001E-2</v>
      </c>
      <c r="I1576" s="3">
        <v>2.7734335454509901E-2</v>
      </c>
      <c r="J15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7" spans="1:10" x14ac:dyDescent="0.3">
      <c r="A1577">
        <f>VLOOKUP(D1577,[1]!tbl_Reach2AU[#Data],4,FALSE)</f>
        <v>26</v>
      </c>
      <c r="B1577" t="str">
        <f>VLOOKUP(D1577,[1]!tbl_Reach2AU[#Data],3,FALSE)</f>
        <v>Ninemile Creek DS</v>
      </c>
      <c r="C1577">
        <f>VLOOKUP(D1577,[1]!tbl_Reach2AU[#Data],2,FALSE)</f>
        <v>307</v>
      </c>
      <c r="D1577" t="s">
        <v>90</v>
      </c>
      <c r="E1577">
        <v>2</v>
      </c>
      <c r="F1577" t="s">
        <v>104</v>
      </c>
      <c r="G1577">
        <f>VLOOKUP(tbl_FunctionalConditionReach[[#This Row],[EDT Attribute]],[1]!HabitatAttribute[#Data],2,FALSE)</f>
        <v>0</v>
      </c>
      <c r="H1577" s="1">
        <v>2.6949053000000001E-2</v>
      </c>
      <c r="I1577" s="3">
        <v>2.7734335454509901E-2</v>
      </c>
      <c r="J15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8" spans="1:10" x14ac:dyDescent="0.3">
      <c r="A1578">
        <f>VLOOKUP(D1578,[1]!tbl_Reach2AU[#Data],4,FALSE)</f>
        <v>26</v>
      </c>
      <c r="B1578" t="str">
        <f>VLOOKUP(D1578,[1]!tbl_Reach2AU[#Data],3,FALSE)</f>
        <v>Ninemile Creek DS</v>
      </c>
      <c r="C1578">
        <f>VLOOKUP(D1578,[1]!tbl_Reach2AU[#Data],2,FALSE)</f>
        <v>307</v>
      </c>
      <c r="D1578" t="s">
        <v>90</v>
      </c>
      <c r="E1578">
        <v>2</v>
      </c>
      <c r="F1578" t="s">
        <v>122</v>
      </c>
      <c r="G1578">
        <f>VLOOKUP(tbl_FunctionalConditionReach[[#This Row],[EDT Attribute]],[1]!HabitatAttribute[#Data],2,FALSE)</f>
        <v>0</v>
      </c>
      <c r="H1578" s="1">
        <v>2.6949053000000001E-2</v>
      </c>
      <c r="I1578" s="3">
        <v>2.7734335454509901E-2</v>
      </c>
      <c r="J15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9" spans="1:10" hidden="1" x14ac:dyDescent="0.3">
      <c r="A1579">
        <f>VLOOKUP(D1579,[1]!tbl_Reach2AU[#Data],4,FALSE)</f>
        <v>26</v>
      </c>
      <c r="B1579" t="str">
        <f>VLOOKUP(D1579,[1]!tbl_Reach2AU[#Data],3,FALSE)</f>
        <v>Ninemile Creek DS</v>
      </c>
      <c r="C1579">
        <f>VLOOKUP(D1579,[1]!tbl_Reach2AU[#Data],2,FALSE)</f>
        <v>307</v>
      </c>
      <c r="D1579" t="s">
        <v>90</v>
      </c>
      <c r="E1579">
        <v>2</v>
      </c>
      <c r="F1579" t="s">
        <v>144</v>
      </c>
      <c r="G1579" t="str">
        <f>VLOOKUP(tbl_FunctionalConditionReach[[#This Row],[EDT Attribute]],[1]!HabitatAttribute[#Data],2,FALSE)</f>
        <v>Flow- Summer Base Flow</v>
      </c>
      <c r="H1579" s="1">
        <v>2.6949053000000001E-2</v>
      </c>
      <c r="I1579" s="3">
        <v>2.7734335454509901E-2</v>
      </c>
      <c r="J15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0" spans="1:10" hidden="1" x14ac:dyDescent="0.3">
      <c r="A1580">
        <f>VLOOKUP(D1580,[1]!tbl_Reach2AU[#Data],4,FALSE)</f>
        <v>26</v>
      </c>
      <c r="B1580" t="str">
        <f>VLOOKUP(D1580,[1]!tbl_Reach2AU[#Data],3,FALSE)</f>
        <v>Ninemile Creek DS</v>
      </c>
      <c r="C1580">
        <f>VLOOKUP(D1580,[1]!tbl_Reach2AU[#Data],2,FALSE)</f>
        <v>308</v>
      </c>
      <c r="D1580" t="s">
        <v>56</v>
      </c>
      <c r="E1580">
        <v>2</v>
      </c>
      <c r="F1580" t="s">
        <v>39</v>
      </c>
      <c r="G1580" t="str">
        <f>VLOOKUP(tbl_FunctionalConditionReach[[#This Row],[EDT Attribute]],[1]!HabitatAttribute[#Data],2,FALSE)</f>
        <v>Channel Stability</v>
      </c>
      <c r="H1580" s="1">
        <v>1.1461939000000001E-2</v>
      </c>
      <c r="I1580" s="3">
        <v>2.7654081347579199E-2</v>
      </c>
      <c r="J15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1" spans="1:10" hidden="1" x14ac:dyDescent="0.3">
      <c r="A1581">
        <f>VLOOKUP(D1581,[1]!tbl_Reach2AU[#Data],4,FALSE)</f>
        <v>1</v>
      </c>
      <c r="B1581" t="str">
        <f>VLOOKUP(D1581,[1]!tbl_Reach2AU[#Data],3,FALSE)</f>
        <v>Okanogan-Davis Canyon</v>
      </c>
      <c r="C1581">
        <f>VLOOKUP(D1581,[1]!tbl_Reach2AU[#Data],2,FALSE)</f>
        <v>105</v>
      </c>
      <c r="D1581" t="s">
        <v>97</v>
      </c>
      <c r="E1581">
        <v>2</v>
      </c>
      <c r="F1581" t="s">
        <v>144</v>
      </c>
      <c r="G1581" t="str">
        <f>VLOOKUP(tbl_FunctionalConditionReach[[#This Row],[EDT Attribute]],[1]!HabitatAttribute[#Data],2,FALSE)</f>
        <v>Flow- Summer Base Flow</v>
      </c>
      <c r="H1581" s="1">
        <v>1.2461521999999999E-2</v>
      </c>
      <c r="I1581" s="3">
        <v>2.7624657245589299E-2</v>
      </c>
      <c r="J15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2" spans="1:10" x14ac:dyDescent="0.3">
      <c r="A1582">
        <f>VLOOKUP(D1582,[1]!tbl_Reach2AU[#Data],4,FALSE)</f>
        <v>26</v>
      </c>
      <c r="B1582" t="str">
        <f>VLOOKUP(D1582,[1]!tbl_Reach2AU[#Data],3,FALSE)</f>
        <v>Ninemile Creek DS</v>
      </c>
      <c r="C1582">
        <f>VLOOKUP(D1582,[1]!tbl_Reach2AU[#Data],2,FALSE)</f>
        <v>310</v>
      </c>
      <c r="D1582" t="s">
        <v>57</v>
      </c>
      <c r="E1582">
        <v>2</v>
      </c>
      <c r="F1582" t="s">
        <v>142</v>
      </c>
      <c r="G1582">
        <f>VLOOKUP(tbl_FunctionalConditionReach[[#This Row],[EDT Attribute]],[1]!HabitatAttribute[#Data],2,FALSE)</f>
        <v>0</v>
      </c>
      <c r="H1582" s="1">
        <v>7.2984800000000004E-3</v>
      </c>
      <c r="I1582" s="3">
        <v>2.7581189176102701E-2</v>
      </c>
      <c r="J15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3" spans="1:10" x14ac:dyDescent="0.3">
      <c r="A1583">
        <f>VLOOKUP(D1583,[1]!tbl_Reach2AU[#Data],4,FALSE)</f>
        <v>26</v>
      </c>
      <c r="B1583" t="str">
        <f>VLOOKUP(D1583,[1]!tbl_Reach2AU[#Data],3,FALSE)</f>
        <v>Ninemile Creek DS</v>
      </c>
      <c r="C1583">
        <f>VLOOKUP(D1583,[1]!tbl_Reach2AU[#Data],2,FALSE)</f>
        <v>307</v>
      </c>
      <c r="D1583" t="s">
        <v>90</v>
      </c>
      <c r="E1583">
        <v>2</v>
      </c>
      <c r="F1583" t="s">
        <v>143</v>
      </c>
      <c r="G1583">
        <f>VLOOKUP(tbl_FunctionalConditionReach[[#This Row],[EDT Attribute]],[1]!HabitatAttribute[#Data],2,FALSE)</f>
        <v>0</v>
      </c>
      <c r="H1583" s="1">
        <v>2.6643275000000001E-2</v>
      </c>
      <c r="I1583" s="3">
        <v>2.7419647230526398E-2</v>
      </c>
      <c r="J15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4" spans="1:10" x14ac:dyDescent="0.3">
      <c r="A1584">
        <f>VLOOKUP(D1584,[1]!tbl_Reach2AU[#Data],4,FALSE)</f>
        <v>26</v>
      </c>
      <c r="B1584" t="str">
        <f>VLOOKUP(D1584,[1]!tbl_Reach2AU[#Data],3,FALSE)</f>
        <v>Ninemile Creek DS</v>
      </c>
      <c r="C1584">
        <f>VLOOKUP(D1584,[1]!tbl_Reach2AU[#Data],2,FALSE)</f>
        <v>307</v>
      </c>
      <c r="D1584" t="s">
        <v>90</v>
      </c>
      <c r="E1584">
        <v>2</v>
      </c>
      <c r="F1584" t="s">
        <v>117</v>
      </c>
      <c r="G1584">
        <f>VLOOKUP(tbl_FunctionalConditionReach[[#This Row],[EDT Attribute]],[1]!HabitatAttribute[#Data],2,FALSE)</f>
        <v>0</v>
      </c>
      <c r="H1584" s="1">
        <v>2.6487465000000002E-2</v>
      </c>
      <c r="I1584" s="3">
        <v>2.7259297001998199E-2</v>
      </c>
      <c r="J15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5" spans="1:10" x14ac:dyDescent="0.3">
      <c r="A1585">
        <f>VLOOKUP(D1585,[1]!tbl_Reach2AU[#Data],4,FALSE)</f>
        <v>20</v>
      </c>
      <c r="B1585" t="str">
        <f>VLOOKUP(D1585,[1]!tbl_Reach2AU[#Data],3,FALSE)</f>
        <v>Antoine Creek-Lower</v>
      </c>
      <c r="C1585">
        <f>VLOOKUP(D1585,[1]!tbl_Reach2AU[#Data],2,FALSE)</f>
        <v>255</v>
      </c>
      <c r="D1585" t="s">
        <v>52</v>
      </c>
      <c r="E1585">
        <v>2</v>
      </c>
      <c r="F1585" t="s">
        <v>104</v>
      </c>
      <c r="G1585">
        <f>VLOOKUP(tbl_FunctionalConditionReach[[#This Row],[EDT Attribute]],[1]!HabitatAttribute[#Data],2,FALSE)</f>
        <v>0</v>
      </c>
      <c r="H1585" s="1">
        <v>5.0318580000000002E-3</v>
      </c>
      <c r="I1585" s="3">
        <v>2.7105741944632399E-2</v>
      </c>
      <c r="J15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6" spans="1:10" x14ac:dyDescent="0.3">
      <c r="A1586">
        <f>VLOOKUP(D1586,[1]!tbl_Reach2AU[#Data],4,FALSE)</f>
        <v>11</v>
      </c>
      <c r="B1586" t="str">
        <f>VLOOKUP(D1586,[1]!tbl_Reach2AU[#Data],3,FALSE)</f>
        <v>Wanacut Creek DS</v>
      </c>
      <c r="C1586">
        <f>VLOOKUP(D1586,[1]!tbl_Reach2AU[#Data],2,FALSE)</f>
        <v>181</v>
      </c>
      <c r="D1586" t="s">
        <v>88</v>
      </c>
      <c r="E1586">
        <v>2</v>
      </c>
      <c r="F1586" t="s">
        <v>94</v>
      </c>
      <c r="G1586">
        <f>VLOOKUP(tbl_FunctionalConditionReach[[#This Row],[EDT Attribute]],[1]!HabitatAttribute[#Data],2,FALSE)</f>
        <v>0</v>
      </c>
      <c r="H1586" s="1">
        <v>4.4544210000000001E-3</v>
      </c>
      <c r="I1586" s="3">
        <v>2.7072893568146801E-2</v>
      </c>
      <c r="J15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7" spans="1:10" hidden="1" x14ac:dyDescent="0.3">
      <c r="A1587">
        <f>VLOOKUP(D1587,[1]!tbl_Reach2AU[#Data],4,FALSE)</f>
        <v>1</v>
      </c>
      <c r="B1587" t="str">
        <f>VLOOKUP(D1587,[1]!tbl_Reach2AU[#Data],3,FALSE)</f>
        <v>Okanogan-Davis Canyon</v>
      </c>
      <c r="C1587">
        <f>VLOOKUP(D1587,[1]!tbl_Reach2AU[#Data],2,FALSE)</f>
        <v>104</v>
      </c>
      <c r="D1587" t="s">
        <v>96</v>
      </c>
      <c r="E1587">
        <v>2</v>
      </c>
      <c r="F1587" t="s">
        <v>144</v>
      </c>
      <c r="G1587" t="str">
        <f>VLOOKUP(tbl_FunctionalConditionReach[[#This Row],[EDT Attribute]],[1]!HabitatAttribute[#Data],2,FALSE)</f>
        <v>Flow- Summer Base Flow</v>
      </c>
      <c r="H1587" s="1">
        <v>1.2263114E-2</v>
      </c>
      <c r="I1587" s="3">
        <v>2.6995691073834101E-2</v>
      </c>
      <c r="J15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8" spans="1:10" hidden="1" x14ac:dyDescent="0.3">
      <c r="A1588">
        <f>VLOOKUP(D1588,[1]!tbl_Reach2AU[#Data],4,FALSE)</f>
        <v>26</v>
      </c>
      <c r="B1588" t="str">
        <f>VLOOKUP(D1588,[1]!tbl_Reach2AU[#Data],3,FALSE)</f>
        <v>Ninemile Creek DS</v>
      </c>
      <c r="C1588">
        <f>VLOOKUP(D1588,[1]!tbl_Reach2AU[#Data],2,FALSE)</f>
        <v>310</v>
      </c>
      <c r="D1588" t="s">
        <v>57</v>
      </c>
      <c r="E1588">
        <v>2</v>
      </c>
      <c r="F1588" t="s">
        <v>124</v>
      </c>
      <c r="G1588" t="str">
        <f>VLOOKUP(tbl_FunctionalConditionReach[[#This Row],[EDT Attribute]],[1]!HabitatAttribute[#Data],2,FALSE)</f>
        <v>Predation</v>
      </c>
      <c r="H1588" s="1">
        <v>7.132223E-3</v>
      </c>
      <c r="I1588" s="3">
        <v>2.69528986596046E-2</v>
      </c>
      <c r="J15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9" spans="1:10" x14ac:dyDescent="0.3">
      <c r="A1589">
        <f>VLOOKUP(D1589,[1]!tbl_Reach2AU[#Data],4,FALSE)</f>
        <v>26</v>
      </c>
      <c r="B1589" t="str">
        <f>VLOOKUP(D1589,[1]!tbl_Reach2AU[#Data],3,FALSE)</f>
        <v>Ninemile Creek DS</v>
      </c>
      <c r="C1589">
        <f>VLOOKUP(D1589,[1]!tbl_Reach2AU[#Data],2,FALSE)</f>
        <v>307</v>
      </c>
      <c r="D1589" t="s">
        <v>90</v>
      </c>
      <c r="E1589">
        <v>2</v>
      </c>
      <c r="F1589" t="s">
        <v>94</v>
      </c>
      <c r="G1589">
        <f>VLOOKUP(tbl_FunctionalConditionReach[[#This Row],[EDT Attribute]],[1]!HabitatAttribute[#Data],2,FALSE)</f>
        <v>0</v>
      </c>
      <c r="H1589" s="1">
        <v>2.6139437000000001E-2</v>
      </c>
      <c r="I1589" s="3">
        <v>2.6901127633317201E-2</v>
      </c>
      <c r="J15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0" spans="1:10" x14ac:dyDescent="0.3">
      <c r="A1590">
        <f>VLOOKUP(D1590,[1]!tbl_Reach2AU[#Data],4,FALSE)</f>
        <v>11</v>
      </c>
      <c r="B1590" t="str">
        <f>VLOOKUP(D1590,[1]!tbl_Reach2AU[#Data],3,FALSE)</f>
        <v>Wanacut Creek DS</v>
      </c>
      <c r="C1590">
        <f>VLOOKUP(D1590,[1]!tbl_Reach2AU[#Data],2,FALSE)</f>
        <v>181</v>
      </c>
      <c r="D1590" t="s">
        <v>88</v>
      </c>
      <c r="E1590">
        <v>2</v>
      </c>
      <c r="F1590" t="s">
        <v>123</v>
      </c>
      <c r="G1590">
        <f>VLOOKUP(tbl_FunctionalConditionReach[[#This Row],[EDT Attribute]],[1]!HabitatAttribute[#Data],2,FALSE)</f>
        <v>0</v>
      </c>
      <c r="H1590" s="1">
        <v>4.3929279999999999E-3</v>
      </c>
      <c r="I1590" s="3">
        <v>2.6699153985788902E-2</v>
      </c>
      <c r="J15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1" spans="1:10" hidden="1" x14ac:dyDescent="0.3">
      <c r="A1591">
        <f>VLOOKUP(D1591,[1]!tbl_Reach2AU[#Data],4,FALSE)</f>
        <v>11</v>
      </c>
      <c r="B1591" t="str">
        <f>VLOOKUP(D1591,[1]!tbl_Reach2AU[#Data],3,FALSE)</f>
        <v>Wanacut Creek DS</v>
      </c>
      <c r="C1591">
        <f>VLOOKUP(D1591,[1]!tbl_Reach2AU[#Data],2,FALSE)</f>
        <v>181</v>
      </c>
      <c r="D1591" t="s">
        <v>88</v>
      </c>
      <c r="E1591">
        <v>2</v>
      </c>
      <c r="F1591" t="s">
        <v>126</v>
      </c>
      <c r="G1591" t="str">
        <f>VLOOKUP(tbl_FunctionalConditionReach[[#This Row],[EDT Attribute]],[1]!HabitatAttribute[#Data],2,FALSE)</f>
        <v>Food- Food Web Resources</v>
      </c>
      <c r="H1591" s="1">
        <v>4.3929279999999999E-3</v>
      </c>
      <c r="I1591" s="3">
        <v>2.6699153985788902E-2</v>
      </c>
      <c r="J15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2" spans="1:10" x14ac:dyDescent="0.3">
      <c r="A1592">
        <f>VLOOKUP(D1592,[1]!tbl_Reach2AU[#Data],4,FALSE)</f>
        <v>11</v>
      </c>
      <c r="B1592" t="str">
        <f>VLOOKUP(D1592,[1]!tbl_Reach2AU[#Data],3,FALSE)</f>
        <v>Wanacut Creek DS</v>
      </c>
      <c r="C1592">
        <f>VLOOKUP(D1592,[1]!tbl_Reach2AU[#Data],2,FALSE)</f>
        <v>181</v>
      </c>
      <c r="D1592" t="s">
        <v>88</v>
      </c>
      <c r="E1592">
        <v>2</v>
      </c>
      <c r="F1592" t="s">
        <v>115</v>
      </c>
      <c r="G1592">
        <f>VLOOKUP(tbl_FunctionalConditionReach[[#This Row],[EDT Attribute]],[1]!HabitatAttribute[#Data],2,FALSE)</f>
        <v>0</v>
      </c>
      <c r="H1592" s="1">
        <v>4.3929279999999999E-3</v>
      </c>
      <c r="I1592" s="3">
        <v>2.6699153985788902E-2</v>
      </c>
      <c r="J15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3" spans="1:10" hidden="1" x14ac:dyDescent="0.3">
      <c r="A1593">
        <f>VLOOKUP(D1593,[1]!tbl_Reach2AU[#Data],4,FALSE)</f>
        <v>11</v>
      </c>
      <c r="B1593" t="str">
        <f>VLOOKUP(D1593,[1]!tbl_Reach2AU[#Data],3,FALSE)</f>
        <v>Wanacut Creek DS</v>
      </c>
      <c r="C1593">
        <f>VLOOKUP(D1593,[1]!tbl_Reach2AU[#Data],2,FALSE)</f>
        <v>181</v>
      </c>
      <c r="D1593" t="s">
        <v>88</v>
      </c>
      <c r="E1593">
        <v>2</v>
      </c>
      <c r="F1593" t="s">
        <v>144</v>
      </c>
      <c r="G1593" t="str">
        <f>VLOOKUP(tbl_FunctionalConditionReach[[#This Row],[EDT Attribute]],[1]!HabitatAttribute[#Data],2,FALSE)</f>
        <v>Flow- Summer Base Flow</v>
      </c>
      <c r="H1593" s="1">
        <v>4.3929279999999999E-3</v>
      </c>
      <c r="I1593" s="3">
        <v>2.6699153985788902E-2</v>
      </c>
      <c r="J15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4" spans="1:10" hidden="1" x14ac:dyDescent="0.3">
      <c r="A1594">
        <f>VLOOKUP(D1594,[1]!tbl_Reach2AU[#Data],4,FALSE)</f>
        <v>11</v>
      </c>
      <c r="B1594" t="str">
        <f>VLOOKUP(D1594,[1]!tbl_Reach2AU[#Data],3,FALSE)</f>
        <v>Wanacut Creek DS</v>
      </c>
      <c r="C1594">
        <f>VLOOKUP(D1594,[1]!tbl_Reach2AU[#Data],2,FALSE)</f>
        <v>181</v>
      </c>
      <c r="D1594" t="s">
        <v>88</v>
      </c>
      <c r="E1594">
        <v>2</v>
      </c>
      <c r="F1594" t="s">
        <v>103</v>
      </c>
      <c r="G1594" t="str">
        <f>VLOOKUP(tbl_FunctionalConditionReach[[#This Row],[EDT Attribute]],[1]!HabitatAttribute[#Data],2,FALSE)</f>
        <v>Contaminants</v>
      </c>
      <c r="H1594" s="1">
        <v>4.3929279999999999E-3</v>
      </c>
      <c r="I1594" s="3">
        <v>2.6699153985788902E-2</v>
      </c>
      <c r="J15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5" spans="1:10" x14ac:dyDescent="0.3">
      <c r="A1595">
        <f>VLOOKUP(D1595,[1]!tbl_Reach2AU[#Data],4,FALSE)</f>
        <v>11</v>
      </c>
      <c r="B1595" t="str">
        <f>VLOOKUP(D1595,[1]!tbl_Reach2AU[#Data],3,FALSE)</f>
        <v>Wanacut Creek DS</v>
      </c>
      <c r="C1595">
        <f>VLOOKUP(D1595,[1]!tbl_Reach2AU[#Data],2,FALSE)</f>
        <v>181</v>
      </c>
      <c r="D1595" t="s">
        <v>88</v>
      </c>
      <c r="E1595">
        <v>2</v>
      </c>
      <c r="F1595" t="s">
        <v>122</v>
      </c>
      <c r="G1595">
        <f>VLOOKUP(tbl_FunctionalConditionReach[[#This Row],[EDT Attribute]],[1]!HabitatAttribute[#Data],2,FALSE)</f>
        <v>0</v>
      </c>
      <c r="H1595" s="1">
        <v>4.3929279999999999E-3</v>
      </c>
      <c r="I1595" s="3">
        <v>2.6699153985788902E-2</v>
      </c>
      <c r="J15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6" spans="1:10" x14ac:dyDescent="0.3">
      <c r="A1596">
        <f>VLOOKUP(D1596,[1]!tbl_Reach2AU[#Data],4,FALSE)</f>
        <v>4</v>
      </c>
      <c r="B1596" t="str">
        <f>VLOOKUP(D1596,[1]!tbl_Reach2AU[#Data],3,FALSE)</f>
        <v>Loup Loup Creek-Lower DS</v>
      </c>
      <c r="C1596">
        <f>VLOOKUP(D1596,[1]!tbl_Reach2AU[#Data],2,FALSE)</f>
        <v>122</v>
      </c>
      <c r="D1596" t="s">
        <v>55</v>
      </c>
      <c r="E1596">
        <v>2</v>
      </c>
      <c r="F1596" t="s">
        <v>143</v>
      </c>
      <c r="G1596">
        <f>VLOOKUP(tbl_FunctionalConditionReach[[#This Row],[EDT Attribute]],[1]!HabitatAttribute[#Data],2,FALSE)</f>
        <v>0</v>
      </c>
      <c r="H1596" s="1">
        <v>0.107025156</v>
      </c>
      <c r="I1596" s="3">
        <v>2.66962114719566E-2</v>
      </c>
      <c r="J15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7" spans="1:10" x14ac:dyDescent="0.3">
      <c r="A1597">
        <f>VLOOKUP(D1597,[1]!tbl_Reach2AU[#Data],4,FALSE)</f>
        <v>10</v>
      </c>
      <c r="B1597" t="str">
        <f>VLOOKUP(D1597,[1]!tbl_Reach2AU[#Data],3,FALSE)</f>
        <v>Omak Creek-Upper DS</v>
      </c>
      <c r="C1597">
        <f>VLOOKUP(D1597,[1]!tbl_Reach2AU[#Data],2,FALSE)</f>
        <v>177</v>
      </c>
      <c r="D1597" t="s">
        <v>28</v>
      </c>
      <c r="E1597">
        <v>2</v>
      </c>
      <c r="F1597" t="s">
        <v>143</v>
      </c>
      <c r="G1597">
        <f>VLOOKUP(tbl_FunctionalConditionReach[[#This Row],[EDT Attribute]],[1]!HabitatAttribute[#Data],2,FALSE)</f>
        <v>0</v>
      </c>
      <c r="H1597" s="1">
        <v>2.2962680000000002E-3</v>
      </c>
      <c r="I1597" s="3">
        <v>2.66865999430001E-2</v>
      </c>
      <c r="J15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8" spans="1:10" x14ac:dyDescent="0.3">
      <c r="A1598">
        <f>VLOOKUP(D1598,[1]!tbl_Reach2AU[#Data],4,FALSE)</f>
        <v>26</v>
      </c>
      <c r="B1598" t="str">
        <f>VLOOKUP(D1598,[1]!tbl_Reach2AU[#Data],3,FALSE)</f>
        <v>Ninemile Creek DS</v>
      </c>
      <c r="C1598">
        <f>VLOOKUP(D1598,[1]!tbl_Reach2AU[#Data],2,FALSE)</f>
        <v>307</v>
      </c>
      <c r="D1598" t="s">
        <v>90</v>
      </c>
      <c r="E1598">
        <v>2</v>
      </c>
      <c r="F1598" t="s">
        <v>142</v>
      </c>
      <c r="G1598">
        <f>VLOOKUP(tbl_FunctionalConditionReach[[#This Row],[EDT Attribute]],[1]!HabitatAttribute[#Data],2,FALSE)</f>
        <v>0</v>
      </c>
      <c r="H1598" s="1">
        <v>2.5835621E-2</v>
      </c>
      <c r="I1598" s="3">
        <v>2.6588458581070801E-2</v>
      </c>
      <c r="J15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9" spans="1:10" hidden="1" x14ac:dyDescent="0.3">
      <c r="A1599">
        <f>VLOOKUP(D1599,[1]!tbl_Reach2AU[#Data],4,FALSE)</f>
        <v>26</v>
      </c>
      <c r="B1599" t="str">
        <f>VLOOKUP(D1599,[1]!tbl_Reach2AU[#Data],3,FALSE)</f>
        <v>Ninemile Creek DS</v>
      </c>
      <c r="C1599">
        <f>VLOOKUP(D1599,[1]!tbl_Reach2AU[#Data],2,FALSE)</f>
        <v>307</v>
      </c>
      <c r="D1599" t="s">
        <v>90</v>
      </c>
      <c r="E1599">
        <v>2</v>
      </c>
      <c r="F1599" t="s">
        <v>124</v>
      </c>
      <c r="G1599" t="str">
        <f>VLOOKUP(tbl_FunctionalConditionReach[[#This Row],[EDT Attribute]],[1]!HabitatAttribute[#Data],2,FALSE)</f>
        <v>Predation</v>
      </c>
      <c r="H1599" s="1">
        <v>2.5815936000000001E-2</v>
      </c>
      <c r="I1599" s="3">
        <v>2.6568199969630099E-2</v>
      </c>
      <c r="J15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0" spans="1:10" hidden="1" x14ac:dyDescent="0.3">
      <c r="A1600">
        <f>VLOOKUP(D1600,[1]!tbl_Reach2AU[#Data],4,FALSE)</f>
        <v>1</v>
      </c>
      <c r="B1600" t="str">
        <f>VLOOKUP(D1600,[1]!tbl_Reach2AU[#Data],3,FALSE)</f>
        <v>Okanogan-Davis Canyon</v>
      </c>
      <c r="C1600">
        <f>VLOOKUP(D1600,[1]!tbl_Reach2AU[#Data],2,FALSE)</f>
        <v>109</v>
      </c>
      <c r="D1600" t="s">
        <v>101</v>
      </c>
      <c r="E1600">
        <v>2</v>
      </c>
      <c r="F1600" t="s">
        <v>125</v>
      </c>
      <c r="G1600" t="str">
        <f>VLOOKUP(tbl_FunctionalConditionReach[[#This Row],[EDT Attribute]],[1]!HabitatAttribute[#Data],2,FALSE)</f>
        <v>Riparian</v>
      </c>
      <c r="H1600" s="1">
        <v>1.0111451E-2</v>
      </c>
      <c r="I1600" s="3">
        <v>2.65598148697203E-2</v>
      </c>
      <c r="J16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1" spans="1:10" hidden="1" x14ac:dyDescent="0.3">
      <c r="A1601">
        <f>VLOOKUP(D1601,[1]!tbl_Reach2AU[#Data],4,FALSE)</f>
        <v>3</v>
      </c>
      <c r="B1601" t="str">
        <f>VLOOKUP(D1601,[1]!tbl_Reach2AU[#Data],3,FALSE)</f>
        <v>Okanogan-Talant Creek</v>
      </c>
      <c r="C1601">
        <f>VLOOKUP(D1601,[1]!tbl_Reach2AU[#Data],2,FALSE)</f>
        <v>125</v>
      </c>
      <c r="D1601" t="s">
        <v>105</v>
      </c>
      <c r="E1601">
        <v>2</v>
      </c>
      <c r="F1601" t="s">
        <v>14</v>
      </c>
      <c r="G1601" t="str">
        <f>VLOOKUP(tbl_FunctionalConditionReach[[#This Row],[EDT Attribute]],[1]!HabitatAttribute[#Data],2,FALSE)</f>
        <v>Food- Food Web Resources</v>
      </c>
      <c r="H1601" s="1">
        <v>9.9008940000000004E-3</v>
      </c>
      <c r="I1601" s="3">
        <v>2.6491579736087199E-2</v>
      </c>
      <c r="J16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2" spans="1:10" x14ac:dyDescent="0.3">
      <c r="A1602">
        <f>VLOOKUP(D1602,[1]!tbl_Reach2AU[#Data],4,FALSE)</f>
        <v>26</v>
      </c>
      <c r="B1602" t="str">
        <f>VLOOKUP(D1602,[1]!tbl_Reach2AU[#Data],3,FALSE)</f>
        <v>Ninemile Creek DS</v>
      </c>
      <c r="C1602">
        <f>VLOOKUP(D1602,[1]!tbl_Reach2AU[#Data],2,FALSE)</f>
        <v>310</v>
      </c>
      <c r="D1602" t="s">
        <v>57</v>
      </c>
      <c r="E1602">
        <v>2</v>
      </c>
      <c r="F1602" t="s">
        <v>94</v>
      </c>
      <c r="G1602">
        <f>VLOOKUP(tbl_FunctionalConditionReach[[#This Row],[EDT Attribute]],[1]!HabitatAttribute[#Data],2,FALSE)</f>
        <v>0</v>
      </c>
      <c r="H1602" s="1">
        <v>6.9947680000000002E-3</v>
      </c>
      <c r="I1602" s="3">
        <v>2.6433451821605301E-2</v>
      </c>
      <c r="J16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3" spans="1:10" hidden="1" x14ac:dyDescent="0.3">
      <c r="A1603">
        <f>VLOOKUP(D1603,[1]!tbl_Reach2AU[#Data],4,FALSE)</f>
        <v>6</v>
      </c>
      <c r="B1603" t="str">
        <f>VLOOKUP(D1603,[1]!tbl_Reach2AU[#Data],3,FALSE)</f>
        <v>Salmon Creek-Lower</v>
      </c>
      <c r="C1603">
        <f>VLOOKUP(D1603,[1]!tbl_Reach2AU[#Data],2,FALSE)</f>
        <v>138</v>
      </c>
      <c r="D1603" t="s">
        <v>83</v>
      </c>
      <c r="E1603">
        <v>2</v>
      </c>
      <c r="F1603" t="s">
        <v>11</v>
      </c>
      <c r="G1603" t="str">
        <f>VLOOKUP(tbl_FunctionalConditionReach[[#This Row],[EDT Attribute]],[1]!HabitatAttribute[#Data],2,FALSE)</f>
        <v>Flow- Scour</v>
      </c>
      <c r="H1603" s="1">
        <v>4.7932878999999998E-2</v>
      </c>
      <c r="I1603" s="3">
        <v>2.63801036356597E-2</v>
      </c>
      <c r="J16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4" spans="1:10" hidden="1" x14ac:dyDescent="0.3">
      <c r="A1604">
        <f>VLOOKUP(D1604,[1]!tbl_Reach2AU[#Data],4,FALSE)</f>
        <v>6</v>
      </c>
      <c r="B1604" t="str">
        <f>VLOOKUP(D1604,[1]!tbl_Reach2AU[#Data],3,FALSE)</f>
        <v>Salmon Creek-Lower</v>
      </c>
      <c r="C1604">
        <f>VLOOKUP(D1604,[1]!tbl_Reach2AU[#Data],2,FALSE)</f>
        <v>139</v>
      </c>
      <c r="D1604" t="s">
        <v>84</v>
      </c>
      <c r="E1604">
        <v>2</v>
      </c>
      <c r="F1604" t="s">
        <v>132</v>
      </c>
      <c r="G1604" t="str">
        <f>VLOOKUP(tbl_FunctionalConditionReach[[#This Row],[EDT Attribute]],[1]!HabitatAttribute[#Data],2,FALSE)</f>
        <v>Temperature- Rearing</v>
      </c>
      <c r="H1604" s="1">
        <v>0.161841187</v>
      </c>
      <c r="I1604" s="3">
        <v>2.63429243088876E-2</v>
      </c>
      <c r="J16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5" spans="1:10" x14ac:dyDescent="0.3">
      <c r="A1605">
        <f>VLOOKUP(D1605,[1]!tbl_Reach2AU[#Data],4,FALSE)</f>
        <v>11</v>
      </c>
      <c r="B1605" t="str">
        <f>VLOOKUP(D1605,[1]!tbl_Reach2AU[#Data],3,FALSE)</f>
        <v>Wanacut Creek DS</v>
      </c>
      <c r="C1605">
        <f>VLOOKUP(D1605,[1]!tbl_Reach2AU[#Data],2,FALSE)</f>
        <v>181</v>
      </c>
      <c r="D1605" t="s">
        <v>88</v>
      </c>
      <c r="E1605">
        <v>2</v>
      </c>
      <c r="F1605" t="s">
        <v>119</v>
      </c>
      <c r="G1605">
        <f>VLOOKUP(tbl_FunctionalConditionReach[[#This Row],[EDT Attribute]],[1]!HabitatAttribute[#Data],2,FALSE)</f>
        <v>0</v>
      </c>
      <c r="H1605" s="1">
        <v>4.3108799999999996E-3</v>
      </c>
      <c r="I1605" s="3">
        <v>2.62004860845108E-2</v>
      </c>
      <c r="J16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6" spans="1:10" hidden="1" x14ac:dyDescent="0.3">
      <c r="A1606">
        <f>VLOOKUP(D1606,[1]!tbl_Reach2AU[#Data],4,FALSE)</f>
        <v>1</v>
      </c>
      <c r="B1606" t="str">
        <f>VLOOKUP(D1606,[1]!tbl_Reach2AU[#Data],3,FALSE)</f>
        <v>Okanogan-Davis Canyon</v>
      </c>
      <c r="C1606">
        <f>VLOOKUP(D1606,[1]!tbl_Reach2AU[#Data],2,FALSE)</f>
        <v>103</v>
      </c>
      <c r="D1606" t="s">
        <v>95</v>
      </c>
      <c r="E1606">
        <v>2</v>
      </c>
      <c r="F1606" t="s">
        <v>144</v>
      </c>
      <c r="G1606" t="str">
        <f>VLOOKUP(tbl_FunctionalConditionReach[[#This Row],[EDT Attribute]],[1]!HabitatAttribute[#Data],2,FALSE)</f>
        <v>Flow- Summer Base Flow</v>
      </c>
      <c r="H1606" s="1">
        <v>1.1893602E-2</v>
      </c>
      <c r="I1606" s="3">
        <v>2.61465671498332E-2</v>
      </c>
      <c r="J16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7" spans="1:10" hidden="1" x14ac:dyDescent="0.3">
      <c r="A1607">
        <f>VLOOKUP(D1607,[1]!tbl_Reach2AU[#Data],4,FALSE)</f>
        <v>24</v>
      </c>
      <c r="B1607" t="str">
        <f>VLOOKUP(D1607,[1]!tbl_Reach2AU[#Data],3,FALSE)</f>
        <v>Okanogan-Haynes Creek South</v>
      </c>
      <c r="C1607">
        <f>VLOOKUP(D1607,[1]!tbl_Reach2AU[#Data],2,FALSE)</f>
        <v>296</v>
      </c>
      <c r="D1607" t="s">
        <v>134</v>
      </c>
      <c r="E1607">
        <v>2</v>
      </c>
      <c r="F1607" t="s">
        <v>103</v>
      </c>
      <c r="G1607" t="str">
        <f>VLOOKUP(tbl_FunctionalConditionReach[[#This Row],[EDT Attribute]],[1]!HabitatAttribute[#Data],2,FALSE)</f>
        <v>Contaminants</v>
      </c>
      <c r="H1607" s="1">
        <v>3.7257164000000002E-2</v>
      </c>
      <c r="I1607" s="3">
        <v>2.6111381099156498E-2</v>
      </c>
      <c r="J16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8" spans="1:10" hidden="1" x14ac:dyDescent="0.3">
      <c r="A1608">
        <f>VLOOKUP(D1608,[1]!tbl_Reach2AU[#Data],4,FALSE)</f>
        <v>24</v>
      </c>
      <c r="B1608" t="str">
        <f>VLOOKUP(D1608,[1]!tbl_Reach2AU[#Data],3,FALSE)</f>
        <v>Okanogan-Haynes Creek South</v>
      </c>
      <c r="C1608">
        <f>VLOOKUP(D1608,[1]!tbl_Reach2AU[#Data],2,FALSE)</f>
        <v>297</v>
      </c>
      <c r="D1608" t="s">
        <v>148</v>
      </c>
      <c r="E1608">
        <v>2</v>
      </c>
      <c r="F1608" t="s">
        <v>14</v>
      </c>
      <c r="G1608" t="str">
        <f>VLOOKUP(tbl_FunctionalConditionReach[[#This Row],[EDT Attribute]],[1]!HabitatAttribute[#Data],2,FALSE)</f>
        <v>Food- Food Web Resources</v>
      </c>
      <c r="H1608" s="1">
        <v>6.0353499999999999E-4</v>
      </c>
      <c r="I1608" s="3">
        <v>2.60904325382906E-2</v>
      </c>
      <c r="J16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9" spans="1:10" hidden="1" x14ac:dyDescent="0.3">
      <c r="A1609">
        <f>VLOOKUP(D1609,[1]!tbl_Reach2AU[#Data],4,FALSE)</f>
        <v>10</v>
      </c>
      <c r="B1609" t="str">
        <f>VLOOKUP(D1609,[1]!tbl_Reach2AU[#Data],3,FALSE)</f>
        <v>Omak Creek-Upper DS</v>
      </c>
      <c r="C1609">
        <f>VLOOKUP(D1609,[1]!tbl_Reach2AU[#Data],2,FALSE)</f>
        <v>175</v>
      </c>
      <c r="D1609" t="s">
        <v>35</v>
      </c>
      <c r="E1609">
        <v>2</v>
      </c>
      <c r="F1609" t="s">
        <v>124</v>
      </c>
      <c r="G1609" t="str">
        <f>VLOOKUP(tbl_FunctionalConditionReach[[#This Row],[EDT Attribute]],[1]!HabitatAttribute[#Data],2,FALSE)</f>
        <v>Predation</v>
      </c>
      <c r="H1609" s="1">
        <v>1.08238E-3</v>
      </c>
      <c r="I1609" s="3">
        <v>2.59500833347758E-2</v>
      </c>
      <c r="J16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0" spans="1:10" hidden="1" x14ac:dyDescent="0.3">
      <c r="A1610">
        <f>VLOOKUP(D1610,[1]!tbl_Reach2AU[#Data],4,FALSE)</f>
        <v>9</v>
      </c>
      <c r="B1610" t="str">
        <f>VLOOKUP(D1610,[1]!tbl_Reach2AU[#Data],3,FALSE)</f>
        <v>Omak Creek-Middle DS</v>
      </c>
      <c r="C1610">
        <f>VLOOKUP(D1610,[1]!tbl_Reach2AU[#Data],2,FALSE)</f>
        <v>170</v>
      </c>
      <c r="D1610" t="s">
        <v>131</v>
      </c>
      <c r="E1610">
        <v>2</v>
      </c>
      <c r="F1610" t="s">
        <v>89</v>
      </c>
      <c r="G1610" t="str">
        <f>VLOOKUP(tbl_FunctionalConditionReach[[#This Row],[EDT Attribute]],[1]!HabitatAttribute[#Data],2,FALSE)</f>
        <v>% Fines/Embeddedness</v>
      </c>
      <c r="H1610" s="1">
        <v>4.2037500000000001E-4</v>
      </c>
      <c r="I1610" s="3">
        <v>2.58880820723176E-2</v>
      </c>
      <c r="J16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1" spans="1:10" hidden="1" x14ac:dyDescent="0.3">
      <c r="A1611">
        <f>VLOOKUP(D1611,[1]!tbl_Reach2AU[#Data],4,FALSE)</f>
        <v>8</v>
      </c>
      <c r="B1611" t="str">
        <f>VLOOKUP(D1611,[1]!tbl_Reach2AU[#Data],3,FALSE)</f>
        <v>Omak Creek-Lower US</v>
      </c>
      <c r="C1611">
        <f>VLOOKUP(D1611,[1]!tbl_Reach2AU[#Data],2,FALSE)</f>
        <v>157</v>
      </c>
      <c r="D1611" t="s">
        <v>74</v>
      </c>
      <c r="E1611">
        <v>2</v>
      </c>
      <c r="F1611" t="s">
        <v>125</v>
      </c>
      <c r="G1611" t="str">
        <f>VLOOKUP(tbl_FunctionalConditionReach[[#This Row],[EDT Attribute]],[1]!HabitatAttribute[#Data],2,FALSE)</f>
        <v>Riparian</v>
      </c>
      <c r="H1611" s="1">
        <v>7.4814260000000002E-3</v>
      </c>
      <c r="I1611" s="3">
        <v>2.5886736499460199E-2</v>
      </c>
      <c r="J16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2" spans="1:10" hidden="1" x14ac:dyDescent="0.3">
      <c r="A1612">
        <f>VLOOKUP(D1612,[1]!tbl_Reach2AU[#Data],4,FALSE)</f>
        <v>8</v>
      </c>
      <c r="B1612" t="str">
        <f>VLOOKUP(D1612,[1]!tbl_Reach2AU[#Data],3,FALSE)</f>
        <v>Omak Creek-Lower US</v>
      </c>
      <c r="C1612">
        <f>VLOOKUP(D1612,[1]!tbl_Reach2AU[#Data],2,FALSE)</f>
        <v>160</v>
      </c>
      <c r="D1612" t="s">
        <v>77</v>
      </c>
      <c r="E1612">
        <v>2</v>
      </c>
      <c r="F1612" t="s">
        <v>132</v>
      </c>
      <c r="G1612" t="str">
        <f>VLOOKUP(tbl_FunctionalConditionReach[[#This Row],[EDT Attribute]],[1]!HabitatAttribute[#Data],2,FALSE)</f>
        <v>Temperature- Rearing</v>
      </c>
      <c r="H1612" s="1">
        <v>6.4391880000000002E-3</v>
      </c>
      <c r="I1612" s="3">
        <v>2.5785447489951902E-2</v>
      </c>
      <c r="J16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3" spans="1:10" hidden="1" x14ac:dyDescent="0.3">
      <c r="A1613">
        <f>VLOOKUP(D1613,[1]!tbl_Reach2AU[#Data],4,FALSE)</f>
        <v>10</v>
      </c>
      <c r="B1613" t="str">
        <f>VLOOKUP(D1613,[1]!tbl_Reach2AU[#Data],3,FALSE)</f>
        <v>Omak Creek-Upper DS</v>
      </c>
      <c r="C1613">
        <f>VLOOKUP(D1613,[1]!tbl_Reach2AU[#Data],2,FALSE)</f>
        <v>177</v>
      </c>
      <c r="D1613" t="s">
        <v>28</v>
      </c>
      <c r="E1613">
        <v>2</v>
      </c>
      <c r="F1613" t="s">
        <v>39</v>
      </c>
      <c r="G1613" t="str">
        <f>VLOOKUP(tbl_FunctionalConditionReach[[#This Row],[EDT Attribute]],[1]!HabitatAttribute[#Data],2,FALSE)</f>
        <v>Channel Stability</v>
      </c>
      <c r="H1613" s="1">
        <v>2.21215E-3</v>
      </c>
      <c r="I1613" s="3">
        <v>2.5709003506519099E-2</v>
      </c>
      <c r="J16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4" spans="1:10" hidden="1" x14ac:dyDescent="0.3">
      <c r="A1614">
        <f>VLOOKUP(D1614,[1]!tbl_Reach2AU[#Data],4,FALSE)</f>
        <v>20</v>
      </c>
      <c r="B1614" t="str">
        <f>VLOOKUP(D1614,[1]!tbl_Reach2AU[#Data],3,FALSE)</f>
        <v>Antoine Creek-Lower</v>
      </c>
      <c r="C1614">
        <f>VLOOKUP(D1614,[1]!tbl_Reach2AU[#Data],2,FALSE)</f>
        <v>260</v>
      </c>
      <c r="D1614" t="s">
        <v>127</v>
      </c>
      <c r="E1614">
        <v>2</v>
      </c>
      <c r="F1614" t="s">
        <v>144</v>
      </c>
      <c r="G1614" t="str">
        <f>VLOOKUP(tbl_FunctionalConditionReach[[#This Row],[EDT Attribute]],[1]!HabitatAttribute[#Data],2,FALSE)</f>
        <v>Flow- Summer Base Flow</v>
      </c>
      <c r="H1614" s="1">
        <v>1.080653E-3</v>
      </c>
      <c r="I1614" s="3">
        <v>2.5640343041758398E-2</v>
      </c>
      <c r="J16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5" spans="1:10" hidden="1" x14ac:dyDescent="0.3">
      <c r="A1615">
        <f>VLOOKUP(D1615,[1]!tbl_Reach2AU[#Data],4,FALSE)</f>
        <v>6</v>
      </c>
      <c r="B1615" t="str">
        <f>VLOOKUP(D1615,[1]!tbl_Reach2AU[#Data],3,FALSE)</f>
        <v>Salmon Creek-Lower</v>
      </c>
      <c r="C1615">
        <f>VLOOKUP(D1615,[1]!tbl_Reach2AU[#Data],2,FALSE)</f>
        <v>139</v>
      </c>
      <c r="D1615" t="s">
        <v>84</v>
      </c>
      <c r="E1615">
        <v>2</v>
      </c>
      <c r="F1615" t="s">
        <v>11</v>
      </c>
      <c r="G1615" t="str">
        <f>VLOOKUP(tbl_FunctionalConditionReach[[#This Row],[EDT Attribute]],[1]!HabitatAttribute[#Data],2,FALSE)</f>
        <v>Flow- Scour</v>
      </c>
      <c r="H1615" s="1">
        <v>0.156874017</v>
      </c>
      <c r="I1615" s="3">
        <v>2.5534416995237098E-2</v>
      </c>
      <c r="J16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6" spans="1:10" x14ac:dyDescent="0.3">
      <c r="A1616">
        <f>VLOOKUP(D1616,[1]!tbl_Reach2AU[#Data],4,FALSE)</f>
        <v>26</v>
      </c>
      <c r="B1616" t="str">
        <f>VLOOKUP(D1616,[1]!tbl_Reach2AU[#Data],3,FALSE)</f>
        <v>Ninemile Creek DS</v>
      </c>
      <c r="C1616">
        <f>VLOOKUP(D1616,[1]!tbl_Reach2AU[#Data],2,FALSE)</f>
        <v>310</v>
      </c>
      <c r="D1616" t="s">
        <v>57</v>
      </c>
      <c r="E1616">
        <v>2</v>
      </c>
      <c r="F1616" t="s">
        <v>123</v>
      </c>
      <c r="G1616">
        <f>VLOOKUP(tbl_FunctionalConditionReach[[#This Row],[EDT Attribute]],[1]!HabitatAttribute[#Data],2,FALSE)</f>
        <v>0</v>
      </c>
      <c r="H1616" s="1">
        <v>6.7477479999999996E-3</v>
      </c>
      <c r="I1616" s="3">
        <v>2.5499955346958401E-2</v>
      </c>
      <c r="J16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7" spans="1:10" x14ac:dyDescent="0.3">
      <c r="A1617">
        <f>VLOOKUP(D1617,[1]!tbl_Reach2AU[#Data],4,FALSE)</f>
        <v>26</v>
      </c>
      <c r="B1617" t="str">
        <f>VLOOKUP(D1617,[1]!tbl_Reach2AU[#Data],3,FALSE)</f>
        <v>Ninemile Creek DS</v>
      </c>
      <c r="C1617">
        <f>VLOOKUP(D1617,[1]!tbl_Reach2AU[#Data],2,FALSE)</f>
        <v>310</v>
      </c>
      <c r="D1617" t="s">
        <v>57</v>
      </c>
      <c r="E1617">
        <v>2</v>
      </c>
      <c r="F1617" t="s">
        <v>115</v>
      </c>
      <c r="G1617">
        <f>VLOOKUP(tbl_FunctionalConditionReach[[#This Row],[EDT Attribute]],[1]!HabitatAttribute[#Data],2,FALSE)</f>
        <v>0</v>
      </c>
      <c r="H1617" s="1">
        <v>6.7477479999999996E-3</v>
      </c>
      <c r="I1617" s="3">
        <v>2.5499955346958401E-2</v>
      </c>
      <c r="J16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8" spans="1:10" x14ac:dyDescent="0.3">
      <c r="A1618">
        <f>VLOOKUP(D1618,[1]!tbl_Reach2AU[#Data],4,FALSE)</f>
        <v>26</v>
      </c>
      <c r="B1618" t="str">
        <f>VLOOKUP(D1618,[1]!tbl_Reach2AU[#Data],3,FALSE)</f>
        <v>Ninemile Creek DS</v>
      </c>
      <c r="C1618">
        <f>VLOOKUP(D1618,[1]!tbl_Reach2AU[#Data],2,FALSE)</f>
        <v>310</v>
      </c>
      <c r="D1618" t="s">
        <v>57</v>
      </c>
      <c r="E1618">
        <v>2</v>
      </c>
      <c r="F1618" t="s">
        <v>122</v>
      </c>
      <c r="G1618">
        <f>VLOOKUP(tbl_FunctionalConditionReach[[#This Row],[EDT Attribute]],[1]!HabitatAttribute[#Data],2,FALSE)</f>
        <v>0</v>
      </c>
      <c r="H1618" s="1">
        <v>6.7477479999999996E-3</v>
      </c>
      <c r="I1618" s="3">
        <v>2.5499955346958401E-2</v>
      </c>
      <c r="J16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9" spans="1:10" x14ac:dyDescent="0.3">
      <c r="A1619">
        <f>VLOOKUP(D1619,[1]!tbl_Reach2AU[#Data],4,FALSE)</f>
        <v>26</v>
      </c>
      <c r="B1619" t="str">
        <f>VLOOKUP(D1619,[1]!tbl_Reach2AU[#Data],3,FALSE)</f>
        <v>Ninemile Creek DS</v>
      </c>
      <c r="C1619">
        <f>VLOOKUP(D1619,[1]!tbl_Reach2AU[#Data],2,FALSE)</f>
        <v>310</v>
      </c>
      <c r="D1619" t="s">
        <v>57</v>
      </c>
      <c r="E1619">
        <v>2</v>
      </c>
      <c r="F1619" t="s">
        <v>104</v>
      </c>
      <c r="G1619">
        <f>VLOOKUP(tbl_FunctionalConditionReach[[#This Row],[EDT Attribute]],[1]!HabitatAttribute[#Data],2,FALSE)</f>
        <v>0</v>
      </c>
      <c r="H1619" s="1">
        <v>6.7477479999999996E-3</v>
      </c>
      <c r="I1619" s="3">
        <v>2.5499955346958401E-2</v>
      </c>
      <c r="J16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0" spans="1:10" hidden="1" x14ac:dyDescent="0.3">
      <c r="A1620">
        <f>VLOOKUP(D1620,[1]!tbl_Reach2AU[#Data],4,FALSE)</f>
        <v>26</v>
      </c>
      <c r="B1620" t="str">
        <f>VLOOKUP(D1620,[1]!tbl_Reach2AU[#Data],3,FALSE)</f>
        <v>Ninemile Creek DS</v>
      </c>
      <c r="C1620">
        <f>VLOOKUP(D1620,[1]!tbl_Reach2AU[#Data],2,FALSE)</f>
        <v>310</v>
      </c>
      <c r="D1620" t="s">
        <v>57</v>
      </c>
      <c r="E1620">
        <v>2</v>
      </c>
      <c r="F1620" t="s">
        <v>103</v>
      </c>
      <c r="G1620" t="str">
        <f>VLOOKUP(tbl_FunctionalConditionReach[[#This Row],[EDT Attribute]],[1]!HabitatAttribute[#Data],2,FALSE)</f>
        <v>Contaminants</v>
      </c>
      <c r="H1620" s="1">
        <v>6.7477479999999996E-3</v>
      </c>
      <c r="I1620" s="3">
        <v>2.5499955346958401E-2</v>
      </c>
      <c r="J16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1" spans="1:10" x14ac:dyDescent="0.3">
      <c r="A1621">
        <f>VLOOKUP(D1621,[1]!tbl_Reach2AU[#Data],4,FALSE)</f>
        <v>9</v>
      </c>
      <c r="B1621" t="str">
        <f>VLOOKUP(D1621,[1]!tbl_Reach2AU[#Data],3,FALSE)</f>
        <v>Omak Creek-Middle DS</v>
      </c>
      <c r="C1621">
        <f>VLOOKUP(D1621,[1]!tbl_Reach2AU[#Data],2,FALSE)</f>
        <v>166</v>
      </c>
      <c r="D1621" t="s">
        <v>34</v>
      </c>
      <c r="E1621">
        <v>2</v>
      </c>
      <c r="F1621" t="s">
        <v>94</v>
      </c>
      <c r="G1621">
        <f>VLOOKUP(tbl_FunctionalConditionReach[[#This Row],[EDT Attribute]],[1]!HabitatAttribute[#Data],2,FALSE)</f>
        <v>0</v>
      </c>
      <c r="H1621" s="1">
        <v>1.3822800000000001E-4</v>
      </c>
      <c r="I1621" s="3">
        <v>2.54511555558911E-2</v>
      </c>
      <c r="J16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2" spans="1:10" hidden="1" x14ac:dyDescent="0.3">
      <c r="A1622">
        <f>VLOOKUP(D1622,[1]!tbl_Reach2AU[#Data],4,FALSE)</f>
        <v>1</v>
      </c>
      <c r="B1622" t="str">
        <f>VLOOKUP(D1622,[1]!tbl_Reach2AU[#Data],3,FALSE)</f>
        <v>Okanogan-Davis Canyon</v>
      </c>
      <c r="C1622">
        <f>VLOOKUP(D1622,[1]!tbl_Reach2AU[#Data],2,FALSE)</f>
        <v>102</v>
      </c>
      <c r="D1622" t="s">
        <v>93</v>
      </c>
      <c r="E1622">
        <v>2</v>
      </c>
      <c r="F1622" t="s">
        <v>144</v>
      </c>
      <c r="G1622" t="str">
        <f>VLOOKUP(tbl_FunctionalConditionReach[[#This Row],[EDT Attribute]],[1]!HabitatAttribute[#Data],2,FALSE)</f>
        <v>Flow- Summer Base Flow</v>
      </c>
      <c r="H1622" s="1">
        <v>1.1575053E-2</v>
      </c>
      <c r="I1622" s="3">
        <v>2.5444965673172799E-2</v>
      </c>
      <c r="J16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3" spans="1:10" x14ac:dyDescent="0.3">
      <c r="A1623">
        <f>VLOOKUP(D1623,[1]!tbl_Reach2AU[#Data],4,FALSE)</f>
        <v>9</v>
      </c>
      <c r="B1623" t="str">
        <f>VLOOKUP(D1623,[1]!tbl_Reach2AU[#Data],3,FALSE)</f>
        <v>Omak Creek-Middle DS</v>
      </c>
      <c r="C1623">
        <f>VLOOKUP(D1623,[1]!tbl_Reach2AU[#Data],2,FALSE)</f>
        <v>166</v>
      </c>
      <c r="D1623" t="s">
        <v>34</v>
      </c>
      <c r="E1623">
        <v>2</v>
      </c>
      <c r="F1623" t="s">
        <v>119</v>
      </c>
      <c r="G1623">
        <f>VLOOKUP(tbl_FunctionalConditionReach[[#This Row],[EDT Attribute]],[1]!HabitatAttribute[#Data],2,FALSE)</f>
        <v>0</v>
      </c>
      <c r="H1623" s="1">
        <v>1.3766399999999999E-4</v>
      </c>
      <c r="I1623" s="3">
        <v>2.5347309361679199E-2</v>
      </c>
      <c r="J16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4" spans="1:10" hidden="1" x14ac:dyDescent="0.3">
      <c r="A1624">
        <f>VLOOKUP(D1624,[1]!tbl_Reach2AU[#Data],4,FALSE)</f>
        <v>11</v>
      </c>
      <c r="B1624" t="str">
        <f>VLOOKUP(D1624,[1]!tbl_Reach2AU[#Data],3,FALSE)</f>
        <v>Wanacut Creek DS</v>
      </c>
      <c r="C1624">
        <f>VLOOKUP(D1624,[1]!tbl_Reach2AU[#Data],2,FALSE)</f>
        <v>181</v>
      </c>
      <c r="D1624" t="s">
        <v>88</v>
      </c>
      <c r="E1624">
        <v>2</v>
      </c>
      <c r="F1624" t="s">
        <v>124</v>
      </c>
      <c r="G1624" t="str">
        <f>VLOOKUP(tbl_FunctionalConditionReach[[#This Row],[EDT Attribute]],[1]!HabitatAttribute[#Data],2,FALSE)</f>
        <v>Predation</v>
      </c>
      <c r="H1624" s="1">
        <v>4.1510460000000002E-3</v>
      </c>
      <c r="I1624" s="3">
        <v>2.5229053687220299E-2</v>
      </c>
      <c r="J16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5" spans="1:10" x14ac:dyDescent="0.3">
      <c r="A1625">
        <f>VLOOKUP(D1625,[1]!tbl_Reach2AU[#Data],4,FALSE)</f>
        <v>26</v>
      </c>
      <c r="B1625" t="str">
        <f>VLOOKUP(D1625,[1]!tbl_Reach2AU[#Data],3,FALSE)</f>
        <v>Ninemile Creek DS</v>
      </c>
      <c r="C1625">
        <f>VLOOKUP(D1625,[1]!tbl_Reach2AU[#Data],2,FALSE)</f>
        <v>307</v>
      </c>
      <c r="D1625" t="s">
        <v>90</v>
      </c>
      <c r="E1625">
        <v>2</v>
      </c>
      <c r="F1625" t="s">
        <v>119</v>
      </c>
      <c r="G1625">
        <f>VLOOKUP(tbl_FunctionalConditionReach[[#This Row],[EDT Attribute]],[1]!HabitatAttribute[#Data],2,FALSE)</f>
        <v>0</v>
      </c>
      <c r="H1625" s="1">
        <v>2.4505696E-2</v>
      </c>
      <c r="I1625" s="3">
        <v>2.5219780205643701E-2</v>
      </c>
      <c r="J16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6" spans="1:10" x14ac:dyDescent="0.3">
      <c r="A1626">
        <f>VLOOKUP(D1626,[1]!tbl_Reach2AU[#Data],4,FALSE)</f>
        <v>20</v>
      </c>
      <c r="B1626" t="str">
        <f>VLOOKUP(D1626,[1]!tbl_Reach2AU[#Data],3,FALSE)</f>
        <v>Antoine Creek-Lower</v>
      </c>
      <c r="C1626">
        <f>VLOOKUP(D1626,[1]!tbl_Reach2AU[#Data],2,FALSE)</f>
        <v>262</v>
      </c>
      <c r="D1626" t="s">
        <v>128</v>
      </c>
      <c r="E1626">
        <v>2</v>
      </c>
      <c r="F1626" t="s">
        <v>117</v>
      </c>
      <c r="G1626">
        <f>VLOOKUP(tbl_FunctionalConditionReach[[#This Row],[EDT Attribute]],[1]!HabitatAttribute[#Data],2,FALSE)</f>
        <v>0</v>
      </c>
      <c r="H1626" s="1">
        <v>1.197034E-3</v>
      </c>
      <c r="I1626" s="3">
        <v>2.5175226270378499E-2</v>
      </c>
      <c r="J16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7" spans="1:10" hidden="1" x14ac:dyDescent="0.3">
      <c r="A1627">
        <f>VLOOKUP(D1627,[1]!tbl_Reach2AU[#Data],4,FALSE)</f>
        <v>20</v>
      </c>
      <c r="B1627" t="str">
        <f>VLOOKUP(D1627,[1]!tbl_Reach2AU[#Data],3,FALSE)</f>
        <v>Antoine Creek-Lower</v>
      </c>
      <c r="C1627">
        <f>VLOOKUP(D1627,[1]!tbl_Reach2AU[#Data],2,FALSE)</f>
        <v>260</v>
      </c>
      <c r="D1627" t="s">
        <v>127</v>
      </c>
      <c r="E1627">
        <v>2</v>
      </c>
      <c r="F1627" t="s">
        <v>11</v>
      </c>
      <c r="G1627" t="str">
        <f>VLOOKUP(tbl_FunctionalConditionReach[[#This Row],[EDT Attribute]],[1]!HabitatAttribute[#Data],2,FALSE)</f>
        <v>Flow- Scour</v>
      </c>
      <c r="H1627" s="1">
        <v>1.053598E-3</v>
      </c>
      <c r="I1627" s="3">
        <v>2.4998416835108499E-2</v>
      </c>
      <c r="J16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8" spans="1:10" x14ac:dyDescent="0.3">
      <c r="A1628">
        <f>VLOOKUP(D1628,[1]!tbl_Reach2AU[#Data],4,FALSE)</f>
        <v>9</v>
      </c>
      <c r="B1628" t="str">
        <f>VLOOKUP(D1628,[1]!tbl_Reach2AU[#Data],3,FALSE)</f>
        <v>Omak Creek-Middle DS</v>
      </c>
      <c r="C1628">
        <f>VLOOKUP(D1628,[1]!tbl_Reach2AU[#Data],2,FALSE)</f>
        <v>166</v>
      </c>
      <c r="D1628" t="s">
        <v>34</v>
      </c>
      <c r="E1628">
        <v>2</v>
      </c>
      <c r="F1628" t="s">
        <v>115</v>
      </c>
      <c r="G1628">
        <f>VLOOKUP(tbl_FunctionalConditionReach[[#This Row],[EDT Attribute]],[1]!HabitatAttribute[#Data],2,FALSE)</f>
        <v>0</v>
      </c>
      <c r="H1628" s="1">
        <v>1.3506E-4</v>
      </c>
      <c r="I1628" s="3">
        <v>2.4867849273509299E-2</v>
      </c>
      <c r="J16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9" spans="1:10" hidden="1" x14ac:dyDescent="0.3">
      <c r="A1629">
        <f>VLOOKUP(D1629,[1]!tbl_Reach2AU[#Data],4,FALSE)</f>
        <v>7</v>
      </c>
      <c r="B1629" t="str">
        <f>VLOOKUP(D1629,[1]!tbl_Reach2AU[#Data],3,FALSE)</f>
        <v>Omak Creek-Lower DS</v>
      </c>
      <c r="C1629">
        <f>VLOOKUP(D1629,[1]!tbl_Reach2AU[#Data],2,FALSE)</f>
        <v>155</v>
      </c>
      <c r="D1629" t="s">
        <v>151</v>
      </c>
      <c r="E1629">
        <v>2</v>
      </c>
      <c r="F1629" t="s">
        <v>11</v>
      </c>
      <c r="G1629" t="str">
        <f>VLOOKUP(tbl_FunctionalConditionReach[[#This Row],[EDT Attribute]],[1]!HabitatAttribute[#Data],2,FALSE)</f>
        <v>Flow- Scour</v>
      </c>
      <c r="H1629" s="1">
        <v>1.1844736E-2</v>
      </c>
      <c r="I1629" s="3">
        <v>2.4812382159505899E-2</v>
      </c>
      <c r="J16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0" spans="1:10" x14ac:dyDescent="0.3">
      <c r="A1630">
        <f>VLOOKUP(D1630,[1]!tbl_Reach2AU[#Data],4,FALSE)</f>
        <v>8</v>
      </c>
      <c r="B1630" t="str">
        <f>VLOOKUP(D1630,[1]!tbl_Reach2AU[#Data],3,FALSE)</f>
        <v>Omak Creek-Lower US</v>
      </c>
      <c r="C1630">
        <f>VLOOKUP(D1630,[1]!tbl_Reach2AU[#Data],2,FALSE)</f>
        <v>157</v>
      </c>
      <c r="D1630" t="s">
        <v>74</v>
      </c>
      <c r="E1630">
        <v>2</v>
      </c>
      <c r="F1630" t="s">
        <v>94</v>
      </c>
      <c r="G1630">
        <f>VLOOKUP(tbl_FunctionalConditionReach[[#This Row],[EDT Attribute]],[1]!HabitatAttribute[#Data],2,FALSE)</f>
        <v>0</v>
      </c>
      <c r="H1630" s="1">
        <v>7.1531090000000004E-3</v>
      </c>
      <c r="I1630" s="3">
        <v>2.47507156837369E-2</v>
      </c>
      <c r="J16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1" spans="1:10" hidden="1" x14ac:dyDescent="0.3">
      <c r="A1631">
        <f>VLOOKUP(D1631,[1]!tbl_Reach2AU[#Data],4,FALSE)</f>
        <v>9</v>
      </c>
      <c r="B1631" t="str">
        <f>VLOOKUP(D1631,[1]!tbl_Reach2AU[#Data],3,FALSE)</f>
        <v>Omak Creek-Middle DS</v>
      </c>
      <c r="C1631">
        <f>VLOOKUP(D1631,[1]!tbl_Reach2AU[#Data],2,FALSE)</f>
        <v>166</v>
      </c>
      <c r="D1631" t="s">
        <v>34</v>
      </c>
      <c r="E1631">
        <v>2</v>
      </c>
      <c r="F1631" t="s">
        <v>144</v>
      </c>
      <c r="G1631" t="str">
        <f>VLOOKUP(tbl_FunctionalConditionReach[[#This Row],[EDT Attribute]],[1]!HabitatAttribute[#Data],2,FALSE)</f>
        <v>Flow- Summer Base Flow</v>
      </c>
      <c r="H1631" s="1">
        <v>1.34411E-4</v>
      </c>
      <c r="I1631" s="3">
        <v>2.4748352500382501E-2</v>
      </c>
      <c r="J16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2" spans="1:10" x14ac:dyDescent="0.3">
      <c r="A1632">
        <f>VLOOKUP(D1632,[1]!tbl_Reach2AU[#Data],4,FALSE)</f>
        <v>9</v>
      </c>
      <c r="B1632" t="str">
        <f>VLOOKUP(D1632,[1]!tbl_Reach2AU[#Data],3,FALSE)</f>
        <v>Omak Creek-Middle DS</v>
      </c>
      <c r="C1632">
        <f>VLOOKUP(D1632,[1]!tbl_Reach2AU[#Data],2,FALSE)</f>
        <v>166</v>
      </c>
      <c r="D1632" t="s">
        <v>34</v>
      </c>
      <c r="E1632">
        <v>2</v>
      </c>
      <c r="F1632" t="s">
        <v>122</v>
      </c>
      <c r="G1632">
        <f>VLOOKUP(tbl_FunctionalConditionReach[[#This Row],[EDT Attribute]],[1]!HabitatAttribute[#Data],2,FALSE)</f>
        <v>0</v>
      </c>
      <c r="H1632" s="1">
        <v>1.3432299999999999E-4</v>
      </c>
      <c r="I1632" s="3">
        <v>2.47321495480941E-2</v>
      </c>
      <c r="J16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3" spans="1:10" x14ac:dyDescent="0.3">
      <c r="A1633">
        <f>VLOOKUP(D1633,[1]!tbl_Reach2AU[#Data],4,FALSE)</f>
        <v>9</v>
      </c>
      <c r="B1633" t="str">
        <f>VLOOKUP(D1633,[1]!tbl_Reach2AU[#Data],3,FALSE)</f>
        <v>Omak Creek-Middle DS</v>
      </c>
      <c r="C1633">
        <f>VLOOKUP(D1633,[1]!tbl_Reach2AU[#Data],2,FALSE)</f>
        <v>166</v>
      </c>
      <c r="D1633" t="s">
        <v>34</v>
      </c>
      <c r="E1633">
        <v>2</v>
      </c>
      <c r="F1633" t="s">
        <v>123</v>
      </c>
      <c r="G1633">
        <f>VLOOKUP(tbl_FunctionalConditionReach[[#This Row],[EDT Attribute]],[1]!HabitatAttribute[#Data],2,FALSE)</f>
        <v>0</v>
      </c>
      <c r="H1633" s="1">
        <v>1.3432299999999999E-4</v>
      </c>
      <c r="I1633" s="3">
        <v>2.47321495480941E-2</v>
      </c>
      <c r="J16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4" spans="1:10" hidden="1" x14ac:dyDescent="0.3">
      <c r="A1634">
        <f>VLOOKUP(D1634,[1]!tbl_Reach2AU[#Data],4,FALSE)</f>
        <v>12</v>
      </c>
      <c r="B1634" t="str">
        <f>VLOOKUP(D1634,[1]!tbl_Reach2AU[#Data],3,FALSE)</f>
        <v>Okanogan-Alkali Lake</v>
      </c>
      <c r="C1634">
        <f>VLOOKUP(D1634,[1]!tbl_Reach2AU[#Data],2,FALSE)</f>
        <v>221</v>
      </c>
      <c r="D1634" t="s">
        <v>46</v>
      </c>
      <c r="E1634">
        <v>2</v>
      </c>
      <c r="F1634" t="s">
        <v>14</v>
      </c>
      <c r="G1634" t="str">
        <f>VLOOKUP(tbl_FunctionalConditionReach[[#This Row],[EDT Attribute]],[1]!HabitatAttribute[#Data],2,FALSE)</f>
        <v>Food- Food Web Resources</v>
      </c>
      <c r="H1634" s="1">
        <v>2.0946020000000001E-3</v>
      </c>
      <c r="I1634" s="3">
        <v>2.4657565240687501E-2</v>
      </c>
      <c r="J16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5" spans="1:10" x14ac:dyDescent="0.3">
      <c r="A1635">
        <f>VLOOKUP(D1635,[1]!tbl_Reach2AU[#Data],4,FALSE)</f>
        <v>26</v>
      </c>
      <c r="B1635" t="str">
        <f>VLOOKUP(D1635,[1]!tbl_Reach2AU[#Data],3,FALSE)</f>
        <v>Ninemile Creek DS</v>
      </c>
      <c r="C1635">
        <f>VLOOKUP(D1635,[1]!tbl_Reach2AU[#Data],2,FALSE)</f>
        <v>312</v>
      </c>
      <c r="D1635" t="s">
        <v>58</v>
      </c>
      <c r="E1635">
        <v>2</v>
      </c>
      <c r="F1635" t="s">
        <v>94</v>
      </c>
      <c r="G1635">
        <f>VLOOKUP(tbl_FunctionalConditionReach[[#This Row],[EDT Attribute]],[1]!HabitatAttribute[#Data],2,FALSE)</f>
        <v>0</v>
      </c>
      <c r="H1635" s="1">
        <v>1.0032759E-2</v>
      </c>
      <c r="I1635" s="3">
        <v>2.45538467683236E-2</v>
      </c>
      <c r="J16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6" spans="1:10" x14ac:dyDescent="0.3">
      <c r="A1636">
        <f>VLOOKUP(D1636,[1]!tbl_Reach2AU[#Data],4,FALSE)</f>
        <v>8</v>
      </c>
      <c r="B1636" t="str">
        <f>VLOOKUP(D1636,[1]!tbl_Reach2AU[#Data],3,FALSE)</f>
        <v>Omak Creek-Lower US</v>
      </c>
      <c r="C1636">
        <f>VLOOKUP(D1636,[1]!tbl_Reach2AU[#Data],2,FALSE)</f>
        <v>162</v>
      </c>
      <c r="D1636" t="s">
        <v>67</v>
      </c>
      <c r="E1636">
        <v>2</v>
      </c>
      <c r="F1636" t="s">
        <v>142</v>
      </c>
      <c r="G1636">
        <f>VLOOKUP(tbl_FunctionalConditionReach[[#This Row],[EDT Attribute]],[1]!HabitatAttribute[#Data],2,FALSE)</f>
        <v>0</v>
      </c>
      <c r="H1636" s="1">
        <v>8.9150119999999999E-3</v>
      </c>
      <c r="I1636" s="3">
        <v>2.4351922729352601E-2</v>
      </c>
      <c r="J16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7" spans="1:10" hidden="1" x14ac:dyDescent="0.3">
      <c r="A1637">
        <f>VLOOKUP(D1637,[1]!tbl_Reach2AU[#Data],4,FALSE)</f>
        <v>20</v>
      </c>
      <c r="B1637" t="str">
        <f>VLOOKUP(D1637,[1]!tbl_Reach2AU[#Data],3,FALSE)</f>
        <v>Antoine Creek-Lower</v>
      </c>
      <c r="C1637">
        <f>VLOOKUP(D1637,[1]!tbl_Reach2AU[#Data],2,FALSE)</f>
        <v>258</v>
      </c>
      <c r="D1637" t="s">
        <v>146</v>
      </c>
      <c r="E1637">
        <v>2</v>
      </c>
      <c r="F1637" t="s">
        <v>39</v>
      </c>
      <c r="G1637" t="str">
        <f>VLOOKUP(tbl_FunctionalConditionReach[[#This Row],[EDT Attribute]],[1]!HabitatAttribute[#Data],2,FALSE)</f>
        <v>Channel Stability</v>
      </c>
      <c r="H1637" s="1">
        <v>2.6576199999999999E-3</v>
      </c>
      <c r="I1637" s="3">
        <v>2.4268041126970601E-2</v>
      </c>
      <c r="J16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8" spans="1:10" hidden="1" x14ac:dyDescent="0.3">
      <c r="A1638">
        <f>VLOOKUP(D1638,[1]!tbl_Reach2AU[#Data],4,FALSE)</f>
        <v>3</v>
      </c>
      <c r="B1638" t="str">
        <f>VLOOKUP(D1638,[1]!tbl_Reach2AU[#Data],3,FALSE)</f>
        <v>Okanogan-Talant Creek</v>
      </c>
      <c r="C1638">
        <f>VLOOKUP(D1638,[1]!tbl_Reach2AU[#Data],2,FALSE)</f>
        <v>126</v>
      </c>
      <c r="D1638" t="s">
        <v>106</v>
      </c>
      <c r="E1638">
        <v>2</v>
      </c>
      <c r="F1638" t="s">
        <v>14</v>
      </c>
      <c r="G1638" t="str">
        <f>VLOOKUP(tbl_FunctionalConditionReach[[#This Row],[EDT Attribute]],[1]!HabitatAttribute[#Data],2,FALSE)</f>
        <v>Food- Food Web Resources</v>
      </c>
      <c r="H1638" s="1">
        <v>9.2562340000000003E-3</v>
      </c>
      <c r="I1638" s="3">
        <v>2.4263057232855999E-2</v>
      </c>
      <c r="J16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9" spans="1:10" x14ac:dyDescent="0.3">
      <c r="A1639">
        <f>VLOOKUP(D1639,[1]!tbl_Reach2AU[#Data],4,FALSE)</f>
        <v>6</v>
      </c>
      <c r="B1639" t="str">
        <f>VLOOKUP(D1639,[1]!tbl_Reach2AU[#Data],3,FALSE)</f>
        <v>Salmon Creek-Lower</v>
      </c>
      <c r="C1639">
        <f>VLOOKUP(D1639,[1]!tbl_Reach2AU[#Data],2,FALSE)</f>
        <v>141</v>
      </c>
      <c r="D1639" t="s">
        <v>30</v>
      </c>
      <c r="E1639">
        <v>2</v>
      </c>
      <c r="F1639" t="s">
        <v>94</v>
      </c>
      <c r="G1639">
        <f>VLOOKUP(tbl_FunctionalConditionReach[[#This Row],[EDT Attribute]],[1]!HabitatAttribute[#Data],2,FALSE)</f>
        <v>0</v>
      </c>
      <c r="H1639" s="1">
        <v>1.3512140000000001E-2</v>
      </c>
      <c r="I1639" s="3">
        <v>2.41911814128189E-2</v>
      </c>
      <c r="J16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0" spans="1:10" hidden="1" x14ac:dyDescent="0.3">
      <c r="A1640">
        <f>VLOOKUP(D1640,[1]!tbl_Reach2AU[#Data],4,FALSE)</f>
        <v>3</v>
      </c>
      <c r="B1640" t="str">
        <f>VLOOKUP(D1640,[1]!tbl_Reach2AU[#Data],3,FALSE)</f>
        <v>Okanogan-Talant Creek</v>
      </c>
      <c r="C1640">
        <f>VLOOKUP(D1640,[1]!tbl_Reach2AU[#Data],2,FALSE)</f>
        <v>127</v>
      </c>
      <c r="D1640" t="s">
        <v>107</v>
      </c>
      <c r="E1640">
        <v>2</v>
      </c>
      <c r="F1640" t="s">
        <v>14</v>
      </c>
      <c r="G1640" t="str">
        <f>VLOOKUP(tbl_FunctionalConditionReach[[#This Row],[EDT Attribute]],[1]!HabitatAttribute[#Data],2,FALSE)</f>
        <v>Food- Food Web Resources</v>
      </c>
      <c r="H1640" s="1">
        <v>4.3832790000000003E-3</v>
      </c>
      <c r="I1640" s="3">
        <v>2.41890649285392E-2</v>
      </c>
      <c r="J16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1" spans="1:10" x14ac:dyDescent="0.3">
      <c r="A1641">
        <f>VLOOKUP(D1641,[1]!tbl_Reach2AU[#Data],4,FALSE)</f>
        <v>19</v>
      </c>
      <c r="B1641" t="str">
        <f>VLOOKUP(D1641,[1]!tbl_Reach2AU[#Data],3,FALSE)</f>
        <v>Okanogan-Mosquito Creek</v>
      </c>
      <c r="C1641">
        <f>VLOOKUP(D1641,[1]!tbl_Reach2AU[#Data],2,FALSE)</f>
        <v>276</v>
      </c>
      <c r="D1641" t="s">
        <v>63</v>
      </c>
      <c r="E1641">
        <v>2</v>
      </c>
      <c r="F1641" t="s">
        <v>94</v>
      </c>
      <c r="G1641">
        <f>VLOOKUP(tbl_FunctionalConditionReach[[#This Row],[EDT Attribute]],[1]!HabitatAttribute[#Data],2,FALSE)</f>
        <v>0</v>
      </c>
      <c r="H1641" s="1">
        <v>8.7205949000000005E-2</v>
      </c>
      <c r="I1641" s="3">
        <v>2.4142220013770699E-2</v>
      </c>
      <c r="J16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2" spans="1:10" x14ac:dyDescent="0.3">
      <c r="A1642">
        <f>VLOOKUP(D1642,[1]!tbl_Reach2AU[#Data],4,FALSE)</f>
        <v>7</v>
      </c>
      <c r="B1642" t="str">
        <f>VLOOKUP(D1642,[1]!tbl_Reach2AU[#Data],3,FALSE)</f>
        <v>Omak Creek-Lower DS</v>
      </c>
      <c r="C1642">
        <f>VLOOKUP(D1642,[1]!tbl_Reach2AU[#Data],2,FALSE)</f>
        <v>153</v>
      </c>
      <c r="D1642" t="s">
        <v>73</v>
      </c>
      <c r="E1642">
        <v>2</v>
      </c>
      <c r="F1642" t="s">
        <v>142</v>
      </c>
      <c r="G1642">
        <f>VLOOKUP(tbl_FunctionalConditionReach[[#This Row],[EDT Attribute]],[1]!HabitatAttribute[#Data],2,FALSE)</f>
        <v>0</v>
      </c>
      <c r="H1642" s="1">
        <v>5.0813856999999997E-2</v>
      </c>
      <c r="I1642" s="3">
        <v>2.41196504427869E-2</v>
      </c>
      <c r="J16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3" spans="1:10" hidden="1" x14ac:dyDescent="0.3">
      <c r="A1643">
        <f>VLOOKUP(D1643,[1]!tbl_Reach2AU[#Data],4,FALSE)</f>
        <v>8</v>
      </c>
      <c r="B1643" t="str">
        <f>VLOOKUP(D1643,[1]!tbl_Reach2AU[#Data],3,FALSE)</f>
        <v>Omak Creek-Lower US</v>
      </c>
      <c r="C1643">
        <f>VLOOKUP(D1643,[1]!tbl_Reach2AU[#Data],2,FALSE)</f>
        <v>157</v>
      </c>
      <c r="D1643" t="s">
        <v>74</v>
      </c>
      <c r="E1643">
        <v>2</v>
      </c>
      <c r="F1643" t="s">
        <v>144</v>
      </c>
      <c r="G1643" t="str">
        <f>VLOOKUP(tbl_FunctionalConditionReach[[#This Row],[EDT Attribute]],[1]!HabitatAttribute[#Data],2,FALSE)</f>
        <v>Flow- Summer Base Flow</v>
      </c>
      <c r="H1643" s="1">
        <v>6.9505610000000001E-3</v>
      </c>
      <c r="I1643" s="3">
        <v>2.4049872461536701E-2</v>
      </c>
      <c r="J16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4" spans="1:10" hidden="1" x14ac:dyDescent="0.3">
      <c r="A1644">
        <f>VLOOKUP(D1644,[1]!tbl_Reach2AU[#Data],4,FALSE)</f>
        <v>26</v>
      </c>
      <c r="B1644" t="str">
        <f>VLOOKUP(D1644,[1]!tbl_Reach2AU[#Data],3,FALSE)</f>
        <v>Ninemile Creek DS</v>
      </c>
      <c r="C1644">
        <f>VLOOKUP(D1644,[1]!tbl_Reach2AU[#Data],2,FALSE)</f>
        <v>312</v>
      </c>
      <c r="D1644" t="s">
        <v>58</v>
      </c>
      <c r="E1644">
        <v>2</v>
      </c>
      <c r="F1644" t="s">
        <v>103</v>
      </c>
      <c r="G1644" t="str">
        <f>VLOOKUP(tbl_FunctionalConditionReach[[#This Row],[EDT Attribute]],[1]!HabitatAttribute[#Data],2,FALSE)</f>
        <v>Contaminants</v>
      </c>
      <c r="H1644" s="1">
        <v>9.8113899999999997E-3</v>
      </c>
      <c r="I1644" s="3">
        <v>2.40120755062753E-2</v>
      </c>
      <c r="J16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5" spans="1:10" hidden="1" x14ac:dyDescent="0.3">
      <c r="A1645">
        <f>VLOOKUP(D1645,[1]!tbl_Reach2AU[#Data],4,FALSE)</f>
        <v>6</v>
      </c>
      <c r="B1645" t="str">
        <f>VLOOKUP(D1645,[1]!tbl_Reach2AU[#Data],3,FALSE)</f>
        <v>Salmon Creek-Lower</v>
      </c>
      <c r="C1645">
        <f>VLOOKUP(D1645,[1]!tbl_Reach2AU[#Data],2,FALSE)</f>
        <v>143</v>
      </c>
      <c r="D1645" t="s">
        <v>31</v>
      </c>
      <c r="E1645">
        <v>2</v>
      </c>
      <c r="F1645" t="s">
        <v>124</v>
      </c>
      <c r="G1645" t="str">
        <f>VLOOKUP(tbl_FunctionalConditionReach[[#This Row],[EDT Attribute]],[1]!HabitatAttribute[#Data],2,FALSE)</f>
        <v>Predation</v>
      </c>
      <c r="H1645" s="1">
        <v>0.15132410800000001</v>
      </c>
      <c r="I1645" s="3">
        <v>2.4011999354506701E-2</v>
      </c>
      <c r="J16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6" spans="1:10" hidden="1" x14ac:dyDescent="0.3">
      <c r="A1646">
        <f>VLOOKUP(D1646,[1]!tbl_Reach2AU[#Data],4,FALSE)</f>
        <v>26</v>
      </c>
      <c r="B1646" t="str">
        <f>VLOOKUP(D1646,[1]!tbl_Reach2AU[#Data],3,FALSE)</f>
        <v>Ninemile Creek DS</v>
      </c>
      <c r="C1646">
        <f>VLOOKUP(D1646,[1]!tbl_Reach2AU[#Data],2,FALSE)</f>
        <v>309</v>
      </c>
      <c r="D1646" t="s">
        <v>22</v>
      </c>
      <c r="E1646">
        <v>2</v>
      </c>
      <c r="F1646" t="s">
        <v>125</v>
      </c>
      <c r="G1646" t="str">
        <f>VLOOKUP(tbl_FunctionalConditionReach[[#This Row],[EDT Attribute]],[1]!HabitatAttribute[#Data],2,FALSE)</f>
        <v>Riparian</v>
      </c>
      <c r="H1646" s="1">
        <v>2.4579000000000002E-4</v>
      </c>
      <c r="I1646" s="3">
        <v>2.3937149279226799E-2</v>
      </c>
      <c r="J16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7" spans="1:10" hidden="1" x14ac:dyDescent="0.3">
      <c r="A1647">
        <f>VLOOKUP(D1647,[1]!tbl_Reach2AU[#Data],4,FALSE)</f>
        <v>26</v>
      </c>
      <c r="B1647" t="str">
        <f>VLOOKUP(D1647,[1]!tbl_Reach2AU[#Data],3,FALSE)</f>
        <v>Ninemile Creek DS</v>
      </c>
      <c r="C1647">
        <f>VLOOKUP(D1647,[1]!tbl_Reach2AU[#Data],2,FALSE)</f>
        <v>312</v>
      </c>
      <c r="D1647" t="s">
        <v>58</v>
      </c>
      <c r="E1647">
        <v>2</v>
      </c>
      <c r="F1647" t="s">
        <v>144</v>
      </c>
      <c r="G1647" t="str">
        <f>VLOOKUP(tbl_FunctionalConditionReach[[#This Row],[EDT Attribute]],[1]!HabitatAttribute[#Data],2,FALSE)</f>
        <v>Flow- Summer Base Flow</v>
      </c>
      <c r="H1647" s="1">
        <v>9.7717389999999998E-3</v>
      </c>
      <c r="I1647" s="3">
        <v>2.3915034943633302E-2</v>
      </c>
      <c r="J16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8" spans="1:10" x14ac:dyDescent="0.3">
      <c r="A1648">
        <f>VLOOKUP(D1648,[1]!tbl_Reach2AU[#Data],4,FALSE)</f>
        <v>26</v>
      </c>
      <c r="B1648" t="str">
        <f>VLOOKUP(D1648,[1]!tbl_Reach2AU[#Data],3,FALSE)</f>
        <v>Ninemile Creek DS</v>
      </c>
      <c r="C1648">
        <f>VLOOKUP(D1648,[1]!tbl_Reach2AU[#Data],2,FALSE)</f>
        <v>312</v>
      </c>
      <c r="D1648" t="s">
        <v>58</v>
      </c>
      <c r="E1648">
        <v>2</v>
      </c>
      <c r="F1648" t="s">
        <v>115</v>
      </c>
      <c r="G1648">
        <f>VLOOKUP(tbl_FunctionalConditionReach[[#This Row],[EDT Attribute]],[1]!HabitatAttribute[#Data],2,FALSE)</f>
        <v>0</v>
      </c>
      <c r="H1648" s="1">
        <v>9.7704060000000006E-3</v>
      </c>
      <c r="I1648" s="3">
        <v>2.3911772602960901E-2</v>
      </c>
      <c r="J16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9" spans="1:10" x14ac:dyDescent="0.3">
      <c r="A1649">
        <f>VLOOKUP(D1649,[1]!tbl_Reach2AU[#Data],4,FALSE)</f>
        <v>26</v>
      </c>
      <c r="B1649" t="str">
        <f>VLOOKUP(D1649,[1]!tbl_Reach2AU[#Data],3,FALSE)</f>
        <v>Ninemile Creek DS</v>
      </c>
      <c r="C1649">
        <f>VLOOKUP(D1649,[1]!tbl_Reach2AU[#Data],2,FALSE)</f>
        <v>312</v>
      </c>
      <c r="D1649" t="s">
        <v>58</v>
      </c>
      <c r="E1649">
        <v>2</v>
      </c>
      <c r="F1649" t="s">
        <v>122</v>
      </c>
      <c r="G1649">
        <f>VLOOKUP(tbl_FunctionalConditionReach[[#This Row],[EDT Attribute]],[1]!HabitatAttribute[#Data],2,FALSE)</f>
        <v>0</v>
      </c>
      <c r="H1649" s="1">
        <v>9.7704060000000006E-3</v>
      </c>
      <c r="I1649" s="3">
        <v>2.3911772602960901E-2</v>
      </c>
      <c r="J16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0" spans="1:10" hidden="1" x14ac:dyDescent="0.3">
      <c r="A1650">
        <f>VLOOKUP(D1650,[1]!tbl_Reach2AU[#Data],4,FALSE)</f>
        <v>26</v>
      </c>
      <c r="B1650" t="str">
        <f>VLOOKUP(D1650,[1]!tbl_Reach2AU[#Data],3,FALSE)</f>
        <v>Ninemile Creek DS</v>
      </c>
      <c r="C1650">
        <f>VLOOKUP(D1650,[1]!tbl_Reach2AU[#Data],2,FALSE)</f>
        <v>312</v>
      </c>
      <c r="D1650" t="s">
        <v>58</v>
      </c>
      <c r="E1650">
        <v>2</v>
      </c>
      <c r="F1650" t="s">
        <v>39</v>
      </c>
      <c r="G1650" t="str">
        <f>VLOOKUP(tbl_FunctionalConditionReach[[#This Row],[EDT Attribute]],[1]!HabitatAttribute[#Data],2,FALSE)</f>
        <v>Channel Stability</v>
      </c>
      <c r="H1650" s="1">
        <v>9.7704060000000006E-3</v>
      </c>
      <c r="I1650" s="3">
        <v>2.3911772602960901E-2</v>
      </c>
      <c r="J16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1" spans="1:10" x14ac:dyDescent="0.3">
      <c r="A1651">
        <f>VLOOKUP(D1651,[1]!tbl_Reach2AU[#Data],4,FALSE)</f>
        <v>26</v>
      </c>
      <c r="B1651" t="str">
        <f>VLOOKUP(D1651,[1]!tbl_Reach2AU[#Data],3,FALSE)</f>
        <v>Ninemile Creek DS</v>
      </c>
      <c r="C1651">
        <f>VLOOKUP(D1651,[1]!tbl_Reach2AU[#Data],2,FALSE)</f>
        <v>312</v>
      </c>
      <c r="D1651" t="s">
        <v>58</v>
      </c>
      <c r="E1651">
        <v>2</v>
      </c>
      <c r="F1651" t="s">
        <v>123</v>
      </c>
      <c r="G1651">
        <f>VLOOKUP(tbl_FunctionalConditionReach[[#This Row],[EDT Attribute]],[1]!HabitatAttribute[#Data],2,FALSE)</f>
        <v>0</v>
      </c>
      <c r="H1651" s="1">
        <v>9.7704060000000006E-3</v>
      </c>
      <c r="I1651" s="3">
        <v>2.3911772602960901E-2</v>
      </c>
      <c r="J16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2" spans="1:10" x14ac:dyDescent="0.3">
      <c r="A1652">
        <f>VLOOKUP(D1652,[1]!tbl_Reach2AU[#Data],4,FALSE)</f>
        <v>8</v>
      </c>
      <c r="B1652" t="str">
        <f>VLOOKUP(D1652,[1]!tbl_Reach2AU[#Data],3,FALSE)</f>
        <v>Omak Creek-Lower US</v>
      </c>
      <c r="C1652">
        <f>VLOOKUP(D1652,[1]!tbl_Reach2AU[#Data],2,FALSE)</f>
        <v>157</v>
      </c>
      <c r="D1652" t="s">
        <v>74</v>
      </c>
      <c r="E1652">
        <v>2</v>
      </c>
      <c r="F1652" t="s">
        <v>119</v>
      </c>
      <c r="G1652">
        <f>VLOOKUP(tbl_FunctionalConditionReach[[#This Row],[EDT Attribute]],[1]!HabitatAttribute[#Data],2,FALSE)</f>
        <v>0</v>
      </c>
      <c r="H1652" s="1">
        <v>6.8769429999999999E-3</v>
      </c>
      <c r="I1652" s="3">
        <v>2.3795144316445499E-2</v>
      </c>
      <c r="J16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3" spans="1:10" hidden="1" x14ac:dyDescent="0.3">
      <c r="A1653">
        <f>VLOOKUP(D1653,[1]!tbl_Reach2AU[#Data],4,FALSE)</f>
        <v>6</v>
      </c>
      <c r="B1653" t="str">
        <f>VLOOKUP(D1653,[1]!tbl_Reach2AU[#Data],3,FALSE)</f>
        <v>Salmon Creek-Lower</v>
      </c>
      <c r="C1653">
        <f>VLOOKUP(D1653,[1]!tbl_Reach2AU[#Data],2,FALSE)</f>
        <v>140</v>
      </c>
      <c r="D1653" t="s">
        <v>85</v>
      </c>
      <c r="E1653">
        <v>2</v>
      </c>
      <c r="F1653" t="s">
        <v>144</v>
      </c>
      <c r="G1653" t="str">
        <f>VLOOKUP(tbl_FunctionalConditionReach[[#This Row],[EDT Attribute]],[1]!HabitatAttribute[#Data],2,FALSE)</f>
        <v>Flow- Summer Base Flow</v>
      </c>
      <c r="H1653" s="1">
        <v>9.4320027000000001E-2</v>
      </c>
      <c r="I1653" s="3">
        <v>2.3765449443209699E-2</v>
      </c>
      <c r="J16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4" spans="1:10" x14ac:dyDescent="0.3">
      <c r="A1654">
        <f>VLOOKUP(D1654,[1]!tbl_Reach2AU[#Data],4,FALSE)</f>
        <v>8</v>
      </c>
      <c r="B1654" t="str">
        <f>VLOOKUP(D1654,[1]!tbl_Reach2AU[#Data],3,FALSE)</f>
        <v>Omak Creek-Lower US</v>
      </c>
      <c r="C1654">
        <f>VLOOKUP(D1654,[1]!tbl_Reach2AU[#Data],2,FALSE)</f>
        <v>157</v>
      </c>
      <c r="D1654" t="s">
        <v>74</v>
      </c>
      <c r="E1654">
        <v>2</v>
      </c>
      <c r="F1654" t="s">
        <v>115</v>
      </c>
      <c r="G1654">
        <f>VLOOKUP(tbl_FunctionalConditionReach[[#This Row],[EDT Attribute]],[1]!HabitatAttribute[#Data],2,FALSE)</f>
        <v>0</v>
      </c>
      <c r="H1654" s="1">
        <v>6.8677269999999997E-3</v>
      </c>
      <c r="I1654" s="3">
        <v>2.3763255721466502E-2</v>
      </c>
      <c r="J16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5" spans="1:10" x14ac:dyDescent="0.3">
      <c r="A1655">
        <f>VLOOKUP(D1655,[1]!tbl_Reach2AU[#Data],4,FALSE)</f>
        <v>8</v>
      </c>
      <c r="B1655" t="str">
        <f>VLOOKUP(D1655,[1]!tbl_Reach2AU[#Data],3,FALSE)</f>
        <v>Omak Creek-Lower US</v>
      </c>
      <c r="C1655">
        <f>VLOOKUP(D1655,[1]!tbl_Reach2AU[#Data],2,FALSE)</f>
        <v>157</v>
      </c>
      <c r="D1655" t="s">
        <v>74</v>
      </c>
      <c r="E1655">
        <v>2</v>
      </c>
      <c r="F1655" t="s">
        <v>123</v>
      </c>
      <c r="G1655">
        <f>VLOOKUP(tbl_FunctionalConditionReach[[#This Row],[EDT Attribute]],[1]!HabitatAttribute[#Data],2,FALSE)</f>
        <v>0</v>
      </c>
      <c r="H1655" s="1">
        <v>6.8645850000000003E-3</v>
      </c>
      <c r="I1655" s="3">
        <v>2.3752383980426599E-2</v>
      </c>
      <c r="J16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6" spans="1:10" x14ac:dyDescent="0.3">
      <c r="A1656">
        <f>VLOOKUP(D1656,[1]!tbl_Reach2AU[#Data],4,FALSE)</f>
        <v>8</v>
      </c>
      <c r="B1656" t="str">
        <f>VLOOKUP(D1656,[1]!tbl_Reach2AU[#Data],3,FALSE)</f>
        <v>Omak Creek-Lower US</v>
      </c>
      <c r="C1656">
        <f>VLOOKUP(D1656,[1]!tbl_Reach2AU[#Data],2,FALSE)</f>
        <v>157</v>
      </c>
      <c r="D1656" t="s">
        <v>74</v>
      </c>
      <c r="E1656">
        <v>2</v>
      </c>
      <c r="F1656" t="s">
        <v>122</v>
      </c>
      <c r="G1656">
        <f>VLOOKUP(tbl_FunctionalConditionReach[[#This Row],[EDT Attribute]],[1]!HabitatAttribute[#Data],2,FALSE)</f>
        <v>0</v>
      </c>
      <c r="H1656" s="1">
        <v>6.8645850000000003E-3</v>
      </c>
      <c r="I1656" s="3">
        <v>2.3752383980426599E-2</v>
      </c>
      <c r="J16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7" spans="1:10" hidden="1" x14ac:dyDescent="0.3">
      <c r="A1657">
        <f>VLOOKUP(D1657,[1]!tbl_Reach2AU[#Data],4,FALSE)</f>
        <v>8</v>
      </c>
      <c r="B1657" t="str">
        <f>VLOOKUP(D1657,[1]!tbl_Reach2AU[#Data],3,FALSE)</f>
        <v>Omak Creek-Lower US</v>
      </c>
      <c r="C1657">
        <f>VLOOKUP(D1657,[1]!tbl_Reach2AU[#Data],2,FALSE)</f>
        <v>157</v>
      </c>
      <c r="D1657" t="s">
        <v>74</v>
      </c>
      <c r="E1657">
        <v>2</v>
      </c>
      <c r="F1657" t="s">
        <v>89</v>
      </c>
      <c r="G1657" t="str">
        <f>VLOOKUP(tbl_FunctionalConditionReach[[#This Row],[EDT Attribute]],[1]!HabitatAttribute[#Data],2,FALSE)</f>
        <v>% Fines/Embeddedness</v>
      </c>
      <c r="H1657" s="1">
        <v>6.8645850000000003E-3</v>
      </c>
      <c r="I1657" s="3">
        <v>2.3752383980426599E-2</v>
      </c>
      <c r="J16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8" spans="1:10" hidden="1" x14ac:dyDescent="0.3">
      <c r="A1658">
        <f>VLOOKUP(D1658,[1]!tbl_Reach2AU[#Data],4,FALSE)</f>
        <v>10</v>
      </c>
      <c r="B1658" t="str">
        <f>VLOOKUP(D1658,[1]!tbl_Reach2AU[#Data],3,FALSE)</f>
        <v>Omak Creek-Upper DS</v>
      </c>
      <c r="C1658">
        <f>VLOOKUP(D1658,[1]!tbl_Reach2AU[#Data],2,FALSE)</f>
        <v>178</v>
      </c>
      <c r="D1658" t="s">
        <v>154</v>
      </c>
      <c r="E1658">
        <v>2</v>
      </c>
      <c r="F1658" t="s">
        <v>150</v>
      </c>
      <c r="G1658" t="str">
        <f>VLOOKUP(tbl_FunctionalConditionReach[[#This Row],[EDT Attribute]],[1]!HabitatAttribute[#Data],2,FALSE)</f>
        <v>Cover- Wood</v>
      </c>
      <c r="H1658" s="1">
        <v>6.9710799999999999E-4</v>
      </c>
      <c r="I1658" s="3">
        <v>2.37315454117536E-2</v>
      </c>
      <c r="J16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9" spans="1:10" x14ac:dyDescent="0.3">
      <c r="A1659">
        <f>VLOOKUP(D1659,[1]!tbl_Reach2AU[#Data],4,FALSE)</f>
        <v>20</v>
      </c>
      <c r="B1659" t="str">
        <f>VLOOKUP(D1659,[1]!tbl_Reach2AU[#Data],3,FALSE)</f>
        <v>Antoine Creek-Lower</v>
      </c>
      <c r="C1659">
        <f>VLOOKUP(D1659,[1]!tbl_Reach2AU[#Data],2,FALSE)</f>
        <v>252</v>
      </c>
      <c r="D1659" t="s">
        <v>16</v>
      </c>
      <c r="E1659">
        <v>2</v>
      </c>
      <c r="F1659" t="s">
        <v>94</v>
      </c>
      <c r="G1659">
        <f>VLOOKUP(tbl_FunctionalConditionReach[[#This Row],[EDT Attribute]],[1]!HabitatAttribute[#Data],2,FALSE)</f>
        <v>0</v>
      </c>
      <c r="H1659" s="1">
        <v>1.1832561E-2</v>
      </c>
      <c r="I1659" s="3">
        <v>2.3294519381340799E-2</v>
      </c>
      <c r="J16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0" spans="1:10" hidden="1" x14ac:dyDescent="0.3">
      <c r="A1660">
        <f>VLOOKUP(D1660,[1]!tbl_Reach2AU[#Data],4,FALSE)</f>
        <v>8</v>
      </c>
      <c r="B1660" t="str">
        <f>VLOOKUP(D1660,[1]!tbl_Reach2AU[#Data],3,FALSE)</f>
        <v>Omak Creek-Lower US</v>
      </c>
      <c r="C1660">
        <f>VLOOKUP(D1660,[1]!tbl_Reach2AU[#Data],2,FALSE)</f>
        <v>161</v>
      </c>
      <c r="D1660" t="s">
        <v>78</v>
      </c>
      <c r="E1660">
        <v>2</v>
      </c>
      <c r="F1660" t="s">
        <v>11</v>
      </c>
      <c r="G1660" t="str">
        <f>VLOOKUP(tbl_FunctionalConditionReach[[#This Row],[EDT Attribute]],[1]!HabitatAttribute[#Data],2,FALSE)</f>
        <v>Flow- Scour</v>
      </c>
      <c r="H1660" s="1">
        <v>1.7201726000000001E-2</v>
      </c>
      <c r="I1660" s="3">
        <v>2.31964638090335E-2</v>
      </c>
      <c r="J16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1" spans="1:10" x14ac:dyDescent="0.3">
      <c r="A1661">
        <f>VLOOKUP(D1661,[1]!tbl_Reach2AU[#Data],4,FALSE)</f>
        <v>26</v>
      </c>
      <c r="B1661" t="str">
        <f>VLOOKUP(D1661,[1]!tbl_Reach2AU[#Data],3,FALSE)</f>
        <v>Ninemile Creek DS</v>
      </c>
      <c r="C1661">
        <f>VLOOKUP(D1661,[1]!tbl_Reach2AU[#Data],2,FALSE)</f>
        <v>308</v>
      </c>
      <c r="D1661" t="s">
        <v>56</v>
      </c>
      <c r="E1661">
        <v>2</v>
      </c>
      <c r="F1661" t="s">
        <v>117</v>
      </c>
      <c r="G1661">
        <f>VLOOKUP(tbl_FunctionalConditionReach[[#This Row],[EDT Attribute]],[1]!HabitatAttribute[#Data],2,FALSE)</f>
        <v>0</v>
      </c>
      <c r="H1661" s="1">
        <v>9.4863359999999997E-3</v>
      </c>
      <c r="I1661" s="3">
        <v>2.2887567926724198E-2</v>
      </c>
      <c r="J16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2" spans="1:10" hidden="1" x14ac:dyDescent="0.3">
      <c r="A1662">
        <f>VLOOKUP(D1662,[1]!tbl_Reach2AU[#Data],4,FALSE)</f>
        <v>8</v>
      </c>
      <c r="B1662" t="str">
        <f>VLOOKUP(D1662,[1]!tbl_Reach2AU[#Data],3,FALSE)</f>
        <v>Omak Creek-Lower US</v>
      </c>
      <c r="C1662">
        <f>VLOOKUP(D1662,[1]!tbl_Reach2AU[#Data],2,FALSE)</f>
        <v>161</v>
      </c>
      <c r="D1662" t="s">
        <v>78</v>
      </c>
      <c r="E1662">
        <v>2</v>
      </c>
      <c r="F1662" t="s">
        <v>39</v>
      </c>
      <c r="G1662" t="str">
        <f>VLOOKUP(tbl_FunctionalConditionReach[[#This Row],[EDT Attribute]],[1]!HabitatAttribute[#Data],2,FALSE)</f>
        <v>Channel Stability</v>
      </c>
      <c r="H1662" s="1">
        <v>1.6955119000000001E-2</v>
      </c>
      <c r="I1662" s="3">
        <v>2.2863915182776199E-2</v>
      </c>
      <c r="J16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3" spans="1:10" x14ac:dyDescent="0.3">
      <c r="A1663">
        <f>VLOOKUP(D1663,[1]!tbl_Reach2AU[#Data],4,FALSE)</f>
        <v>13</v>
      </c>
      <c r="B1663" t="str">
        <f>VLOOKUP(D1663,[1]!tbl_Reach2AU[#Data],3,FALSE)</f>
        <v>Johnson Creek</v>
      </c>
      <c r="C1663">
        <f>VLOOKUP(D1663,[1]!tbl_Reach2AU[#Data],2,FALSE)</f>
        <v>198</v>
      </c>
      <c r="D1663" t="s">
        <v>17</v>
      </c>
      <c r="E1663">
        <v>2</v>
      </c>
      <c r="F1663" t="s">
        <v>104</v>
      </c>
      <c r="G1663">
        <f>VLOOKUP(tbl_FunctionalConditionReach[[#This Row],[EDT Attribute]],[1]!HabitatAttribute[#Data],2,FALSE)</f>
        <v>0</v>
      </c>
      <c r="H1663" s="1">
        <v>8.5451309999999992E-3</v>
      </c>
      <c r="I1663" s="3">
        <v>2.28204243100819E-2</v>
      </c>
      <c r="J16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4" spans="1:10" x14ac:dyDescent="0.3">
      <c r="A1664">
        <f>VLOOKUP(D1664,[1]!tbl_Reach2AU[#Data],4,FALSE)</f>
        <v>6</v>
      </c>
      <c r="B1664" t="str">
        <f>VLOOKUP(D1664,[1]!tbl_Reach2AU[#Data],3,FALSE)</f>
        <v>Salmon Creek-Lower</v>
      </c>
      <c r="C1664">
        <f>VLOOKUP(D1664,[1]!tbl_Reach2AU[#Data],2,FALSE)</f>
        <v>140</v>
      </c>
      <c r="D1664" t="s">
        <v>85</v>
      </c>
      <c r="E1664">
        <v>2</v>
      </c>
      <c r="F1664" t="s">
        <v>122</v>
      </c>
      <c r="G1664">
        <f>VLOOKUP(tbl_FunctionalConditionReach[[#This Row],[EDT Attribute]],[1]!HabitatAttribute[#Data],2,FALSE)</f>
        <v>0</v>
      </c>
      <c r="H1664" s="1">
        <v>9.0259934999999999E-2</v>
      </c>
      <c r="I1664" s="3">
        <v>2.2742443892535099E-2</v>
      </c>
      <c r="J16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5" spans="1:10" x14ac:dyDescent="0.3">
      <c r="A1665">
        <f>VLOOKUP(D1665,[1]!tbl_Reach2AU[#Data],4,FALSE)</f>
        <v>6</v>
      </c>
      <c r="B1665" t="str">
        <f>VLOOKUP(D1665,[1]!tbl_Reach2AU[#Data],3,FALSE)</f>
        <v>Salmon Creek-Lower</v>
      </c>
      <c r="C1665">
        <f>VLOOKUP(D1665,[1]!tbl_Reach2AU[#Data],2,FALSE)</f>
        <v>140</v>
      </c>
      <c r="D1665" t="s">
        <v>85</v>
      </c>
      <c r="E1665">
        <v>2</v>
      </c>
      <c r="F1665" t="s">
        <v>115</v>
      </c>
      <c r="G1665">
        <f>VLOOKUP(tbl_FunctionalConditionReach[[#This Row],[EDT Attribute]],[1]!HabitatAttribute[#Data],2,FALSE)</f>
        <v>0</v>
      </c>
      <c r="H1665" s="1">
        <v>9.0259934999999999E-2</v>
      </c>
      <c r="I1665" s="3">
        <v>2.2742443892535099E-2</v>
      </c>
      <c r="J16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6" spans="1:10" hidden="1" x14ac:dyDescent="0.3">
      <c r="A1666">
        <f>VLOOKUP(D1666,[1]!tbl_Reach2AU[#Data],4,FALSE)</f>
        <v>24</v>
      </c>
      <c r="B1666" t="str">
        <f>VLOOKUP(D1666,[1]!tbl_Reach2AU[#Data],3,FALSE)</f>
        <v>Okanogan-Haynes Creek South</v>
      </c>
      <c r="C1666">
        <f>VLOOKUP(D1666,[1]!tbl_Reach2AU[#Data],2,FALSE)</f>
        <v>297</v>
      </c>
      <c r="D1666" t="s">
        <v>148</v>
      </c>
      <c r="E1666">
        <v>2</v>
      </c>
      <c r="F1666" t="s">
        <v>126</v>
      </c>
      <c r="G1666" t="str">
        <f>VLOOKUP(tbl_FunctionalConditionReach[[#This Row],[EDT Attribute]],[1]!HabitatAttribute[#Data],2,FALSE)</f>
        <v>Food- Food Web Resources</v>
      </c>
      <c r="H1666" s="1">
        <v>5.2450200000000004E-4</v>
      </c>
      <c r="I1666" s="3">
        <v>2.2673886431107598E-2</v>
      </c>
      <c r="J16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7" spans="1:10" x14ac:dyDescent="0.3">
      <c r="A1667">
        <f>VLOOKUP(D1667,[1]!tbl_Reach2AU[#Data],4,FALSE)</f>
        <v>26</v>
      </c>
      <c r="B1667" t="str">
        <f>VLOOKUP(D1667,[1]!tbl_Reach2AU[#Data],3,FALSE)</f>
        <v>Ninemile Creek DS</v>
      </c>
      <c r="C1667">
        <f>VLOOKUP(D1667,[1]!tbl_Reach2AU[#Data],2,FALSE)</f>
        <v>307</v>
      </c>
      <c r="D1667" t="s">
        <v>90</v>
      </c>
      <c r="E1667">
        <v>2</v>
      </c>
      <c r="F1667" t="s">
        <v>123</v>
      </c>
      <c r="G1667">
        <f>VLOOKUP(tbl_FunctionalConditionReach[[#This Row],[EDT Attribute]],[1]!HabitatAttribute[#Data],2,FALSE)</f>
        <v>0</v>
      </c>
      <c r="H1667" s="1">
        <v>2.2025151E-2</v>
      </c>
      <c r="I1667" s="3">
        <v>2.2666953316327499E-2</v>
      </c>
      <c r="J16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8" spans="1:10" x14ac:dyDescent="0.3">
      <c r="A1668">
        <f>VLOOKUP(D1668,[1]!tbl_Reach2AU[#Data],4,FALSE)</f>
        <v>8</v>
      </c>
      <c r="B1668" t="str">
        <f>VLOOKUP(D1668,[1]!tbl_Reach2AU[#Data],3,FALSE)</f>
        <v>Omak Creek-Lower US</v>
      </c>
      <c r="C1668">
        <f>VLOOKUP(D1668,[1]!tbl_Reach2AU[#Data],2,FALSE)</f>
        <v>161</v>
      </c>
      <c r="D1668" t="s">
        <v>78</v>
      </c>
      <c r="E1668">
        <v>2</v>
      </c>
      <c r="F1668" t="s">
        <v>142</v>
      </c>
      <c r="G1668">
        <f>VLOOKUP(tbl_FunctionalConditionReach[[#This Row],[EDT Attribute]],[1]!HabitatAttribute[#Data],2,FALSE)</f>
        <v>0</v>
      </c>
      <c r="H1668" s="1">
        <v>1.6735084000000001E-2</v>
      </c>
      <c r="I1668" s="3">
        <v>2.2567198800116602E-2</v>
      </c>
      <c r="J16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9" spans="1:10" hidden="1" x14ac:dyDescent="0.3">
      <c r="A1669">
        <f>VLOOKUP(D1669,[1]!tbl_Reach2AU[#Data],4,FALSE)</f>
        <v>5</v>
      </c>
      <c r="B1669" t="str">
        <f>VLOOKUP(D1669,[1]!tbl_Reach2AU[#Data],3,FALSE)</f>
        <v>Okanogan-Swipkin Canyon</v>
      </c>
      <c r="C1669">
        <f>VLOOKUP(D1669,[1]!tbl_Reach2AU[#Data],2,FALSE)</f>
        <v>186</v>
      </c>
      <c r="D1669" t="s">
        <v>23</v>
      </c>
      <c r="E1669">
        <v>2</v>
      </c>
      <c r="F1669" t="s">
        <v>37</v>
      </c>
      <c r="G1669" t="e">
        <f>VLOOKUP(tbl_FunctionalConditionReach[[#This Row],[EDT Attribute]],[1]!HabitatAttribute[#Data],2,FALSE)</f>
        <v>#N/A</v>
      </c>
      <c r="H1669" s="1">
        <v>6.8525879999999997E-3</v>
      </c>
      <c r="I1669" s="3">
        <v>2.2492370162487101E-2</v>
      </c>
      <c r="J16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0" spans="1:10" x14ac:dyDescent="0.3">
      <c r="A1670">
        <f>VLOOKUP(D1670,[1]!tbl_Reach2AU[#Data],4,FALSE)</f>
        <v>20</v>
      </c>
      <c r="B1670" t="str">
        <f>VLOOKUP(D1670,[1]!tbl_Reach2AU[#Data],3,FALSE)</f>
        <v>Antoine Creek-Lower</v>
      </c>
      <c r="C1670">
        <f>VLOOKUP(D1670,[1]!tbl_Reach2AU[#Data],2,FALSE)</f>
        <v>260</v>
      </c>
      <c r="D1670" t="s">
        <v>127</v>
      </c>
      <c r="E1670">
        <v>2</v>
      </c>
      <c r="F1670" t="s">
        <v>104</v>
      </c>
      <c r="G1670">
        <f>VLOOKUP(tbl_FunctionalConditionReach[[#This Row],[EDT Attribute]],[1]!HabitatAttribute[#Data],2,FALSE)</f>
        <v>0</v>
      </c>
      <c r="H1670" s="1">
        <v>9.4597500000000005E-4</v>
      </c>
      <c r="I1670" s="3">
        <v>2.24448768558708E-2</v>
      </c>
      <c r="J16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1" spans="1:10" hidden="1" x14ac:dyDescent="0.3">
      <c r="A1671">
        <f>VLOOKUP(D1671,[1]!tbl_Reach2AU[#Data],4,FALSE)</f>
        <v>6</v>
      </c>
      <c r="B1671" t="str">
        <f>VLOOKUP(D1671,[1]!tbl_Reach2AU[#Data],3,FALSE)</f>
        <v>Salmon Creek-Lower</v>
      </c>
      <c r="C1671">
        <f>VLOOKUP(D1671,[1]!tbl_Reach2AU[#Data],2,FALSE)</f>
        <v>133</v>
      </c>
      <c r="D1671" t="s">
        <v>80</v>
      </c>
      <c r="E1671">
        <v>2</v>
      </c>
      <c r="F1671" t="s">
        <v>11</v>
      </c>
      <c r="G1671" t="str">
        <f>VLOOKUP(tbl_FunctionalConditionReach[[#This Row],[EDT Attribute]],[1]!HabitatAttribute[#Data],2,FALSE)</f>
        <v>Flow- Scour</v>
      </c>
      <c r="H1671" s="1">
        <v>1.694946E-2</v>
      </c>
      <c r="I1671" s="3">
        <v>2.2401306008936601E-2</v>
      </c>
      <c r="J16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2" spans="1:10" x14ac:dyDescent="0.3">
      <c r="A1672">
        <f>VLOOKUP(D1672,[1]!tbl_Reach2AU[#Data],4,FALSE)</f>
        <v>8</v>
      </c>
      <c r="B1672" t="str">
        <f>VLOOKUP(D1672,[1]!tbl_Reach2AU[#Data],3,FALSE)</f>
        <v>Omak Creek-Lower US</v>
      </c>
      <c r="C1672">
        <f>VLOOKUP(D1672,[1]!tbl_Reach2AU[#Data],2,FALSE)</f>
        <v>159</v>
      </c>
      <c r="D1672" t="s">
        <v>76</v>
      </c>
      <c r="E1672">
        <v>2</v>
      </c>
      <c r="F1672" t="s">
        <v>117</v>
      </c>
      <c r="G1672">
        <f>VLOOKUP(tbl_FunctionalConditionReach[[#This Row],[EDT Attribute]],[1]!HabitatAttribute[#Data],2,FALSE)</f>
        <v>0</v>
      </c>
      <c r="H1672" s="1">
        <v>2.2128489999999998E-3</v>
      </c>
      <c r="I1672" s="3">
        <v>2.2386656957633699E-2</v>
      </c>
      <c r="J16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3" spans="1:10" x14ac:dyDescent="0.3">
      <c r="A1673">
        <f>VLOOKUP(D1673,[1]!tbl_Reach2AU[#Data],4,FALSE)</f>
        <v>4</v>
      </c>
      <c r="B1673" t="str">
        <f>VLOOKUP(D1673,[1]!tbl_Reach2AU[#Data],3,FALSE)</f>
        <v>Loup Loup Creek-Lower DS</v>
      </c>
      <c r="C1673">
        <f>VLOOKUP(D1673,[1]!tbl_Reach2AU[#Data],2,FALSE)</f>
        <v>119</v>
      </c>
      <c r="D1673" t="s">
        <v>43</v>
      </c>
      <c r="E1673">
        <v>2</v>
      </c>
      <c r="F1673" t="s">
        <v>104</v>
      </c>
      <c r="G1673">
        <f>VLOOKUP(tbl_FunctionalConditionReach[[#This Row],[EDT Attribute]],[1]!HabitatAttribute[#Data],2,FALSE)</f>
        <v>0</v>
      </c>
      <c r="H1673" s="1">
        <v>8.1114836999999995E-2</v>
      </c>
      <c r="I1673" s="3">
        <v>2.2370067326467701E-2</v>
      </c>
      <c r="J16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4" spans="1:10" x14ac:dyDescent="0.3">
      <c r="A1674">
        <f>VLOOKUP(D1674,[1]!tbl_Reach2AU[#Data],4,FALSE)</f>
        <v>23</v>
      </c>
      <c r="B1674" t="str">
        <f>VLOOKUP(D1674,[1]!tbl_Reach2AU[#Data],3,FALSE)</f>
        <v>Similkameen River</v>
      </c>
      <c r="C1674">
        <f>VLOOKUP(D1674,[1]!tbl_Reach2AU[#Data],2,FALSE)</f>
        <v>293</v>
      </c>
      <c r="D1674" t="s">
        <v>139</v>
      </c>
      <c r="E1674">
        <v>2</v>
      </c>
      <c r="F1674" t="s">
        <v>116</v>
      </c>
      <c r="G1674">
        <f>VLOOKUP(tbl_FunctionalConditionReach[[#This Row],[EDT Attribute]],[1]!HabitatAttribute[#Data],2,FALSE)</f>
        <v>0</v>
      </c>
      <c r="H1674" s="1">
        <v>1.2227567E-2</v>
      </c>
      <c r="I1674" s="3">
        <v>2.23346297953975E-2</v>
      </c>
      <c r="J16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5" spans="1:10" x14ac:dyDescent="0.3">
      <c r="A1675">
        <f>VLOOKUP(D1675,[1]!tbl_Reach2AU[#Data],4,FALSE)</f>
        <v>24</v>
      </c>
      <c r="B1675" t="str">
        <f>VLOOKUP(D1675,[1]!tbl_Reach2AU[#Data],3,FALSE)</f>
        <v>Okanogan-Haynes Creek South</v>
      </c>
      <c r="C1675">
        <f>VLOOKUP(D1675,[1]!tbl_Reach2AU[#Data],2,FALSE)</f>
        <v>297</v>
      </c>
      <c r="D1675" t="s">
        <v>148</v>
      </c>
      <c r="E1675">
        <v>2</v>
      </c>
      <c r="F1675" t="s">
        <v>104</v>
      </c>
      <c r="G1675">
        <f>VLOOKUP(tbl_FunctionalConditionReach[[#This Row],[EDT Attribute]],[1]!HabitatAttribute[#Data],2,FALSE)</f>
        <v>0</v>
      </c>
      <c r="H1675" s="1">
        <v>5.1637500000000002E-4</v>
      </c>
      <c r="I1675" s="3">
        <v>2.2322561412279E-2</v>
      </c>
      <c r="J16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6" spans="1:10" hidden="1" x14ac:dyDescent="0.3">
      <c r="A1676">
        <f>VLOOKUP(D1676,[1]!tbl_Reach2AU[#Data],4,FALSE)</f>
        <v>10</v>
      </c>
      <c r="B1676" t="str">
        <f>VLOOKUP(D1676,[1]!tbl_Reach2AU[#Data],3,FALSE)</f>
        <v>Omak Creek-Upper DS</v>
      </c>
      <c r="C1676">
        <f>VLOOKUP(D1676,[1]!tbl_Reach2AU[#Data],2,FALSE)</f>
        <v>178</v>
      </c>
      <c r="D1676" t="s">
        <v>154</v>
      </c>
      <c r="E1676">
        <v>2</v>
      </c>
      <c r="F1676" t="s">
        <v>126</v>
      </c>
      <c r="G1676" t="str">
        <f>VLOOKUP(tbl_FunctionalConditionReach[[#This Row],[EDT Attribute]],[1]!HabitatAttribute[#Data],2,FALSE)</f>
        <v>Food- Food Web Resources</v>
      </c>
      <c r="H1676" s="1">
        <v>6.4738000000000003E-4</v>
      </c>
      <c r="I1676" s="3">
        <v>2.2038662400461699E-2</v>
      </c>
      <c r="J16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7" spans="1:10" hidden="1" x14ac:dyDescent="0.3">
      <c r="A1677">
        <f>VLOOKUP(D1677,[1]!tbl_Reach2AU[#Data],4,FALSE)</f>
        <v>8</v>
      </c>
      <c r="B1677" t="str">
        <f>VLOOKUP(D1677,[1]!tbl_Reach2AU[#Data],3,FALSE)</f>
        <v>Omak Creek-Lower US</v>
      </c>
      <c r="C1677">
        <f>VLOOKUP(D1677,[1]!tbl_Reach2AU[#Data],2,FALSE)</f>
        <v>157</v>
      </c>
      <c r="D1677" t="s">
        <v>74</v>
      </c>
      <c r="E1677">
        <v>2</v>
      </c>
      <c r="F1677" t="s">
        <v>124</v>
      </c>
      <c r="G1677" t="str">
        <f>VLOOKUP(tbl_FunctionalConditionReach[[#This Row],[EDT Attribute]],[1]!HabitatAttribute[#Data],2,FALSE)</f>
        <v>Predation</v>
      </c>
      <c r="H1677" s="1">
        <v>6.3436860000000003E-3</v>
      </c>
      <c r="I1677" s="3">
        <v>2.19500036379849E-2</v>
      </c>
      <c r="J16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8" spans="1:10" hidden="1" x14ac:dyDescent="0.3">
      <c r="A1678">
        <f>VLOOKUP(D1678,[1]!tbl_Reach2AU[#Data],4,FALSE)</f>
        <v>7</v>
      </c>
      <c r="B1678" t="str">
        <f>VLOOKUP(D1678,[1]!tbl_Reach2AU[#Data],3,FALSE)</f>
        <v>Omak Creek-Lower DS</v>
      </c>
      <c r="C1678">
        <f>VLOOKUP(D1678,[1]!tbl_Reach2AU[#Data],2,FALSE)</f>
        <v>150</v>
      </c>
      <c r="D1678" t="s">
        <v>130</v>
      </c>
      <c r="E1678">
        <v>2</v>
      </c>
      <c r="F1678" t="s">
        <v>103</v>
      </c>
      <c r="G1678" t="str">
        <f>VLOOKUP(tbl_FunctionalConditionReach[[#This Row],[EDT Attribute]],[1]!HabitatAttribute[#Data],2,FALSE)</f>
        <v>Contaminants</v>
      </c>
      <c r="H1678" s="1">
        <v>9.3524261999999997E-2</v>
      </c>
      <c r="I1678" s="3">
        <v>2.1872345179304899E-2</v>
      </c>
      <c r="J16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9" spans="1:10" hidden="1" x14ac:dyDescent="0.3">
      <c r="A1679">
        <f>VLOOKUP(D1679,[1]!tbl_Reach2AU[#Data],4,FALSE)</f>
        <v>14</v>
      </c>
      <c r="B1679" t="str">
        <f>VLOOKUP(D1679,[1]!tbl_Reach2AU[#Data],3,FALSE)</f>
        <v>Okanogan-Whitestone Coulee</v>
      </c>
      <c r="C1679">
        <f>VLOOKUP(D1679,[1]!tbl_Reach2AU[#Data],2,FALSE)</f>
        <v>238</v>
      </c>
      <c r="D1679" t="s">
        <v>113</v>
      </c>
      <c r="E1679">
        <v>2</v>
      </c>
      <c r="F1679" t="s">
        <v>150</v>
      </c>
      <c r="G1679" t="str">
        <f>VLOOKUP(tbl_FunctionalConditionReach[[#This Row],[EDT Attribute]],[1]!HabitatAttribute[#Data],2,FALSE)</f>
        <v>Cover- Wood</v>
      </c>
      <c r="H1679" s="1">
        <v>3.704592E-3</v>
      </c>
      <c r="I1679" s="3">
        <v>2.1843121707818599E-2</v>
      </c>
      <c r="J16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0" spans="1:10" hidden="1" x14ac:dyDescent="0.3">
      <c r="A1680">
        <f>VLOOKUP(D1680,[1]!tbl_Reach2AU[#Data],4,FALSE)</f>
        <v>20</v>
      </c>
      <c r="B1680" t="str">
        <f>VLOOKUP(D1680,[1]!tbl_Reach2AU[#Data],3,FALSE)</f>
        <v>Antoine Creek-Lower</v>
      </c>
      <c r="C1680">
        <f>VLOOKUP(D1680,[1]!tbl_Reach2AU[#Data],2,FALSE)</f>
        <v>262</v>
      </c>
      <c r="D1680" t="s">
        <v>128</v>
      </c>
      <c r="E1680">
        <v>2</v>
      </c>
      <c r="F1680" t="s">
        <v>37</v>
      </c>
      <c r="G1680" t="e">
        <f>VLOOKUP(tbl_FunctionalConditionReach[[#This Row],[EDT Attribute]],[1]!HabitatAttribute[#Data],2,FALSE)</f>
        <v>#N/A</v>
      </c>
      <c r="H1680" s="1">
        <v>1.035921E-3</v>
      </c>
      <c r="I1680" s="3">
        <v>2.17868043624799E-2</v>
      </c>
      <c r="J16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1" spans="1:10" x14ac:dyDescent="0.3">
      <c r="A1681">
        <f>VLOOKUP(D1681,[1]!tbl_Reach2AU[#Data],4,FALSE)</f>
        <v>4</v>
      </c>
      <c r="B1681" t="str">
        <f>VLOOKUP(D1681,[1]!tbl_Reach2AU[#Data],3,FALSE)</f>
        <v>Loup Loup Creek-Lower DS</v>
      </c>
      <c r="C1681">
        <f>VLOOKUP(D1681,[1]!tbl_Reach2AU[#Data],2,FALSE)</f>
        <v>122</v>
      </c>
      <c r="D1681" t="s">
        <v>55</v>
      </c>
      <c r="E1681">
        <v>2</v>
      </c>
      <c r="F1681" t="s">
        <v>104</v>
      </c>
      <c r="G1681">
        <f>VLOOKUP(tbl_FunctionalConditionReach[[#This Row],[EDT Attribute]],[1]!HabitatAttribute[#Data],2,FALSE)</f>
        <v>0</v>
      </c>
      <c r="H1681" s="1">
        <v>8.7314539999999996E-2</v>
      </c>
      <c r="I1681" s="3">
        <v>2.1779621834109801E-2</v>
      </c>
      <c r="J16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2" spans="1:10" hidden="1" x14ac:dyDescent="0.3">
      <c r="A1682">
        <f>VLOOKUP(D1682,[1]!tbl_Reach2AU[#Data],4,FALSE)</f>
        <v>6</v>
      </c>
      <c r="B1682" t="str">
        <f>VLOOKUP(D1682,[1]!tbl_Reach2AU[#Data],3,FALSE)</f>
        <v>Salmon Creek-Lower</v>
      </c>
      <c r="C1682">
        <f>VLOOKUP(D1682,[1]!tbl_Reach2AU[#Data],2,FALSE)</f>
        <v>137</v>
      </c>
      <c r="D1682" t="s">
        <v>82</v>
      </c>
      <c r="E1682">
        <v>2</v>
      </c>
      <c r="F1682" t="s">
        <v>11</v>
      </c>
      <c r="G1682" t="str">
        <f>VLOOKUP(tbl_FunctionalConditionReach[[#This Row],[EDT Attribute]],[1]!HabitatAttribute[#Data],2,FALSE)</f>
        <v>Flow- Scour</v>
      </c>
      <c r="H1682" s="1">
        <v>5.7106068000000003E-2</v>
      </c>
      <c r="I1682" s="3">
        <v>2.1636524597550499E-2</v>
      </c>
      <c r="J16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3" spans="1:10" x14ac:dyDescent="0.3">
      <c r="A1683">
        <f>VLOOKUP(D1683,[1]!tbl_Reach2AU[#Data],4,FALSE)</f>
        <v>26</v>
      </c>
      <c r="B1683" t="str">
        <f>VLOOKUP(D1683,[1]!tbl_Reach2AU[#Data],3,FALSE)</f>
        <v>Ninemile Creek DS</v>
      </c>
      <c r="C1683">
        <f>VLOOKUP(D1683,[1]!tbl_Reach2AU[#Data],2,FALSE)</f>
        <v>307</v>
      </c>
      <c r="D1683" t="s">
        <v>90</v>
      </c>
      <c r="E1683">
        <v>2</v>
      </c>
      <c r="F1683" t="s">
        <v>116</v>
      </c>
      <c r="G1683">
        <f>VLOOKUP(tbl_FunctionalConditionReach[[#This Row],[EDT Attribute]],[1]!HabitatAttribute[#Data],2,FALSE)</f>
        <v>0</v>
      </c>
      <c r="H1683" s="1">
        <v>2.0937941000000002E-2</v>
      </c>
      <c r="I1683" s="3">
        <v>2.15480625393678E-2</v>
      </c>
      <c r="J16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4" spans="1:10" hidden="1" x14ac:dyDescent="0.3">
      <c r="A1684">
        <f>VLOOKUP(D1684,[1]!tbl_Reach2AU[#Data],4,FALSE)</f>
        <v>13</v>
      </c>
      <c r="B1684" t="str">
        <f>VLOOKUP(D1684,[1]!tbl_Reach2AU[#Data],3,FALSE)</f>
        <v>Johnson Creek</v>
      </c>
      <c r="C1684">
        <f>VLOOKUP(D1684,[1]!tbl_Reach2AU[#Data],2,FALSE)</f>
        <v>211</v>
      </c>
      <c r="D1684" t="s">
        <v>20</v>
      </c>
      <c r="E1684">
        <v>2</v>
      </c>
      <c r="F1684" t="s">
        <v>125</v>
      </c>
      <c r="G1684" t="str">
        <f>VLOOKUP(tbl_FunctionalConditionReach[[#This Row],[EDT Attribute]],[1]!HabitatAttribute[#Data],2,FALSE)</f>
        <v>Riparian</v>
      </c>
      <c r="H1684" s="1">
        <v>9.6349700000000001E-4</v>
      </c>
      <c r="I1684" s="3">
        <v>2.1409722275151099E-2</v>
      </c>
      <c r="J16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5" spans="1:10" hidden="1" x14ac:dyDescent="0.3">
      <c r="A1685">
        <f>VLOOKUP(D1685,[1]!tbl_Reach2AU[#Data],4,FALSE)</f>
        <v>6</v>
      </c>
      <c r="B1685" t="str">
        <f>VLOOKUP(D1685,[1]!tbl_Reach2AU[#Data],3,FALSE)</f>
        <v>Salmon Creek-Lower</v>
      </c>
      <c r="C1685">
        <f>VLOOKUP(D1685,[1]!tbl_Reach2AU[#Data],2,FALSE)</f>
        <v>133</v>
      </c>
      <c r="D1685" t="s">
        <v>80</v>
      </c>
      <c r="E1685">
        <v>2</v>
      </c>
      <c r="F1685" t="s">
        <v>103</v>
      </c>
      <c r="G1685" t="str">
        <f>VLOOKUP(tbl_FunctionalConditionReach[[#This Row],[EDT Attribute]],[1]!HabitatAttribute[#Data],2,FALSE)</f>
        <v>Contaminants</v>
      </c>
      <c r="H1685" s="1">
        <v>1.6160753999999999E-2</v>
      </c>
      <c r="I1685" s="3">
        <v>2.13589102950268E-2</v>
      </c>
      <c r="J16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6" spans="1:10" hidden="1" x14ac:dyDescent="0.3">
      <c r="A1686">
        <f>VLOOKUP(D1686,[1]!tbl_Reach2AU[#Data],4,FALSE)</f>
        <v>19</v>
      </c>
      <c r="B1686" t="str">
        <f>VLOOKUP(D1686,[1]!tbl_Reach2AU[#Data],3,FALSE)</f>
        <v>Okanogan-Mosquito Creek</v>
      </c>
      <c r="C1686">
        <f>VLOOKUP(D1686,[1]!tbl_Reach2AU[#Data],2,FALSE)</f>
        <v>275</v>
      </c>
      <c r="D1686" t="s">
        <v>155</v>
      </c>
      <c r="E1686">
        <v>2</v>
      </c>
      <c r="F1686" t="s">
        <v>125</v>
      </c>
      <c r="G1686" t="str">
        <f>VLOOKUP(tbl_FunctionalConditionReach[[#This Row],[EDT Attribute]],[1]!HabitatAttribute[#Data],2,FALSE)</f>
        <v>Riparian</v>
      </c>
      <c r="H1686" s="1">
        <v>5.7122400000000004E-3</v>
      </c>
      <c r="I1686" s="3">
        <v>2.1357363205994101E-2</v>
      </c>
      <c r="J16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7" spans="1:10" hidden="1" x14ac:dyDescent="0.3">
      <c r="A1687">
        <f>VLOOKUP(D1687,[1]!tbl_Reach2AU[#Data],4,FALSE)</f>
        <v>3</v>
      </c>
      <c r="B1687" t="str">
        <f>VLOOKUP(D1687,[1]!tbl_Reach2AU[#Data],3,FALSE)</f>
        <v>Okanogan-Talant Creek</v>
      </c>
      <c r="C1687">
        <f>VLOOKUP(D1687,[1]!tbl_Reach2AU[#Data],2,FALSE)</f>
        <v>125</v>
      </c>
      <c r="D1687" t="s">
        <v>105</v>
      </c>
      <c r="E1687">
        <v>2</v>
      </c>
      <c r="F1687" t="s">
        <v>126</v>
      </c>
      <c r="G1687" t="str">
        <f>VLOOKUP(tbl_FunctionalConditionReach[[#This Row],[EDT Attribute]],[1]!HabitatAttribute[#Data],2,FALSE)</f>
        <v>Food- Food Web Resources</v>
      </c>
      <c r="H1687" s="1">
        <v>7.9244439999999992E-3</v>
      </c>
      <c r="I1687" s="3">
        <v>2.1203240847761599E-2</v>
      </c>
      <c r="J16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8" spans="1:10" hidden="1" x14ac:dyDescent="0.3">
      <c r="A1688">
        <f>VLOOKUP(D1688,[1]!tbl_Reach2AU[#Data],4,FALSE)</f>
        <v>4</v>
      </c>
      <c r="B1688" t="str">
        <f>VLOOKUP(D1688,[1]!tbl_Reach2AU[#Data],3,FALSE)</f>
        <v>Loup Loup Creek-Lower DS</v>
      </c>
      <c r="C1688">
        <f>VLOOKUP(D1688,[1]!tbl_Reach2AU[#Data],2,FALSE)</f>
        <v>119</v>
      </c>
      <c r="D1688" t="s">
        <v>43</v>
      </c>
      <c r="E1688">
        <v>2</v>
      </c>
      <c r="F1688" t="s">
        <v>11</v>
      </c>
      <c r="G1688" t="str">
        <f>VLOOKUP(tbl_FunctionalConditionReach[[#This Row],[EDT Attribute]],[1]!HabitatAttribute[#Data],2,FALSE)</f>
        <v>Flow- Scour</v>
      </c>
      <c r="H1688" s="1">
        <v>7.6833469000000001E-2</v>
      </c>
      <c r="I1688" s="3">
        <v>2.1189340175288399E-2</v>
      </c>
      <c r="J16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9" spans="1:10" hidden="1" x14ac:dyDescent="0.3">
      <c r="A1689">
        <f>VLOOKUP(D1689,[1]!tbl_Reach2AU[#Data],4,FALSE)</f>
        <v>19</v>
      </c>
      <c r="B1689" t="str">
        <f>VLOOKUP(D1689,[1]!tbl_Reach2AU[#Data],3,FALSE)</f>
        <v>Okanogan-Mosquito Creek</v>
      </c>
      <c r="C1689">
        <f>VLOOKUP(D1689,[1]!tbl_Reach2AU[#Data],2,FALSE)</f>
        <v>276</v>
      </c>
      <c r="D1689" t="s">
        <v>63</v>
      </c>
      <c r="E1689">
        <v>2</v>
      </c>
      <c r="F1689" t="s">
        <v>14</v>
      </c>
      <c r="G1689" t="str">
        <f>VLOOKUP(tbl_FunctionalConditionReach[[#This Row],[EDT Attribute]],[1]!HabitatAttribute[#Data],2,FALSE)</f>
        <v>Food- Food Web Resources</v>
      </c>
      <c r="H1689" s="1">
        <v>7.6231254999999998E-2</v>
      </c>
      <c r="I1689" s="3">
        <v>2.1103969984156201E-2</v>
      </c>
      <c r="J16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0" spans="1:10" hidden="1" x14ac:dyDescent="0.3">
      <c r="A1690">
        <f>VLOOKUP(D1690,[1]!tbl_Reach2AU[#Data],4,FALSE)</f>
        <v>8</v>
      </c>
      <c r="B1690" t="str">
        <f>VLOOKUP(D1690,[1]!tbl_Reach2AU[#Data],3,FALSE)</f>
        <v>Omak Creek-Lower US</v>
      </c>
      <c r="C1690">
        <f>VLOOKUP(D1690,[1]!tbl_Reach2AU[#Data],2,FALSE)</f>
        <v>164</v>
      </c>
      <c r="D1690" t="s">
        <v>68</v>
      </c>
      <c r="E1690">
        <v>2</v>
      </c>
      <c r="F1690" t="s">
        <v>150</v>
      </c>
      <c r="G1690" t="str">
        <f>VLOOKUP(tbl_FunctionalConditionReach[[#This Row],[EDT Attribute]],[1]!HabitatAttribute[#Data],2,FALSE)</f>
        <v>Cover- Wood</v>
      </c>
      <c r="H1690" s="1">
        <v>2.3471520999999999E-2</v>
      </c>
      <c r="I1690" s="3">
        <v>2.0971642569055898E-2</v>
      </c>
      <c r="J16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1" spans="1:10" x14ac:dyDescent="0.3">
      <c r="A1691">
        <f>VLOOKUP(D1691,[1]!tbl_Reach2AU[#Data],4,FALSE)</f>
        <v>6</v>
      </c>
      <c r="B1691" t="str">
        <f>VLOOKUP(D1691,[1]!tbl_Reach2AU[#Data],3,FALSE)</f>
        <v>Salmon Creek-Lower</v>
      </c>
      <c r="C1691">
        <f>VLOOKUP(D1691,[1]!tbl_Reach2AU[#Data],2,FALSE)</f>
        <v>137</v>
      </c>
      <c r="D1691" t="s">
        <v>82</v>
      </c>
      <c r="E1691">
        <v>2</v>
      </c>
      <c r="F1691" t="s">
        <v>143</v>
      </c>
      <c r="G1691">
        <f>VLOOKUP(tbl_FunctionalConditionReach[[#This Row],[EDT Attribute]],[1]!HabitatAttribute[#Data],2,FALSE)</f>
        <v>0</v>
      </c>
      <c r="H1691" s="1">
        <v>5.5253314999999997E-2</v>
      </c>
      <c r="I1691" s="3">
        <v>2.0934547780346299E-2</v>
      </c>
      <c r="J16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2" spans="1:10" x14ac:dyDescent="0.3">
      <c r="A1692">
        <f>VLOOKUP(D1692,[1]!tbl_Reach2AU[#Data],4,FALSE)</f>
        <v>7</v>
      </c>
      <c r="B1692" t="str">
        <f>VLOOKUP(D1692,[1]!tbl_Reach2AU[#Data],3,FALSE)</f>
        <v>Omak Creek-Lower DS</v>
      </c>
      <c r="C1692">
        <f>VLOOKUP(D1692,[1]!tbl_Reach2AU[#Data],2,FALSE)</f>
        <v>150</v>
      </c>
      <c r="D1692" t="s">
        <v>130</v>
      </c>
      <c r="E1692">
        <v>2</v>
      </c>
      <c r="F1692" t="s">
        <v>123</v>
      </c>
      <c r="G1692">
        <f>VLOOKUP(tbl_FunctionalConditionReach[[#This Row],[EDT Attribute]],[1]!HabitatAttribute[#Data],2,FALSE)</f>
        <v>0</v>
      </c>
      <c r="H1692" s="1">
        <v>8.9317306999999999E-2</v>
      </c>
      <c r="I1692" s="3">
        <v>2.0888472439268699E-2</v>
      </c>
      <c r="J16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3" spans="1:10" hidden="1" x14ac:dyDescent="0.3">
      <c r="A1693">
        <f>VLOOKUP(D1693,[1]!tbl_Reach2AU[#Data],4,FALSE)</f>
        <v>3</v>
      </c>
      <c r="B1693" t="str">
        <f>VLOOKUP(D1693,[1]!tbl_Reach2AU[#Data],3,FALSE)</f>
        <v>Okanogan-Talant Creek</v>
      </c>
      <c r="C1693">
        <f>VLOOKUP(D1693,[1]!tbl_Reach2AU[#Data],2,FALSE)</f>
        <v>128</v>
      </c>
      <c r="D1693" t="s">
        <v>60</v>
      </c>
      <c r="E1693">
        <v>2</v>
      </c>
      <c r="F1693" t="s">
        <v>103</v>
      </c>
      <c r="G1693" t="str">
        <f>VLOOKUP(tbl_FunctionalConditionReach[[#This Row],[EDT Attribute]],[1]!HabitatAttribute[#Data],2,FALSE)</f>
        <v>Contaminants</v>
      </c>
      <c r="H1693" s="1">
        <v>4.8954830999999997E-2</v>
      </c>
      <c r="I1693" s="3">
        <v>2.0792750855215699E-2</v>
      </c>
      <c r="J16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4" spans="1:10" x14ac:dyDescent="0.3">
      <c r="A1694">
        <f>VLOOKUP(D1694,[1]!tbl_Reach2AU[#Data],4,FALSE)</f>
        <v>3</v>
      </c>
      <c r="B1694" t="str">
        <f>VLOOKUP(D1694,[1]!tbl_Reach2AU[#Data],3,FALSE)</f>
        <v>Okanogan-Talant Creek</v>
      </c>
      <c r="C1694">
        <f>VLOOKUP(D1694,[1]!tbl_Reach2AU[#Data],2,FALSE)</f>
        <v>114</v>
      </c>
      <c r="D1694" t="s">
        <v>102</v>
      </c>
      <c r="E1694">
        <v>2</v>
      </c>
      <c r="F1694" t="s">
        <v>143</v>
      </c>
      <c r="G1694">
        <f>VLOOKUP(tbl_FunctionalConditionReach[[#This Row],[EDT Attribute]],[1]!HabitatAttribute[#Data],2,FALSE)</f>
        <v>0</v>
      </c>
      <c r="H1694" s="1">
        <v>1.9041209999999999E-3</v>
      </c>
      <c r="I1694" s="3">
        <v>2.0758063788180001E-2</v>
      </c>
      <c r="J16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5" spans="1:10" x14ac:dyDescent="0.3">
      <c r="A1695">
        <f>VLOOKUP(D1695,[1]!tbl_Reach2AU[#Data],4,FALSE)</f>
        <v>8</v>
      </c>
      <c r="B1695" t="str">
        <f>VLOOKUP(D1695,[1]!tbl_Reach2AU[#Data],3,FALSE)</f>
        <v>Omak Creek-Lower US</v>
      </c>
      <c r="C1695">
        <f>VLOOKUP(D1695,[1]!tbl_Reach2AU[#Data],2,FALSE)</f>
        <v>157</v>
      </c>
      <c r="D1695" t="s">
        <v>74</v>
      </c>
      <c r="E1695">
        <v>2</v>
      </c>
      <c r="F1695" t="s">
        <v>116</v>
      </c>
      <c r="G1695">
        <f>VLOOKUP(tbl_FunctionalConditionReach[[#This Row],[EDT Attribute]],[1]!HabitatAttribute[#Data],2,FALSE)</f>
        <v>0</v>
      </c>
      <c r="H1695" s="1">
        <v>5.9969430000000002E-3</v>
      </c>
      <c r="I1695" s="3">
        <v>2.0750226393107699E-2</v>
      </c>
      <c r="J16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6" spans="1:10" hidden="1" x14ac:dyDescent="0.3">
      <c r="A1696">
        <f>VLOOKUP(D1696,[1]!tbl_Reach2AU[#Data],4,FALSE)</f>
        <v>26</v>
      </c>
      <c r="B1696" t="str">
        <f>VLOOKUP(D1696,[1]!tbl_Reach2AU[#Data],3,FALSE)</f>
        <v>Ninemile Creek DS</v>
      </c>
      <c r="C1696">
        <f>VLOOKUP(D1696,[1]!tbl_Reach2AU[#Data],2,FALSE)</f>
        <v>307</v>
      </c>
      <c r="D1696" t="s">
        <v>90</v>
      </c>
      <c r="E1696">
        <v>2</v>
      </c>
      <c r="F1696" t="s">
        <v>103</v>
      </c>
      <c r="G1696" t="str">
        <f>VLOOKUP(tbl_FunctionalConditionReach[[#This Row],[EDT Attribute]],[1]!HabitatAttribute[#Data],2,FALSE)</f>
        <v>Contaminants</v>
      </c>
      <c r="H1696" s="1">
        <v>2.0053000000000001E-2</v>
      </c>
      <c r="I1696" s="3">
        <v>2.0637334783871201E-2</v>
      </c>
      <c r="J16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7" spans="1:10" hidden="1" x14ac:dyDescent="0.3">
      <c r="A1697">
        <f>VLOOKUP(D1697,[1]!tbl_Reach2AU[#Data],4,FALSE)</f>
        <v>20</v>
      </c>
      <c r="B1697" t="str">
        <f>VLOOKUP(D1697,[1]!tbl_Reach2AU[#Data],3,FALSE)</f>
        <v>Antoine Creek-Lower</v>
      </c>
      <c r="C1697">
        <f>VLOOKUP(D1697,[1]!tbl_Reach2AU[#Data],2,FALSE)</f>
        <v>258</v>
      </c>
      <c r="D1697" t="s">
        <v>146</v>
      </c>
      <c r="E1697">
        <v>2</v>
      </c>
      <c r="F1697" t="s">
        <v>11</v>
      </c>
      <c r="G1697" t="str">
        <f>VLOOKUP(tbl_FunctionalConditionReach[[#This Row],[EDT Attribute]],[1]!HabitatAttribute[#Data],2,FALSE)</f>
        <v>Flow- Scour</v>
      </c>
      <c r="H1697" s="1">
        <v>2.257266E-3</v>
      </c>
      <c r="I1697" s="3">
        <v>2.0612210971663599E-2</v>
      </c>
      <c r="J16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8" spans="1:10" x14ac:dyDescent="0.3">
      <c r="A1698">
        <f>VLOOKUP(D1698,[1]!tbl_Reach2AU[#Data],4,FALSE)</f>
        <v>4</v>
      </c>
      <c r="B1698" t="str">
        <f>VLOOKUP(D1698,[1]!tbl_Reach2AU[#Data],3,FALSE)</f>
        <v>Loup Loup Creek-Lower DS</v>
      </c>
      <c r="C1698">
        <f>VLOOKUP(D1698,[1]!tbl_Reach2AU[#Data],2,FALSE)</f>
        <v>122</v>
      </c>
      <c r="D1698" t="s">
        <v>55</v>
      </c>
      <c r="E1698">
        <v>2</v>
      </c>
      <c r="F1698" t="s">
        <v>116</v>
      </c>
      <c r="G1698">
        <f>VLOOKUP(tbl_FunctionalConditionReach[[#This Row],[EDT Attribute]],[1]!HabitatAttribute[#Data],2,FALSE)</f>
        <v>0</v>
      </c>
      <c r="H1698" s="1">
        <v>8.2493079999999996E-2</v>
      </c>
      <c r="I1698" s="3">
        <v>2.05769633136814E-2</v>
      </c>
      <c r="J16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9" spans="1:10" x14ac:dyDescent="0.3">
      <c r="A1699">
        <f>VLOOKUP(D1699,[1]!tbl_Reach2AU[#Data],4,FALSE)</f>
        <v>9</v>
      </c>
      <c r="B1699" t="str">
        <f>VLOOKUP(D1699,[1]!tbl_Reach2AU[#Data],3,FALSE)</f>
        <v>Omak Creek-Middle DS</v>
      </c>
      <c r="C1699">
        <f>VLOOKUP(D1699,[1]!tbl_Reach2AU[#Data],2,FALSE)</f>
        <v>166</v>
      </c>
      <c r="D1699" t="s">
        <v>34</v>
      </c>
      <c r="E1699">
        <v>2</v>
      </c>
      <c r="F1699" t="s">
        <v>116</v>
      </c>
      <c r="G1699">
        <f>VLOOKUP(tbl_FunctionalConditionReach[[#This Row],[EDT Attribute]],[1]!HabitatAttribute[#Data],2,FALSE)</f>
        <v>0</v>
      </c>
      <c r="H1699" s="1">
        <v>1.1171900000000001E-4</v>
      </c>
      <c r="I1699" s="3">
        <v>2.0570200303473899E-2</v>
      </c>
      <c r="J16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0" spans="1:10" hidden="1" x14ac:dyDescent="0.3">
      <c r="A1700">
        <f>VLOOKUP(D1700,[1]!tbl_Reach2AU[#Data],4,FALSE)</f>
        <v>7</v>
      </c>
      <c r="B1700" t="str">
        <f>VLOOKUP(D1700,[1]!tbl_Reach2AU[#Data],3,FALSE)</f>
        <v>Omak Creek-Lower DS</v>
      </c>
      <c r="C1700">
        <f>VLOOKUP(D1700,[1]!tbl_Reach2AU[#Data],2,FALSE)</f>
        <v>155</v>
      </c>
      <c r="D1700" t="s">
        <v>151</v>
      </c>
      <c r="E1700">
        <v>2</v>
      </c>
      <c r="F1700" t="s">
        <v>89</v>
      </c>
      <c r="G1700" t="str">
        <f>VLOOKUP(tbl_FunctionalConditionReach[[#This Row],[EDT Attribute]],[1]!HabitatAttribute[#Data],2,FALSE)</f>
        <v>% Fines/Embeddedness</v>
      </c>
      <c r="H1700" s="1">
        <v>9.8163799999999996E-3</v>
      </c>
      <c r="I1700" s="3">
        <v>2.0563377012618098E-2</v>
      </c>
      <c r="J17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1" spans="1:10" hidden="1" x14ac:dyDescent="0.3">
      <c r="A1701">
        <f>VLOOKUP(D1701,[1]!tbl_Reach2AU[#Data],4,FALSE)</f>
        <v>19</v>
      </c>
      <c r="B1701" t="str">
        <f>VLOOKUP(D1701,[1]!tbl_Reach2AU[#Data],3,FALSE)</f>
        <v>Okanogan-Mosquito Creek</v>
      </c>
      <c r="C1701">
        <f>VLOOKUP(D1701,[1]!tbl_Reach2AU[#Data],2,FALSE)</f>
        <v>275</v>
      </c>
      <c r="D1701" t="s">
        <v>155</v>
      </c>
      <c r="E1701">
        <v>2</v>
      </c>
      <c r="F1701" t="s">
        <v>124</v>
      </c>
      <c r="G1701" t="str">
        <f>VLOOKUP(tbl_FunctionalConditionReach[[#This Row],[EDT Attribute]],[1]!HabitatAttribute[#Data],2,FALSE)</f>
        <v>Predation</v>
      </c>
      <c r="H1701" s="1">
        <v>5.4485740000000003E-3</v>
      </c>
      <c r="I1701" s="3">
        <v>2.0371548442071102E-2</v>
      </c>
      <c r="J17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2" spans="1:10" x14ac:dyDescent="0.3">
      <c r="A1702">
        <f>VLOOKUP(D1702,[1]!tbl_Reach2AU[#Data],4,FALSE)</f>
        <v>22</v>
      </c>
      <c r="B1702" t="str">
        <f>VLOOKUP(D1702,[1]!tbl_Reach2AU[#Data],3,FALSE)</f>
        <v>Wildhorse Spring Creek DS</v>
      </c>
      <c r="C1702">
        <f>VLOOKUP(D1702,[1]!tbl_Reach2AU[#Data],2,FALSE)</f>
        <v>280</v>
      </c>
      <c r="D1702" t="s">
        <v>92</v>
      </c>
      <c r="E1702">
        <v>2</v>
      </c>
      <c r="F1702" t="s">
        <v>137</v>
      </c>
      <c r="G1702">
        <f>VLOOKUP(tbl_FunctionalConditionReach[[#This Row],[EDT Attribute]],[1]!HabitatAttribute[#Data],2,FALSE)</f>
        <v>0</v>
      </c>
      <c r="H1702" s="1">
        <v>6.3867399999999999E-4</v>
      </c>
      <c r="I1702" s="3">
        <v>2.0323101787341102E-2</v>
      </c>
      <c r="J17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3" spans="1:10" hidden="1" x14ac:dyDescent="0.3">
      <c r="A1703">
        <f>VLOOKUP(D1703,[1]!tbl_Reach2AU[#Data],4,FALSE)</f>
        <v>6</v>
      </c>
      <c r="B1703" t="str">
        <f>VLOOKUP(D1703,[1]!tbl_Reach2AU[#Data],3,FALSE)</f>
        <v>Salmon Creek-Lower</v>
      </c>
      <c r="C1703">
        <f>VLOOKUP(D1703,[1]!tbl_Reach2AU[#Data],2,FALSE)</f>
        <v>137</v>
      </c>
      <c r="D1703" t="s">
        <v>82</v>
      </c>
      <c r="E1703">
        <v>2</v>
      </c>
      <c r="F1703" t="s">
        <v>132</v>
      </c>
      <c r="G1703" t="str">
        <f>VLOOKUP(tbl_FunctionalConditionReach[[#This Row],[EDT Attribute]],[1]!HabitatAttribute[#Data],2,FALSE)</f>
        <v>Temperature- Rearing</v>
      </c>
      <c r="H1703" s="1">
        <v>5.2983992000000001E-2</v>
      </c>
      <c r="I1703" s="3">
        <v>2.0074739626346101E-2</v>
      </c>
      <c r="J17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4" spans="1:10" x14ac:dyDescent="0.3">
      <c r="A1704">
        <f>VLOOKUP(D1704,[1]!tbl_Reach2AU[#Data],4,FALSE)</f>
        <v>4</v>
      </c>
      <c r="B1704" t="str">
        <f>VLOOKUP(D1704,[1]!tbl_Reach2AU[#Data],3,FALSE)</f>
        <v>Loup Loup Creek-Lower DS</v>
      </c>
      <c r="C1704">
        <f>VLOOKUP(D1704,[1]!tbl_Reach2AU[#Data],2,FALSE)</f>
        <v>122</v>
      </c>
      <c r="D1704" t="s">
        <v>55</v>
      </c>
      <c r="E1704">
        <v>2</v>
      </c>
      <c r="F1704" t="s">
        <v>142</v>
      </c>
      <c r="G1704">
        <f>VLOOKUP(tbl_FunctionalConditionReach[[#This Row],[EDT Attribute]],[1]!HabitatAttribute[#Data],2,FALSE)</f>
        <v>0</v>
      </c>
      <c r="H1704" s="1">
        <v>8.0148515000000004E-2</v>
      </c>
      <c r="I1704" s="3">
        <v>1.99921381623894E-2</v>
      </c>
      <c r="J17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5" spans="1:10" hidden="1" x14ac:dyDescent="0.3">
      <c r="A1705">
        <f>VLOOKUP(D1705,[1]!tbl_Reach2AU[#Data],4,FALSE)</f>
        <v>17</v>
      </c>
      <c r="B1705" t="str">
        <f>VLOOKUP(D1705,[1]!tbl_Reach2AU[#Data],3,FALSE)</f>
        <v>Bonaparte Creek-Lower DS</v>
      </c>
      <c r="C1705">
        <f>VLOOKUP(D1705,[1]!tbl_Reach2AU[#Data],2,FALSE)</f>
        <v>242</v>
      </c>
      <c r="D1705" t="s">
        <v>40</v>
      </c>
      <c r="E1705">
        <v>2</v>
      </c>
      <c r="F1705" t="s">
        <v>125</v>
      </c>
      <c r="G1705" t="str">
        <f>VLOOKUP(tbl_FunctionalConditionReach[[#This Row],[EDT Attribute]],[1]!HabitatAttribute[#Data],2,FALSE)</f>
        <v>Riparian</v>
      </c>
      <c r="H1705" s="1">
        <v>1.3666543999999999E-2</v>
      </c>
      <c r="I1705" s="3">
        <v>1.9964047855093599E-2</v>
      </c>
      <c r="J17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6" spans="1:10" x14ac:dyDescent="0.3">
      <c r="A1706">
        <f>VLOOKUP(D1706,[1]!tbl_Reach2AU[#Data],4,FALSE)</f>
        <v>20</v>
      </c>
      <c r="B1706" t="str">
        <f>VLOOKUP(D1706,[1]!tbl_Reach2AU[#Data],3,FALSE)</f>
        <v>Antoine Creek-Lower</v>
      </c>
      <c r="C1706">
        <f>VLOOKUP(D1706,[1]!tbl_Reach2AU[#Data],2,FALSE)</f>
        <v>258</v>
      </c>
      <c r="D1706" t="s">
        <v>146</v>
      </c>
      <c r="E1706">
        <v>2</v>
      </c>
      <c r="F1706" t="s">
        <v>143</v>
      </c>
      <c r="G1706">
        <f>VLOOKUP(tbl_FunctionalConditionReach[[#This Row],[EDT Attribute]],[1]!HabitatAttribute[#Data],2,FALSE)</f>
        <v>0</v>
      </c>
      <c r="H1706" s="1">
        <v>2.1816990000000001E-3</v>
      </c>
      <c r="I1706" s="3">
        <v>1.9922171363351698E-2</v>
      </c>
      <c r="J17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7" spans="1:10" x14ac:dyDescent="0.3">
      <c r="A1707">
        <f>VLOOKUP(D1707,[1]!tbl_Reach2AU[#Data],4,FALSE)</f>
        <v>7</v>
      </c>
      <c r="B1707" t="str">
        <f>VLOOKUP(D1707,[1]!tbl_Reach2AU[#Data],3,FALSE)</f>
        <v>Omak Creek-Lower DS</v>
      </c>
      <c r="C1707">
        <f>VLOOKUP(D1707,[1]!tbl_Reach2AU[#Data],2,FALSE)</f>
        <v>150</v>
      </c>
      <c r="D1707" t="s">
        <v>130</v>
      </c>
      <c r="E1707">
        <v>2</v>
      </c>
      <c r="F1707" t="s">
        <v>104</v>
      </c>
      <c r="G1707">
        <f>VLOOKUP(tbl_FunctionalConditionReach[[#This Row],[EDT Attribute]],[1]!HabitatAttribute[#Data],2,FALSE)</f>
        <v>0</v>
      </c>
      <c r="H1707" s="1">
        <v>8.5005379000000006E-2</v>
      </c>
      <c r="I1707" s="3">
        <v>1.9880049858994199E-2</v>
      </c>
      <c r="J17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8" spans="1:10" x14ac:dyDescent="0.3">
      <c r="A1708">
        <f>VLOOKUP(D1708,[1]!tbl_Reach2AU[#Data],4,FALSE)</f>
        <v>6</v>
      </c>
      <c r="B1708" t="str">
        <f>VLOOKUP(D1708,[1]!tbl_Reach2AU[#Data],3,FALSE)</f>
        <v>Salmon Creek-Lower</v>
      </c>
      <c r="C1708">
        <f>VLOOKUP(D1708,[1]!tbl_Reach2AU[#Data],2,FALSE)</f>
        <v>135</v>
      </c>
      <c r="D1708" t="s">
        <v>81</v>
      </c>
      <c r="E1708">
        <v>2</v>
      </c>
      <c r="F1708" t="s">
        <v>142</v>
      </c>
      <c r="G1708">
        <f>VLOOKUP(tbl_FunctionalConditionReach[[#This Row],[EDT Attribute]],[1]!HabitatAttribute[#Data],2,FALSE)</f>
        <v>0</v>
      </c>
      <c r="H1708" s="1">
        <v>0.14655341299999999</v>
      </c>
      <c r="I1708" s="3">
        <v>1.9836566489401599E-2</v>
      </c>
      <c r="J17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9" spans="1:10" hidden="1" x14ac:dyDescent="0.3">
      <c r="A1709">
        <f>VLOOKUP(D1709,[1]!tbl_Reach2AU[#Data],4,FALSE)</f>
        <v>7</v>
      </c>
      <c r="B1709" t="str">
        <f>VLOOKUP(D1709,[1]!tbl_Reach2AU[#Data],3,FALSE)</f>
        <v>Omak Creek-Lower DS</v>
      </c>
      <c r="C1709">
        <f>VLOOKUP(D1709,[1]!tbl_Reach2AU[#Data],2,FALSE)</f>
        <v>155</v>
      </c>
      <c r="D1709" t="s">
        <v>151</v>
      </c>
      <c r="E1709">
        <v>2</v>
      </c>
      <c r="F1709" t="s">
        <v>150</v>
      </c>
      <c r="G1709" t="str">
        <f>VLOOKUP(tbl_FunctionalConditionReach[[#This Row],[EDT Attribute]],[1]!HabitatAttribute[#Data],2,FALSE)</f>
        <v>Cover- Wood</v>
      </c>
      <c r="H1709" s="1">
        <v>9.4551229999999993E-3</v>
      </c>
      <c r="I1709" s="3">
        <v>1.9806614958841999E-2</v>
      </c>
      <c r="J17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0" spans="1:10" x14ac:dyDescent="0.3">
      <c r="A1710">
        <f>VLOOKUP(D1710,[1]!tbl_Reach2AU[#Data],4,FALSE)</f>
        <v>20</v>
      </c>
      <c r="B1710" t="str">
        <f>VLOOKUP(D1710,[1]!tbl_Reach2AU[#Data],3,FALSE)</f>
        <v>Antoine Creek-Lower</v>
      </c>
      <c r="C1710">
        <f>VLOOKUP(D1710,[1]!tbl_Reach2AU[#Data],2,FALSE)</f>
        <v>257</v>
      </c>
      <c r="D1710" t="s">
        <v>53</v>
      </c>
      <c r="E1710">
        <v>2</v>
      </c>
      <c r="F1710" t="s">
        <v>117</v>
      </c>
      <c r="G1710">
        <f>VLOOKUP(tbl_FunctionalConditionReach[[#This Row],[EDT Attribute]],[1]!HabitatAttribute[#Data],2,FALSE)</f>
        <v>0</v>
      </c>
      <c r="H1710" s="1">
        <v>7.7245819999999998E-3</v>
      </c>
      <c r="I1710" s="3">
        <v>1.97999903083735E-2</v>
      </c>
      <c r="J17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1" spans="1:10" x14ac:dyDescent="0.3">
      <c r="A1711">
        <f>VLOOKUP(D1711,[1]!tbl_Reach2AU[#Data],4,FALSE)</f>
        <v>24</v>
      </c>
      <c r="B1711" t="str">
        <f>VLOOKUP(D1711,[1]!tbl_Reach2AU[#Data],3,FALSE)</f>
        <v>Okanogan-Haynes Creek South</v>
      </c>
      <c r="C1711">
        <f>VLOOKUP(D1711,[1]!tbl_Reach2AU[#Data],2,FALSE)</f>
        <v>298</v>
      </c>
      <c r="D1711" t="s">
        <v>135</v>
      </c>
      <c r="E1711">
        <v>2</v>
      </c>
      <c r="F1711" t="s">
        <v>137</v>
      </c>
      <c r="G1711">
        <f>VLOOKUP(tbl_FunctionalConditionReach[[#This Row],[EDT Attribute]],[1]!HabitatAttribute[#Data],2,FALSE)</f>
        <v>0</v>
      </c>
      <c r="H1711" s="1">
        <v>9.1126288999999999E-2</v>
      </c>
      <c r="I1711" s="3">
        <v>1.97313805446468E-2</v>
      </c>
      <c r="J17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2" spans="1:10" hidden="1" x14ac:dyDescent="0.3">
      <c r="A1712">
        <f>VLOOKUP(D1712,[1]!tbl_Reach2AU[#Data],4,FALSE)</f>
        <v>19</v>
      </c>
      <c r="B1712" t="str">
        <f>VLOOKUP(D1712,[1]!tbl_Reach2AU[#Data],3,FALSE)</f>
        <v>Okanogan-Mosquito Creek</v>
      </c>
      <c r="C1712">
        <f>VLOOKUP(D1712,[1]!tbl_Reach2AU[#Data],2,FALSE)</f>
        <v>276</v>
      </c>
      <c r="D1712" t="s">
        <v>63</v>
      </c>
      <c r="E1712">
        <v>2</v>
      </c>
      <c r="F1712" t="s">
        <v>103</v>
      </c>
      <c r="G1712" t="str">
        <f>VLOOKUP(tbl_FunctionalConditionReach[[#This Row],[EDT Attribute]],[1]!HabitatAttribute[#Data],2,FALSE)</f>
        <v>Contaminants</v>
      </c>
      <c r="H1712" s="1">
        <v>7.1157109999999996E-2</v>
      </c>
      <c r="I1712" s="3">
        <v>1.9699236403746798E-2</v>
      </c>
      <c r="J17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3" spans="1:10" x14ac:dyDescent="0.3">
      <c r="A1713">
        <f>VLOOKUP(D1713,[1]!tbl_Reach2AU[#Data],4,FALSE)</f>
        <v>26</v>
      </c>
      <c r="B1713" t="str">
        <f>VLOOKUP(D1713,[1]!tbl_Reach2AU[#Data],3,FALSE)</f>
        <v>Ninemile Creek DS</v>
      </c>
      <c r="C1713">
        <f>VLOOKUP(D1713,[1]!tbl_Reach2AU[#Data],2,FALSE)</f>
        <v>312</v>
      </c>
      <c r="D1713" t="s">
        <v>58</v>
      </c>
      <c r="E1713">
        <v>2</v>
      </c>
      <c r="F1713" t="s">
        <v>116</v>
      </c>
      <c r="G1713">
        <f>VLOOKUP(tbl_FunctionalConditionReach[[#This Row],[EDT Attribute]],[1]!HabitatAttribute[#Data],2,FALSE)</f>
        <v>0</v>
      </c>
      <c r="H1713" s="1">
        <v>7.9909730000000002E-3</v>
      </c>
      <c r="I1713" s="3">
        <v>1.9556846384111402E-2</v>
      </c>
      <c r="J17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4" spans="1:10" x14ac:dyDescent="0.3">
      <c r="A1714">
        <f>VLOOKUP(D1714,[1]!tbl_Reach2AU[#Data],4,FALSE)</f>
        <v>10</v>
      </c>
      <c r="B1714" t="str">
        <f>VLOOKUP(D1714,[1]!tbl_Reach2AU[#Data],3,FALSE)</f>
        <v>Omak Creek-Upper DS</v>
      </c>
      <c r="C1714">
        <f>VLOOKUP(D1714,[1]!tbl_Reach2AU[#Data],2,FALSE)</f>
        <v>175</v>
      </c>
      <c r="D1714" t="s">
        <v>35</v>
      </c>
      <c r="E1714">
        <v>2</v>
      </c>
      <c r="F1714" t="s">
        <v>116</v>
      </c>
      <c r="G1714">
        <f>VLOOKUP(tbl_FunctionalConditionReach[[#This Row],[EDT Attribute]],[1]!HabitatAttribute[#Data],2,FALSE)</f>
        <v>0</v>
      </c>
      <c r="H1714" s="1">
        <v>8.1421599999999998E-4</v>
      </c>
      <c r="I1714" s="3">
        <v>1.95208457773682E-2</v>
      </c>
      <c r="J17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5" spans="1:10" x14ac:dyDescent="0.3">
      <c r="A1715">
        <f>VLOOKUP(D1715,[1]!tbl_Reach2AU[#Data],4,FALSE)</f>
        <v>20</v>
      </c>
      <c r="B1715" t="str">
        <f>VLOOKUP(D1715,[1]!tbl_Reach2AU[#Data],3,FALSE)</f>
        <v>Antoine Creek-Lower</v>
      </c>
      <c r="C1715">
        <f>VLOOKUP(D1715,[1]!tbl_Reach2AU[#Data],2,FALSE)</f>
        <v>258</v>
      </c>
      <c r="D1715" t="s">
        <v>146</v>
      </c>
      <c r="E1715">
        <v>2</v>
      </c>
      <c r="F1715" t="s">
        <v>104</v>
      </c>
      <c r="G1715">
        <f>VLOOKUP(tbl_FunctionalConditionReach[[#This Row],[EDT Attribute]],[1]!HabitatAttribute[#Data],2,FALSE)</f>
        <v>0</v>
      </c>
      <c r="H1715" s="1">
        <v>2.1219250000000002E-3</v>
      </c>
      <c r="I1715" s="3">
        <v>1.9376345440035501E-2</v>
      </c>
      <c r="J17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6" spans="1:10" hidden="1" x14ac:dyDescent="0.3">
      <c r="A1716">
        <f>VLOOKUP(D1716,[1]!tbl_Reach2AU[#Data],4,FALSE)</f>
        <v>6</v>
      </c>
      <c r="B1716" t="str">
        <f>VLOOKUP(D1716,[1]!tbl_Reach2AU[#Data],3,FALSE)</f>
        <v>Salmon Creek-Lower</v>
      </c>
      <c r="C1716">
        <f>VLOOKUP(D1716,[1]!tbl_Reach2AU[#Data],2,FALSE)</f>
        <v>135</v>
      </c>
      <c r="D1716" t="s">
        <v>81</v>
      </c>
      <c r="E1716">
        <v>2</v>
      </c>
      <c r="F1716" t="s">
        <v>124</v>
      </c>
      <c r="G1716" t="str">
        <f>VLOOKUP(tbl_FunctionalConditionReach[[#This Row],[EDT Attribute]],[1]!HabitatAttribute[#Data],2,FALSE)</f>
        <v>Predation</v>
      </c>
      <c r="H1716" s="1">
        <v>0.14249713999999999</v>
      </c>
      <c r="I1716" s="3">
        <v>1.9287534382836698E-2</v>
      </c>
      <c r="J17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7" spans="1:10" hidden="1" x14ac:dyDescent="0.3">
      <c r="A1717">
        <f>VLOOKUP(D1717,[1]!tbl_Reach2AU[#Data],4,FALSE)</f>
        <v>9</v>
      </c>
      <c r="B1717" t="str">
        <f>VLOOKUP(D1717,[1]!tbl_Reach2AU[#Data],3,FALSE)</f>
        <v>Omak Creek-Middle DS</v>
      </c>
      <c r="C1717">
        <f>VLOOKUP(D1717,[1]!tbl_Reach2AU[#Data],2,FALSE)</f>
        <v>171</v>
      </c>
      <c r="D1717" t="s">
        <v>70</v>
      </c>
      <c r="E1717">
        <v>2</v>
      </c>
      <c r="F1717" t="s">
        <v>89</v>
      </c>
      <c r="G1717" t="str">
        <f>VLOOKUP(tbl_FunctionalConditionReach[[#This Row],[EDT Attribute]],[1]!HabitatAttribute[#Data],2,FALSE)</f>
        <v>% Fines/Embeddedness</v>
      </c>
      <c r="H1717" s="1">
        <v>9.8385529999999999E-3</v>
      </c>
      <c r="I1717" s="3">
        <v>1.9285844620127598E-2</v>
      </c>
      <c r="J17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8" spans="1:10" x14ac:dyDescent="0.3">
      <c r="A1718">
        <f>VLOOKUP(D1718,[1]!tbl_Reach2AU[#Data],4,FALSE)</f>
        <v>6</v>
      </c>
      <c r="B1718" t="str">
        <f>VLOOKUP(D1718,[1]!tbl_Reach2AU[#Data],3,FALSE)</f>
        <v>Salmon Creek-Lower</v>
      </c>
      <c r="C1718">
        <f>VLOOKUP(D1718,[1]!tbl_Reach2AU[#Data],2,FALSE)</f>
        <v>138</v>
      </c>
      <c r="D1718" t="s">
        <v>83</v>
      </c>
      <c r="E1718">
        <v>2</v>
      </c>
      <c r="F1718" t="s">
        <v>143</v>
      </c>
      <c r="G1718">
        <f>VLOOKUP(tbl_FunctionalConditionReach[[#This Row],[EDT Attribute]],[1]!HabitatAttribute[#Data],2,FALSE)</f>
        <v>0</v>
      </c>
      <c r="H1718" s="1">
        <v>3.5042135000000002E-2</v>
      </c>
      <c r="I1718" s="3">
        <v>1.92856171421453E-2</v>
      </c>
      <c r="J17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9" spans="1:10" hidden="1" x14ac:dyDescent="0.3">
      <c r="A1719">
        <f>VLOOKUP(D1719,[1]!tbl_Reach2AU[#Data],4,FALSE)</f>
        <v>19</v>
      </c>
      <c r="B1719" t="str">
        <f>VLOOKUP(D1719,[1]!tbl_Reach2AU[#Data],3,FALSE)</f>
        <v>Okanogan-Mosquito Creek</v>
      </c>
      <c r="C1719">
        <f>VLOOKUP(D1719,[1]!tbl_Reach2AU[#Data],2,FALSE)</f>
        <v>276</v>
      </c>
      <c r="D1719" t="s">
        <v>63</v>
      </c>
      <c r="E1719">
        <v>2</v>
      </c>
      <c r="F1719" t="s">
        <v>124</v>
      </c>
      <c r="G1719" t="str">
        <f>VLOOKUP(tbl_FunctionalConditionReach[[#This Row],[EDT Attribute]],[1]!HabitatAttribute[#Data],2,FALSE)</f>
        <v>Predation</v>
      </c>
      <c r="H1719" s="1">
        <v>6.9504237999999996E-2</v>
      </c>
      <c r="I1719" s="3">
        <v>1.9241652948303802E-2</v>
      </c>
      <c r="J17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0" spans="1:10" x14ac:dyDescent="0.3">
      <c r="A1720">
        <f>VLOOKUP(D1720,[1]!tbl_Reach2AU[#Data],4,FALSE)</f>
        <v>26</v>
      </c>
      <c r="B1720" t="str">
        <f>VLOOKUP(D1720,[1]!tbl_Reach2AU[#Data],3,FALSE)</f>
        <v>Ninemile Creek DS</v>
      </c>
      <c r="C1720">
        <f>VLOOKUP(D1720,[1]!tbl_Reach2AU[#Data],2,FALSE)</f>
        <v>308</v>
      </c>
      <c r="D1720" t="s">
        <v>56</v>
      </c>
      <c r="E1720">
        <v>2</v>
      </c>
      <c r="F1720" t="s">
        <v>137</v>
      </c>
      <c r="G1720">
        <f>VLOOKUP(tbl_FunctionalConditionReach[[#This Row],[EDT Attribute]],[1]!HabitatAttribute[#Data],2,FALSE)</f>
        <v>0</v>
      </c>
      <c r="H1720" s="1">
        <v>7.9740209999999995E-3</v>
      </c>
      <c r="I1720" s="3">
        <v>1.9238823850074999E-2</v>
      </c>
      <c r="J17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1" spans="1:10" hidden="1" x14ac:dyDescent="0.3">
      <c r="A1721">
        <f>VLOOKUP(D1721,[1]!tbl_Reach2AU[#Data],4,FALSE)</f>
        <v>20</v>
      </c>
      <c r="B1721" t="str">
        <f>VLOOKUP(D1721,[1]!tbl_Reach2AU[#Data],3,FALSE)</f>
        <v>Antoine Creek-Lower</v>
      </c>
      <c r="C1721">
        <f>VLOOKUP(D1721,[1]!tbl_Reach2AU[#Data],2,FALSE)</f>
        <v>252</v>
      </c>
      <c r="D1721" t="s">
        <v>16</v>
      </c>
      <c r="E1721">
        <v>2</v>
      </c>
      <c r="F1721" t="s">
        <v>103</v>
      </c>
      <c r="G1721" t="str">
        <f>VLOOKUP(tbl_FunctionalConditionReach[[#This Row],[EDT Attribute]],[1]!HabitatAttribute[#Data],2,FALSE)</f>
        <v>Contaminants</v>
      </c>
      <c r="H1721" s="1">
        <v>9.7177940000000001E-3</v>
      </c>
      <c r="I1721" s="3">
        <v>1.9131221100561199E-2</v>
      </c>
      <c r="J17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2" spans="1:10" hidden="1" x14ac:dyDescent="0.3">
      <c r="A1722">
        <f>VLOOKUP(D1722,[1]!tbl_Reach2AU[#Data],4,FALSE)</f>
        <v>20</v>
      </c>
      <c r="B1722" t="str">
        <f>VLOOKUP(D1722,[1]!tbl_Reach2AU[#Data],3,FALSE)</f>
        <v>Antoine Creek-Lower</v>
      </c>
      <c r="C1722">
        <f>VLOOKUP(D1722,[1]!tbl_Reach2AU[#Data],2,FALSE)</f>
        <v>255</v>
      </c>
      <c r="D1722" t="s">
        <v>52</v>
      </c>
      <c r="E1722">
        <v>2</v>
      </c>
      <c r="F1722" t="s">
        <v>144</v>
      </c>
      <c r="G1722" t="str">
        <f>VLOOKUP(tbl_FunctionalConditionReach[[#This Row],[EDT Attribute]],[1]!HabitatAttribute[#Data],2,FALSE)</f>
        <v>Flow- Summer Base Flow</v>
      </c>
      <c r="H1722" s="1">
        <v>3.5458360000000001E-3</v>
      </c>
      <c r="I1722" s="3">
        <v>1.91008004585956E-2</v>
      </c>
      <c r="J17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3" spans="1:10" hidden="1" x14ac:dyDescent="0.3">
      <c r="A1723">
        <f>VLOOKUP(D1723,[1]!tbl_Reach2AU[#Data],4,FALSE)</f>
        <v>20</v>
      </c>
      <c r="B1723" t="str">
        <f>VLOOKUP(D1723,[1]!tbl_Reach2AU[#Data],3,FALSE)</f>
        <v>Antoine Creek-Lower</v>
      </c>
      <c r="C1723">
        <f>VLOOKUP(D1723,[1]!tbl_Reach2AU[#Data],2,FALSE)</f>
        <v>255</v>
      </c>
      <c r="D1723" t="s">
        <v>52</v>
      </c>
      <c r="E1723">
        <v>2</v>
      </c>
      <c r="F1723" t="s">
        <v>37</v>
      </c>
      <c r="G1723" t="e">
        <f>VLOOKUP(tbl_FunctionalConditionReach[[#This Row],[EDT Attribute]],[1]!HabitatAttribute[#Data],2,FALSE)</f>
        <v>#N/A</v>
      </c>
      <c r="H1723" s="1">
        <v>3.5426089999999999E-3</v>
      </c>
      <c r="I1723" s="3">
        <v>1.90834171720928E-2</v>
      </c>
      <c r="J17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4" spans="1:10" x14ac:dyDescent="0.3">
      <c r="A1724">
        <f>VLOOKUP(D1724,[1]!tbl_Reach2AU[#Data],4,FALSE)</f>
        <v>21</v>
      </c>
      <c r="B1724" t="str">
        <f>VLOOKUP(D1724,[1]!tbl_Reach2AU[#Data],3,FALSE)</f>
        <v>Whitestone Creek</v>
      </c>
      <c r="C1724">
        <f>VLOOKUP(D1724,[1]!tbl_Reach2AU[#Data],2,FALSE)</f>
        <v>274</v>
      </c>
      <c r="D1724" t="s">
        <v>136</v>
      </c>
      <c r="E1724">
        <v>2</v>
      </c>
      <c r="F1724" t="s">
        <v>119</v>
      </c>
      <c r="G1724">
        <f>VLOOKUP(tbl_FunctionalConditionReach[[#This Row],[EDT Attribute]],[1]!HabitatAttribute[#Data],2,FALSE)</f>
        <v>0</v>
      </c>
      <c r="H1724" s="1">
        <v>1.3200000000000001E-6</v>
      </c>
      <c r="I1724" s="3">
        <v>1.90201729106628E-2</v>
      </c>
      <c r="J17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5" spans="1:10" hidden="1" x14ac:dyDescent="0.3">
      <c r="A1725">
        <f>VLOOKUP(D1725,[1]!tbl_Reach2AU[#Data],4,FALSE)</f>
        <v>6</v>
      </c>
      <c r="B1725" t="str">
        <f>VLOOKUP(D1725,[1]!tbl_Reach2AU[#Data],3,FALSE)</f>
        <v>Salmon Creek-Lower</v>
      </c>
      <c r="C1725">
        <f>VLOOKUP(D1725,[1]!tbl_Reach2AU[#Data],2,FALSE)</f>
        <v>139</v>
      </c>
      <c r="D1725" t="s">
        <v>84</v>
      </c>
      <c r="E1725">
        <v>2</v>
      </c>
      <c r="F1725" t="s">
        <v>125</v>
      </c>
      <c r="G1725" t="str">
        <f>VLOOKUP(tbl_FunctionalConditionReach[[#This Row],[EDT Attribute]],[1]!HabitatAttribute[#Data],2,FALSE)</f>
        <v>Riparian</v>
      </c>
      <c r="H1725" s="1">
        <v>0.116669277</v>
      </c>
      <c r="I1725" s="3">
        <v>1.89902829443758E-2</v>
      </c>
      <c r="J17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6" spans="1:10" hidden="1" x14ac:dyDescent="0.3">
      <c r="A1726">
        <f>VLOOKUP(D1726,[1]!tbl_Reach2AU[#Data],4,FALSE)</f>
        <v>9</v>
      </c>
      <c r="B1726" t="str">
        <f>VLOOKUP(D1726,[1]!tbl_Reach2AU[#Data],3,FALSE)</f>
        <v>Omak Creek-Middle DS</v>
      </c>
      <c r="C1726">
        <f>VLOOKUP(D1726,[1]!tbl_Reach2AU[#Data],2,FALSE)</f>
        <v>167</v>
      </c>
      <c r="D1726" t="s">
        <v>140</v>
      </c>
      <c r="E1726">
        <v>2</v>
      </c>
      <c r="F1726" t="s">
        <v>132</v>
      </c>
      <c r="G1726" t="str">
        <f>VLOOKUP(tbl_FunctionalConditionReach[[#This Row],[EDT Attribute]],[1]!HabitatAttribute[#Data],2,FALSE)</f>
        <v>Temperature- Rearing</v>
      </c>
      <c r="H1726" s="1">
        <v>2.538486E-3</v>
      </c>
      <c r="I1726" s="3">
        <v>1.8755272525180701E-2</v>
      </c>
      <c r="J17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7" spans="1:10" x14ac:dyDescent="0.3">
      <c r="A1727">
        <f>VLOOKUP(D1727,[1]!tbl_Reach2AU[#Data],4,FALSE)</f>
        <v>6</v>
      </c>
      <c r="B1727" t="str">
        <f>VLOOKUP(D1727,[1]!tbl_Reach2AU[#Data],3,FALSE)</f>
        <v>Salmon Creek-Lower</v>
      </c>
      <c r="C1727">
        <f>VLOOKUP(D1727,[1]!tbl_Reach2AU[#Data],2,FALSE)</f>
        <v>133</v>
      </c>
      <c r="D1727" t="s">
        <v>80</v>
      </c>
      <c r="E1727">
        <v>2</v>
      </c>
      <c r="F1727" t="s">
        <v>104</v>
      </c>
      <c r="G1727">
        <f>VLOOKUP(tbl_FunctionalConditionReach[[#This Row],[EDT Attribute]],[1]!HabitatAttribute[#Data],2,FALSE)</f>
        <v>0</v>
      </c>
      <c r="H1727" s="1">
        <v>1.4158979E-2</v>
      </c>
      <c r="I1727" s="3">
        <v>1.8713258201329502E-2</v>
      </c>
      <c r="J17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8" spans="1:10" x14ac:dyDescent="0.3">
      <c r="A1728">
        <f>VLOOKUP(D1728,[1]!tbl_Reach2AU[#Data],4,FALSE)</f>
        <v>1</v>
      </c>
      <c r="B1728" t="str">
        <f>VLOOKUP(D1728,[1]!tbl_Reach2AU[#Data],3,FALSE)</f>
        <v>Okanogan-Davis Canyon</v>
      </c>
      <c r="C1728">
        <f>VLOOKUP(D1728,[1]!tbl_Reach2AU[#Data],2,FALSE)</f>
        <v>109</v>
      </c>
      <c r="D1728" t="s">
        <v>101</v>
      </c>
      <c r="E1728">
        <v>2</v>
      </c>
      <c r="F1728" t="s">
        <v>137</v>
      </c>
      <c r="G1728">
        <f>VLOOKUP(tbl_FunctionalConditionReach[[#This Row],[EDT Attribute]],[1]!HabitatAttribute[#Data],2,FALSE)</f>
        <v>0</v>
      </c>
      <c r="H1728" s="1">
        <v>7.1079649999999999E-3</v>
      </c>
      <c r="I1728" s="3">
        <v>1.8670538432164801E-2</v>
      </c>
      <c r="J17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9" spans="1:10" x14ac:dyDescent="0.3">
      <c r="A1729">
        <f>VLOOKUP(D1729,[1]!tbl_Reach2AU[#Data],4,FALSE)</f>
        <v>8</v>
      </c>
      <c r="B1729" t="str">
        <f>VLOOKUP(D1729,[1]!tbl_Reach2AU[#Data],3,FALSE)</f>
        <v>Omak Creek-Lower US</v>
      </c>
      <c r="C1729">
        <f>VLOOKUP(D1729,[1]!tbl_Reach2AU[#Data],2,FALSE)</f>
        <v>159</v>
      </c>
      <c r="D1729" t="s">
        <v>76</v>
      </c>
      <c r="E1729">
        <v>2</v>
      </c>
      <c r="F1729" t="s">
        <v>142</v>
      </c>
      <c r="G1729">
        <f>VLOOKUP(tbl_FunctionalConditionReach[[#This Row],[EDT Attribute]],[1]!HabitatAttribute[#Data],2,FALSE)</f>
        <v>0</v>
      </c>
      <c r="H1729" s="1">
        <v>1.8426060000000001E-3</v>
      </c>
      <c r="I1729" s="3">
        <v>1.86410317333345E-2</v>
      </c>
      <c r="J17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0" spans="1:10" x14ac:dyDescent="0.3">
      <c r="A1730">
        <f>VLOOKUP(D1730,[1]!tbl_Reach2AU[#Data],4,FALSE)</f>
        <v>20</v>
      </c>
      <c r="B1730" t="str">
        <f>VLOOKUP(D1730,[1]!tbl_Reach2AU[#Data],3,FALSE)</f>
        <v>Antoine Creek-Lower</v>
      </c>
      <c r="C1730">
        <f>VLOOKUP(D1730,[1]!tbl_Reach2AU[#Data],2,FALSE)</f>
        <v>262</v>
      </c>
      <c r="D1730" t="s">
        <v>128</v>
      </c>
      <c r="E1730">
        <v>2</v>
      </c>
      <c r="F1730" t="s">
        <v>104</v>
      </c>
      <c r="G1730">
        <f>VLOOKUP(tbl_FunctionalConditionReach[[#This Row],[EDT Attribute]],[1]!HabitatAttribute[#Data],2,FALSE)</f>
        <v>0</v>
      </c>
      <c r="H1730" s="1">
        <v>8.8492799999999999E-4</v>
      </c>
      <c r="I1730" s="3">
        <v>1.86112195919193E-2</v>
      </c>
      <c r="J17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1" spans="1:10" hidden="1" x14ac:dyDescent="0.3">
      <c r="A1731">
        <f>VLOOKUP(D1731,[1]!tbl_Reach2AU[#Data],4,FALSE)</f>
        <v>13</v>
      </c>
      <c r="B1731" t="str">
        <f>VLOOKUP(D1731,[1]!tbl_Reach2AU[#Data],3,FALSE)</f>
        <v>Johnson Creek</v>
      </c>
      <c r="C1731">
        <f>VLOOKUP(D1731,[1]!tbl_Reach2AU[#Data],2,FALSE)</f>
        <v>198</v>
      </c>
      <c r="D1731" t="s">
        <v>17</v>
      </c>
      <c r="E1731">
        <v>2</v>
      </c>
      <c r="F1731" t="s">
        <v>103</v>
      </c>
      <c r="G1731" t="str">
        <f>VLOOKUP(tbl_FunctionalConditionReach[[#This Row],[EDT Attribute]],[1]!HabitatAttribute[#Data],2,FALSE)</f>
        <v>Contaminants</v>
      </c>
      <c r="H1731" s="1">
        <v>6.9639369999999999E-3</v>
      </c>
      <c r="I1731" s="3">
        <v>1.85977250914795E-2</v>
      </c>
      <c r="J17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2" spans="1:10" x14ac:dyDescent="0.3">
      <c r="A1732">
        <f>VLOOKUP(D1732,[1]!tbl_Reach2AU[#Data],4,FALSE)</f>
        <v>20</v>
      </c>
      <c r="B1732" t="str">
        <f>VLOOKUP(D1732,[1]!tbl_Reach2AU[#Data],3,FALSE)</f>
        <v>Antoine Creek-Lower</v>
      </c>
      <c r="C1732">
        <f>VLOOKUP(D1732,[1]!tbl_Reach2AU[#Data],2,FALSE)</f>
        <v>252</v>
      </c>
      <c r="D1732" t="s">
        <v>16</v>
      </c>
      <c r="E1732">
        <v>2</v>
      </c>
      <c r="F1732" t="s">
        <v>115</v>
      </c>
      <c r="G1732">
        <f>VLOOKUP(tbl_FunctionalConditionReach[[#This Row],[EDT Attribute]],[1]!HabitatAttribute[#Data],2,FALSE)</f>
        <v>0</v>
      </c>
      <c r="H1732" s="1">
        <v>9.39773E-3</v>
      </c>
      <c r="I1732" s="3">
        <v>1.8501117689197499E-2</v>
      </c>
      <c r="J17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3" spans="1:10" hidden="1" x14ac:dyDescent="0.3">
      <c r="A1733">
        <f>VLOOKUP(D1733,[1]!tbl_Reach2AU[#Data],4,FALSE)</f>
        <v>20</v>
      </c>
      <c r="B1733" t="str">
        <f>VLOOKUP(D1733,[1]!tbl_Reach2AU[#Data],3,FALSE)</f>
        <v>Antoine Creek-Lower</v>
      </c>
      <c r="C1733">
        <f>VLOOKUP(D1733,[1]!tbl_Reach2AU[#Data],2,FALSE)</f>
        <v>252</v>
      </c>
      <c r="D1733" t="s">
        <v>16</v>
      </c>
      <c r="E1733">
        <v>2</v>
      </c>
      <c r="F1733" t="s">
        <v>144</v>
      </c>
      <c r="G1733" t="str">
        <f>VLOOKUP(tbl_FunctionalConditionReach[[#This Row],[EDT Attribute]],[1]!HabitatAttribute[#Data],2,FALSE)</f>
        <v>Flow- Summer Base Flow</v>
      </c>
      <c r="H1733" s="1">
        <v>9.39773E-3</v>
      </c>
      <c r="I1733" s="3">
        <v>1.8501117689197499E-2</v>
      </c>
      <c r="J17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4" spans="1:10" x14ac:dyDescent="0.3">
      <c r="A1734">
        <f>VLOOKUP(D1734,[1]!tbl_Reach2AU[#Data],4,FALSE)</f>
        <v>20</v>
      </c>
      <c r="B1734" t="str">
        <f>VLOOKUP(D1734,[1]!tbl_Reach2AU[#Data],3,FALSE)</f>
        <v>Antoine Creek-Lower</v>
      </c>
      <c r="C1734">
        <f>VLOOKUP(D1734,[1]!tbl_Reach2AU[#Data],2,FALSE)</f>
        <v>252</v>
      </c>
      <c r="D1734" t="s">
        <v>16</v>
      </c>
      <c r="E1734">
        <v>2</v>
      </c>
      <c r="F1734" t="s">
        <v>122</v>
      </c>
      <c r="G1734">
        <f>VLOOKUP(tbl_FunctionalConditionReach[[#This Row],[EDT Attribute]],[1]!HabitatAttribute[#Data],2,FALSE)</f>
        <v>0</v>
      </c>
      <c r="H1734" s="1">
        <v>9.39773E-3</v>
      </c>
      <c r="I1734" s="3">
        <v>1.8501117689197499E-2</v>
      </c>
      <c r="J17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5" spans="1:10" hidden="1" x14ac:dyDescent="0.3">
      <c r="A1735">
        <f>VLOOKUP(D1735,[1]!tbl_Reach2AU[#Data],4,FALSE)</f>
        <v>3</v>
      </c>
      <c r="B1735" t="str">
        <f>VLOOKUP(D1735,[1]!tbl_Reach2AU[#Data],3,FALSE)</f>
        <v>Okanogan-Talant Creek</v>
      </c>
      <c r="C1735">
        <f>VLOOKUP(D1735,[1]!tbl_Reach2AU[#Data],2,FALSE)</f>
        <v>128</v>
      </c>
      <c r="D1735" t="s">
        <v>60</v>
      </c>
      <c r="E1735">
        <v>2</v>
      </c>
      <c r="F1735" t="s">
        <v>144</v>
      </c>
      <c r="G1735" t="str">
        <f>VLOOKUP(tbl_FunctionalConditionReach[[#This Row],[EDT Attribute]],[1]!HabitatAttribute[#Data],2,FALSE)</f>
        <v>Flow- Summer Base Flow</v>
      </c>
      <c r="H1735" s="1">
        <v>4.3320300999999999E-2</v>
      </c>
      <c r="I1735" s="3">
        <v>1.8399577881618102E-2</v>
      </c>
      <c r="J17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6" spans="1:10" x14ac:dyDescent="0.3">
      <c r="A1736">
        <f>VLOOKUP(D1736,[1]!tbl_Reach2AU[#Data],4,FALSE)</f>
        <v>4</v>
      </c>
      <c r="B1736" t="str">
        <f>VLOOKUP(D1736,[1]!tbl_Reach2AU[#Data],3,FALSE)</f>
        <v>Loup Loup Creek-Lower DS</v>
      </c>
      <c r="C1736">
        <f>VLOOKUP(D1736,[1]!tbl_Reach2AU[#Data],2,FALSE)</f>
        <v>123</v>
      </c>
      <c r="D1736" t="s">
        <v>129</v>
      </c>
      <c r="E1736">
        <v>2</v>
      </c>
      <c r="F1736" t="s">
        <v>104</v>
      </c>
      <c r="G1736">
        <f>VLOOKUP(tbl_FunctionalConditionReach[[#This Row],[EDT Attribute]],[1]!HabitatAttribute[#Data],2,FALSE)</f>
        <v>0</v>
      </c>
      <c r="H1736" s="1">
        <v>9.5749945000000003E-2</v>
      </c>
      <c r="I1736" s="3">
        <v>1.8269079612599201E-2</v>
      </c>
      <c r="J17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7" spans="1:10" hidden="1" x14ac:dyDescent="0.3">
      <c r="A1737">
        <f>VLOOKUP(D1737,[1]!tbl_Reach2AU[#Data],4,FALSE)</f>
        <v>6</v>
      </c>
      <c r="B1737" t="str">
        <f>VLOOKUP(D1737,[1]!tbl_Reach2AU[#Data],3,FALSE)</f>
        <v>Salmon Creek-Lower</v>
      </c>
      <c r="C1737">
        <f>VLOOKUP(D1737,[1]!tbl_Reach2AU[#Data],2,FALSE)</f>
        <v>144</v>
      </c>
      <c r="D1737" t="s">
        <v>118</v>
      </c>
      <c r="E1737">
        <v>2</v>
      </c>
      <c r="F1737" t="s">
        <v>125</v>
      </c>
      <c r="G1737" t="str">
        <f>VLOOKUP(tbl_FunctionalConditionReach[[#This Row],[EDT Attribute]],[1]!HabitatAttribute[#Data],2,FALSE)</f>
        <v>Riparian</v>
      </c>
      <c r="H1737" s="1">
        <v>1.2085034999999999E-2</v>
      </c>
      <c r="I1737" s="3">
        <v>1.82508325576047E-2</v>
      </c>
      <c r="J17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8" spans="1:10" hidden="1" x14ac:dyDescent="0.3">
      <c r="A1738">
        <f>VLOOKUP(D1738,[1]!tbl_Reach2AU[#Data],4,FALSE)</f>
        <v>10</v>
      </c>
      <c r="B1738" t="str">
        <f>VLOOKUP(D1738,[1]!tbl_Reach2AU[#Data],3,FALSE)</f>
        <v>Omak Creek-Upper DS</v>
      </c>
      <c r="C1738">
        <f>VLOOKUP(D1738,[1]!tbl_Reach2AU[#Data],2,FALSE)</f>
        <v>173</v>
      </c>
      <c r="D1738" t="s">
        <v>72</v>
      </c>
      <c r="E1738">
        <v>2</v>
      </c>
      <c r="F1738" t="s">
        <v>89</v>
      </c>
      <c r="G1738" t="str">
        <f>VLOOKUP(tbl_FunctionalConditionReach[[#This Row],[EDT Attribute]],[1]!HabitatAttribute[#Data],2,FALSE)</f>
        <v>% Fines/Embeddedness</v>
      </c>
      <c r="H1738" s="1">
        <v>1.2995931E-2</v>
      </c>
      <c r="I1738" s="3">
        <v>1.80715950252862E-2</v>
      </c>
      <c r="J17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9" spans="1:10" x14ac:dyDescent="0.3">
      <c r="A1739">
        <f>VLOOKUP(D1739,[1]!tbl_Reach2AU[#Data],4,FALSE)</f>
        <v>4</v>
      </c>
      <c r="B1739" t="str">
        <f>VLOOKUP(D1739,[1]!tbl_Reach2AU[#Data],3,FALSE)</f>
        <v>Loup Loup Creek-Lower DS</v>
      </c>
      <c r="C1739">
        <f>VLOOKUP(D1739,[1]!tbl_Reach2AU[#Data],2,FALSE)</f>
        <v>119</v>
      </c>
      <c r="D1739" t="s">
        <v>43</v>
      </c>
      <c r="E1739">
        <v>2</v>
      </c>
      <c r="F1739" t="s">
        <v>119</v>
      </c>
      <c r="G1739">
        <f>VLOOKUP(tbl_FunctionalConditionReach[[#This Row],[EDT Attribute]],[1]!HabitatAttribute[#Data],2,FALSE)</f>
        <v>0</v>
      </c>
      <c r="H1739" s="1">
        <v>6.5136669999999994E-2</v>
      </c>
      <c r="I1739" s="3">
        <v>1.7963565572127201E-2</v>
      </c>
      <c r="J17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0" spans="1:10" hidden="1" x14ac:dyDescent="0.3">
      <c r="A1740">
        <f>VLOOKUP(D1740,[1]!tbl_Reach2AU[#Data],4,FALSE)</f>
        <v>10</v>
      </c>
      <c r="B1740" t="str">
        <f>VLOOKUP(D1740,[1]!tbl_Reach2AU[#Data],3,FALSE)</f>
        <v>Omak Creek-Upper DS</v>
      </c>
      <c r="C1740">
        <f>VLOOKUP(D1740,[1]!tbl_Reach2AU[#Data],2,FALSE)</f>
        <v>177</v>
      </c>
      <c r="D1740" t="s">
        <v>28</v>
      </c>
      <c r="E1740">
        <v>2</v>
      </c>
      <c r="F1740" t="s">
        <v>11</v>
      </c>
      <c r="G1740" t="str">
        <f>VLOOKUP(tbl_FunctionalConditionReach[[#This Row],[EDT Attribute]],[1]!HabitatAttribute[#Data],2,FALSE)</f>
        <v>Flow- Scour</v>
      </c>
      <c r="H1740" s="1">
        <v>1.5385220000000001E-3</v>
      </c>
      <c r="I1740" s="3">
        <v>1.7880282753365201E-2</v>
      </c>
      <c r="J17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1" spans="1:10" hidden="1" x14ac:dyDescent="0.3">
      <c r="A1741">
        <f>VLOOKUP(D1741,[1]!tbl_Reach2AU[#Data],4,FALSE)</f>
        <v>6</v>
      </c>
      <c r="B1741" t="str">
        <f>VLOOKUP(D1741,[1]!tbl_Reach2AU[#Data],3,FALSE)</f>
        <v>Salmon Creek-Lower</v>
      </c>
      <c r="C1741">
        <f>VLOOKUP(D1741,[1]!tbl_Reach2AU[#Data],2,FALSE)</f>
        <v>137</v>
      </c>
      <c r="D1741" t="s">
        <v>82</v>
      </c>
      <c r="E1741">
        <v>2</v>
      </c>
      <c r="F1741" t="s">
        <v>125</v>
      </c>
      <c r="G1741" t="str">
        <f>VLOOKUP(tbl_FunctionalConditionReach[[#This Row],[EDT Attribute]],[1]!HabitatAttribute[#Data],2,FALSE)</f>
        <v>Riparian</v>
      </c>
      <c r="H1741" s="1">
        <v>4.6337812999999999E-2</v>
      </c>
      <c r="I1741" s="3">
        <v>1.75566146625818E-2</v>
      </c>
      <c r="J17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2" spans="1:10" x14ac:dyDescent="0.3">
      <c r="A1742">
        <f>VLOOKUP(D1742,[1]!tbl_Reach2AU[#Data],4,FALSE)</f>
        <v>4</v>
      </c>
      <c r="B1742" t="str">
        <f>VLOOKUP(D1742,[1]!tbl_Reach2AU[#Data],3,FALSE)</f>
        <v>Loup Loup Creek-Lower DS</v>
      </c>
      <c r="C1742">
        <f>VLOOKUP(D1742,[1]!tbl_Reach2AU[#Data],2,FALSE)</f>
        <v>122</v>
      </c>
      <c r="D1742" t="s">
        <v>55</v>
      </c>
      <c r="E1742">
        <v>2</v>
      </c>
      <c r="F1742" t="s">
        <v>119</v>
      </c>
      <c r="G1742">
        <f>VLOOKUP(tbl_FunctionalConditionReach[[#This Row],[EDT Attribute]],[1]!HabitatAttribute[#Data],2,FALSE)</f>
        <v>0</v>
      </c>
      <c r="H1742" s="1">
        <v>7.0336487000000003E-2</v>
      </c>
      <c r="I1742" s="3">
        <v>1.754463904866E-2</v>
      </c>
      <c r="J17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3" spans="1:10" hidden="1" x14ac:dyDescent="0.3">
      <c r="A1743">
        <f>VLOOKUP(D1743,[1]!tbl_Reach2AU[#Data],4,FALSE)</f>
        <v>26</v>
      </c>
      <c r="B1743" t="str">
        <f>VLOOKUP(D1743,[1]!tbl_Reach2AU[#Data],3,FALSE)</f>
        <v>Ninemile Creek DS</v>
      </c>
      <c r="C1743">
        <f>VLOOKUP(D1743,[1]!tbl_Reach2AU[#Data],2,FALSE)</f>
        <v>307</v>
      </c>
      <c r="D1743" t="s">
        <v>90</v>
      </c>
      <c r="E1743">
        <v>2</v>
      </c>
      <c r="F1743" t="s">
        <v>132</v>
      </c>
      <c r="G1743" t="str">
        <f>VLOOKUP(tbl_FunctionalConditionReach[[#This Row],[EDT Attribute]],[1]!HabitatAttribute[#Data],2,FALSE)</f>
        <v>Temperature- Rearing</v>
      </c>
      <c r="H1743" s="1">
        <v>1.6867059E-2</v>
      </c>
      <c r="I1743" s="3">
        <v>1.7358556994081099E-2</v>
      </c>
      <c r="J17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4" spans="1:10" x14ac:dyDescent="0.3">
      <c r="A1744">
        <f>VLOOKUP(D1744,[1]!tbl_Reach2AU[#Data],4,FALSE)</f>
        <v>17</v>
      </c>
      <c r="B1744" t="str">
        <f>VLOOKUP(D1744,[1]!tbl_Reach2AU[#Data],3,FALSE)</f>
        <v>Bonaparte Creek-Lower DS</v>
      </c>
      <c r="C1744">
        <f>VLOOKUP(D1744,[1]!tbl_Reach2AU[#Data],2,FALSE)</f>
        <v>242</v>
      </c>
      <c r="D1744" t="s">
        <v>40</v>
      </c>
      <c r="E1744">
        <v>2</v>
      </c>
      <c r="F1744" t="s">
        <v>117</v>
      </c>
      <c r="G1744">
        <f>VLOOKUP(tbl_FunctionalConditionReach[[#This Row],[EDT Attribute]],[1]!HabitatAttribute[#Data],2,FALSE)</f>
        <v>0</v>
      </c>
      <c r="H1744" s="1">
        <v>1.1846294E-2</v>
      </c>
      <c r="I1744" s="3">
        <v>1.7305031932104298E-2</v>
      </c>
      <c r="J17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5" spans="1:10" hidden="1" x14ac:dyDescent="0.3">
      <c r="A1745">
        <f>VLOOKUP(D1745,[1]!tbl_Reach2AU[#Data],4,FALSE)</f>
        <v>24</v>
      </c>
      <c r="B1745" t="str">
        <f>VLOOKUP(D1745,[1]!tbl_Reach2AU[#Data],3,FALSE)</f>
        <v>Okanogan-Haynes Creek South</v>
      </c>
      <c r="C1745">
        <f>VLOOKUP(D1745,[1]!tbl_Reach2AU[#Data],2,FALSE)</f>
        <v>296</v>
      </c>
      <c r="D1745" t="s">
        <v>134</v>
      </c>
      <c r="E1745">
        <v>2</v>
      </c>
      <c r="F1745" t="s">
        <v>89</v>
      </c>
      <c r="G1745" t="str">
        <f>VLOOKUP(tbl_FunctionalConditionReach[[#This Row],[EDT Attribute]],[1]!HabitatAttribute[#Data],2,FALSE)</f>
        <v>% Fines/Embeddedness</v>
      </c>
      <c r="H1745" s="1">
        <v>2.4680193E-2</v>
      </c>
      <c r="I1745" s="3">
        <v>1.7296913018493201E-2</v>
      </c>
      <c r="J17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6" spans="1:10" hidden="1" x14ac:dyDescent="0.3">
      <c r="A1746">
        <f>VLOOKUP(D1746,[1]!tbl_Reach2AU[#Data],4,FALSE)</f>
        <v>19</v>
      </c>
      <c r="B1746" t="str">
        <f>VLOOKUP(D1746,[1]!tbl_Reach2AU[#Data],3,FALSE)</f>
        <v>Okanogan-Mosquito Creek</v>
      </c>
      <c r="C1746">
        <f>VLOOKUP(D1746,[1]!tbl_Reach2AU[#Data],2,FALSE)</f>
        <v>275</v>
      </c>
      <c r="D1746" t="s">
        <v>155</v>
      </c>
      <c r="E1746">
        <v>2</v>
      </c>
      <c r="F1746" t="s">
        <v>144</v>
      </c>
      <c r="G1746" t="str">
        <f>VLOOKUP(tbl_FunctionalConditionReach[[#This Row],[EDT Attribute]],[1]!HabitatAttribute[#Data],2,FALSE)</f>
        <v>Flow- Summer Base Flow</v>
      </c>
      <c r="H1746" s="1">
        <v>4.6021509999999996E-3</v>
      </c>
      <c r="I1746" s="3">
        <v>1.7206876888195999E-2</v>
      </c>
      <c r="J17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7" spans="1:10" hidden="1" x14ac:dyDescent="0.3">
      <c r="A1747">
        <f>VLOOKUP(D1747,[1]!tbl_Reach2AU[#Data],4,FALSE)</f>
        <v>26</v>
      </c>
      <c r="B1747" t="str">
        <f>VLOOKUP(D1747,[1]!tbl_Reach2AU[#Data],3,FALSE)</f>
        <v>Ninemile Creek DS</v>
      </c>
      <c r="C1747">
        <f>VLOOKUP(D1747,[1]!tbl_Reach2AU[#Data],2,FALSE)</f>
        <v>307</v>
      </c>
      <c r="D1747" t="s">
        <v>90</v>
      </c>
      <c r="E1747">
        <v>2</v>
      </c>
      <c r="F1747" t="s">
        <v>125</v>
      </c>
      <c r="G1747" t="str">
        <f>VLOOKUP(tbl_FunctionalConditionReach[[#This Row],[EDT Attribute]],[1]!HabitatAttribute[#Data],2,FALSE)</f>
        <v>Riparian</v>
      </c>
      <c r="H1747" s="1">
        <v>1.6716904000000001E-2</v>
      </c>
      <c r="I1747" s="3">
        <v>1.7204026549535501E-2</v>
      </c>
      <c r="J17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8" spans="1:10" hidden="1" x14ac:dyDescent="0.3">
      <c r="A1748">
        <f>VLOOKUP(D1748,[1]!tbl_Reach2AU[#Data],4,FALSE)</f>
        <v>26</v>
      </c>
      <c r="B1748" t="str">
        <f>VLOOKUP(D1748,[1]!tbl_Reach2AU[#Data],3,FALSE)</f>
        <v>Ninemile Creek DS</v>
      </c>
      <c r="C1748">
        <f>VLOOKUP(D1748,[1]!tbl_Reach2AU[#Data],2,FALSE)</f>
        <v>308</v>
      </c>
      <c r="D1748" t="s">
        <v>56</v>
      </c>
      <c r="E1748">
        <v>2</v>
      </c>
      <c r="F1748" t="s">
        <v>144</v>
      </c>
      <c r="G1748" t="str">
        <f>VLOOKUP(tbl_FunctionalConditionReach[[#This Row],[EDT Attribute]],[1]!HabitatAttribute[#Data],2,FALSE)</f>
        <v>Flow- Summer Base Flow</v>
      </c>
      <c r="H1748" s="1">
        <v>7.087159E-3</v>
      </c>
      <c r="I1748" s="3">
        <v>1.7099102648271702E-2</v>
      </c>
      <c r="J17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9" spans="1:10" hidden="1" x14ac:dyDescent="0.3">
      <c r="A1749">
        <f>VLOOKUP(D1749,[1]!tbl_Reach2AU[#Data],4,FALSE)</f>
        <v>8</v>
      </c>
      <c r="B1749" t="str">
        <f>VLOOKUP(D1749,[1]!tbl_Reach2AU[#Data],3,FALSE)</f>
        <v>Omak Creek-Lower US</v>
      </c>
      <c r="C1749">
        <f>VLOOKUP(D1749,[1]!tbl_Reach2AU[#Data],2,FALSE)</f>
        <v>158</v>
      </c>
      <c r="D1749" t="s">
        <v>75</v>
      </c>
      <c r="E1749">
        <v>2</v>
      </c>
      <c r="F1749" t="s">
        <v>11</v>
      </c>
      <c r="G1749" t="str">
        <f>VLOOKUP(tbl_FunctionalConditionReach[[#This Row],[EDT Attribute]],[1]!HabitatAttribute[#Data],2,FALSE)</f>
        <v>Flow- Scour</v>
      </c>
      <c r="H1749" s="1">
        <v>1.2560501E-2</v>
      </c>
      <c r="I1749" s="3">
        <v>1.7028499371763602E-2</v>
      </c>
      <c r="J17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0" spans="1:10" hidden="1" x14ac:dyDescent="0.3">
      <c r="A1750">
        <f>VLOOKUP(D1750,[1]!tbl_Reach2AU[#Data],4,FALSE)</f>
        <v>10</v>
      </c>
      <c r="B1750" t="str">
        <f>VLOOKUP(D1750,[1]!tbl_Reach2AU[#Data],3,FALSE)</f>
        <v>Omak Creek-Upper DS</v>
      </c>
      <c r="C1750">
        <f>VLOOKUP(D1750,[1]!tbl_Reach2AU[#Data],2,FALSE)</f>
        <v>178</v>
      </c>
      <c r="D1750" t="s">
        <v>154</v>
      </c>
      <c r="E1750">
        <v>2</v>
      </c>
      <c r="F1750" t="s">
        <v>11</v>
      </c>
      <c r="G1750" t="str">
        <f>VLOOKUP(tbl_FunctionalConditionReach[[#This Row],[EDT Attribute]],[1]!HabitatAttribute[#Data],2,FALSE)</f>
        <v>Flow- Scour</v>
      </c>
      <c r="H1750" s="1">
        <v>4.9836399999999995E-4</v>
      </c>
      <c r="I1750" s="3">
        <v>1.69657325659484E-2</v>
      </c>
      <c r="J17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1" spans="1:10" hidden="1" x14ac:dyDescent="0.3">
      <c r="A1751">
        <f>VLOOKUP(D1751,[1]!tbl_Reach2AU[#Data],4,FALSE)</f>
        <v>8</v>
      </c>
      <c r="B1751" t="str">
        <f>VLOOKUP(D1751,[1]!tbl_Reach2AU[#Data],3,FALSE)</f>
        <v>Omak Creek-Lower US</v>
      </c>
      <c r="C1751">
        <f>VLOOKUP(D1751,[1]!tbl_Reach2AU[#Data],2,FALSE)</f>
        <v>164</v>
      </c>
      <c r="D1751" t="s">
        <v>68</v>
      </c>
      <c r="E1751">
        <v>2</v>
      </c>
      <c r="F1751" t="s">
        <v>89</v>
      </c>
      <c r="G1751" t="str">
        <f>VLOOKUP(tbl_FunctionalConditionReach[[#This Row],[EDT Attribute]],[1]!HabitatAttribute[#Data],2,FALSE)</f>
        <v>% Fines/Embeddedness</v>
      </c>
      <c r="H1751" s="1">
        <v>1.8906128000000001E-2</v>
      </c>
      <c r="I1751" s="3">
        <v>1.68924953257533E-2</v>
      </c>
      <c r="J17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2" spans="1:10" hidden="1" x14ac:dyDescent="0.3">
      <c r="A1752">
        <f>VLOOKUP(D1752,[1]!tbl_Reach2AU[#Data],4,FALSE)</f>
        <v>24</v>
      </c>
      <c r="B1752" t="str">
        <f>VLOOKUP(D1752,[1]!tbl_Reach2AU[#Data],3,FALSE)</f>
        <v>Okanogan-Haynes Creek South</v>
      </c>
      <c r="C1752">
        <f>VLOOKUP(D1752,[1]!tbl_Reach2AU[#Data],2,FALSE)</f>
        <v>297</v>
      </c>
      <c r="D1752" t="s">
        <v>148</v>
      </c>
      <c r="E1752">
        <v>2</v>
      </c>
      <c r="F1752" t="s">
        <v>103</v>
      </c>
      <c r="G1752" t="str">
        <f>VLOOKUP(tbl_FunctionalConditionReach[[#This Row],[EDT Attribute]],[1]!HabitatAttribute[#Data],2,FALSE)</f>
        <v>Contaminants</v>
      </c>
      <c r="H1752" s="1">
        <v>3.8999999999999999E-4</v>
      </c>
      <c r="I1752" s="3">
        <v>1.6859450885090901E-2</v>
      </c>
      <c r="J17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3" spans="1:10" hidden="1" x14ac:dyDescent="0.3">
      <c r="A1753">
        <f>VLOOKUP(D1753,[1]!tbl_Reach2AU[#Data],4,FALSE)</f>
        <v>9</v>
      </c>
      <c r="B1753" t="str">
        <f>VLOOKUP(D1753,[1]!tbl_Reach2AU[#Data],3,FALSE)</f>
        <v>Omak Creek-Middle DS</v>
      </c>
      <c r="C1753">
        <f>VLOOKUP(D1753,[1]!tbl_Reach2AU[#Data],2,FALSE)</f>
        <v>168</v>
      </c>
      <c r="D1753" t="s">
        <v>69</v>
      </c>
      <c r="E1753">
        <v>2</v>
      </c>
      <c r="F1753" t="s">
        <v>132</v>
      </c>
      <c r="G1753" t="str">
        <f>VLOOKUP(tbl_FunctionalConditionReach[[#This Row],[EDT Attribute]],[1]!HabitatAttribute[#Data],2,FALSE)</f>
        <v>Temperature- Rearing</v>
      </c>
      <c r="H1753" s="1">
        <v>6.1437990000000001E-3</v>
      </c>
      <c r="I1753" s="3">
        <v>1.68297010551204E-2</v>
      </c>
      <c r="J17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4" spans="1:10" x14ac:dyDescent="0.3">
      <c r="A1754">
        <f>VLOOKUP(D1754,[1]!tbl_Reach2AU[#Data],4,FALSE)</f>
        <v>6</v>
      </c>
      <c r="B1754" t="str">
        <f>VLOOKUP(D1754,[1]!tbl_Reach2AU[#Data],3,FALSE)</f>
        <v>Salmon Creek-Lower</v>
      </c>
      <c r="C1754">
        <f>VLOOKUP(D1754,[1]!tbl_Reach2AU[#Data],2,FALSE)</f>
        <v>135</v>
      </c>
      <c r="D1754" t="s">
        <v>81</v>
      </c>
      <c r="E1754">
        <v>2</v>
      </c>
      <c r="F1754" t="s">
        <v>94</v>
      </c>
      <c r="G1754">
        <f>VLOOKUP(tbl_FunctionalConditionReach[[#This Row],[EDT Attribute]],[1]!HabitatAttribute[#Data],2,FALSE)</f>
        <v>0</v>
      </c>
      <c r="H1754" s="1">
        <v>0.123186559</v>
      </c>
      <c r="I1754" s="3">
        <v>1.6673773187418601E-2</v>
      </c>
      <c r="J17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5" spans="1:10" x14ac:dyDescent="0.3">
      <c r="A1755">
        <f>VLOOKUP(D1755,[1]!tbl_Reach2AU[#Data],4,FALSE)</f>
        <v>1</v>
      </c>
      <c r="B1755" t="str">
        <f>VLOOKUP(D1755,[1]!tbl_Reach2AU[#Data],3,FALSE)</f>
        <v>Okanogan-Davis Canyon</v>
      </c>
      <c r="C1755">
        <f>VLOOKUP(D1755,[1]!tbl_Reach2AU[#Data],2,FALSE)</f>
        <v>102</v>
      </c>
      <c r="D1755" t="s">
        <v>93</v>
      </c>
      <c r="E1755">
        <v>2</v>
      </c>
      <c r="F1755" t="s">
        <v>143</v>
      </c>
      <c r="G1755">
        <f>VLOOKUP(tbl_FunctionalConditionReach[[#This Row],[EDT Attribute]],[1]!HabitatAttribute[#Data],2,FALSE)</f>
        <v>0</v>
      </c>
      <c r="H1755" s="1">
        <v>7.5793090000000002E-3</v>
      </c>
      <c r="I1755" s="3">
        <v>1.66612850352711E-2</v>
      </c>
      <c r="J17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6" spans="1:10" x14ac:dyDescent="0.3">
      <c r="A1756">
        <f>VLOOKUP(D1756,[1]!tbl_Reach2AU[#Data],4,FALSE)</f>
        <v>13</v>
      </c>
      <c r="B1756" t="str">
        <f>VLOOKUP(D1756,[1]!tbl_Reach2AU[#Data],3,FALSE)</f>
        <v>Johnson Creek</v>
      </c>
      <c r="C1756">
        <f>VLOOKUP(D1756,[1]!tbl_Reach2AU[#Data],2,FALSE)</f>
        <v>194</v>
      </c>
      <c r="D1756" t="s">
        <v>41</v>
      </c>
      <c r="E1756">
        <v>2</v>
      </c>
      <c r="F1756" t="s">
        <v>104</v>
      </c>
      <c r="G1756">
        <f>VLOOKUP(tbl_FunctionalConditionReach[[#This Row],[EDT Attribute]],[1]!HabitatAttribute[#Data],2,FALSE)</f>
        <v>0</v>
      </c>
      <c r="H1756" s="1">
        <v>5.2788829999999998E-3</v>
      </c>
      <c r="I1756" s="3">
        <v>1.6618665394314201E-2</v>
      </c>
      <c r="J17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7" spans="1:10" hidden="1" x14ac:dyDescent="0.3">
      <c r="A1757">
        <f>VLOOKUP(D1757,[1]!tbl_Reach2AU[#Data],4,FALSE)</f>
        <v>9</v>
      </c>
      <c r="B1757" t="str">
        <f>VLOOKUP(D1757,[1]!tbl_Reach2AU[#Data],3,FALSE)</f>
        <v>Omak Creek-Middle DS</v>
      </c>
      <c r="C1757">
        <f>VLOOKUP(D1757,[1]!tbl_Reach2AU[#Data],2,FALSE)</f>
        <v>167</v>
      </c>
      <c r="D1757" t="s">
        <v>140</v>
      </c>
      <c r="E1757">
        <v>2</v>
      </c>
      <c r="F1757" t="s">
        <v>11</v>
      </c>
      <c r="G1757" t="str">
        <f>VLOOKUP(tbl_FunctionalConditionReach[[#This Row],[EDT Attribute]],[1]!HabitatAttribute[#Data],2,FALSE)</f>
        <v>Flow- Scour</v>
      </c>
      <c r="H1757" s="1">
        <v>2.2455180000000002E-3</v>
      </c>
      <c r="I1757" s="3">
        <v>1.6590716691050798E-2</v>
      </c>
      <c r="J17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8" spans="1:10" hidden="1" x14ac:dyDescent="0.3">
      <c r="A1758">
        <f>VLOOKUP(D1758,[1]!tbl_Reach2AU[#Data],4,FALSE)</f>
        <v>6</v>
      </c>
      <c r="B1758" t="str">
        <f>VLOOKUP(D1758,[1]!tbl_Reach2AU[#Data],3,FALSE)</f>
        <v>Salmon Creek-Lower</v>
      </c>
      <c r="C1758">
        <f>VLOOKUP(D1758,[1]!tbl_Reach2AU[#Data],2,FALSE)</f>
        <v>139</v>
      </c>
      <c r="D1758" t="s">
        <v>84</v>
      </c>
      <c r="E1758">
        <v>2</v>
      </c>
      <c r="F1758" t="s">
        <v>144</v>
      </c>
      <c r="G1758" t="str">
        <f>VLOOKUP(tbl_FunctionalConditionReach[[#This Row],[EDT Attribute]],[1]!HabitatAttribute[#Data],2,FALSE)</f>
        <v>Flow- Summer Base Flow</v>
      </c>
      <c r="H1758" s="1">
        <v>0.101917075</v>
      </c>
      <c r="I1758" s="3">
        <v>1.6589063898228899E-2</v>
      </c>
      <c r="J17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9" spans="1:10" x14ac:dyDescent="0.3">
      <c r="A1759">
        <f>VLOOKUP(D1759,[1]!tbl_Reach2AU[#Data],4,FALSE)</f>
        <v>8</v>
      </c>
      <c r="B1759" t="str">
        <f>VLOOKUP(D1759,[1]!tbl_Reach2AU[#Data],3,FALSE)</f>
        <v>Omak Creek-Lower US</v>
      </c>
      <c r="C1759">
        <f>VLOOKUP(D1759,[1]!tbl_Reach2AU[#Data],2,FALSE)</f>
        <v>159</v>
      </c>
      <c r="D1759" t="s">
        <v>76</v>
      </c>
      <c r="E1759">
        <v>2</v>
      </c>
      <c r="F1759" t="s">
        <v>104</v>
      </c>
      <c r="G1759">
        <f>VLOOKUP(tbl_FunctionalConditionReach[[#This Row],[EDT Attribute]],[1]!HabitatAttribute[#Data],2,FALSE)</f>
        <v>0</v>
      </c>
      <c r="H1759" s="1">
        <v>1.6308399999999999E-3</v>
      </c>
      <c r="I1759" s="3">
        <v>1.6498665581242699E-2</v>
      </c>
      <c r="J17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0" spans="1:10" x14ac:dyDescent="0.3">
      <c r="A1760">
        <f>VLOOKUP(D1760,[1]!tbl_Reach2AU[#Data],4,FALSE)</f>
        <v>4</v>
      </c>
      <c r="B1760" t="str">
        <f>VLOOKUP(D1760,[1]!tbl_Reach2AU[#Data],3,FALSE)</f>
        <v>Loup Loup Creek-Lower DS</v>
      </c>
      <c r="C1760">
        <f>VLOOKUP(D1760,[1]!tbl_Reach2AU[#Data],2,FALSE)</f>
        <v>123</v>
      </c>
      <c r="D1760" t="s">
        <v>129</v>
      </c>
      <c r="E1760">
        <v>2</v>
      </c>
      <c r="F1760" t="s">
        <v>119</v>
      </c>
      <c r="G1760">
        <f>VLOOKUP(tbl_FunctionalConditionReach[[#This Row],[EDT Attribute]],[1]!HabitatAttribute[#Data],2,FALSE)</f>
        <v>0</v>
      </c>
      <c r="H1760" s="1">
        <v>8.6003104999999996E-2</v>
      </c>
      <c r="I1760" s="3">
        <v>1.6409383547695298E-2</v>
      </c>
      <c r="J17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1" spans="1:10" x14ac:dyDescent="0.3">
      <c r="A1761">
        <f>VLOOKUP(D1761,[1]!tbl_Reach2AU[#Data],4,FALSE)</f>
        <v>10</v>
      </c>
      <c r="B1761" t="str">
        <f>VLOOKUP(D1761,[1]!tbl_Reach2AU[#Data],3,FALSE)</f>
        <v>Omak Creek-Upper DS</v>
      </c>
      <c r="C1761">
        <f>VLOOKUP(D1761,[1]!tbl_Reach2AU[#Data],2,FALSE)</f>
        <v>173</v>
      </c>
      <c r="D1761" t="s">
        <v>72</v>
      </c>
      <c r="E1761">
        <v>2</v>
      </c>
      <c r="F1761" t="s">
        <v>137</v>
      </c>
      <c r="G1761">
        <f>VLOOKUP(tbl_FunctionalConditionReach[[#This Row],[EDT Attribute]],[1]!HabitatAttribute[#Data],2,FALSE)</f>
        <v>0</v>
      </c>
      <c r="H1761" s="1">
        <v>1.1753091E-2</v>
      </c>
      <c r="I1761" s="3">
        <v>1.6343353996519101E-2</v>
      </c>
      <c r="J17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2" spans="1:10" hidden="1" x14ac:dyDescent="0.3">
      <c r="A1762">
        <f>VLOOKUP(D1762,[1]!tbl_Reach2AU[#Data],4,FALSE)</f>
        <v>24</v>
      </c>
      <c r="B1762" t="str">
        <f>VLOOKUP(D1762,[1]!tbl_Reach2AU[#Data],3,FALSE)</f>
        <v>Okanogan-Haynes Creek South</v>
      </c>
      <c r="C1762">
        <f>VLOOKUP(D1762,[1]!tbl_Reach2AU[#Data],2,FALSE)</f>
        <v>295</v>
      </c>
      <c r="D1762" t="s">
        <v>50</v>
      </c>
      <c r="E1762">
        <v>2</v>
      </c>
      <c r="F1762" t="s">
        <v>125</v>
      </c>
      <c r="G1762" t="str">
        <f>VLOOKUP(tbl_FunctionalConditionReach[[#This Row],[EDT Attribute]],[1]!HabitatAttribute[#Data],2,FALSE)</f>
        <v>Riparian</v>
      </c>
      <c r="H1762" s="1">
        <v>1.5215269999999999E-3</v>
      </c>
      <c r="I1762" s="3">
        <v>1.6267455182860401E-2</v>
      </c>
      <c r="J17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3" spans="1:10" hidden="1" x14ac:dyDescent="0.3">
      <c r="A1763">
        <f>VLOOKUP(D1763,[1]!tbl_Reach2AU[#Data],4,FALSE)</f>
        <v>9</v>
      </c>
      <c r="B1763" t="str">
        <f>VLOOKUP(D1763,[1]!tbl_Reach2AU[#Data],3,FALSE)</f>
        <v>Omak Creek-Middle DS</v>
      </c>
      <c r="C1763">
        <f>VLOOKUP(D1763,[1]!tbl_Reach2AU[#Data],2,FALSE)</f>
        <v>167</v>
      </c>
      <c r="D1763" t="s">
        <v>140</v>
      </c>
      <c r="E1763">
        <v>2</v>
      </c>
      <c r="F1763" t="s">
        <v>89</v>
      </c>
      <c r="G1763" t="str">
        <f>VLOOKUP(tbl_FunctionalConditionReach[[#This Row],[EDT Attribute]],[1]!HabitatAttribute[#Data],2,FALSE)</f>
        <v>% Fines/Embeddedness</v>
      </c>
      <c r="H1763" s="1">
        <v>2.2010139999999998E-3</v>
      </c>
      <c r="I1763" s="3">
        <v>1.6261904695057599E-2</v>
      </c>
      <c r="J17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4" spans="1:10" x14ac:dyDescent="0.3">
      <c r="A1764">
        <f>VLOOKUP(D1764,[1]!tbl_Reach2AU[#Data],4,FALSE)</f>
        <v>6</v>
      </c>
      <c r="B1764" t="str">
        <f>VLOOKUP(D1764,[1]!tbl_Reach2AU[#Data],3,FALSE)</f>
        <v>Salmon Creek-Lower</v>
      </c>
      <c r="C1764">
        <f>VLOOKUP(D1764,[1]!tbl_Reach2AU[#Data],2,FALSE)</f>
        <v>143</v>
      </c>
      <c r="D1764" t="s">
        <v>31</v>
      </c>
      <c r="E1764">
        <v>2</v>
      </c>
      <c r="F1764" t="s">
        <v>94</v>
      </c>
      <c r="G1764">
        <f>VLOOKUP(tbl_FunctionalConditionReach[[#This Row],[EDT Attribute]],[1]!HabitatAttribute[#Data],2,FALSE)</f>
        <v>0</v>
      </c>
      <c r="H1764" s="1">
        <v>0.102216586</v>
      </c>
      <c r="I1764" s="3">
        <v>1.6219653494021401E-2</v>
      </c>
      <c r="J17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5" spans="1:10" hidden="1" x14ac:dyDescent="0.3">
      <c r="A1765">
        <f>VLOOKUP(D1765,[1]!tbl_Reach2AU[#Data],4,FALSE)</f>
        <v>8</v>
      </c>
      <c r="B1765" t="str">
        <f>VLOOKUP(D1765,[1]!tbl_Reach2AU[#Data],3,FALSE)</f>
        <v>Omak Creek-Lower US</v>
      </c>
      <c r="C1765">
        <f>VLOOKUP(D1765,[1]!tbl_Reach2AU[#Data],2,FALSE)</f>
        <v>159</v>
      </c>
      <c r="D1765" t="s">
        <v>76</v>
      </c>
      <c r="E1765">
        <v>2</v>
      </c>
      <c r="F1765" t="s">
        <v>125</v>
      </c>
      <c r="G1765" t="str">
        <f>VLOOKUP(tbl_FunctionalConditionReach[[#This Row],[EDT Attribute]],[1]!HabitatAttribute[#Data],2,FALSE)</f>
        <v>Riparian</v>
      </c>
      <c r="H1765" s="1">
        <v>1.6005069999999999E-3</v>
      </c>
      <c r="I1765" s="3">
        <v>1.6191796714231901E-2</v>
      </c>
      <c r="J17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6" spans="1:10" hidden="1" x14ac:dyDescent="0.3">
      <c r="A1766">
        <f>VLOOKUP(D1766,[1]!tbl_Reach2AU[#Data],4,FALSE)</f>
        <v>3</v>
      </c>
      <c r="B1766" t="str">
        <f>VLOOKUP(D1766,[1]!tbl_Reach2AU[#Data],3,FALSE)</f>
        <v>Okanogan-Talant Creek</v>
      </c>
      <c r="C1766">
        <f>VLOOKUP(D1766,[1]!tbl_Reach2AU[#Data],2,FALSE)</f>
        <v>114</v>
      </c>
      <c r="D1766" t="s">
        <v>102</v>
      </c>
      <c r="E1766">
        <v>2</v>
      </c>
      <c r="F1766" t="s">
        <v>51</v>
      </c>
      <c r="G1766" t="str">
        <f>VLOOKUP(tbl_FunctionalConditionReach[[#This Row],[EDT Attribute]],[1]!HabitatAttribute[#Data],2,FALSE)</f>
        <v>% Fines/Embeddedness</v>
      </c>
      <c r="H1766" s="1">
        <v>1.4848610000000001E-3</v>
      </c>
      <c r="I1766" s="3">
        <v>1.6187437329130201E-2</v>
      </c>
      <c r="J17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7" spans="1:10" x14ac:dyDescent="0.3">
      <c r="A1767">
        <f>VLOOKUP(D1767,[1]!tbl_Reach2AU[#Data],4,FALSE)</f>
        <v>6</v>
      </c>
      <c r="B1767" t="str">
        <f>VLOOKUP(D1767,[1]!tbl_Reach2AU[#Data],3,FALSE)</f>
        <v>Salmon Creek-Lower</v>
      </c>
      <c r="C1767">
        <f>VLOOKUP(D1767,[1]!tbl_Reach2AU[#Data],2,FALSE)</f>
        <v>133</v>
      </c>
      <c r="D1767" t="s">
        <v>80</v>
      </c>
      <c r="E1767">
        <v>2</v>
      </c>
      <c r="F1767" t="s">
        <v>137</v>
      </c>
      <c r="G1767">
        <f>VLOOKUP(tbl_FunctionalConditionReach[[#This Row],[EDT Attribute]],[1]!HabitatAttribute[#Data],2,FALSE)</f>
        <v>0</v>
      </c>
      <c r="H1767" s="1">
        <v>1.2221874000000001E-2</v>
      </c>
      <c r="I1767" s="3">
        <v>1.6153077412298999E-2</v>
      </c>
      <c r="J17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8" spans="1:10" x14ac:dyDescent="0.3">
      <c r="A1768">
        <f>VLOOKUP(D1768,[1]!tbl_Reach2AU[#Data],4,FALSE)</f>
        <v>1</v>
      </c>
      <c r="B1768" t="str">
        <f>VLOOKUP(D1768,[1]!tbl_Reach2AU[#Data],3,FALSE)</f>
        <v>Okanogan-Davis Canyon</v>
      </c>
      <c r="C1768">
        <f>VLOOKUP(D1768,[1]!tbl_Reach2AU[#Data],2,FALSE)</f>
        <v>109</v>
      </c>
      <c r="D1768" t="s">
        <v>101</v>
      </c>
      <c r="E1768">
        <v>2</v>
      </c>
      <c r="F1768" t="s">
        <v>142</v>
      </c>
      <c r="G1768">
        <f>VLOOKUP(tbl_FunctionalConditionReach[[#This Row],[EDT Attribute]],[1]!HabitatAttribute[#Data],2,FALSE)</f>
        <v>0</v>
      </c>
      <c r="H1768" s="1">
        <v>6.1176570000000003E-3</v>
      </c>
      <c r="I1768" s="3">
        <v>1.6069289892859901E-2</v>
      </c>
      <c r="J17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9" spans="1:10" x14ac:dyDescent="0.3">
      <c r="A1769">
        <f>VLOOKUP(D1769,[1]!tbl_Reach2AU[#Data],4,FALSE)</f>
        <v>1</v>
      </c>
      <c r="B1769" t="str">
        <f>VLOOKUP(D1769,[1]!tbl_Reach2AU[#Data],3,FALSE)</f>
        <v>Okanogan-Davis Canyon</v>
      </c>
      <c r="C1769">
        <f>VLOOKUP(D1769,[1]!tbl_Reach2AU[#Data],2,FALSE)</f>
        <v>109</v>
      </c>
      <c r="D1769" t="s">
        <v>101</v>
      </c>
      <c r="E1769">
        <v>2</v>
      </c>
      <c r="F1769" t="s">
        <v>117</v>
      </c>
      <c r="G1769">
        <f>VLOOKUP(tbl_FunctionalConditionReach[[#This Row],[EDT Attribute]],[1]!HabitatAttribute[#Data],2,FALSE)</f>
        <v>0</v>
      </c>
      <c r="H1769" s="1">
        <v>6.1020680000000004E-3</v>
      </c>
      <c r="I1769" s="3">
        <v>1.6028342163992501E-2</v>
      </c>
      <c r="J17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0" spans="1:10" hidden="1" x14ac:dyDescent="0.3">
      <c r="A1770">
        <f>VLOOKUP(D1770,[1]!tbl_Reach2AU[#Data],4,FALSE)</f>
        <v>1</v>
      </c>
      <c r="B1770" t="str">
        <f>VLOOKUP(D1770,[1]!tbl_Reach2AU[#Data],3,FALSE)</f>
        <v>Okanogan-Davis Canyon</v>
      </c>
      <c r="C1770">
        <f>VLOOKUP(D1770,[1]!tbl_Reach2AU[#Data],2,FALSE)</f>
        <v>109</v>
      </c>
      <c r="D1770" t="s">
        <v>101</v>
      </c>
      <c r="E1770">
        <v>2</v>
      </c>
      <c r="F1770" t="s">
        <v>39</v>
      </c>
      <c r="G1770" t="str">
        <f>VLOOKUP(tbl_FunctionalConditionReach[[#This Row],[EDT Attribute]],[1]!HabitatAttribute[#Data],2,FALSE)</f>
        <v>Channel Stability</v>
      </c>
      <c r="H1770" s="1">
        <v>6.1020670000000001E-3</v>
      </c>
      <c r="I1770" s="3">
        <v>1.6028339537285899E-2</v>
      </c>
      <c r="J17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1" spans="1:10" x14ac:dyDescent="0.3">
      <c r="A1771">
        <f>VLOOKUP(D1771,[1]!tbl_Reach2AU[#Data],4,FALSE)</f>
        <v>1</v>
      </c>
      <c r="B1771" t="str">
        <f>VLOOKUP(D1771,[1]!tbl_Reach2AU[#Data],3,FALSE)</f>
        <v>Okanogan-Davis Canyon</v>
      </c>
      <c r="C1771">
        <f>VLOOKUP(D1771,[1]!tbl_Reach2AU[#Data],2,FALSE)</f>
        <v>109</v>
      </c>
      <c r="D1771" t="s">
        <v>101</v>
      </c>
      <c r="E1771">
        <v>2</v>
      </c>
      <c r="F1771" t="s">
        <v>115</v>
      </c>
      <c r="G1771">
        <f>VLOOKUP(tbl_FunctionalConditionReach[[#This Row],[EDT Attribute]],[1]!HabitatAttribute[#Data],2,FALSE)</f>
        <v>0</v>
      </c>
      <c r="H1771" s="1">
        <v>6.1020670000000001E-3</v>
      </c>
      <c r="I1771" s="3">
        <v>1.6028339537285899E-2</v>
      </c>
      <c r="J17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2" spans="1:10" x14ac:dyDescent="0.3">
      <c r="A1772">
        <f>VLOOKUP(D1772,[1]!tbl_Reach2AU[#Data],4,FALSE)</f>
        <v>1</v>
      </c>
      <c r="B1772" t="str">
        <f>VLOOKUP(D1772,[1]!tbl_Reach2AU[#Data],3,FALSE)</f>
        <v>Okanogan-Davis Canyon</v>
      </c>
      <c r="C1772">
        <f>VLOOKUP(D1772,[1]!tbl_Reach2AU[#Data],2,FALSE)</f>
        <v>109</v>
      </c>
      <c r="D1772" t="s">
        <v>101</v>
      </c>
      <c r="E1772">
        <v>2</v>
      </c>
      <c r="F1772" t="s">
        <v>122</v>
      </c>
      <c r="G1772">
        <f>VLOOKUP(tbl_FunctionalConditionReach[[#This Row],[EDT Attribute]],[1]!HabitatAttribute[#Data],2,FALSE)</f>
        <v>0</v>
      </c>
      <c r="H1772" s="1">
        <v>6.1020670000000001E-3</v>
      </c>
      <c r="I1772" s="3">
        <v>1.6028339537285899E-2</v>
      </c>
      <c r="J17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3" spans="1:10" hidden="1" x14ac:dyDescent="0.3">
      <c r="A1773">
        <f>VLOOKUP(D1773,[1]!tbl_Reach2AU[#Data],4,FALSE)</f>
        <v>1</v>
      </c>
      <c r="B1773" t="str">
        <f>VLOOKUP(D1773,[1]!tbl_Reach2AU[#Data],3,FALSE)</f>
        <v>Okanogan-Davis Canyon</v>
      </c>
      <c r="C1773">
        <f>VLOOKUP(D1773,[1]!tbl_Reach2AU[#Data],2,FALSE)</f>
        <v>109</v>
      </c>
      <c r="D1773" t="s">
        <v>101</v>
      </c>
      <c r="E1773">
        <v>2</v>
      </c>
      <c r="F1773" t="s">
        <v>11</v>
      </c>
      <c r="G1773" t="str">
        <f>VLOOKUP(tbl_FunctionalConditionReach[[#This Row],[EDT Attribute]],[1]!HabitatAttribute[#Data],2,FALSE)</f>
        <v>Flow- Scour</v>
      </c>
      <c r="H1773" s="1">
        <v>6.1020670000000001E-3</v>
      </c>
      <c r="I1773" s="3">
        <v>1.6028339537285899E-2</v>
      </c>
      <c r="J17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4" spans="1:10" hidden="1" x14ac:dyDescent="0.3">
      <c r="A1774">
        <f>VLOOKUP(D1774,[1]!tbl_Reach2AU[#Data],4,FALSE)</f>
        <v>1</v>
      </c>
      <c r="B1774" t="str">
        <f>VLOOKUP(D1774,[1]!tbl_Reach2AU[#Data],3,FALSE)</f>
        <v>Okanogan-Davis Canyon</v>
      </c>
      <c r="C1774">
        <f>VLOOKUP(D1774,[1]!tbl_Reach2AU[#Data],2,FALSE)</f>
        <v>109</v>
      </c>
      <c r="D1774" t="s">
        <v>101</v>
      </c>
      <c r="E1774">
        <v>2</v>
      </c>
      <c r="F1774" t="s">
        <v>89</v>
      </c>
      <c r="G1774" t="str">
        <f>VLOOKUP(tbl_FunctionalConditionReach[[#This Row],[EDT Attribute]],[1]!HabitatAttribute[#Data],2,FALSE)</f>
        <v>% Fines/Embeddedness</v>
      </c>
      <c r="H1774" s="1">
        <v>6.1020670000000001E-3</v>
      </c>
      <c r="I1774" s="3">
        <v>1.6028339537285899E-2</v>
      </c>
      <c r="J17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5" spans="1:10" hidden="1" x14ac:dyDescent="0.3">
      <c r="A1775">
        <f>VLOOKUP(D1775,[1]!tbl_Reach2AU[#Data],4,FALSE)</f>
        <v>1</v>
      </c>
      <c r="B1775" t="str">
        <f>VLOOKUP(D1775,[1]!tbl_Reach2AU[#Data],3,FALSE)</f>
        <v>Okanogan-Davis Canyon</v>
      </c>
      <c r="C1775">
        <f>VLOOKUP(D1775,[1]!tbl_Reach2AU[#Data],2,FALSE)</f>
        <v>109</v>
      </c>
      <c r="D1775" t="s">
        <v>101</v>
      </c>
      <c r="E1775">
        <v>2</v>
      </c>
      <c r="F1775" t="s">
        <v>51</v>
      </c>
      <c r="G1775" t="str">
        <f>VLOOKUP(tbl_FunctionalConditionReach[[#This Row],[EDT Attribute]],[1]!HabitatAttribute[#Data],2,FALSE)</f>
        <v>% Fines/Embeddedness</v>
      </c>
      <c r="H1775" s="1">
        <v>6.1020670000000001E-3</v>
      </c>
      <c r="I1775" s="3">
        <v>1.6028339537285899E-2</v>
      </c>
      <c r="J17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6" spans="1:10" x14ac:dyDescent="0.3">
      <c r="A1776">
        <f>VLOOKUP(D1776,[1]!tbl_Reach2AU[#Data],4,FALSE)</f>
        <v>1</v>
      </c>
      <c r="B1776" t="str">
        <f>VLOOKUP(D1776,[1]!tbl_Reach2AU[#Data],3,FALSE)</f>
        <v>Okanogan-Davis Canyon</v>
      </c>
      <c r="C1776">
        <f>VLOOKUP(D1776,[1]!tbl_Reach2AU[#Data],2,FALSE)</f>
        <v>109</v>
      </c>
      <c r="D1776" t="s">
        <v>101</v>
      </c>
      <c r="E1776">
        <v>2</v>
      </c>
      <c r="F1776" t="s">
        <v>116</v>
      </c>
      <c r="G1776">
        <f>VLOOKUP(tbl_FunctionalConditionReach[[#This Row],[EDT Attribute]],[1]!HabitatAttribute[#Data],2,FALSE)</f>
        <v>0</v>
      </c>
      <c r="H1776" s="1">
        <v>6.1020429999999997E-3</v>
      </c>
      <c r="I1776" s="3">
        <v>1.6028276496328001E-2</v>
      </c>
      <c r="J17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7" spans="1:10" x14ac:dyDescent="0.3">
      <c r="A1777">
        <f>VLOOKUP(D1777,[1]!tbl_Reach2AU[#Data],4,FALSE)</f>
        <v>1</v>
      </c>
      <c r="B1777" t="str">
        <f>VLOOKUP(D1777,[1]!tbl_Reach2AU[#Data],3,FALSE)</f>
        <v>Okanogan-Davis Canyon</v>
      </c>
      <c r="C1777">
        <f>VLOOKUP(D1777,[1]!tbl_Reach2AU[#Data],2,FALSE)</f>
        <v>109</v>
      </c>
      <c r="D1777" t="s">
        <v>101</v>
      </c>
      <c r="E1777">
        <v>2</v>
      </c>
      <c r="F1777" t="s">
        <v>119</v>
      </c>
      <c r="G1777">
        <f>VLOOKUP(tbl_FunctionalConditionReach[[#This Row],[EDT Attribute]],[1]!HabitatAttribute[#Data],2,FALSE)</f>
        <v>0</v>
      </c>
      <c r="H1777" s="1">
        <v>6.1012469999999997E-3</v>
      </c>
      <c r="I1777" s="3">
        <v>1.6026185637890801E-2</v>
      </c>
      <c r="J17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8" spans="1:10" hidden="1" x14ac:dyDescent="0.3">
      <c r="A1778">
        <f>VLOOKUP(D1778,[1]!tbl_Reach2AU[#Data],4,FALSE)</f>
        <v>23</v>
      </c>
      <c r="B1778" t="str">
        <f>VLOOKUP(D1778,[1]!tbl_Reach2AU[#Data],3,FALSE)</f>
        <v>Similkameen River</v>
      </c>
      <c r="C1778">
        <f>VLOOKUP(D1778,[1]!tbl_Reach2AU[#Data],2,FALSE)</f>
        <v>289</v>
      </c>
      <c r="D1778" t="s">
        <v>152</v>
      </c>
      <c r="E1778">
        <v>2</v>
      </c>
      <c r="F1778" t="s">
        <v>132</v>
      </c>
      <c r="G1778" t="str">
        <f>VLOOKUP(tbl_FunctionalConditionReach[[#This Row],[EDT Attribute]],[1]!HabitatAttribute[#Data],2,FALSE)</f>
        <v>Temperature- Rearing</v>
      </c>
      <c r="H1778" s="1">
        <v>1.4383188E-2</v>
      </c>
      <c r="I1778" s="3">
        <v>1.6009819203685299E-2</v>
      </c>
      <c r="J17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9" spans="1:10" hidden="1" x14ac:dyDescent="0.3">
      <c r="A1779">
        <f>VLOOKUP(D1779,[1]!tbl_Reach2AU[#Data],4,FALSE)</f>
        <v>22</v>
      </c>
      <c r="B1779" t="str">
        <f>VLOOKUP(D1779,[1]!tbl_Reach2AU[#Data],3,FALSE)</f>
        <v>Wildhorse Spring Creek DS</v>
      </c>
      <c r="C1779">
        <f>VLOOKUP(D1779,[1]!tbl_Reach2AU[#Data],2,FALSE)</f>
        <v>280</v>
      </c>
      <c r="D1779" t="s">
        <v>92</v>
      </c>
      <c r="E1779">
        <v>2</v>
      </c>
      <c r="F1779" t="s">
        <v>39</v>
      </c>
      <c r="G1779" t="str">
        <f>VLOOKUP(tbl_FunctionalConditionReach[[#This Row],[EDT Attribute]],[1]!HabitatAttribute[#Data],2,FALSE)</f>
        <v>Channel Stability</v>
      </c>
      <c r="H1779" s="1">
        <v>4.9994199999999996E-4</v>
      </c>
      <c r="I1779" s="3">
        <v>1.5908542000718499E-2</v>
      </c>
      <c r="J17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0" spans="1:10" hidden="1" x14ac:dyDescent="0.3">
      <c r="A1780">
        <f>VLOOKUP(D1780,[1]!tbl_Reach2AU[#Data],4,FALSE)</f>
        <v>13</v>
      </c>
      <c r="B1780" t="str">
        <f>VLOOKUP(D1780,[1]!tbl_Reach2AU[#Data],3,FALSE)</f>
        <v>Johnson Creek</v>
      </c>
      <c r="C1780">
        <f>VLOOKUP(D1780,[1]!tbl_Reach2AU[#Data],2,FALSE)</f>
        <v>198</v>
      </c>
      <c r="D1780" t="s">
        <v>17</v>
      </c>
      <c r="E1780">
        <v>2</v>
      </c>
      <c r="F1780" t="s">
        <v>89</v>
      </c>
      <c r="G1780" t="str">
        <f>VLOOKUP(tbl_FunctionalConditionReach[[#This Row],[EDT Attribute]],[1]!HabitatAttribute[#Data],2,FALSE)</f>
        <v>% Fines/Embeddedness</v>
      </c>
      <c r="H1780" s="1">
        <v>5.9350369999999998E-3</v>
      </c>
      <c r="I1780" s="3">
        <v>1.58499691386868E-2</v>
      </c>
      <c r="J17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1" spans="1:10" hidden="1" x14ac:dyDescent="0.3">
      <c r="A1781">
        <f>VLOOKUP(D1781,[1]!tbl_Reach2AU[#Data],4,FALSE)</f>
        <v>1</v>
      </c>
      <c r="B1781" t="str">
        <f>VLOOKUP(D1781,[1]!tbl_Reach2AU[#Data],3,FALSE)</f>
        <v>Okanogan-Davis Canyon</v>
      </c>
      <c r="C1781">
        <f>VLOOKUP(D1781,[1]!tbl_Reach2AU[#Data],2,FALSE)</f>
        <v>109</v>
      </c>
      <c r="D1781" t="s">
        <v>101</v>
      </c>
      <c r="E1781">
        <v>2</v>
      </c>
      <c r="F1781" t="s">
        <v>14</v>
      </c>
      <c r="G1781" t="str">
        <f>VLOOKUP(tbl_FunctionalConditionReach[[#This Row],[EDT Attribute]],[1]!HabitatAttribute[#Data],2,FALSE)</f>
        <v>Food- Food Web Resources</v>
      </c>
      <c r="H1781" s="1">
        <v>6.0031529999999998E-3</v>
      </c>
      <c r="I1781" s="3">
        <v>1.57685214826839E-2</v>
      </c>
      <c r="J17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2" spans="1:10" hidden="1" x14ac:dyDescent="0.3">
      <c r="A1782">
        <f>VLOOKUP(D1782,[1]!tbl_Reach2AU[#Data],4,FALSE)</f>
        <v>26</v>
      </c>
      <c r="B1782" t="str">
        <f>VLOOKUP(D1782,[1]!tbl_Reach2AU[#Data],3,FALSE)</f>
        <v>Ninemile Creek DS</v>
      </c>
      <c r="C1782">
        <f>VLOOKUP(D1782,[1]!tbl_Reach2AU[#Data],2,FALSE)</f>
        <v>308</v>
      </c>
      <c r="D1782" t="s">
        <v>56</v>
      </c>
      <c r="E1782">
        <v>2</v>
      </c>
      <c r="F1782" t="s">
        <v>125</v>
      </c>
      <c r="G1782" t="str">
        <f>VLOOKUP(tbl_FunctionalConditionReach[[#This Row],[EDT Attribute]],[1]!HabitatAttribute[#Data],2,FALSE)</f>
        <v>Riparian</v>
      </c>
      <c r="H1782" s="1">
        <v>6.5204299999999998E-3</v>
      </c>
      <c r="I1782" s="3">
        <v>1.5731762456700899E-2</v>
      </c>
      <c r="J17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3" spans="1:10" hidden="1" x14ac:dyDescent="0.3">
      <c r="A1783">
        <f>VLOOKUP(D1783,[1]!tbl_Reach2AU[#Data],4,FALSE)</f>
        <v>17</v>
      </c>
      <c r="B1783" t="str">
        <f>VLOOKUP(D1783,[1]!tbl_Reach2AU[#Data],3,FALSE)</f>
        <v>Bonaparte Creek-Lower DS</v>
      </c>
      <c r="C1783">
        <f>VLOOKUP(D1783,[1]!tbl_Reach2AU[#Data],2,FALSE)</f>
        <v>242</v>
      </c>
      <c r="D1783" t="s">
        <v>40</v>
      </c>
      <c r="E1783">
        <v>2</v>
      </c>
      <c r="F1783" t="s">
        <v>11</v>
      </c>
      <c r="G1783" t="str">
        <f>VLOOKUP(tbl_FunctionalConditionReach[[#This Row],[EDT Attribute]],[1]!HabitatAttribute[#Data],2,FALSE)</f>
        <v>Flow- Scour</v>
      </c>
      <c r="H1783" s="1">
        <v>1.0747194999999999E-2</v>
      </c>
      <c r="I1783" s="3">
        <v>1.56994712992563E-2</v>
      </c>
      <c r="J17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4" spans="1:10" x14ac:dyDescent="0.3">
      <c r="A1784">
        <f>VLOOKUP(D1784,[1]!tbl_Reach2AU[#Data],4,FALSE)</f>
        <v>10</v>
      </c>
      <c r="B1784" t="str">
        <f>VLOOKUP(D1784,[1]!tbl_Reach2AU[#Data],3,FALSE)</f>
        <v>Omak Creek-Upper DS</v>
      </c>
      <c r="C1784">
        <f>VLOOKUP(D1784,[1]!tbl_Reach2AU[#Data],2,FALSE)</f>
        <v>178</v>
      </c>
      <c r="D1784" t="s">
        <v>154</v>
      </c>
      <c r="E1784">
        <v>2</v>
      </c>
      <c r="F1784" t="s">
        <v>137</v>
      </c>
      <c r="G1784">
        <f>VLOOKUP(tbl_FunctionalConditionReach[[#This Row],[EDT Attribute]],[1]!HabitatAttribute[#Data],2,FALSE)</f>
        <v>0</v>
      </c>
      <c r="H1784" s="1">
        <v>4.6094899999999999E-4</v>
      </c>
      <c r="I1784" s="3">
        <v>1.5692019207931101E-2</v>
      </c>
      <c r="J17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5" spans="1:10" x14ac:dyDescent="0.3">
      <c r="A1785">
        <f>VLOOKUP(D1785,[1]!tbl_Reach2AU[#Data],4,FALSE)</f>
        <v>9</v>
      </c>
      <c r="B1785" t="str">
        <f>VLOOKUP(D1785,[1]!tbl_Reach2AU[#Data],3,FALSE)</f>
        <v>Omak Creek-Middle DS</v>
      </c>
      <c r="C1785">
        <f>VLOOKUP(D1785,[1]!tbl_Reach2AU[#Data],2,FALSE)</f>
        <v>170</v>
      </c>
      <c r="D1785" t="s">
        <v>131</v>
      </c>
      <c r="E1785">
        <v>2</v>
      </c>
      <c r="F1785" t="s">
        <v>104</v>
      </c>
      <c r="G1785">
        <f>VLOOKUP(tbl_FunctionalConditionReach[[#This Row],[EDT Attribute]],[1]!HabitatAttribute[#Data],2,FALSE)</f>
        <v>0</v>
      </c>
      <c r="H1785" s="1">
        <v>2.5432100000000001E-4</v>
      </c>
      <c r="I1785" s="3">
        <v>1.5661927851832E-2</v>
      </c>
      <c r="J17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6" spans="1:10" x14ac:dyDescent="0.3">
      <c r="A1786">
        <f>VLOOKUP(D1786,[1]!tbl_Reach2AU[#Data],4,FALSE)</f>
        <v>17</v>
      </c>
      <c r="B1786" t="str">
        <f>VLOOKUP(D1786,[1]!tbl_Reach2AU[#Data],3,FALSE)</f>
        <v>Bonaparte Creek-Lower DS</v>
      </c>
      <c r="C1786">
        <f>VLOOKUP(D1786,[1]!tbl_Reach2AU[#Data],2,FALSE)</f>
        <v>242</v>
      </c>
      <c r="D1786" t="s">
        <v>40</v>
      </c>
      <c r="E1786">
        <v>2</v>
      </c>
      <c r="F1786" t="s">
        <v>104</v>
      </c>
      <c r="G1786">
        <f>VLOOKUP(tbl_FunctionalConditionReach[[#This Row],[EDT Attribute]],[1]!HabitatAttribute[#Data],2,FALSE)</f>
        <v>0</v>
      </c>
      <c r="H1786" s="1">
        <v>1.0719704E-2</v>
      </c>
      <c r="I1786" s="3">
        <v>1.5659312526154299E-2</v>
      </c>
      <c r="J17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7" spans="1:10" hidden="1" x14ac:dyDescent="0.3">
      <c r="A1787">
        <f>VLOOKUP(D1787,[1]!tbl_Reach2AU[#Data],4,FALSE)</f>
        <v>7</v>
      </c>
      <c r="B1787" t="str">
        <f>VLOOKUP(D1787,[1]!tbl_Reach2AU[#Data],3,FALSE)</f>
        <v>Omak Creek-Lower DS</v>
      </c>
      <c r="C1787">
        <f>VLOOKUP(D1787,[1]!tbl_Reach2AU[#Data],2,FALSE)</f>
        <v>155</v>
      </c>
      <c r="D1787" t="s">
        <v>151</v>
      </c>
      <c r="E1787">
        <v>2</v>
      </c>
      <c r="F1787" t="s">
        <v>124</v>
      </c>
      <c r="G1787" t="str">
        <f>VLOOKUP(tbl_FunctionalConditionReach[[#This Row],[EDT Attribute]],[1]!HabitatAttribute[#Data],2,FALSE)</f>
        <v>Predation</v>
      </c>
      <c r="H1787" s="1">
        <v>7.429321E-3</v>
      </c>
      <c r="I1787" s="3">
        <v>1.5562959937447499E-2</v>
      </c>
      <c r="J17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8" spans="1:10" x14ac:dyDescent="0.3">
      <c r="A1788">
        <f>VLOOKUP(D1788,[1]!tbl_Reach2AU[#Data],4,FALSE)</f>
        <v>6</v>
      </c>
      <c r="B1788" t="str">
        <f>VLOOKUP(D1788,[1]!tbl_Reach2AU[#Data],3,FALSE)</f>
        <v>Salmon Creek-Lower</v>
      </c>
      <c r="C1788">
        <f>VLOOKUP(D1788,[1]!tbl_Reach2AU[#Data],2,FALSE)</f>
        <v>139</v>
      </c>
      <c r="D1788" t="s">
        <v>84</v>
      </c>
      <c r="E1788">
        <v>2</v>
      </c>
      <c r="F1788" t="s">
        <v>115</v>
      </c>
      <c r="G1788">
        <f>VLOOKUP(tbl_FunctionalConditionReach[[#This Row],[EDT Attribute]],[1]!HabitatAttribute[#Data],2,FALSE)</f>
        <v>0</v>
      </c>
      <c r="H1788" s="1">
        <v>9.5219894999999999E-2</v>
      </c>
      <c r="I1788" s="3">
        <v>1.54989624902172E-2</v>
      </c>
      <c r="J17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9" spans="1:10" x14ac:dyDescent="0.3">
      <c r="A1789">
        <f>VLOOKUP(D1789,[1]!tbl_Reach2AU[#Data],4,FALSE)</f>
        <v>6</v>
      </c>
      <c r="B1789" t="str">
        <f>VLOOKUP(D1789,[1]!tbl_Reach2AU[#Data],3,FALSE)</f>
        <v>Salmon Creek-Lower</v>
      </c>
      <c r="C1789">
        <f>VLOOKUP(D1789,[1]!tbl_Reach2AU[#Data],2,FALSE)</f>
        <v>139</v>
      </c>
      <c r="D1789" t="s">
        <v>84</v>
      </c>
      <c r="E1789">
        <v>2</v>
      </c>
      <c r="F1789" t="s">
        <v>122</v>
      </c>
      <c r="G1789">
        <f>VLOOKUP(tbl_FunctionalConditionReach[[#This Row],[EDT Attribute]],[1]!HabitatAttribute[#Data],2,FALSE)</f>
        <v>0</v>
      </c>
      <c r="H1789" s="1">
        <v>9.5219894999999999E-2</v>
      </c>
      <c r="I1789" s="3">
        <v>1.54989624902172E-2</v>
      </c>
      <c r="J17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0" spans="1:10" hidden="1" x14ac:dyDescent="0.3">
      <c r="A1790">
        <f>VLOOKUP(D1790,[1]!tbl_Reach2AU[#Data],4,FALSE)</f>
        <v>6</v>
      </c>
      <c r="B1790" t="str">
        <f>VLOOKUP(D1790,[1]!tbl_Reach2AU[#Data],3,FALSE)</f>
        <v>Salmon Creek-Lower</v>
      </c>
      <c r="C1790">
        <f>VLOOKUP(D1790,[1]!tbl_Reach2AU[#Data],2,FALSE)</f>
        <v>138</v>
      </c>
      <c r="D1790" t="s">
        <v>83</v>
      </c>
      <c r="E1790">
        <v>2</v>
      </c>
      <c r="F1790" t="s">
        <v>132</v>
      </c>
      <c r="G1790" t="str">
        <f>VLOOKUP(tbl_FunctionalConditionReach[[#This Row],[EDT Attribute]],[1]!HabitatAttribute[#Data],2,FALSE)</f>
        <v>Temperature- Rearing</v>
      </c>
      <c r="H1790" s="1">
        <v>2.7964928999999999E-2</v>
      </c>
      <c r="I1790" s="3">
        <v>1.53906408414121E-2</v>
      </c>
      <c r="J17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1" spans="1:10" hidden="1" x14ac:dyDescent="0.3">
      <c r="A1791">
        <f>VLOOKUP(D1791,[1]!tbl_Reach2AU[#Data],4,FALSE)</f>
        <v>1</v>
      </c>
      <c r="B1791" t="str">
        <f>VLOOKUP(D1791,[1]!tbl_Reach2AU[#Data],3,FALSE)</f>
        <v>Okanogan-Davis Canyon</v>
      </c>
      <c r="C1791">
        <f>VLOOKUP(D1791,[1]!tbl_Reach2AU[#Data],2,FALSE)</f>
        <v>109</v>
      </c>
      <c r="D1791" t="s">
        <v>101</v>
      </c>
      <c r="E1791">
        <v>2</v>
      </c>
      <c r="F1791" t="s">
        <v>126</v>
      </c>
      <c r="G1791" t="str">
        <f>VLOOKUP(tbl_FunctionalConditionReach[[#This Row],[EDT Attribute]],[1]!HabitatAttribute[#Data],2,FALSE)</f>
        <v>Food- Food Web Resources</v>
      </c>
      <c r="H1791" s="1">
        <v>5.839009E-3</v>
      </c>
      <c r="I1791" s="3">
        <v>1.53373633579029E-2</v>
      </c>
      <c r="J17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2" spans="1:10" hidden="1" x14ac:dyDescent="0.3">
      <c r="A1792">
        <f>VLOOKUP(D1792,[1]!tbl_Reach2AU[#Data],4,FALSE)</f>
        <v>6</v>
      </c>
      <c r="B1792" t="str">
        <f>VLOOKUP(D1792,[1]!tbl_Reach2AU[#Data],3,FALSE)</f>
        <v>Salmon Creek-Lower</v>
      </c>
      <c r="C1792">
        <f>VLOOKUP(D1792,[1]!tbl_Reach2AU[#Data],2,FALSE)</f>
        <v>140</v>
      </c>
      <c r="D1792" t="s">
        <v>85</v>
      </c>
      <c r="E1792">
        <v>2</v>
      </c>
      <c r="F1792" t="s">
        <v>124</v>
      </c>
      <c r="G1792" t="str">
        <f>VLOOKUP(tbl_FunctionalConditionReach[[#This Row],[EDT Attribute]],[1]!HabitatAttribute[#Data],2,FALSE)</f>
        <v>Predation</v>
      </c>
      <c r="H1792" s="1">
        <v>6.0546035999999998E-2</v>
      </c>
      <c r="I1792" s="3">
        <v>1.5255548617948899E-2</v>
      </c>
      <c r="J17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3" spans="1:10" x14ac:dyDescent="0.3">
      <c r="A1793">
        <f>VLOOKUP(D1793,[1]!tbl_Reach2AU[#Data],4,FALSE)</f>
        <v>4</v>
      </c>
      <c r="B1793" t="str">
        <f>VLOOKUP(D1793,[1]!tbl_Reach2AU[#Data],3,FALSE)</f>
        <v>Loup Loup Creek-Lower DS</v>
      </c>
      <c r="C1793">
        <f>VLOOKUP(D1793,[1]!tbl_Reach2AU[#Data],2,FALSE)</f>
        <v>123</v>
      </c>
      <c r="D1793" t="s">
        <v>129</v>
      </c>
      <c r="E1793">
        <v>2</v>
      </c>
      <c r="F1793" t="s">
        <v>137</v>
      </c>
      <c r="G1793">
        <f>VLOOKUP(tbl_FunctionalConditionReach[[#This Row],[EDT Attribute]],[1]!HabitatAttribute[#Data],2,FALSE)</f>
        <v>0</v>
      </c>
      <c r="H1793" s="1">
        <v>7.9863550000000005E-2</v>
      </c>
      <c r="I1793" s="3">
        <v>1.5237957088067199E-2</v>
      </c>
      <c r="J17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4" spans="1:10" x14ac:dyDescent="0.3">
      <c r="A1794">
        <f>VLOOKUP(D1794,[1]!tbl_Reach2AU[#Data],4,FALSE)</f>
        <v>10</v>
      </c>
      <c r="B1794" t="str">
        <f>VLOOKUP(D1794,[1]!tbl_Reach2AU[#Data],3,FALSE)</f>
        <v>Omak Creek-Upper DS</v>
      </c>
      <c r="C1794">
        <f>VLOOKUP(D1794,[1]!tbl_Reach2AU[#Data],2,FALSE)</f>
        <v>177</v>
      </c>
      <c r="D1794" t="s">
        <v>28</v>
      </c>
      <c r="E1794">
        <v>2</v>
      </c>
      <c r="F1794" t="s">
        <v>117</v>
      </c>
      <c r="G1794">
        <f>VLOOKUP(tbl_FunctionalConditionReach[[#This Row],[EDT Attribute]],[1]!HabitatAttribute[#Data],2,FALSE)</f>
        <v>0</v>
      </c>
      <c r="H1794" s="1">
        <v>1.3040199999999999E-3</v>
      </c>
      <c r="I1794" s="3">
        <v>1.5154964515322699E-2</v>
      </c>
      <c r="J17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5" spans="1:10" x14ac:dyDescent="0.3">
      <c r="A1795">
        <f>VLOOKUP(D1795,[1]!tbl_Reach2AU[#Data],4,FALSE)</f>
        <v>8</v>
      </c>
      <c r="B1795" t="str">
        <f>VLOOKUP(D1795,[1]!tbl_Reach2AU[#Data],3,FALSE)</f>
        <v>Omak Creek-Lower US</v>
      </c>
      <c r="C1795">
        <f>VLOOKUP(D1795,[1]!tbl_Reach2AU[#Data],2,FALSE)</f>
        <v>158</v>
      </c>
      <c r="D1795" t="s">
        <v>75</v>
      </c>
      <c r="E1795">
        <v>2</v>
      </c>
      <c r="F1795" t="s">
        <v>104</v>
      </c>
      <c r="G1795">
        <f>VLOOKUP(tbl_FunctionalConditionReach[[#This Row],[EDT Attribute]],[1]!HabitatAttribute[#Data],2,FALSE)</f>
        <v>0</v>
      </c>
      <c r="H1795" s="1">
        <v>1.1148893999999999E-2</v>
      </c>
      <c r="I1795" s="3">
        <v>1.5114758119509601E-2</v>
      </c>
      <c r="J17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6" spans="1:10" x14ac:dyDescent="0.3">
      <c r="A1796">
        <f>VLOOKUP(D1796,[1]!tbl_Reach2AU[#Data],4,FALSE)</f>
        <v>9</v>
      </c>
      <c r="B1796" t="str">
        <f>VLOOKUP(D1796,[1]!tbl_Reach2AU[#Data],3,FALSE)</f>
        <v>Omak Creek-Middle DS</v>
      </c>
      <c r="C1796">
        <f>VLOOKUP(D1796,[1]!tbl_Reach2AU[#Data],2,FALSE)</f>
        <v>171</v>
      </c>
      <c r="D1796" t="s">
        <v>70</v>
      </c>
      <c r="E1796">
        <v>2</v>
      </c>
      <c r="F1796" t="s">
        <v>137</v>
      </c>
      <c r="G1796">
        <f>VLOOKUP(tbl_FunctionalConditionReach[[#This Row],[EDT Attribute]],[1]!HabitatAttribute[#Data],2,FALSE)</f>
        <v>0</v>
      </c>
      <c r="H1796" s="1">
        <v>7.6973889999999998E-3</v>
      </c>
      <c r="I1796" s="3">
        <v>1.5088666822720699E-2</v>
      </c>
      <c r="J17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7" spans="1:10" x14ac:dyDescent="0.3">
      <c r="A1797">
        <f>VLOOKUP(D1797,[1]!tbl_Reach2AU[#Data],4,FALSE)</f>
        <v>4</v>
      </c>
      <c r="B1797" t="str">
        <f>VLOOKUP(D1797,[1]!tbl_Reach2AU[#Data],3,FALSE)</f>
        <v>Loup Loup Creek-Lower DS</v>
      </c>
      <c r="C1797">
        <f>VLOOKUP(D1797,[1]!tbl_Reach2AU[#Data],2,FALSE)</f>
        <v>122</v>
      </c>
      <c r="D1797" t="s">
        <v>55</v>
      </c>
      <c r="E1797">
        <v>2</v>
      </c>
      <c r="F1797" t="s">
        <v>117</v>
      </c>
      <c r="G1797">
        <f>VLOOKUP(tbl_FunctionalConditionReach[[#This Row],[EDT Attribute]],[1]!HabitatAttribute[#Data],2,FALSE)</f>
        <v>0</v>
      </c>
      <c r="H1797" s="1">
        <v>6.0374622000000003E-2</v>
      </c>
      <c r="I1797" s="3">
        <v>1.5059764794469801E-2</v>
      </c>
      <c r="J17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8" spans="1:10" x14ac:dyDescent="0.3">
      <c r="A1798">
        <f>VLOOKUP(D1798,[1]!tbl_Reach2AU[#Data],4,FALSE)</f>
        <v>8</v>
      </c>
      <c r="B1798" t="str">
        <f>VLOOKUP(D1798,[1]!tbl_Reach2AU[#Data],3,FALSE)</f>
        <v>Omak Creek-Lower US</v>
      </c>
      <c r="C1798">
        <f>VLOOKUP(D1798,[1]!tbl_Reach2AU[#Data],2,FALSE)</f>
        <v>159</v>
      </c>
      <c r="D1798" t="s">
        <v>76</v>
      </c>
      <c r="E1798">
        <v>2</v>
      </c>
      <c r="F1798" t="s">
        <v>116</v>
      </c>
      <c r="G1798">
        <f>VLOOKUP(tbl_FunctionalConditionReach[[#This Row],[EDT Attribute]],[1]!HabitatAttribute[#Data],2,FALSE)</f>
        <v>0</v>
      </c>
      <c r="H1798" s="1">
        <v>1.4853449999999999E-3</v>
      </c>
      <c r="I1798" s="3">
        <v>1.50267410829823E-2</v>
      </c>
      <c r="J17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9" spans="1:10" hidden="1" x14ac:dyDescent="0.3">
      <c r="A1799">
        <f>VLOOKUP(D1799,[1]!tbl_Reach2AU[#Data],4,FALSE)</f>
        <v>20</v>
      </c>
      <c r="B1799" t="str">
        <f>VLOOKUP(D1799,[1]!tbl_Reach2AU[#Data],3,FALSE)</f>
        <v>Antoine Creek-Lower</v>
      </c>
      <c r="C1799">
        <f>VLOOKUP(D1799,[1]!tbl_Reach2AU[#Data],2,FALSE)</f>
        <v>258</v>
      </c>
      <c r="D1799" t="s">
        <v>146</v>
      </c>
      <c r="E1799">
        <v>2</v>
      </c>
      <c r="F1799" t="s">
        <v>144</v>
      </c>
      <c r="G1799" t="str">
        <f>VLOOKUP(tbl_FunctionalConditionReach[[#This Row],[EDT Attribute]],[1]!HabitatAttribute[#Data],2,FALSE)</f>
        <v>Flow- Summer Base Flow</v>
      </c>
      <c r="H1799" s="1">
        <v>1.641979E-3</v>
      </c>
      <c r="I1799" s="3">
        <v>1.49937214130019E-2</v>
      </c>
      <c r="J17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0" spans="1:10" x14ac:dyDescent="0.3">
      <c r="A1800">
        <f>VLOOKUP(D1800,[1]!tbl_Reach2AU[#Data],4,FALSE)</f>
        <v>20</v>
      </c>
      <c r="B1800" t="str">
        <f>VLOOKUP(D1800,[1]!tbl_Reach2AU[#Data],3,FALSE)</f>
        <v>Antoine Creek-Lower</v>
      </c>
      <c r="C1800">
        <f>VLOOKUP(D1800,[1]!tbl_Reach2AU[#Data],2,FALSE)</f>
        <v>255</v>
      </c>
      <c r="D1800" t="s">
        <v>52</v>
      </c>
      <c r="E1800">
        <v>2</v>
      </c>
      <c r="F1800" t="s">
        <v>94</v>
      </c>
      <c r="G1800">
        <f>VLOOKUP(tbl_FunctionalConditionReach[[#This Row],[EDT Attribute]],[1]!HabitatAttribute[#Data],2,FALSE)</f>
        <v>0</v>
      </c>
      <c r="H1800" s="1">
        <v>2.7819889999999999E-3</v>
      </c>
      <c r="I1800" s="3">
        <v>1.4986089815492799E-2</v>
      </c>
      <c r="J18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1" spans="1:10" hidden="1" x14ac:dyDescent="0.3">
      <c r="A1801">
        <f>VLOOKUP(D1801,[1]!tbl_Reach2AU[#Data],4,FALSE)</f>
        <v>24</v>
      </c>
      <c r="B1801" t="str">
        <f>VLOOKUP(D1801,[1]!tbl_Reach2AU[#Data],3,FALSE)</f>
        <v>Okanogan-Haynes Creek South</v>
      </c>
      <c r="C1801">
        <f>VLOOKUP(D1801,[1]!tbl_Reach2AU[#Data],2,FALSE)</f>
        <v>296</v>
      </c>
      <c r="D1801" t="s">
        <v>134</v>
      </c>
      <c r="E1801">
        <v>2</v>
      </c>
      <c r="F1801" t="s">
        <v>125</v>
      </c>
      <c r="G1801" t="str">
        <f>VLOOKUP(tbl_FunctionalConditionReach[[#This Row],[EDT Attribute]],[1]!HabitatAttribute[#Data],2,FALSE)</f>
        <v>Riparian</v>
      </c>
      <c r="H1801" s="1">
        <v>2.1336943000000001E-2</v>
      </c>
      <c r="I1801" s="3">
        <v>1.49538233818328E-2</v>
      </c>
      <c r="J18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2" spans="1:10" hidden="1" x14ac:dyDescent="0.3">
      <c r="A1802">
        <f>VLOOKUP(D1802,[1]!tbl_Reach2AU[#Data],4,FALSE)</f>
        <v>8</v>
      </c>
      <c r="B1802" t="str">
        <f>VLOOKUP(D1802,[1]!tbl_Reach2AU[#Data],3,FALSE)</f>
        <v>Omak Creek-Lower US</v>
      </c>
      <c r="C1802">
        <f>VLOOKUP(D1802,[1]!tbl_Reach2AU[#Data],2,FALSE)</f>
        <v>160</v>
      </c>
      <c r="D1802" t="s">
        <v>77</v>
      </c>
      <c r="E1802">
        <v>2</v>
      </c>
      <c r="F1802" t="s">
        <v>11</v>
      </c>
      <c r="G1802" t="str">
        <f>VLOOKUP(tbl_FunctionalConditionReach[[#This Row],[EDT Attribute]],[1]!HabitatAttribute[#Data],2,FALSE)</f>
        <v>Flow- Scour</v>
      </c>
      <c r="H1802" s="1">
        <v>3.723578E-3</v>
      </c>
      <c r="I1802" s="3">
        <v>1.49109056908635E-2</v>
      </c>
      <c r="J18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3" spans="1:10" x14ac:dyDescent="0.3">
      <c r="A1803">
        <f>VLOOKUP(D1803,[1]!tbl_Reach2AU[#Data],4,FALSE)</f>
        <v>6</v>
      </c>
      <c r="B1803" t="str">
        <f>VLOOKUP(D1803,[1]!tbl_Reach2AU[#Data],3,FALSE)</f>
        <v>Salmon Creek-Lower</v>
      </c>
      <c r="C1803">
        <f>VLOOKUP(D1803,[1]!tbl_Reach2AU[#Data],2,FALSE)</f>
        <v>139</v>
      </c>
      <c r="D1803" t="s">
        <v>84</v>
      </c>
      <c r="E1803">
        <v>2</v>
      </c>
      <c r="F1803" t="s">
        <v>116</v>
      </c>
      <c r="G1803">
        <f>VLOOKUP(tbl_FunctionalConditionReach[[#This Row],[EDT Attribute]],[1]!HabitatAttribute[#Data],2,FALSE)</f>
        <v>0</v>
      </c>
      <c r="H1803" s="1">
        <v>9.0859846999999994E-2</v>
      </c>
      <c r="I1803" s="3">
        <v>1.47892765531811E-2</v>
      </c>
      <c r="J18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4" spans="1:10" x14ac:dyDescent="0.3">
      <c r="A1804">
        <f>VLOOKUP(D1804,[1]!tbl_Reach2AU[#Data],4,FALSE)</f>
        <v>9</v>
      </c>
      <c r="B1804" t="str">
        <f>VLOOKUP(D1804,[1]!tbl_Reach2AU[#Data],3,FALSE)</f>
        <v>Omak Creek-Middle DS</v>
      </c>
      <c r="C1804">
        <f>VLOOKUP(D1804,[1]!tbl_Reach2AU[#Data],2,FALSE)</f>
        <v>170</v>
      </c>
      <c r="D1804" t="s">
        <v>131</v>
      </c>
      <c r="E1804">
        <v>2</v>
      </c>
      <c r="F1804" t="s">
        <v>142</v>
      </c>
      <c r="G1804">
        <f>VLOOKUP(tbl_FunctionalConditionReach[[#This Row],[EDT Attribute]],[1]!HabitatAttribute[#Data],2,FALSE)</f>
        <v>0</v>
      </c>
      <c r="H1804" s="1">
        <v>2.3964599999999999E-4</v>
      </c>
      <c r="I1804" s="3">
        <v>1.47581928428252E-2</v>
      </c>
      <c r="J18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5" spans="1:10" hidden="1" x14ac:dyDescent="0.3">
      <c r="A1805">
        <f>VLOOKUP(D1805,[1]!tbl_Reach2AU[#Data],4,FALSE)</f>
        <v>7</v>
      </c>
      <c r="B1805" t="str">
        <f>VLOOKUP(D1805,[1]!tbl_Reach2AU[#Data],3,FALSE)</f>
        <v>Omak Creek-Lower DS</v>
      </c>
      <c r="C1805">
        <f>VLOOKUP(D1805,[1]!tbl_Reach2AU[#Data],2,FALSE)</f>
        <v>153</v>
      </c>
      <c r="D1805" t="s">
        <v>73</v>
      </c>
      <c r="E1805">
        <v>2</v>
      </c>
      <c r="F1805" t="s">
        <v>150</v>
      </c>
      <c r="G1805" t="str">
        <f>VLOOKUP(tbl_FunctionalConditionReach[[#This Row],[EDT Attribute]],[1]!HabitatAttribute[#Data],2,FALSE)</f>
        <v>Cover- Wood</v>
      </c>
      <c r="H1805" s="1">
        <v>3.1004335000000001E-2</v>
      </c>
      <c r="I1805" s="3">
        <v>1.4716728202920399E-2</v>
      </c>
      <c r="J18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6" spans="1:10" hidden="1" x14ac:dyDescent="0.3">
      <c r="A1806">
        <f>VLOOKUP(D1806,[1]!tbl_Reach2AU[#Data],4,FALSE)</f>
        <v>8</v>
      </c>
      <c r="B1806" t="str">
        <f>VLOOKUP(D1806,[1]!tbl_Reach2AU[#Data],3,FALSE)</f>
        <v>Omak Creek-Lower US</v>
      </c>
      <c r="C1806">
        <f>VLOOKUP(D1806,[1]!tbl_Reach2AU[#Data],2,FALSE)</f>
        <v>158</v>
      </c>
      <c r="D1806" t="s">
        <v>75</v>
      </c>
      <c r="E1806">
        <v>2</v>
      </c>
      <c r="F1806" t="s">
        <v>89</v>
      </c>
      <c r="G1806" t="str">
        <f>VLOOKUP(tbl_FunctionalConditionReach[[#This Row],[EDT Attribute]],[1]!HabitatAttribute[#Data],2,FALSE)</f>
        <v>% Fines/Embeddedness</v>
      </c>
      <c r="H1806" s="1">
        <v>1.0781295999999999E-2</v>
      </c>
      <c r="I1806" s="3">
        <v>1.4616398833358401E-2</v>
      </c>
      <c r="J18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7" spans="1:10" x14ac:dyDescent="0.3">
      <c r="A1807">
        <f>VLOOKUP(D1807,[1]!tbl_Reach2AU[#Data],4,FALSE)</f>
        <v>11</v>
      </c>
      <c r="B1807" t="str">
        <f>VLOOKUP(D1807,[1]!tbl_Reach2AU[#Data],3,FALSE)</f>
        <v>Wanacut Creek DS</v>
      </c>
      <c r="C1807">
        <f>VLOOKUP(D1807,[1]!tbl_Reach2AU[#Data],2,FALSE)</f>
        <v>183</v>
      </c>
      <c r="D1807" t="s">
        <v>156</v>
      </c>
      <c r="E1807">
        <v>2</v>
      </c>
      <c r="F1807" t="s">
        <v>104</v>
      </c>
      <c r="G1807">
        <f>VLOOKUP(tbl_FunctionalConditionReach[[#This Row],[EDT Attribute]],[1]!HabitatAttribute[#Data],2,FALSE)</f>
        <v>0</v>
      </c>
      <c r="H1807" s="1">
        <v>5.2014180000000002E-3</v>
      </c>
      <c r="I1807" s="3">
        <v>1.44718057499423E-2</v>
      </c>
      <c r="J18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8" spans="1:10" hidden="1" x14ac:dyDescent="0.3">
      <c r="A1808">
        <f>VLOOKUP(D1808,[1]!tbl_Reach2AU[#Data],4,FALSE)</f>
        <v>8</v>
      </c>
      <c r="B1808" t="str">
        <f>VLOOKUP(D1808,[1]!tbl_Reach2AU[#Data],3,FALSE)</f>
        <v>Omak Creek-Lower US</v>
      </c>
      <c r="C1808">
        <f>VLOOKUP(D1808,[1]!tbl_Reach2AU[#Data],2,FALSE)</f>
        <v>162</v>
      </c>
      <c r="D1808" t="s">
        <v>67</v>
      </c>
      <c r="E1808">
        <v>2</v>
      </c>
      <c r="F1808" t="s">
        <v>11</v>
      </c>
      <c r="G1808" t="str">
        <f>VLOOKUP(tbl_FunctionalConditionReach[[#This Row],[EDT Attribute]],[1]!HabitatAttribute[#Data],2,FALSE)</f>
        <v>Flow- Scour</v>
      </c>
      <c r="H1808" s="1">
        <v>5.2920409999999999E-3</v>
      </c>
      <c r="I1808" s="3">
        <v>1.4455546836343701E-2</v>
      </c>
      <c r="J18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9" spans="1:10" hidden="1" x14ac:dyDescent="0.3">
      <c r="A1809">
        <f>VLOOKUP(D1809,[1]!tbl_Reach2AU[#Data],4,FALSE)</f>
        <v>24</v>
      </c>
      <c r="B1809" t="str">
        <f>VLOOKUP(D1809,[1]!tbl_Reach2AU[#Data],3,FALSE)</f>
        <v>Okanogan-Haynes Creek South</v>
      </c>
      <c r="C1809">
        <f>VLOOKUP(D1809,[1]!tbl_Reach2AU[#Data],2,FALSE)</f>
        <v>295</v>
      </c>
      <c r="D1809" t="s">
        <v>50</v>
      </c>
      <c r="E1809">
        <v>2</v>
      </c>
      <c r="F1809" t="s">
        <v>51</v>
      </c>
      <c r="G1809" t="str">
        <f>VLOOKUP(tbl_FunctionalConditionReach[[#This Row],[EDT Attribute]],[1]!HabitatAttribute[#Data],2,FALSE)</f>
        <v>% Fines/Embeddedness</v>
      </c>
      <c r="H1809" s="1">
        <v>1.3457110000000001E-3</v>
      </c>
      <c r="I1809" s="3">
        <v>1.43877127264795E-2</v>
      </c>
      <c r="J18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0" spans="1:10" x14ac:dyDescent="0.3">
      <c r="A1810">
        <f>VLOOKUP(D1810,[1]!tbl_Reach2AU[#Data],4,FALSE)</f>
        <v>19</v>
      </c>
      <c r="B1810" t="str">
        <f>VLOOKUP(D1810,[1]!tbl_Reach2AU[#Data],3,FALSE)</f>
        <v>Okanogan-Mosquito Creek</v>
      </c>
      <c r="C1810">
        <f>VLOOKUP(D1810,[1]!tbl_Reach2AU[#Data],2,FALSE)</f>
        <v>286</v>
      </c>
      <c r="D1810" t="s">
        <v>153</v>
      </c>
      <c r="E1810">
        <v>2</v>
      </c>
      <c r="F1810" t="s">
        <v>143</v>
      </c>
      <c r="G1810">
        <f>VLOOKUP(tbl_FunctionalConditionReach[[#This Row],[EDT Attribute]],[1]!HabitatAttribute[#Data],2,FALSE)</f>
        <v>0</v>
      </c>
      <c r="H1810" s="1">
        <v>2.6751639999999998E-3</v>
      </c>
      <c r="I1810" s="3">
        <v>1.43463039190943E-2</v>
      </c>
      <c r="J18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1" spans="1:10" x14ac:dyDescent="0.3">
      <c r="A1811">
        <f>VLOOKUP(D1811,[1]!tbl_Reach2AU[#Data],4,FALSE)</f>
        <v>8</v>
      </c>
      <c r="B1811" t="str">
        <f>VLOOKUP(D1811,[1]!tbl_Reach2AU[#Data],3,FALSE)</f>
        <v>Omak Creek-Lower US</v>
      </c>
      <c r="C1811">
        <f>VLOOKUP(D1811,[1]!tbl_Reach2AU[#Data],2,FALSE)</f>
        <v>158</v>
      </c>
      <c r="D1811" t="s">
        <v>75</v>
      </c>
      <c r="E1811">
        <v>2</v>
      </c>
      <c r="F1811" t="s">
        <v>117</v>
      </c>
      <c r="G1811">
        <f>VLOOKUP(tbl_FunctionalConditionReach[[#This Row],[EDT Attribute]],[1]!HabitatAttribute[#Data],2,FALSE)</f>
        <v>0</v>
      </c>
      <c r="H1811" s="1">
        <v>1.0581708E-2</v>
      </c>
      <c r="I1811" s="3">
        <v>1.43458137561699E-2</v>
      </c>
      <c r="J18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2" spans="1:10" hidden="1" x14ac:dyDescent="0.3">
      <c r="A1812">
        <f>VLOOKUP(D1812,[1]!tbl_Reach2AU[#Data],4,FALSE)</f>
        <v>24</v>
      </c>
      <c r="B1812" t="str">
        <f>VLOOKUP(D1812,[1]!tbl_Reach2AU[#Data],3,FALSE)</f>
        <v>Okanogan-Haynes Creek South</v>
      </c>
      <c r="C1812">
        <f>VLOOKUP(D1812,[1]!tbl_Reach2AU[#Data],2,FALSE)</f>
        <v>296</v>
      </c>
      <c r="D1812" t="s">
        <v>134</v>
      </c>
      <c r="E1812">
        <v>2</v>
      </c>
      <c r="F1812" t="s">
        <v>11</v>
      </c>
      <c r="G1812" t="str">
        <f>VLOOKUP(tbl_FunctionalConditionReach[[#This Row],[EDT Attribute]],[1]!HabitatAttribute[#Data],2,FALSE)</f>
        <v>Flow- Scour</v>
      </c>
      <c r="H1812" s="1">
        <v>2.0414890000000002E-2</v>
      </c>
      <c r="I1812" s="3">
        <v>1.43076100179648E-2</v>
      </c>
      <c r="J18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3" spans="1:10" hidden="1" x14ac:dyDescent="0.3">
      <c r="A1813">
        <f>VLOOKUP(D1813,[1]!tbl_Reach2AU[#Data],4,FALSE)</f>
        <v>4</v>
      </c>
      <c r="B1813" t="str">
        <f>VLOOKUP(D1813,[1]!tbl_Reach2AU[#Data],3,FALSE)</f>
        <v>Loup Loup Creek-Lower DS</v>
      </c>
      <c r="C1813">
        <f>VLOOKUP(D1813,[1]!tbl_Reach2AU[#Data],2,FALSE)</f>
        <v>122</v>
      </c>
      <c r="D1813" t="s">
        <v>55</v>
      </c>
      <c r="E1813">
        <v>2</v>
      </c>
      <c r="F1813" t="s">
        <v>144</v>
      </c>
      <c r="G1813" t="str">
        <f>VLOOKUP(tbl_FunctionalConditionReach[[#This Row],[EDT Attribute]],[1]!HabitatAttribute[#Data],2,FALSE)</f>
        <v>Flow- Summer Base Flow</v>
      </c>
      <c r="H1813" s="1">
        <v>5.6981784000000001E-2</v>
      </c>
      <c r="I1813" s="3">
        <v>1.4213459831007901E-2</v>
      </c>
      <c r="J18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4" spans="1:10" hidden="1" x14ac:dyDescent="0.3">
      <c r="A1814">
        <f>VLOOKUP(D1814,[1]!tbl_Reach2AU[#Data],4,FALSE)</f>
        <v>20</v>
      </c>
      <c r="B1814" t="str">
        <f>VLOOKUP(D1814,[1]!tbl_Reach2AU[#Data],3,FALSE)</f>
        <v>Antoine Creek-Lower</v>
      </c>
      <c r="C1814">
        <f>VLOOKUP(D1814,[1]!tbl_Reach2AU[#Data],2,FALSE)</f>
        <v>255</v>
      </c>
      <c r="D1814" t="s">
        <v>52</v>
      </c>
      <c r="E1814">
        <v>2</v>
      </c>
      <c r="F1814" t="s">
        <v>103</v>
      </c>
      <c r="G1814" t="str">
        <f>VLOOKUP(tbl_FunctionalConditionReach[[#This Row],[EDT Attribute]],[1]!HabitatAttribute[#Data],2,FALSE)</f>
        <v>Contaminants</v>
      </c>
      <c r="H1814" s="1">
        <v>2.6299130000000002E-3</v>
      </c>
      <c r="I1814" s="3">
        <v>1.4166882911805999E-2</v>
      </c>
      <c r="J18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5" spans="1:10" x14ac:dyDescent="0.3">
      <c r="A1815">
        <f>VLOOKUP(D1815,[1]!tbl_Reach2AU[#Data],4,FALSE)</f>
        <v>20</v>
      </c>
      <c r="B1815" t="str">
        <f>VLOOKUP(D1815,[1]!tbl_Reach2AU[#Data],3,FALSE)</f>
        <v>Antoine Creek-Lower</v>
      </c>
      <c r="C1815">
        <f>VLOOKUP(D1815,[1]!tbl_Reach2AU[#Data],2,FALSE)</f>
        <v>255</v>
      </c>
      <c r="D1815" t="s">
        <v>52</v>
      </c>
      <c r="E1815">
        <v>2</v>
      </c>
      <c r="F1815" t="s">
        <v>122</v>
      </c>
      <c r="G1815">
        <f>VLOOKUP(tbl_FunctionalConditionReach[[#This Row],[EDT Attribute]],[1]!HabitatAttribute[#Data],2,FALSE)</f>
        <v>0</v>
      </c>
      <c r="H1815" s="1">
        <v>2.6299130000000002E-3</v>
      </c>
      <c r="I1815" s="3">
        <v>1.4166882911805999E-2</v>
      </c>
      <c r="J18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6" spans="1:10" x14ac:dyDescent="0.3">
      <c r="A1816">
        <f>VLOOKUP(D1816,[1]!tbl_Reach2AU[#Data],4,FALSE)</f>
        <v>20</v>
      </c>
      <c r="B1816" t="str">
        <f>VLOOKUP(D1816,[1]!tbl_Reach2AU[#Data],3,FALSE)</f>
        <v>Antoine Creek-Lower</v>
      </c>
      <c r="C1816">
        <f>VLOOKUP(D1816,[1]!tbl_Reach2AU[#Data],2,FALSE)</f>
        <v>255</v>
      </c>
      <c r="D1816" t="s">
        <v>52</v>
      </c>
      <c r="E1816">
        <v>2</v>
      </c>
      <c r="F1816" t="s">
        <v>123</v>
      </c>
      <c r="G1816">
        <f>VLOOKUP(tbl_FunctionalConditionReach[[#This Row],[EDT Attribute]],[1]!HabitatAttribute[#Data],2,FALSE)</f>
        <v>0</v>
      </c>
      <c r="H1816" s="1">
        <v>2.6299130000000002E-3</v>
      </c>
      <c r="I1816" s="3">
        <v>1.4166882911805999E-2</v>
      </c>
      <c r="J18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7" spans="1:10" x14ac:dyDescent="0.3">
      <c r="A1817">
        <f>VLOOKUP(D1817,[1]!tbl_Reach2AU[#Data],4,FALSE)</f>
        <v>20</v>
      </c>
      <c r="B1817" t="str">
        <f>VLOOKUP(D1817,[1]!tbl_Reach2AU[#Data],3,FALSE)</f>
        <v>Antoine Creek-Lower</v>
      </c>
      <c r="C1817">
        <f>VLOOKUP(D1817,[1]!tbl_Reach2AU[#Data],2,FALSE)</f>
        <v>255</v>
      </c>
      <c r="D1817" t="s">
        <v>52</v>
      </c>
      <c r="E1817">
        <v>2</v>
      </c>
      <c r="F1817" t="s">
        <v>115</v>
      </c>
      <c r="G1817">
        <f>VLOOKUP(tbl_FunctionalConditionReach[[#This Row],[EDT Attribute]],[1]!HabitatAttribute[#Data],2,FALSE)</f>
        <v>0</v>
      </c>
      <c r="H1817" s="1">
        <v>2.6299130000000002E-3</v>
      </c>
      <c r="I1817" s="3">
        <v>1.4166882911805999E-2</v>
      </c>
      <c r="J18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8" spans="1:10" x14ac:dyDescent="0.3">
      <c r="A1818">
        <f>VLOOKUP(D1818,[1]!tbl_Reach2AU[#Data],4,FALSE)</f>
        <v>24</v>
      </c>
      <c r="B1818" t="str">
        <f>VLOOKUP(D1818,[1]!tbl_Reach2AU[#Data],3,FALSE)</f>
        <v>Okanogan-Haynes Creek South</v>
      </c>
      <c r="C1818">
        <f>VLOOKUP(D1818,[1]!tbl_Reach2AU[#Data],2,FALSE)</f>
        <v>295</v>
      </c>
      <c r="D1818" t="s">
        <v>50</v>
      </c>
      <c r="E1818">
        <v>2</v>
      </c>
      <c r="F1818" t="s">
        <v>116</v>
      </c>
      <c r="G1818">
        <f>VLOOKUP(tbl_FunctionalConditionReach[[#This Row],[EDT Attribute]],[1]!HabitatAttribute[#Data],2,FALSE)</f>
        <v>0</v>
      </c>
      <c r="H1818" s="1">
        <v>1.323184E-3</v>
      </c>
      <c r="I1818" s="3">
        <v>1.4146864576624601E-2</v>
      </c>
      <c r="J18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9" spans="1:10" hidden="1" x14ac:dyDescent="0.3">
      <c r="A1819">
        <f>VLOOKUP(D1819,[1]!tbl_Reach2AU[#Data],4,FALSE)</f>
        <v>24</v>
      </c>
      <c r="B1819" t="str">
        <f>VLOOKUP(D1819,[1]!tbl_Reach2AU[#Data],3,FALSE)</f>
        <v>Okanogan-Haynes Creek South</v>
      </c>
      <c r="C1819">
        <f>VLOOKUP(D1819,[1]!tbl_Reach2AU[#Data],2,FALSE)</f>
        <v>296</v>
      </c>
      <c r="D1819" t="s">
        <v>134</v>
      </c>
      <c r="E1819">
        <v>2</v>
      </c>
      <c r="F1819" t="s">
        <v>144</v>
      </c>
      <c r="G1819" t="str">
        <f>VLOOKUP(tbl_FunctionalConditionReach[[#This Row],[EDT Attribute]],[1]!HabitatAttribute[#Data],2,FALSE)</f>
        <v>Flow- Summer Base Flow</v>
      </c>
      <c r="H1819" s="1">
        <v>2.0179102000000001E-2</v>
      </c>
      <c r="I1819" s="3">
        <v>1.4142359911257601E-2</v>
      </c>
      <c r="J18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0" spans="1:10" hidden="1" x14ac:dyDescent="0.3">
      <c r="A1820">
        <f>VLOOKUP(D1820,[1]!tbl_Reach2AU[#Data],4,FALSE)</f>
        <v>19</v>
      </c>
      <c r="B1820" t="str">
        <f>VLOOKUP(D1820,[1]!tbl_Reach2AU[#Data],3,FALSE)</f>
        <v>Okanogan-Mosquito Creek</v>
      </c>
      <c r="C1820">
        <f>VLOOKUP(D1820,[1]!tbl_Reach2AU[#Data],2,FALSE)</f>
        <v>276</v>
      </c>
      <c r="D1820" t="s">
        <v>63</v>
      </c>
      <c r="E1820">
        <v>2</v>
      </c>
      <c r="F1820" t="s">
        <v>125</v>
      </c>
      <c r="G1820" t="str">
        <f>VLOOKUP(tbl_FunctionalConditionReach[[#This Row],[EDT Attribute]],[1]!HabitatAttribute[#Data],2,FALSE)</f>
        <v>Riparian</v>
      </c>
      <c r="H1820" s="1">
        <v>5.0944813999999998E-2</v>
      </c>
      <c r="I1820" s="3">
        <v>1.4103635385570201E-2</v>
      </c>
      <c r="J18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1" spans="1:10" x14ac:dyDescent="0.3">
      <c r="A1821">
        <f>VLOOKUP(D1821,[1]!tbl_Reach2AU[#Data],4,FALSE)</f>
        <v>24</v>
      </c>
      <c r="B1821" t="str">
        <f>VLOOKUP(D1821,[1]!tbl_Reach2AU[#Data],3,FALSE)</f>
        <v>Okanogan-Haynes Creek South</v>
      </c>
      <c r="C1821">
        <f>VLOOKUP(D1821,[1]!tbl_Reach2AU[#Data],2,FALSE)</f>
        <v>296</v>
      </c>
      <c r="D1821" t="s">
        <v>134</v>
      </c>
      <c r="E1821">
        <v>2</v>
      </c>
      <c r="F1821" t="s">
        <v>117</v>
      </c>
      <c r="G1821">
        <f>VLOOKUP(tbl_FunctionalConditionReach[[#This Row],[EDT Attribute]],[1]!HabitatAttribute[#Data],2,FALSE)</f>
        <v>0</v>
      </c>
      <c r="H1821" s="1">
        <v>2.0114196000000001E-2</v>
      </c>
      <c r="I1821" s="3">
        <v>1.40968710677799E-2</v>
      </c>
      <c r="J18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2" spans="1:10" x14ac:dyDescent="0.3">
      <c r="A1822">
        <f>VLOOKUP(D1822,[1]!tbl_Reach2AU[#Data],4,FALSE)</f>
        <v>24</v>
      </c>
      <c r="B1822" t="str">
        <f>VLOOKUP(D1822,[1]!tbl_Reach2AU[#Data],3,FALSE)</f>
        <v>Okanogan-Haynes Creek South</v>
      </c>
      <c r="C1822">
        <f>VLOOKUP(D1822,[1]!tbl_Reach2AU[#Data],2,FALSE)</f>
        <v>296</v>
      </c>
      <c r="D1822" t="s">
        <v>134</v>
      </c>
      <c r="E1822">
        <v>2</v>
      </c>
      <c r="F1822" t="s">
        <v>115</v>
      </c>
      <c r="G1822">
        <f>VLOOKUP(tbl_FunctionalConditionReach[[#This Row],[EDT Attribute]],[1]!HabitatAttribute[#Data],2,FALSE)</f>
        <v>0</v>
      </c>
      <c r="H1822" s="1">
        <v>2.0107307000000001E-2</v>
      </c>
      <c r="I1822" s="3">
        <v>1.40920429680245E-2</v>
      </c>
      <c r="J18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3" spans="1:10" x14ac:dyDescent="0.3">
      <c r="A1823">
        <f>VLOOKUP(D1823,[1]!tbl_Reach2AU[#Data],4,FALSE)</f>
        <v>24</v>
      </c>
      <c r="B1823" t="str">
        <f>VLOOKUP(D1823,[1]!tbl_Reach2AU[#Data],3,FALSE)</f>
        <v>Okanogan-Haynes Creek South</v>
      </c>
      <c r="C1823">
        <f>VLOOKUP(D1823,[1]!tbl_Reach2AU[#Data],2,FALSE)</f>
        <v>296</v>
      </c>
      <c r="D1823" t="s">
        <v>134</v>
      </c>
      <c r="E1823">
        <v>2</v>
      </c>
      <c r="F1823" t="s">
        <v>122</v>
      </c>
      <c r="G1823">
        <f>VLOOKUP(tbl_FunctionalConditionReach[[#This Row],[EDT Attribute]],[1]!HabitatAttribute[#Data],2,FALSE)</f>
        <v>0</v>
      </c>
      <c r="H1823" s="1">
        <v>2.0107307000000001E-2</v>
      </c>
      <c r="I1823" s="3">
        <v>1.40920429680245E-2</v>
      </c>
      <c r="J18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4" spans="1:10" x14ac:dyDescent="0.3">
      <c r="A1824">
        <f>VLOOKUP(D1824,[1]!tbl_Reach2AU[#Data],4,FALSE)</f>
        <v>4</v>
      </c>
      <c r="B1824" t="str">
        <f>VLOOKUP(D1824,[1]!tbl_Reach2AU[#Data],3,FALSE)</f>
        <v>Loup Loup Creek-Lower DS</v>
      </c>
      <c r="C1824">
        <f>VLOOKUP(D1824,[1]!tbl_Reach2AU[#Data],2,FALSE)</f>
        <v>122</v>
      </c>
      <c r="D1824" t="s">
        <v>55</v>
      </c>
      <c r="E1824">
        <v>2</v>
      </c>
      <c r="F1824" t="s">
        <v>123</v>
      </c>
      <c r="G1824">
        <f>VLOOKUP(tbl_FunctionalConditionReach[[#This Row],[EDT Attribute]],[1]!HabitatAttribute[#Data],2,FALSE)</f>
        <v>0</v>
      </c>
      <c r="H1824" s="1">
        <v>5.6463696000000001E-2</v>
      </c>
      <c r="I1824" s="3">
        <v>1.4084228654656399E-2</v>
      </c>
      <c r="J18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5" spans="1:10" hidden="1" x14ac:dyDescent="0.3">
      <c r="A1825">
        <f>VLOOKUP(D1825,[1]!tbl_Reach2AU[#Data],4,FALSE)</f>
        <v>4</v>
      </c>
      <c r="B1825" t="str">
        <f>VLOOKUP(D1825,[1]!tbl_Reach2AU[#Data],3,FALSE)</f>
        <v>Loup Loup Creek-Lower DS</v>
      </c>
      <c r="C1825">
        <f>VLOOKUP(D1825,[1]!tbl_Reach2AU[#Data],2,FALSE)</f>
        <v>122</v>
      </c>
      <c r="D1825" t="s">
        <v>55</v>
      </c>
      <c r="E1825">
        <v>2</v>
      </c>
      <c r="F1825" t="s">
        <v>103</v>
      </c>
      <c r="G1825" t="str">
        <f>VLOOKUP(tbl_FunctionalConditionReach[[#This Row],[EDT Attribute]],[1]!HabitatAttribute[#Data],2,FALSE)</f>
        <v>Contaminants</v>
      </c>
      <c r="H1825" s="1">
        <v>5.6463696000000001E-2</v>
      </c>
      <c r="I1825" s="3">
        <v>1.4084228654656399E-2</v>
      </c>
      <c r="J18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6" spans="1:10" x14ac:dyDescent="0.3">
      <c r="A1826">
        <f>VLOOKUP(D1826,[1]!tbl_Reach2AU[#Data],4,FALSE)</f>
        <v>4</v>
      </c>
      <c r="B1826" t="str">
        <f>VLOOKUP(D1826,[1]!tbl_Reach2AU[#Data],3,FALSE)</f>
        <v>Loup Loup Creek-Lower DS</v>
      </c>
      <c r="C1826">
        <f>VLOOKUP(D1826,[1]!tbl_Reach2AU[#Data],2,FALSE)</f>
        <v>122</v>
      </c>
      <c r="D1826" t="s">
        <v>55</v>
      </c>
      <c r="E1826">
        <v>2</v>
      </c>
      <c r="F1826" t="s">
        <v>115</v>
      </c>
      <c r="G1826">
        <f>VLOOKUP(tbl_FunctionalConditionReach[[#This Row],[EDT Attribute]],[1]!HabitatAttribute[#Data],2,FALSE)</f>
        <v>0</v>
      </c>
      <c r="H1826" s="1">
        <v>5.6463696000000001E-2</v>
      </c>
      <c r="I1826" s="3">
        <v>1.4084228654656399E-2</v>
      </c>
      <c r="J18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7" spans="1:10" x14ac:dyDescent="0.3">
      <c r="A1827">
        <f>VLOOKUP(D1827,[1]!tbl_Reach2AU[#Data],4,FALSE)</f>
        <v>4</v>
      </c>
      <c r="B1827" t="str">
        <f>VLOOKUP(D1827,[1]!tbl_Reach2AU[#Data],3,FALSE)</f>
        <v>Loup Loup Creek-Lower DS</v>
      </c>
      <c r="C1827">
        <f>VLOOKUP(D1827,[1]!tbl_Reach2AU[#Data],2,FALSE)</f>
        <v>122</v>
      </c>
      <c r="D1827" t="s">
        <v>55</v>
      </c>
      <c r="E1827">
        <v>2</v>
      </c>
      <c r="F1827" t="s">
        <v>94</v>
      </c>
      <c r="G1827">
        <f>VLOOKUP(tbl_FunctionalConditionReach[[#This Row],[EDT Attribute]],[1]!HabitatAttribute[#Data],2,FALSE)</f>
        <v>0</v>
      </c>
      <c r="H1827" s="1">
        <v>5.6463696000000001E-2</v>
      </c>
      <c r="I1827" s="3">
        <v>1.4084228654656399E-2</v>
      </c>
      <c r="J18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8" spans="1:10" x14ac:dyDescent="0.3">
      <c r="A1828">
        <f>VLOOKUP(D1828,[1]!tbl_Reach2AU[#Data],4,FALSE)</f>
        <v>4</v>
      </c>
      <c r="B1828" t="str">
        <f>VLOOKUP(D1828,[1]!tbl_Reach2AU[#Data],3,FALSE)</f>
        <v>Loup Loup Creek-Lower DS</v>
      </c>
      <c r="C1828">
        <f>VLOOKUP(D1828,[1]!tbl_Reach2AU[#Data],2,FALSE)</f>
        <v>122</v>
      </c>
      <c r="D1828" t="s">
        <v>55</v>
      </c>
      <c r="E1828">
        <v>2</v>
      </c>
      <c r="F1828" t="s">
        <v>122</v>
      </c>
      <c r="G1828">
        <f>VLOOKUP(tbl_FunctionalConditionReach[[#This Row],[EDT Attribute]],[1]!HabitatAttribute[#Data],2,FALSE)</f>
        <v>0</v>
      </c>
      <c r="H1828" s="1">
        <v>5.6463696000000001E-2</v>
      </c>
      <c r="I1828" s="3">
        <v>1.4084228654656399E-2</v>
      </c>
      <c r="J18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9" spans="1:10" x14ac:dyDescent="0.3">
      <c r="A1829">
        <f>VLOOKUP(D1829,[1]!tbl_Reach2AU[#Data],4,FALSE)</f>
        <v>4</v>
      </c>
      <c r="B1829" t="str">
        <f>VLOOKUP(D1829,[1]!tbl_Reach2AU[#Data],3,FALSE)</f>
        <v>Loup Loup Creek-Lower DS</v>
      </c>
      <c r="C1829">
        <f>VLOOKUP(D1829,[1]!tbl_Reach2AU[#Data],2,FALSE)</f>
        <v>119</v>
      </c>
      <c r="D1829" t="s">
        <v>43</v>
      </c>
      <c r="E1829">
        <v>2</v>
      </c>
      <c r="F1829" t="s">
        <v>117</v>
      </c>
      <c r="G1829">
        <f>VLOOKUP(tbl_FunctionalConditionReach[[#This Row],[EDT Attribute]],[1]!HabitatAttribute[#Data],2,FALSE)</f>
        <v>0</v>
      </c>
      <c r="H1829" s="1">
        <v>5.0866087999999997E-2</v>
      </c>
      <c r="I1829" s="3">
        <v>1.4027986189432099E-2</v>
      </c>
      <c r="J18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0" spans="1:10" hidden="1" x14ac:dyDescent="0.3">
      <c r="A1830">
        <f>VLOOKUP(D1830,[1]!tbl_Reach2AU[#Data],4,FALSE)</f>
        <v>19</v>
      </c>
      <c r="B1830" t="str">
        <f>VLOOKUP(D1830,[1]!tbl_Reach2AU[#Data],3,FALSE)</f>
        <v>Okanogan-Mosquito Creek</v>
      </c>
      <c r="C1830">
        <f>VLOOKUP(D1830,[1]!tbl_Reach2AU[#Data],2,FALSE)</f>
        <v>276</v>
      </c>
      <c r="D1830" t="s">
        <v>63</v>
      </c>
      <c r="E1830">
        <v>2</v>
      </c>
      <c r="F1830" t="s">
        <v>39</v>
      </c>
      <c r="G1830" t="str">
        <f>VLOOKUP(tbl_FunctionalConditionReach[[#This Row],[EDT Attribute]],[1]!HabitatAttribute[#Data],2,FALSE)</f>
        <v>Channel Stability</v>
      </c>
      <c r="H1830" s="1">
        <v>5.0639598000000001E-2</v>
      </c>
      <c r="I1830" s="3">
        <v>1.4019138950313001E-2</v>
      </c>
      <c r="J18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1" spans="1:10" x14ac:dyDescent="0.3">
      <c r="A1831">
        <f>VLOOKUP(D1831,[1]!tbl_Reach2AU[#Data],4,FALSE)</f>
        <v>6</v>
      </c>
      <c r="B1831" t="str">
        <f>VLOOKUP(D1831,[1]!tbl_Reach2AU[#Data],3,FALSE)</f>
        <v>Salmon Creek-Lower</v>
      </c>
      <c r="C1831">
        <f>VLOOKUP(D1831,[1]!tbl_Reach2AU[#Data],2,FALSE)</f>
        <v>137</v>
      </c>
      <c r="D1831" t="s">
        <v>82</v>
      </c>
      <c r="E1831">
        <v>2</v>
      </c>
      <c r="F1831" t="s">
        <v>116</v>
      </c>
      <c r="G1831">
        <f>VLOOKUP(tbl_FunctionalConditionReach[[#This Row],[EDT Attribute]],[1]!HabitatAttribute[#Data],2,FALSE)</f>
        <v>0</v>
      </c>
      <c r="H1831" s="1">
        <v>3.6988244000000003E-2</v>
      </c>
      <c r="I1831" s="3">
        <v>1.4014220890259801E-2</v>
      </c>
      <c r="J18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2" spans="1:10" x14ac:dyDescent="0.3">
      <c r="A1832">
        <f>VLOOKUP(D1832,[1]!tbl_Reach2AU[#Data],4,FALSE)</f>
        <v>24</v>
      </c>
      <c r="B1832" t="str">
        <f>VLOOKUP(D1832,[1]!tbl_Reach2AU[#Data],3,FALSE)</f>
        <v>Okanogan-Haynes Creek South</v>
      </c>
      <c r="C1832">
        <f>VLOOKUP(D1832,[1]!tbl_Reach2AU[#Data],2,FALSE)</f>
        <v>296</v>
      </c>
      <c r="D1832" t="s">
        <v>134</v>
      </c>
      <c r="E1832">
        <v>2</v>
      </c>
      <c r="F1832" t="s">
        <v>119</v>
      </c>
      <c r="G1832">
        <f>VLOOKUP(tbl_FunctionalConditionReach[[#This Row],[EDT Attribute]],[1]!HabitatAttribute[#Data],2,FALSE)</f>
        <v>0</v>
      </c>
      <c r="H1832" s="1">
        <v>1.9902712999999999E-2</v>
      </c>
      <c r="I1832" s="3">
        <v>1.3948654923121299E-2</v>
      </c>
      <c r="J18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3" spans="1:10" x14ac:dyDescent="0.3">
      <c r="A1833">
        <f>VLOOKUP(D1833,[1]!tbl_Reach2AU[#Data],4,FALSE)</f>
        <v>10</v>
      </c>
      <c r="B1833" t="str">
        <f>VLOOKUP(D1833,[1]!tbl_Reach2AU[#Data],3,FALSE)</f>
        <v>Omak Creek-Upper DS</v>
      </c>
      <c r="C1833">
        <f>VLOOKUP(D1833,[1]!tbl_Reach2AU[#Data],2,FALSE)</f>
        <v>177</v>
      </c>
      <c r="D1833" t="s">
        <v>28</v>
      </c>
      <c r="E1833">
        <v>2</v>
      </c>
      <c r="F1833" t="s">
        <v>142</v>
      </c>
      <c r="G1833">
        <f>VLOOKUP(tbl_FunctionalConditionReach[[#This Row],[EDT Attribute]],[1]!HabitatAttribute[#Data],2,FALSE)</f>
        <v>0</v>
      </c>
      <c r="H1833" s="1">
        <v>1.1996789999999999E-3</v>
      </c>
      <c r="I1833" s="3">
        <v>1.3942341892592001E-2</v>
      </c>
      <c r="J18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4" spans="1:10" x14ac:dyDescent="0.3">
      <c r="A1834">
        <f>VLOOKUP(D1834,[1]!tbl_Reach2AU[#Data],4,FALSE)</f>
        <v>24</v>
      </c>
      <c r="B1834" t="str">
        <f>VLOOKUP(D1834,[1]!tbl_Reach2AU[#Data],3,FALSE)</f>
        <v>Okanogan-Haynes Creek South</v>
      </c>
      <c r="C1834">
        <f>VLOOKUP(D1834,[1]!tbl_Reach2AU[#Data],2,FALSE)</f>
        <v>296</v>
      </c>
      <c r="D1834" t="s">
        <v>134</v>
      </c>
      <c r="E1834">
        <v>2</v>
      </c>
      <c r="F1834" t="s">
        <v>116</v>
      </c>
      <c r="G1834">
        <f>VLOOKUP(tbl_FunctionalConditionReach[[#This Row],[EDT Attribute]],[1]!HabitatAttribute[#Data],2,FALSE)</f>
        <v>0</v>
      </c>
      <c r="H1834" s="1">
        <v>1.9799800999999999E-2</v>
      </c>
      <c r="I1834" s="3">
        <v>1.3876529882909499E-2</v>
      </c>
      <c r="J18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5" spans="1:10" x14ac:dyDescent="0.3">
      <c r="A1835">
        <f>VLOOKUP(D1835,[1]!tbl_Reach2AU[#Data],4,FALSE)</f>
        <v>1</v>
      </c>
      <c r="B1835" t="str">
        <f>VLOOKUP(D1835,[1]!tbl_Reach2AU[#Data],3,FALSE)</f>
        <v>Okanogan-Davis Canyon</v>
      </c>
      <c r="C1835">
        <f>VLOOKUP(D1835,[1]!tbl_Reach2AU[#Data],2,FALSE)</f>
        <v>108</v>
      </c>
      <c r="D1835" t="s">
        <v>100</v>
      </c>
      <c r="E1835">
        <v>2</v>
      </c>
      <c r="F1835" t="s">
        <v>142</v>
      </c>
      <c r="G1835">
        <f>VLOOKUP(tbl_FunctionalConditionReach[[#This Row],[EDT Attribute]],[1]!HabitatAttribute[#Data],2,FALSE)</f>
        <v>0</v>
      </c>
      <c r="H1835" s="1">
        <v>5.7064209999999997E-3</v>
      </c>
      <c r="I1835" s="3">
        <v>1.38479329291533E-2</v>
      </c>
      <c r="J18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6" spans="1:10" hidden="1" x14ac:dyDescent="0.3">
      <c r="A1836">
        <f>VLOOKUP(D1836,[1]!tbl_Reach2AU[#Data],4,FALSE)</f>
        <v>1</v>
      </c>
      <c r="B1836" t="str">
        <f>VLOOKUP(D1836,[1]!tbl_Reach2AU[#Data],3,FALSE)</f>
        <v>Okanogan-Davis Canyon</v>
      </c>
      <c r="C1836">
        <f>VLOOKUP(D1836,[1]!tbl_Reach2AU[#Data],2,FALSE)</f>
        <v>108</v>
      </c>
      <c r="D1836" t="s">
        <v>100</v>
      </c>
      <c r="E1836">
        <v>2</v>
      </c>
      <c r="F1836" t="s">
        <v>89</v>
      </c>
      <c r="G1836" t="str">
        <f>VLOOKUP(tbl_FunctionalConditionReach[[#This Row],[EDT Attribute]],[1]!HabitatAttribute[#Data],2,FALSE)</f>
        <v>% Fines/Embeddedness</v>
      </c>
      <c r="H1836" s="1">
        <v>5.7064209999999997E-3</v>
      </c>
      <c r="I1836" s="3">
        <v>1.38479329291533E-2</v>
      </c>
      <c r="J18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7" spans="1:10" hidden="1" x14ac:dyDescent="0.3">
      <c r="A1837">
        <f>VLOOKUP(D1837,[1]!tbl_Reach2AU[#Data],4,FALSE)</f>
        <v>1</v>
      </c>
      <c r="B1837" t="str">
        <f>VLOOKUP(D1837,[1]!tbl_Reach2AU[#Data],3,FALSE)</f>
        <v>Okanogan-Davis Canyon</v>
      </c>
      <c r="C1837">
        <f>VLOOKUP(D1837,[1]!tbl_Reach2AU[#Data],2,FALSE)</f>
        <v>108</v>
      </c>
      <c r="D1837" t="s">
        <v>100</v>
      </c>
      <c r="E1837">
        <v>2</v>
      </c>
      <c r="F1837" t="s">
        <v>51</v>
      </c>
      <c r="G1837" t="str">
        <f>VLOOKUP(tbl_FunctionalConditionReach[[#This Row],[EDT Attribute]],[1]!HabitatAttribute[#Data],2,FALSE)</f>
        <v>% Fines/Embeddedness</v>
      </c>
      <c r="H1837" s="1">
        <v>5.7064209999999997E-3</v>
      </c>
      <c r="I1837" s="3">
        <v>1.38479329291533E-2</v>
      </c>
      <c r="J18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8" spans="1:10" x14ac:dyDescent="0.3">
      <c r="A1838">
        <f>VLOOKUP(D1838,[1]!tbl_Reach2AU[#Data],4,FALSE)</f>
        <v>1</v>
      </c>
      <c r="B1838" t="str">
        <f>VLOOKUP(D1838,[1]!tbl_Reach2AU[#Data],3,FALSE)</f>
        <v>Okanogan-Davis Canyon</v>
      </c>
      <c r="C1838">
        <f>VLOOKUP(D1838,[1]!tbl_Reach2AU[#Data],2,FALSE)</f>
        <v>108</v>
      </c>
      <c r="D1838" t="s">
        <v>100</v>
      </c>
      <c r="E1838">
        <v>2</v>
      </c>
      <c r="F1838" t="s">
        <v>117</v>
      </c>
      <c r="G1838">
        <f>VLOOKUP(tbl_FunctionalConditionReach[[#This Row],[EDT Attribute]],[1]!HabitatAttribute[#Data],2,FALSE)</f>
        <v>0</v>
      </c>
      <c r="H1838" s="1">
        <v>5.7064209999999997E-3</v>
      </c>
      <c r="I1838" s="3">
        <v>1.38479329291533E-2</v>
      </c>
      <c r="J18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9" spans="1:10" hidden="1" x14ac:dyDescent="0.3">
      <c r="A1839">
        <f>VLOOKUP(D1839,[1]!tbl_Reach2AU[#Data],4,FALSE)</f>
        <v>1</v>
      </c>
      <c r="B1839" t="str">
        <f>VLOOKUP(D1839,[1]!tbl_Reach2AU[#Data],3,FALSE)</f>
        <v>Okanogan-Davis Canyon</v>
      </c>
      <c r="C1839">
        <f>VLOOKUP(D1839,[1]!tbl_Reach2AU[#Data],2,FALSE)</f>
        <v>108</v>
      </c>
      <c r="D1839" t="s">
        <v>100</v>
      </c>
      <c r="E1839">
        <v>2</v>
      </c>
      <c r="F1839" t="s">
        <v>14</v>
      </c>
      <c r="G1839" t="str">
        <f>VLOOKUP(tbl_FunctionalConditionReach[[#This Row],[EDT Attribute]],[1]!HabitatAttribute[#Data],2,FALSE)</f>
        <v>Food- Food Web Resources</v>
      </c>
      <c r="H1839" s="1">
        <v>5.7064209999999997E-3</v>
      </c>
      <c r="I1839" s="3">
        <v>1.38479329291533E-2</v>
      </c>
      <c r="J18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0" spans="1:10" hidden="1" x14ac:dyDescent="0.3">
      <c r="A1840">
        <f>VLOOKUP(D1840,[1]!tbl_Reach2AU[#Data],4,FALSE)</f>
        <v>1</v>
      </c>
      <c r="B1840" t="str">
        <f>VLOOKUP(D1840,[1]!tbl_Reach2AU[#Data],3,FALSE)</f>
        <v>Okanogan-Davis Canyon</v>
      </c>
      <c r="C1840">
        <f>VLOOKUP(D1840,[1]!tbl_Reach2AU[#Data],2,FALSE)</f>
        <v>108</v>
      </c>
      <c r="D1840" t="s">
        <v>100</v>
      </c>
      <c r="E1840">
        <v>2</v>
      </c>
      <c r="F1840" t="s">
        <v>11</v>
      </c>
      <c r="G1840" t="str">
        <f>VLOOKUP(tbl_FunctionalConditionReach[[#This Row],[EDT Attribute]],[1]!HabitatAttribute[#Data],2,FALSE)</f>
        <v>Flow- Scour</v>
      </c>
      <c r="H1840" s="1">
        <v>5.7064209999999997E-3</v>
      </c>
      <c r="I1840" s="3">
        <v>1.38479329291533E-2</v>
      </c>
      <c r="J18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1" spans="1:10" hidden="1" x14ac:dyDescent="0.3">
      <c r="A1841">
        <f>VLOOKUP(D1841,[1]!tbl_Reach2AU[#Data],4,FALSE)</f>
        <v>1</v>
      </c>
      <c r="B1841" t="str">
        <f>VLOOKUP(D1841,[1]!tbl_Reach2AU[#Data],3,FALSE)</f>
        <v>Okanogan-Davis Canyon</v>
      </c>
      <c r="C1841">
        <f>VLOOKUP(D1841,[1]!tbl_Reach2AU[#Data],2,FALSE)</f>
        <v>108</v>
      </c>
      <c r="D1841" t="s">
        <v>100</v>
      </c>
      <c r="E1841">
        <v>2</v>
      </c>
      <c r="F1841" t="s">
        <v>39</v>
      </c>
      <c r="G1841" t="str">
        <f>VLOOKUP(tbl_FunctionalConditionReach[[#This Row],[EDT Attribute]],[1]!HabitatAttribute[#Data],2,FALSE)</f>
        <v>Channel Stability</v>
      </c>
      <c r="H1841" s="1">
        <v>5.7064209999999997E-3</v>
      </c>
      <c r="I1841" s="3">
        <v>1.38479329291533E-2</v>
      </c>
      <c r="J18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2" spans="1:10" x14ac:dyDescent="0.3">
      <c r="A1842">
        <f>VLOOKUP(D1842,[1]!tbl_Reach2AU[#Data],4,FALSE)</f>
        <v>1</v>
      </c>
      <c r="B1842" t="str">
        <f>VLOOKUP(D1842,[1]!tbl_Reach2AU[#Data],3,FALSE)</f>
        <v>Okanogan-Davis Canyon</v>
      </c>
      <c r="C1842">
        <f>VLOOKUP(D1842,[1]!tbl_Reach2AU[#Data],2,FALSE)</f>
        <v>108</v>
      </c>
      <c r="D1842" t="s">
        <v>100</v>
      </c>
      <c r="E1842">
        <v>2</v>
      </c>
      <c r="F1842" t="s">
        <v>115</v>
      </c>
      <c r="G1842">
        <f>VLOOKUP(tbl_FunctionalConditionReach[[#This Row],[EDT Attribute]],[1]!HabitatAttribute[#Data],2,FALSE)</f>
        <v>0</v>
      </c>
      <c r="H1842" s="1">
        <v>5.7064209999999997E-3</v>
      </c>
      <c r="I1842" s="3">
        <v>1.38479329291533E-2</v>
      </c>
      <c r="J18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3" spans="1:10" hidden="1" x14ac:dyDescent="0.3">
      <c r="A1843">
        <f>VLOOKUP(D1843,[1]!tbl_Reach2AU[#Data],4,FALSE)</f>
        <v>1</v>
      </c>
      <c r="B1843" t="str">
        <f>VLOOKUP(D1843,[1]!tbl_Reach2AU[#Data],3,FALSE)</f>
        <v>Okanogan-Davis Canyon</v>
      </c>
      <c r="C1843">
        <f>VLOOKUP(D1843,[1]!tbl_Reach2AU[#Data],2,FALSE)</f>
        <v>108</v>
      </c>
      <c r="D1843" t="s">
        <v>100</v>
      </c>
      <c r="E1843">
        <v>2</v>
      </c>
      <c r="F1843" t="s">
        <v>126</v>
      </c>
      <c r="G1843" t="str">
        <f>VLOOKUP(tbl_FunctionalConditionReach[[#This Row],[EDT Attribute]],[1]!HabitatAttribute[#Data],2,FALSE)</f>
        <v>Food- Food Web Resources</v>
      </c>
      <c r="H1843" s="1">
        <v>5.7064209999999997E-3</v>
      </c>
      <c r="I1843" s="3">
        <v>1.38479329291533E-2</v>
      </c>
      <c r="J18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4" spans="1:10" x14ac:dyDescent="0.3">
      <c r="A1844">
        <f>VLOOKUP(D1844,[1]!tbl_Reach2AU[#Data],4,FALSE)</f>
        <v>1</v>
      </c>
      <c r="B1844" t="str">
        <f>VLOOKUP(D1844,[1]!tbl_Reach2AU[#Data],3,FALSE)</f>
        <v>Okanogan-Davis Canyon</v>
      </c>
      <c r="C1844">
        <f>VLOOKUP(D1844,[1]!tbl_Reach2AU[#Data],2,FALSE)</f>
        <v>108</v>
      </c>
      <c r="D1844" t="s">
        <v>100</v>
      </c>
      <c r="E1844">
        <v>2</v>
      </c>
      <c r="F1844" t="s">
        <v>116</v>
      </c>
      <c r="G1844">
        <f>VLOOKUP(tbl_FunctionalConditionReach[[#This Row],[EDT Attribute]],[1]!HabitatAttribute[#Data],2,FALSE)</f>
        <v>0</v>
      </c>
      <c r="H1844" s="1">
        <v>5.7064209999999997E-3</v>
      </c>
      <c r="I1844" s="3">
        <v>1.38479329291533E-2</v>
      </c>
      <c r="J18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5" spans="1:10" x14ac:dyDescent="0.3">
      <c r="A1845">
        <f>VLOOKUP(D1845,[1]!tbl_Reach2AU[#Data],4,FALSE)</f>
        <v>1</v>
      </c>
      <c r="B1845" t="str">
        <f>VLOOKUP(D1845,[1]!tbl_Reach2AU[#Data],3,FALSE)</f>
        <v>Okanogan-Davis Canyon</v>
      </c>
      <c r="C1845">
        <f>VLOOKUP(D1845,[1]!tbl_Reach2AU[#Data],2,FALSE)</f>
        <v>108</v>
      </c>
      <c r="D1845" t="s">
        <v>100</v>
      </c>
      <c r="E1845">
        <v>2</v>
      </c>
      <c r="F1845" t="s">
        <v>137</v>
      </c>
      <c r="G1845">
        <f>VLOOKUP(tbl_FunctionalConditionReach[[#This Row],[EDT Attribute]],[1]!HabitatAttribute[#Data],2,FALSE)</f>
        <v>0</v>
      </c>
      <c r="H1845" s="1">
        <v>5.7064209999999997E-3</v>
      </c>
      <c r="I1845" s="3">
        <v>1.38479329291533E-2</v>
      </c>
      <c r="J18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6" spans="1:10" x14ac:dyDescent="0.3">
      <c r="A1846">
        <f>VLOOKUP(D1846,[1]!tbl_Reach2AU[#Data],4,FALSE)</f>
        <v>1</v>
      </c>
      <c r="B1846" t="str">
        <f>VLOOKUP(D1846,[1]!tbl_Reach2AU[#Data],3,FALSE)</f>
        <v>Okanogan-Davis Canyon</v>
      </c>
      <c r="C1846">
        <f>VLOOKUP(D1846,[1]!tbl_Reach2AU[#Data],2,FALSE)</f>
        <v>108</v>
      </c>
      <c r="D1846" t="s">
        <v>100</v>
      </c>
      <c r="E1846">
        <v>2</v>
      </c>
      <c r="F1846" t="s">
        <v>119</v>
      </c>
      <c r="G1846">
        <f>VLOOKUP(tbl_FunctionalConditionReach[[#This Row],[EDT Attribute]],[1]!HabitatAttribute[#Data],2,FALSE)</f>
        <v>0</v>
      </c>
      <c r="H1846" s="1">
        <v>5.7064209999999997E-3</v>
      </c>
      <c r="I1846" s="3">
        <v>1.38479329291533E-2</v>
      </c>
      <c r="J18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7" spans="1:10" x14ac:dyDescent="0.3">
      <c r="A1847">
        <f>VLOOKUP(D1847,[1]!tbl_Reach2AU[#Data],4,FALSE)</f>
        <v>1</v>
      </c>
      <c r="B1847" t="str">
        <f>VLOOKUP(D1847,[1]!tbl_Reach2AU[#Data],3,FALSE)</f>
        <v>Okanogan-Davis Canyon</v>
      </c>
      <c r="C1847">
        <f>VLOOKUP(D1847,[1]!tbl_Reach2AU[#Data],2,FALSE)</f>
        <v>108</v>
      </c>
      <c r="D1847" t="s">
        <v>100</v>
      </c>
      <c r="E1847">
        <v>2</v>
      </c>
      <c r="F1847" t="s">
        <v>122</v>
      </c>
      <c r="G1847">
        <f>VLOOKUP(tbl_FunctionalConditionReach[[#This Row],[EDT Attribute]],[1]!HabitatAttribute[#Data],2,FALSE)</f>
        <v>0</v>
      </c>
      <c r="H1847" s="1">
        <v>5.7064209999999997E-3</v>
      </c>
      <c r="I1847" s="3">
        <v>1.38479329291533E-2</v>
      </c>
      <c r="J18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8" spans="1:10" hidden="1" x14ac:dyDescent="0.3">
      <c r="A1848">
        <f>VLOOKUP(D1848,[1]!tbl_Reach2AU[#Data],4,FALSE)</f>
        <v>10</v>
      </c>
      <c r="B1848" t="str">
        <f>VLOOKUP(D1848,[1]!tbl_Reach2AU[#Data],3,FALSE)</f>
        <v>Omak Creek-Upper DS</v>
      </c>
      <c r="C1848">
        <f>VLOOKUP(D1848,[1]!tbl_Reach2AU[#Data],2,FALSE)</f>
        <v>173</v>
      </c>
      <c r="D1848" t="s">
        <v>72</v>
      </c>
      <c r="E1848">
        <v>2</v>
      </c>
      <c r="F1848" t="s">
        <v>150</v>
      </c>
      <c r="G1848" t="str">
        <f>VLOOKUP(tbl_FunctionalConditionReach[[#This Row],[EDT Attribute]],[1]!HabitatAttribute[#Data],2,FALSE)</f>
        <v>Cover- Wood</v>
      </c>
      <c r="H1848" s="1">
        <v>9.9262359999999997E-3</v>
      </c>
      <c r="I1848" s="3">
        <v>1.38030062730725E-2</v>
      </c>
      <c r="J18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9" spans="1:10" hidden="1" x14ac:dyDescent="0.3">
      <c r="A1849">
        <f>VLOOKUP(D1849,[1]!tbl_Reach2AU[#Data],4,FALSE)</f>
        <v>4</v>
      </c>
      <c r="B1849" t="str">
        <f>VLOOKUP(D1849,[1]!tbl_Reach2AU[#Data],3,FALSE)</f>
        <v>Loup Loup Creek-Lower DS</v>
      </c>
      <c r="C1849">
        <f>VLOOKUP(D1849,[1]!tbl_Reach2AU[#Data],2,FALSE)</f>
        <v>123</v>
      </c>
      <c r="D1849" t="s">
        <v>129</v>
      </c>
      <c r="E1849">
        <v>2</v>
      </c>
      <c r="F1849" t="s">
        <v>144</v>
      </c>
      <c r="G1849" t="str">
        <f>VLOOKUP(tbl_FunctionalConditionReach[[#This Row],[EDT Attribute]],[1]!HabitatAttribute[#Data],2,FALSE)</f>
        <v>Flow- Summer Base Flow</v>
      </c>
      <c r="H1849" s="1">
        <v>7.2140371999999994E-2</v>
      </c>
      <c r="I1849" s="3">
        <v>1.3764375523667599E-2</v>
      </c>
      <c r="J18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0" spans="1:10" x14ac:dyDescent="0.3">
      <c r="A1850">
        <f>VLOOKUP(D1850,[1]!tbl_Reach2AU[#Data],4,FALSE)</f>
        <v>8</v>
      </c>
      <c r="B1850" t="str">
        <f>VLOOKUP(D1850,[1]!tbl_Reach2AU[#Data],3,FALSE)</f>
        <v>Omak Creek-Lower US</v>
      </c>
      <c r="C1850">
        <f>VLOOKUP(D1850,[1]!tbl_Reach2AU[#Data],2,FALSE)</f>
        <v>164</v>
      </c>
      <c r="D1850" t="s">
        <v>68</v>
      </c>
      <c r="E1850">
        <v>2</v>
      </c>
      <c r="F1850" t="s">
        <v>142</v>
      </c>
      <c r="G1850">
        <f>VLOOKUP(tbl_FunctionalConditionReach[[#This Row],[EDT Attribute]],[1]!HabitatAttribute[#Data],2,FALSE)</f>
        <v>0</v>
      </c>
      <c r="H1850" s="1">
        <v>1.5354184999999999E-2</v>
      </c>
      <c r="I1850" s="3">
        <v>1.3718858686625399E-2</v>
      </c>
      <c r="J18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1" spans="1:10" x14ac:dyDescent="0.3">
      <c r="A1851">
        <f>VLOOKUP(D1851,[1]!tbl_Reach2AU[#Data],4,FALSE)</f>
        <v>9</v>
      </c>
      <c r="B1851" t="str">
        <f>VLOOKUP(D1851,[1]!tbl_Reach2AU[#Data],3,FALSE)</f>
        <v>Omak Creek-Middle DS</v>
      </c>
      <c r="C1851">
        <f>VLOOKUP(D1851,[1]!tbl_Reach2AU[#Data],2,FALSE)</f>
        <v>168</v>
      </c>
      <c r="D1851" t="s">
        <v>69</v>
      </c>
      <c r="E1851">
        <v>2</v>
      </c>
      <c r="F1851" t="s">
        <v>137</v>
      </c>
      <c r="G1851">
        <f>VLOOKUP(tbl_FunctionalConditionReach[[#This Row],[EDT Attribute]],[1]!HabitatAttribute[#Data],2,FALSE)</f>
        <v>0</v>
      </c>
      <c r="H1851" s="1">
        <v>4.9951459999999998E-3</v>
      </c>
      <c r="I1851" s="3">
        <v>1.3683197302952199E-2</v>
      </c>
      <c r="J18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2" spans="1:10" x14ac:dyDescent="0.3">
      <c r="A1852">
        <f>VLOOKUP(D1852,[1]!tbl_Reach2AU[#Data],4,FALSE)</f>
        <v>8</v>
      </c>
      <c r="B1852" t="str">
        <f>VLOOKUP(D1852,[1]!tbl_Reach2AU[#Data],3,FALSE)</f>
        <v>Omak Creek-Lower US</v>
      </c>
      <c r="C1852">
        <f>VLOOKUP(D1852,[1]!tbl_Reach2AU[#Data],2,FALSE)</f>
        <v>160</v>
      </c>
      <c r="D1852" t="s">
        <v>77</v>
      </c>
      <c r="E1852">
        <v>2</v>
      </c>
      <c r="F1852" t="s">
        <v>142</v>
      </c>
      <c r="G1852">
        <f>VLOOKUP(tbl_FunctionalConditionReach[[#This Row],[EDT Attribute]],[1]!HabitatAttribute[#Data],2,FALSE)</f>
        <v>0</v>
      </c>
      <c r="H1852" s="1">
        <v>3.408847E-3</v>
      </c>
      <c r="I1852" s="3">
        <v>1.36505791288871E-2</v>
      </c>
      <c r="J18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3" spans="1:10" x14ac:dyDescent="0.3">
      <c r="A1853">
        <f>VLOOKUP(D1853,[1]!tbl_Reach2AU[#Data],4,FALSE)</f>
        <v>5</v>
      </c>
      <c r="B1853" t="str">
        <f>VLOOKUP(D1853,[1]!tbl_Reach2AU[#Data],3,FALSE)</f>
        <v>Okanogan-Swipkin Canyon</v>
      </c>
      <c r="C1853">
        <f>VLOOKUP(D1853,[1]!tbl_Reach2AU[#Data],2,FALSE)</f>
        <v>189</v>
      </c>
      <c r="D1853" t="s">
        <v>110</v>
      </c>
      <c r="E1853">
        <v>2</v>
      </c>
      <c r="F1853" t="s">
        <v>143</v>
      </c>
      <c r="G1853">
        <f>VLOOKUP(tbl_FunctionalConditionReach[[#This Row],[EDT Attribute]],[1]!HabitatAttribute[#Data],2,FALSE)</f>
        <v>0</v>
      </c>
      <c r="H1853" s="1">
        <v>7.7085100000000002E-4</v>
      </c>
      <c r="I1853" s="3">
        <v>1.3560899539734E-2</v>
      </c>
      <c r="J18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4" spans="1:10" hidden="1" x14ac:dyDescent="0.3">
      <c r="A1854">
        <f>VLOOKUP(D1854,[1]!tbl_Reach2AU[#Data],4,FALSE)</f>
        <v>13</v>
      </c>
      <c r="B1854" t="str">
        <f>VLOOKUP(D1854,[1]!tbl_Reach2AU[#Data],3,FALSE)</f>
        <v>Johnson Creek</v>
      </c>
      <c r="C1854">
        <f>VLOOKUP(D1854,[1]!tbl_Reach2AU[#Data],2,FALSE)</f>
        <v>194</v>
      </c>
      <c r="D1854" t="s">
        <v>41</v>
      </c>
      <c r="E1854">
        <v>2</v>
      </c>
      <c r="F1854" t="s">
        <v>103</v>
      </c>
      <c r="G1854" t="str">
        <f>VLOOKUP(tbl_FunctionalConditionReach[[#This Row],[EDT Attribute]],[1]!HabitatAttribute[#Data],2,FALSE)</f>
        <v>Contaminants</v>
      </c>
      <c r="H1854" s="1">
        <v>4.2999229999999998E-3</v>
      </c>
      <c r="I1854" s="3">
        <v>1.35367617653802E-2</v>
      </c>
      <c r="J18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5" spans="1:10" hidden="1" x14ac:dyDescent="0.3">
      <c r="A1855">
        <f>VLOOKUP(D1855,[1]!tbl_Reach2AU[#Data],4,FALSE)</f>
        <v>24</v>
      </c>
      <c r="B1855" t="str">
        <f>VLOOKUP(D1855,[1]!tbl_Reach2AU[#Data],3,FALSE)</f>
        <v>Okanogan-Haynes Creek South</v>
      </c>
      <c r="C1855">
        <f>VLOOKUP(D1855,[1]!tbl_Reach2AU[#Data],2,FALSE)</f>
        <v>297</v>
      </c>
      <c r="D1855" t="s">
        <v>148</v>
      </c>
      <c r="E1855">
        <v>2</v>
      </c>
      <c r="F1855" t="s">
        <v>132</v>
      </c>
      <c r="G1855" t="str">
        <f>VLOOKUP(tbl_FunctionalConditionReach[[#This Row],[EDT Attribute]],[1]!HabitatAttribute[#Data],2,FALSE)</f>
        <v>Temperature- Rearing</v>
      </c>
      <c r="H1855" s="1">
        <v>3.1212200000000002E-4</v>
      </c>
      <c r="I1855" s="3">
        <v>1.3492834690144499E-2</v>
      </c>
      <c r="J18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6" spans="1:10" hidden="1" x14ac:dyDescent="0.3">
      <c r="A1856">
        <f>VLOOKUP(D1856,[1]!tbl_Reach2AU[#Data],4,FALSE)</f>
        <v>1</v>
      </c>
      <c r="B1856" t="str">
        <f>VLOOKUP(D1856,[1]!tbl_Reach2AU[#Data],3,FALSE)</f>
        <v>Okanogan-Davis Canyon</v>
      </c>
      <c r="C1856">
        <f>VLOOKUP(D1856,[1]!tbl_Reach2AU[#Data],2,FALSE)</f>
        <v>107</v>
      </c>
      <c r="D1856" t="s">
        <v>99</v>
      </c>
      <c r="E1856">
        <v>2</v>
      </c>
      <c r="F1856" t="s">
        <v>126</v>
      </c>
      <c r="G1856" t="str">
        <f>VLOOKUP(tbl_FunctionalConditionReach[[#This Row],[EDT Attribute]],[1]!HabitatAttribute[#Data],2,FALSE)</f>
        <v>Food- Food Web Resources</v>
      </c>
      <c r="H1856" s="1">
        <v>6.0408650000000003E-3</v>
      </c>
      <c r="I1856" s="3">
        <v>1.34276849072043E-2</v>
      </c>
      <c r="J18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7" spans="1:10" x14ac:dyDescent="0.3">
      <c r="A1857">
        <f>VLOOKUP(D1857,[1]!tbl_Reach2AU[#Data],4,FALSE)</f>
        <v>1</v>
      </c>
      <c r="B1857" t="str">
        <f>VLOOKUP(D1857,[1]!tbl_Reach2AU[#Data],3,FALSE)</f>
        <v>Okanogan-Davis Canyon</v>
      </c>
      <c r="C1857">
        <f>VLOOKUP(D1857,[1]!tbl_Reach2AU[#Data],2,FALSE)</f>
        <v>107</v>
      </c>
      <c r="D1857" t="s">
        <v>99</v>
      </c>
      <c r="E1857">
        <v>2</v>
      </c>
      <c r="F1857" t="s">
        <v>116</v>
      </c>
      <c r="G1857">
        <f>VLOOKUP(tbl_FunctionalConditionReach[[#This Row],[EDT Attribute]],[1]!HabitatAttribute[#Data],2,FALSE)</f>
        <v>0</v>
      </c>
      <c r="H1857" s="1">
        <v>6.0408650000000003E-3</v>
      </c>
      <c r="I1857" s="3">
        <v>1.34276849072043E-2</v>
      </c>
      <c r="J18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8" spans="1:10" x14ac:dyDescent="0.3">
      <c r="A1858">
        <f>VLOOKUP(D1858,[1]!tbl_Reach2AU[#Data],4,FALSE)</f>
        <v>1</v>
      </c>
      <c r="B1858" t="str">
        <f>VLOOKUP(D1858,[1]!tbl_Reach2AU[#Data],3,FALSE)</f>
        <v>Okanogan-Davis Canyon</v>
      </c>
      <c r="C1858">
        <f>VLOOKUP(D1858,[1]!tbl_Reach2AU[#Data],2,FALSE)</f>
        <v>107</v>
      </c>
      <c r="D1858" t="s">
        <v>99</v>
      </c>
      <c r="E1858">
        <v>2</v>
      </c>
      <c r="F1858" t="s">
        <v>119</v>
      </c>
      <c r="G1858">
        <f>VLOOKUP(tbl_FunctionalConditionReach[[#This Row],[EDT Attribute]],[1]!HabitatAttribute[#Data],2,FALSE)</f>
        <v>0</v>
      </c>
      <c r="H1858" s="1">
        <v>6.0408650000000003E-3</v>
      </c>
      <c r="I1858" s="3">
        <v>1.34276849072043E-2</v>
      </c>
      <c r="J18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9" spans="1:10" x14ac:dyDescent="0.3">
      <c r="A1859">
        <f>VLOOKUP(D1859,[1]!tbl_Reach2AU[#Data],4,FALSE)</f>
        <v>1</v>
      </c>
      <c r="B1859" t="str">
        <f>VLOOKUP(D1859,[1]!tbl_Reach2AU[#Data],3,FALSE)</f>
        <v>Okanogan-Davis Canyon</v>
      </c>
      <c r="C1859">
        <f>VLOOKUP(D1859,[1]!tbl_Reach2AU[#Data],2,FALSE)</f>
        <v>107</v>
      </c>
      <c r="D1859" t="s">
        <v>99</v>
      </c>
      <c r="E1859">
        <v>2</v>
      </c>
      <c r="F1859" t="s">
        <v>122</v>
      </c>
      <c r="G1859">
        <f>VLOOKUP(tbl_FunctionalConditionReach[[#This Row],[EDT Attribute]],[1]!HabitatAttribute[#Data],2,FALSE)</f>
        <v>0</v>
      </c>
      <c r="H1859" s="1">
        <v>6.0408650000000003E-3</v>
      </c>
      <c r="I1859" s="3">
        <v>1.34276849072043E-2</v>
      </c>
      <c r="J18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0" spans="1:10" x14ac:dyDescent="0.3">
      <c r="A1860">
        <f>VLOOKUP(D1860,[1]!tbl_Reach2AU[#Data],4,FALSE)</f>
        <v>1</v>
      </c>
      <c r="B1860" t="str">
        <f>VLOOKUP(D1860,[1]!tbl_Reach2AU[#Data],3,FALSE)</f>
        <v>Okanogan-Davis Canyon</v>
      </c>
      <c r="C1860">
        <f>VLOOKUP(D1860,[1]!tbl_Reach2AU[#Data],2,FALSE)</f>
        <v>107</v>
      </c>
      <c r="D1860" t="s">
        <v>99</v>
      </c>
      <c r="E1860">
        <v>2</v>
      </c>
      <c r="F1860" t="s">
        <v>137</v>
      </c>
      <c r="G1860">
        <f>VLOOKUP(tbl_FunctionalConditionReach[[#This Row],[EDT Attribute]],[1]!HabitatAttribute[#Data],2,FALSE)</f>
        <v>0</v>
      </c>
      <c r="H1860" s="1">
        <v>6.0408650000000003E-3</v>
      </c>
      <c r="I1860" s="3">
        <v>1.34276849072043E-2</v>
      </c>
      <c r="J18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1" spans="1:10" x14ac:dyDescent="0.3">
      <c r="A1861">
        <f>VLOOKUP(D1861,[1]!tbl_Reach2AU[#Data],4,FALSE)</f>
        <v>1</v>
      </c>
      <c r="B1861" t="str">
        <f>VLOOKUP(D1861,[1]!tbl_Reach2AU[#Data],3,FALSE)</f>
        <v>Okanogan-Davis Canyon</v>
      </c>
      <c r="C1861">
        <f>VLOOKUP(D1861,[1]!tbl_Reach2AU[#Data],2,FALSE)</f>
        <v>107</v>
      </c>
      <c r="D1861" t="s">
        <v>99</v>
      </c>
      <c r="E1861">
        <v>2</v>
      </c>
      <c r="F1861" t="s">
        <v>142</v>
      </c>
      <c r="G1861">
        <f>VLOOKUP(tbl_FunctionalConditionReach[[#This Row],[EDT Attribute]],[1]!HabitatAttribute[#Data],2,FALSE)</f>
        <v>0</v>
      </c>
      <c r="H1861" s="1">
        <v>6.0408650000000003E-3</v>
      </c>
      <c r="I1861" s="3">
        <v>1.34276849072043E-2</v>
      </c>
      <c r="J18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2" spans="1:10" hidden="1" x14ac:dyDescent="0.3">
      <c r="A1862">
        <f>VLOOKUP(D1862,[1]!tbl_Reach2AU[#Data],4,FALSE)</f>
        <v>1</v>
      </c>
      <c r="B1862" t="str">
        <f>VLOOKUP(D1862,[1]!tbl_Reach2AU[#Data],3,FALSE)</f>
        <v>Okanogan-Davis Canyon</v>
      </c>
      <c r="C1862">
        <f>VLOOKUP(D1862,[1]!tbl_Reach2AU[#Data],2,FALSE)</f>
        <v>107</v>
      </c>
      <c r="D1862" t="s">
        <v>99</v>
      </c>
      <c r="E1862">
        <v>2</v>
      </c>
      <c r="F1862" t="s">
        <v>14</v>
      </c>
      <c r="G1862" t="str">
        <f>VLOOKUP(tbl_FunctionalConditionReach[[#This Row],[EDT Attribute]],[1]!HabitatAttribute[#Data],2,FALSE)</f>
        <v>Food- Food Web Resources</v>
      </c>
      <c r="H1862" s="1">
        <v>6.0408650000000003E-3</v>
      </c>
      <c r="I1862" s="3">
        <v>1.34276849072043E-2</v>
      </c>
      <c r="J18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3" spans="1:10" hidden="1" x14ac:dyDescent="0.3">
      <c r="A1863">
        <f>VLOOKUP(D1863,[1]!tbl_Reach2AU[#Data],4,FALSE)</f>
        <v>1</v>
      </c>
      <c r="B1863" t="str">
        <f>VLOOKUP(D1863,[1]!tbl_Reach2AU[#Data],3,FALSE)</f>
        <v>Okanogan-Davis Canyon</v>
      </c>
      <c r="C1863">
        <f>VLOOKUP(D1863,[1]!tbl_Reach2AU[#Data],2,FALSE)</f>
        <v>107</v>
      </c>
      <c r="D1863" t="s">
        <v>99</v>
      </c>
      <c r="E1863">
        <v>2</v>
      </c>
      <c r="F1863" t="s">
        <v>89</v>
      </c>
      <c r="G1863" t="str">
        <f>VLOOKUP(tbl_FunctionalConditionReach[[#This Row],[EDT Attribute]],[1]!HabitatAttribute[#Data],2,FALSE)</f>
        <v>% Fines/Embeddedness</v>
      </c>
      <c r="H1863" s="1">
        <v>6.0408650000000003E-3</v>
      </c>
      <c r="I1863" s="3">
        <v>1.34276849072043E-2</v>
      </c>
      <c r="J18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4" spans="1:10" x14ac:dyDescent="0.3">
      <c r="A1864">
        <f>VLOOKUP(D1864,[1]!tbl_Reach2AU[#Data],4,FALSE)</f>
        <v>1</v>
      </c>
      <c r="B1864" t="str">
        <f>VLOOKUP(D1864,[1]!tbl_Reach2AU[#Data],3,FALSE)</f>
        <v>Okanogan-Davis Canyon</v>
      </c>
      <c r="C1864">
        <f>VLOOKUP(D1864,[1]!tbl_Reach2AU[#Data],2,FALSE)</f>
        <v>107</v>
      </c>
      <c r="D1864" t="s">
        <v>99</v>
      </c>
      <c r="E1864">
        <v>2</v>
      </c>
      <c r="F1864" t="s">
        <v>115</v>
      </c>
      <c r="G1864">
        <f>VLOOKUP(tbl_FunctionalConditionReach[[#This Row],[EDT Attribute]],[1]!HabitatAttribute[#Data],2,FALSE)</f>
        <v>0</v>
      </c>
      <c r="H1864" s="1">
        <v>6.0408650000000003E-3</v>
      </c>
      <c r="I1864" s="3">
        <v>1.34276849072043E-2</v>
      </c>
      <c r="J18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5" spans="1:10" x14ac:dyDescent="0.3">
      <c r="A1865">
        <f>VLOOKUP(D1865,[1]!tbl_Reach2AU[#Data],4,FALSE)</f>
        <v>1</v>
      </c>
      <c r="B1865" t="str">
        <f>VLOOKUP(D1865,[1]!tbl_Reach2AU[#Data],3,FALSE)</f>
        <v>Okanogan-Davis Canyon</v>
      </c>
      <c r="C1865">
        <f>VLOOKUP(D1865,[1]!tbl_Reach2AU[#Data],2,FALSE)</f>
        <v>107</v>
      </c>
      <c r="D1865" t="s">
        <v>99</v>
      </c>
      <c r="E1865">
        <v>2</v>
      </c>
      <c r="F1865" t="s">
        <v>117</v>
      </c>
      <c r="G1865">
        <f>VLOOKUP(tbl_FunctionalConditionReach[[#This Row],[EDT Attribute]],[1]!HabitatAttribute[#Data],2,FALSE)</f>
        <v>0</v>
      </c>
      <c r="H1865" s="1">
        <v>6.0408650000000003E-3</v>
      </c>
      <c r="I1865" s="3">
        <v>1.34276849072043E-2</v>
      </c>
      <c r="J18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6" spans="1:10" hidden="1" x14ac:dyDescent="0.3">
      <c r="A1866">
        <f>VLOOKUP(D1866,[1]!tbl_Reach2AU[#Data],4,FALSE)</f>
        <v>1</v>
      </c>
      <c r="B1866" t="str">
        <f>VLOOKUP(D1866,[1]!tbl_Reach2AU[#Data],3,FALSE)</f>
        <v>Okanogan-Davis Canyon</v>
      </c>
      <c r="C1866">
        <f>VLOOKUP(D1866,[1]!tbl_Reach2AU[#Data],2,FALSE)</f>
        <v>107</v>
      </c>
      <c r="D1866" t="s">
        <v>99</v>
      </c>
      <c r="E1866">
        <v>2</v>
      </c>
      <c r="F1866" t="s">
        <v>11</v>
      </c>
      <c r="G1866" t="str">
        <f>VLOOKUP(tbl_FunctionalConditionReach[[#This Row],[EDT Attribute]],[1]!HabitatAttribute[#Data],2,FALSE)</f>
        <v>Flow- Scour</v>
      </c>
      <c r="H1866" s="1">
        <v>6.0408650000000003E-3</v>
      </c>
      <c r="I1866" s="3">
        <v>1.34276849072043E-2</v>
      </c>
      <c r="J18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7" spans="1:10" hidden="1" x14ac:dyDescent="0.3">
      <c r="A1867">
        <f>VLOOKUP(D1867,[1]!tbl_Reach2AU[#Data],4,FALSE)</f>
        <v>1</v>
      </c>
      <c r="B1867" t="str">
        <f>VLOOKUP(D1867,[1]!tbl_Reach2AU[#Data],3,FALSE)</f>
        <v>Okanogan-Davis Canyon</v>
      </c>
      <c r="C1867">
        <f>VLOOKUP(D1867,[1]!tbl_Reach2AU[#Data],2,FALSE)</f>
        <v>107</v>
      </c>
      <c r="D1867" t="s">
        <v>99</v>
      </c>
      <c r="E1867">
        <v>2</v>
      </c>
      <c r="F1867" t="s">
        <v>39</v>
      </c>
      <c r="G1867" t="str">
        <f>VLOOKUP(tbl_FunctionalConditionReach[[#This Row],[EDT Attribute]],[1]!HabitatAttribute[#Data],2,FALSE)</f>
        <v>Channel Stability</v>
      </c>
      <c r="H1867" s="1">
        <v>6.0408650000000003E-3</v>
      </c>
      <c r="I1867" s="3">
        <v>1.34276849072043E-2</v>
      </c>
      <c r="J18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8" spans="1:10" hidden="1" x14ac:dyDescent="0.3">
      <c r="A1868">
        <f>VLOOKUP(D1868,[1]!tbl_Reach2AU[#Data],4,FALSE)</f>
        <v>1</v>
      </c>
      <c r="B1868" t="str">
        <f>VLOOKUP(D1868,[1]!tbl_Reach2AU[#Data],3,FALSE)</f>
        <v>Okanogan-Davis Canyon</v>
      </c>
      <c r="C1868">
        <f>VLOOKUP(D1868,[1]!tbl_Reach2AU[#Data],2,FALSE)</f>
        <v>107</v>
      </c>
      <c r="D1868" t="s">
        <v>99</v>
      </c>
      <c r="E1868">
        <v>2</v>
      </c>
      <c r="F1868" t="s">
        <v>51</v>
      </c>
      <c r="G1868" t="str">
        <f>VLOOKUP(tbl_FunctionalConditionReach[[#This Row],[EDT Attribute]],[1]!HabitatAttribute[#Data],2,FALSE)</f>
        <v>% Fines/Embeddedness</v>
      </c>
      <c r="H1868" s="1">
        <v>6.0408650000000003E-3</v>
      </c>
      <c r="I1868" s="3">
        <v>1.34276849072043E-2</v>
      </c>
      <c r="J18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9" spans="1:10" hidden="1" x14ac:dyDescent="0.3">
      <c r="A1869">
        <f>VLOOKUP(D1869,[1]!tbl_Reach2AU[#Data],4,FALSE)</f>
        <v>24</v>
      </c>
      <c r="B1869" t="str">
        <f>VLOOKUP(D1869,[1]!tbl_Reach2AU[#Data],3,FALSE)</f>
        <v>Okanogan-Haynes Creek South</v>
      </c>
      <c r="C1869">
        <f>VLOOKUP(D1869,[1]!tbl_Reach2AU[#Data],2,FALSE)</f>
        <v>295</v>
      </c>
      <c r="D1869" t="s">
        <v>50</v>
      </c>
      <c r="E1869">
        <v>2</v>
      </c>
      <c r="F1869" t="s">
        <v>11</v>
      </c>
      <c r="G1869" t="str">
        <f>VLOOKUP(tbl_FunctionalConditionReach[[#This Row],[EDT Attribute]],[1]!HabitatAttribute[#Data],2,FALSE)</f>
        <v>Flow- Scour</v>
      </c>
      <c r="H1869" s="1">
        <v>1.2514500000000001E-3</v>
      </c>
      <c r="I1869" s="3">
        <v>1.33799181930985E-2</v>
      </c>
      <c r="J18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0" spans="1:10" hidden="1" x14ac:dyDescent="0.3">
      <c r="A1870">
        <f>VLOOKUP(D1870,[1]!tbl_Reach2AU[#Data],4,FALSE)</f>
        <v>24</v>
      </c>
      <c r="B1870" t="str">
        <f>VLOOKUP(D1870,[1]!tbl_Reach2AU[#Data],3,FALSE)</f>
        <v>Okanogan-Haynes Creek South</v>
      </c>
      <c r="C1870">
        <f>VLOOKUP(D1870,[1]!tbl_Reach2AU[#Data],2,FALSE)</f>
        <v>295</v>
      </c>
      <c r="D1870" t="s">
        <v>50</v>
      </c>
      <c r="E1870">
        <v>2</v>
      </c>
      <c r="F1870" t="s">
        <v>144</v>
      </c>
      <c r="G1870" t="str">
        <f>VLOOKUP(tbl_FunctionalConditionReach[[#This Row],[EDT Attribute]],[1]!HabitatAttribute[#Data],2,FALSE)</f>
        <v>Flow- Summer Base Flow</v>
      </c>
      <c r="H1870" s="1">
        <v>1.2495679999999999E-3</v>
      </c>
      <c r="I1870" s="3">
        <v>1.3359796729165201E-2</v>
      </c>
      <c r="J18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1" spans="1:10" x14ac:dyDescent="0.3">
      <c r="A1871">
        <f>VLOOKUP(D1871,[1]!tbl_Reach2AU[#Data],4,FALSE)</f>
        <v>24</v>
      </c>
      <c r="B1871" t="str">
        <f>VLOOKUP(D1871,[1]!tbl_Reach2AU[#Data],3,FALSE)</f>
        <v>Okanogan-Haynes Creek South</v>
      </c>
      <c r="C1871">
        <f>VLOOKUP(D1871,[1]!tbl_Reach2AU[#Data],2,FALSE)</f>
        <v>295</v>
      </c>
      <c r="D1871" t="s">
        <v>50</v>
      </c>
      <c r="E1871">
        <v>2</v>
      </c>
      <c r="F1871" t="s">
        <v>142</v>
      </c>
      <c r="G1871">
        <f>VLOOKUP(tbl_FunctionalConditionReach[[#This Row],[EDT Attribute]],[1]!HabitatAttribute[#Data],2,FALSE)</f>
        <v>0</v>
      </c>
      <c r="H1871" s="1">
        <v>1.2434550000000001E-3</v>
      </c>
      <c r="I1871" s="3">
        <v>1.3294439391744999E-2</v>
      </c>
      <c r="J18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2" spans="1:10" x14ac:dyDescent="0.3">
      <c r="A1872">
        <f>VLOOKUP(D1872,[1]!tbl_Reach2AU[#Data],4,FALSE)</f>
        <v>4</v>
      </c>
      <c r="B1872" t="str">
        <f>VLOOKUP(D1872,[1]!tbl_Reach2AU[#Data],3,FALSE)</f>
        <v>Loup Loup Creek-Lower DS</v>
      </c>
      <c r="C1872">
        <f>VLOOKUP(D1872,[1]!tbl_Reach2AU[#Data],2,FALSE)</f>
        <v>123</v>
      </c>
      <c r="D1872" t="s">
        <v>129</v>
      </c>
      <c r="E1872">
        <v>2</v>
      </c>
      <c r="F1872" t="s">
        <v>117</v>
      </c>
      <c r="G1872">
        <f>VLOOKUP(tbl_FunctionalConditionReach[[#This Row],[EDT Attribute]],[1]!HabitatAttribute[#Data],2,FALSE)</f>
        <v>0</v>
      </c>
      <c r="H1872" s="1">
        <v>6.9487117000000001E-2</v>
      </c>
      <c r="I1872" s="3">
        <v>1.3258134743816199E-2</v>
      </c>
      <c r="J18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3" spans="1:10" x14ac:dyDescent="0.3">
      <c r="A1873">
        <f>VLOOKUP(D1873,[1]!tbl_Reach2AU[#Data],4,FALSE)</f>
        <v>24</v>
      </c>
      <c r="B1873" t="str">
        <f>VLOOKUP(D1873,[1]!tbl_Reach2AU[#Data],3,FALSE)</f>
        <v>Okanogan-Haynes Creek South</v>
      </c>
      <c r="C1873">
        <f>VLOOKUP(D1873,[1]!tbl_Reach2AU[#Data],2,FALSE)</f>
        <v>295</v>
      </c>
      <c r="D1873" t="s">
        <v>50</v>
      </c>
      <c r="E1873">
        <v>2</v>
      </c>
      <c r="F1873" t="s">
        <v>117</v>
      </c>
      <c r="G1873">
        <f>VLOOKUP(tbl_FunctionalConditionReach[[#This Row],[EDT Attribute]],[1]!HabitatAttribute[#Data],2,FALSE)</f>
        <v>0</v>
      </c>
      <c r="H1873" s="1">
        <v>1.236408E-3</v>
      </c>
      <c r="I1873" s="3">
        <v>1.3219096163084899E-2</v>
      </c>
      <c r="J18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4" spans="1:10" x14ac:dyDescent="0.3">
      <c r="A1874">
        <f>VLOOKUP(D1874,[1]!tbl_Reach2AU[#Data],4,FALSE)</f>
        <v>20</v>
      </c>
      <c r="B1874" t="str">
        <f>VLOOKUP(D1874,[1]!tbl_Reach2AU[#Data],3,FALSE)</f>
        <v>Antoine Creek-Lower</v>
      </c>
      <c r="C1874">
        <f>VLOOKUP(D1874,[1]!tbl_Reach2AU[#Data],2,FALSE)</f>
        <v>258</v>
      </c>
      <c r="D1874" t="s">
        <v>146</v>
      </c>
      <c r="E1874">
        <v>2</v>
      </c>
      <c r="F1874" t="s">
        <v>119</v>
      </c>
      <c r="G1874">
        <f>VLOOKUP(tbl_FunctionalConditionReach[[#This Row],[EDT Attribute]],[1]!HabitatAttribute[#Data],2,FALSE)</f>
        <v>0</v>
      </c>
      <c r="H1874" s="1">
        <v>1.4461280000000001E-3</v>
      </c>
      <c r="I1874" s="3">
        <v>1.32053091784619E-2</v>
      </c>
      <c r="J18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5" spans="1:10" hidden="1" x14ac:dyDescent="0.3">
      <c r="A1875">
        <f>VLOOKUP(D1875,[1]!tbl_Reach2AU[#Data],4,FALSE)</f>
        <v>17</v>
      </c>
      <c r="B1875" t="str">
        <f>VLOOKUP(D1875,[1]!tbl_Reach2AU[#Data],3,FALSE)</f>
        <v>Bonaparte Creek-Lower DS</v>
      </c>
      <c r="C1875">
        <f>VLOOKUP(D1875,[1]!tbl_Reach2AU[#Data],2,FALSE)</f>
        <v>242</v>
      </c>
      <c r="D1875" t="s">
        <v>40</v>
      </c>
      <c r="E1875">
        <v>2</v>
      </c>
      <c r="F1875" t="s">
        <v>37</v>
      </c>
      <c r="G1875" t="e">
        <f>VLOOKUP(tbl_FunctionalConditionReach[[#This Row],[EDT Attribute]],[1]!HabitatAttribute[#Data],2,FALSE)</f>
        <v>#N/A</v>
      </c>
      <c r="H1875" s="1">
        <v>9.0385980000000001E-3</v>
      </c>
      <c r="I1875" s="3">
        <v>1.32035577549784E-2</v>
      </c>
      <c r="J18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6" spans="1:10" x14ac:dyDescent="0.3">
      <c r="A1876">
        <f>VLOOKUP(D1876,[1]!tbl_Reach2AU[#Data],4,FALSE)</f>
        <v>24</v>
      </c>
      <c r="B1876" t="str">
        <f>VLOOKUP(D1876,[1]!tbl_Reach2AU[#Data],3,FALSE)</f>
        <v>Okanogan-Haynes Creek South</v>
      </c>
      <c r="C1876">
        <f>VLOOKUP(D1876,[1]!tbl_Reach2AU[#Data],2,FALSE)</f>
        <v>295</v>
      </c>
      <c r="D1876" t="s">
        <v>50</v>
      </c>
      <c r="E1876">
        <v>2</v>
      </c>
      <c r="F1876" t="s">
        <v>137</v>
      </c>
      <c r="G1876">
        <f>VLOOKUP(tbl_FunctionalConditionReach[[#This Row],[EDT Attribute]],[1]!HabitatAttribute[#Data],2,FALSE)</f>
        <v>0</v>
      </c>
      <c r="H1876" s="1">
        <v>1.2331880000000001E-3</v>
      </c>
      <c r="I1876" s="3">
        <v>1.3184669428831199E-2</v>
      </c>
      <c r="J18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7" spans="1:10" x14ac:dyDescent="0.3">
      <c r="A1877">
        <f>VLOOKUP(D1877,[1]!tbl_Reach2AU[#Data],4,FALSE)</f>
        <v>24</v>
      </c>
      <c r="B1877" t="str">
        <f>VLOOKUP(D1877,[1]!tbl_Reach2AU[#Data],3,FALSE)</f>
        <v>Okanogan-Haynes Creek South</v>
      </c>
      <c r="C1877">
        <f>VLOOKUP(D1877,[1]!tbl_Reach2AU[#Data],2,FALSE)</f>
        <v>295</v>
      </c>
      <c r="D1877" t="s">
        <v>50</v>
      </c>
      <c r="E1877">
        <v>2</v>
      </c>
      <c r="F1877" t="s">
        <v>115</v>
      </c>
      <c r="G1877">
        <f>VLOOKUP(tbl_FunctionalConditionReach[[#This Row],[EDT Attribute]],[1]!HabitatAttribute[#Data],2,FALSE)</f>
        <v>0</v>
      </c>
      <c r="H1877" s="1">
        <v>1.232821E-3</v>
      </c>
      <c r="I1877" s="3">
        <v>1.3180745636448899E-2</v>
      </c>
      <c r="J18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8" spans="1:10" hidden="1" x14ac:dyDescent="0.3">
      <c r="A1878">
        <f>VLOOKUP(D1878,[1]!tbl_Reach2AU[#Data],4,FALSE)</f>
        <v>24</v>
      </c>
      <c r="B1878" t="str">
        <f>VLOOKUP(D1878,[1]!tbl_Reach2AU[#Data],3,FALSE)</f>
        <v>Okanogan-Haynes Creek South</v>
      </c>
      <c r="C1878">
        <f>VLOOKUP(D1878,[1]!tbl_Reach2AU[#Data],2,FALSE)</f>
        <v>295</v>
      </c>
      <c r="D1878" t="s">
        <v>50</v>
      </c>
      <c r="E1878">
        <v>2</v>
      </c>
      <c r="F1878" t="s">
        <v>89</v>
      </c>
      <c r="G1878" t="str">
        <f>VLOOKUP(tbl_FunctionalConditionReach[[#This Row],[EDT Attribute]],[1]!HabitatAttribute[#Data],2,FALSE)</f>
        <v>% Fines/Embeddedness</v>
      </c>
      <c r="H1878" s="1">
        <v>1.232821E-3</v>
      </c>
      <c r="I1878" s="3">
        <v>1.3180745636448899E-2</v>
      </c>
      <c r="J18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9" spans="1:10" x14ac:dyDescent="0.3">
      <c r="A1879">
        <f>VLOOKUP(D1879,[1]!tbl_Reach2AU[#Data],4,FALSE)</f>
        <v>24</v>
      </c>
      <c r="B1879" t="str">
        <f>VLOOKUP(D1879,[1]!tbl_Reach2AU[#Data],3,FALSE)</f>
        <v>Okanogan-Haynes Creek South</v>
      </c>
      <c r="C1879">
        <f>VLOOKUP(D1879,[1]!tbl_Reach2AU[#Data],2,FALSE)</f>
        <v>295</v>
      </c>
      <c r="D1879" t="s">
        <v>50</v>
      </c>
      <c r="E1879">
        <v>2</v>
      </c>
      <c r="F1879" t="s">
        <v>122</v>
      </c>
      <c r="G1879">
        <f>VLOOKUP(tbl_FunctionalConditionReach[[#This Row],[EDT Attribute]],[1]!HabitatAttribute[#Data],2,FALSE)</f>
        <v>0</v>
      </c>
      <c r="H1879" s="1">
        <v>1.232821E-3</v>
      </c>
      <c r="I1879" s="3">
        <v>1.3180745636448899E-2</v>
      </c>
      <c r="J18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0" spans="1:10" x14ac:dyDescent="0.3">
      <c r="A1880">
        <f>VLOOKUP(D1880,[1]!tbl_Reach2AU[#Data],4,FALSE)</f>
        <v>24</v>
      </c>
      <c r="B1880" t="str">
        <f>VLOOKUP(D1880,[1]!tbl_Reach2AU[#Data],3,FALSE)</f>
        <v>Okanogan-Haynes Creek South</v>
      </c>
      <c r="C1880">
        <f>VLOOKUP(D1880,[1]!tbl_Reach2AU[#Data],2,FALSE)</f>
        <v>295</v>
      </c>
      <c r="D1880" t="s">
        <v>50</v>
      </c>
      <c r="E1880">
        <v>2</v>
      </c>
      <c r="F1880" t="s">
        <v>119</v>
      </c>
      <c r="G1880">
        <f>VLOOKUP(tbl_FunctionalConditionReach[[#This Row],[EDT Attribute]],[1]!HabitatAttribute[#Data],2,FALSE)</f>
        <v>0</v>
      </c>
      <c r="H1880" s="1">
        <v>1.232377E-3</v>
      </c>
      <c r="I1880" s="3">
        <v>1.3175998596073501E-2</v>
      </c>
      <c r="J18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1" spans="1:10" x14ac:dyDescent="0.3">
      <c r="A1881">
        <f>VLOOKUP(D1881,[1]!tbl_Reach2AU[#Data],4,FALSE)</f>
        <v>8</v>
      </c>
      <c r="B1881" t="str">
        <f>VLOOKUP(D1881,[1]!tbl_Reach2AU[#Data],3,FALSE)</f>
        <v>Omak Creek-Lower US</v>
      </c>
      <c r="C1881">
        <f>VLOOKUP(D1881,[1]!tbl_Reach2AU[#Data],2,FALSE)</f>
        <v>159</v>
      </c>
      <c r="D1881" t="s">
        <v>76</v>
      </c>
      <c r="E1881">
        <v>2</v>
      </c>
      <c r="F1881" t="s">
        <v>115</v>
      </c>
      <c r="G1881">
        <f>VLOOKUP(tbl_FunctionalConditionReach[[#This Row],[EDT Attribute]],[1]!HabitatAttribute[#Data],2,FALSE)</f>
        <v>0</v>
      </c>
      <c r="H1881" s="1">
        <v>1.2991879999999999E-3</v>
      </c>
      <c r="I1881" s="3">
        <v>1.31434526619187E-2</v>
      </c>
      <c r="J18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2" spans="1:10" hidden="1" x14ac:dyDescent="0.3">
      <c r="A1882">
        <f>VLOOKUP(D1882,[1]!tbl_Reach2AU[#Data],4,FALSE)</f>
        <v>22</v>
      </c>
      <c r="B1882" t="str">
        <f>VLOOKUP(D1882,[1]!tbl_Reach2AU[#Data],3,FALSE)</f>
        <v>Wildhorse Spring Creek DS</v>
      </c>
      <c r="C1882">
        <f>VLOOKUP(D1882,[1]!tbl_Reach2AU[#Data],2,FALSE)</f>
        <v>280</v>
      </c>
      <c r="D1882" t="s">
        <v>92</v>
      </c>
      <c r="E1882">
        <v>2</v>
      </c>
      <c r="F1882" t="s">
        <v>126</v>
      </c>
      <c r="G1882" t="str">
        <f>VLOOKUP(tbl_FunctionalConditionReach[[#This Row],[EDT Attribute]],[1]!HabitatAttribute[#Data],2,FALSE)</f>
        <v>Food- Food Web Resources</v>
      </c>
      <c r="H1882" s="1">
        <v>4.1191099999999999E-4</v>
      </c>
      <c r="I1882" s="3">
        <v>1.31073273380871E-2</v>
      </c>
      <c r="J18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3" spans="1:10" hidden="1" x14ac:dyDescent="0.3">
      <c r="A1883">
        <f>VLOOKUP(D1883,[1]!tbl_Reach2AU[#Data],4,FALSE)</f>
        <v>8</v>
      </c>
      <c r="B1883" t="str">
        <f>VLOOKUP(D1883,[1]!tbl_Reach2AU[#Data],3,FALSE)</f>
        <v>Omak Creek-Lower US</v>
      </c>
      <c r="C1883">
        <f>VLOOKUP(D1883,[1]!tbl_Reach2AU[#Data],2,FALSE)</f>
        <v>159</v>
      </c>
      <c r="D1883" t="s">
        <v>76</v>
      </c>
      <c r="E1883">
        <v>2</v>
      </c>
      <c r="F1883" t="s">
        <v>103</v>
      </c>
      <c r="G1883" t="str">
        <f>VLOOKUP(tbl_FunctionalConditionReach[[#This Row],[EDT Attribute]],[1]!HabitatAttribute[#Data],2,FALSE)</f>
        <v>Contaminants</v>
      </c>
      <c r="H1883" s="1">
        <v>1.293389E-3</v>
      </c>
      <c r="I1883" s="3">
        <v>1.3084786108666599E-2</v>
      </c>
      <c r="J18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4" spans="1:10" hidden="1" x14ac:dyDescent="0.3">
      <c r="A1884">
        <f>VLOOKUP(D1884,[1]!tbl_Reach2AU[#Data],4,FALSE)</f>
        <v>6</v>
      </c>
      <c r="B1884" t="str">
        <f>VLOOKUP(D1884,[1]!tbl_Reach2AU[#Data],3,FALSE)</f>
        <v>Salmon Creek-Lower</v>
      </c>
      <c r="C1884">
        <f>VLOOKUP(D1884,[1]!tbl_Reach2AU[#Data],2,FALSE)</f>
        <v>137</v>
      </c>
      <c r="D1884" t="s">
        <v>82</v>
      </c>
      <c r="E1884">
        <v>2</v>
      </c>
      <c r="F1884" t="s">
        <v>144</v>
      </c>
      <c r="G1884" t="str">
        <f>VLOOKUP(tbl_FunctionalConditionReach[[#This Row],[EDT Attribute]],[1]!HabitatAttribute[#Data],2,FALSE)</f>
        <v>Flow- Summer Base Flow</v>
      </c>
      <c r="H1884" s="1">
        <v>3.4479551999999997E-2</v>
      </c>
      <c r="I1884" s="3">
        <v>1.30637198652956E-2</v>
      </c>
      <c r="J18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5" spans="1:10" hidden="1" x14ac:dyDescent="0.3">
      <c r="A1885">
        <f>VLOOKUP(D1885,[1]!tbl_Reach2AU[#Data],4,FALSE)</f>
        <v>8</v>
      </c>
      <c r="B1885" t="str">
        <f>VLOOKUP(D1885,[1]!tbl_Reach2AU[#Data],3,FALSE)</f>
        <v>Omak Creek-Lower US</v>
      </c>
      <c r="C1885">
        <f>VLOOKUP(D1885,[1]!tbl_Reach2AU[#Data],2,FALSE)</f>
        <v>158</v>
      </c>
      <c r="D1885" t="s">
        <v>75</v>
      </c>
      <c r="E1885">
        <v>2</v>
      </c>
      <c r="F1885" t="s">
        <v>103</v>
      </c>
      <c r="G1885" t="str">
        <f>VLOOKUP(tbl_FunctionalConditionReach[[#This Row],[EDT Attribute]],[1]!HabitatAttribute[#Data],2,FALSE)</f>
        <v>Contaminants</v>
      </c>
      <c r="H1885" s="1">
        <v>9.635678E-3</v>
      </c>
      <c r="I1885" s="3">
        <v>1.3063263700191299E-2</v>
      </c>
      <c r="J18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6" spans="1:10" x14ac:dyDescent="0.3">
      <c r="A1886">
        <f>VLOOKUP(D1886,[1]!tbl_Reach2AU[#Data],4,FALSE)</f>
        <v>26</v>
      </c>
      <c r="B1886" t="str">
        <f>VLOOKUP(D1886,[1]!tbl_Reach2AU[#Data],3,FALSE)</f>
        <v>Ninemile Creek DS</v>
      </c>
      <c r="C1886">
        <f>VLOOKUP(D1886,[1]!tbl_Reach2AU[#Data],2,FALSE)</f>
        <v>312</v>
      </c>
      <c r="D1886" t="s">
        <v>58</v>
      </c>
      <c r="E1886">
        <v>2</v>
      </c>
      <c r="F1886" t="s">
        <v>142</v>
      </c>
      <c r="G1886">
        <f>VLOOKUP(tbl_FunctionalConditionReach[[#This Row],[EDT Attribute]],[1]!HabitatAttribute[#Data],2,FALSE)</f>
        <v>0</v>
      </c>
      <c r="H1886" s="1">
        <v>5.3258589999999996E-3</v>
      </c>
      <c r="I1886" s="3">
        <v>1.3034333406762501E-2</v>
      </c>
      <c r="J18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7" spans="1:10" x14ac:dyDescent="0.3">
      <c r="A1887">
        <f>VLOOKUP(D1887,[1]!tbl_Reach2AU[#Data],4,FALSE)</f>
        <v>4</v>
      </c>
      <c r="B1887" t="str">
        <f>VLOOKUP(D1887,[1]!tbl_Reach2AU[#Data],3,FALSE)</f>
        <v>Loup Loup Creek-Lower DS</v>
      </c>
      <c r="C1887">
        <f>VLOOKUP(D1887,[1]!tbl_Reach2AU[#Data],2,FALSE)</f>
        <v>119</v>
      </c>
      <c r="D1887" t="s">
        <v>43</v>
      </c>
      <c r="E1887">
        <v>2</v>
      </c>
      <c r="F1887" t="s">
        <v>122</v>
      </c>
      <c r="G1887">
        <f>VLOOKUP(tbl_FunctionalConditionReach[[#This Row],[EDT Attribute]],[1]!HabitatAttribute[#Data],2,FALSE)</f>
        <v>0</v>
      </c>
      <c r="H1887" s="1">
        <v>4.6635744999999999E-2</v>
      </c>
      <c r="I1887" s="3">
        <v>1.2861330849619801E-2</v>
      </c>
      <c r="J18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8" spans="1:10" x14ac:dyDescent="0.3">
      <c r="A1888">
        <f>VLOOKUP(D1888,[1]!tbl_Reach2AU[#Data],4,FALSE)</f>
        <v>4</v>
      </c>
      <c r="B1888" t="str">
        <f>VLOOKUP(D1888,[1]!tbl_Reach2AU[#Data],3,FALSE)</f>
        <v>Loup Loup Creek-Lower DS</v>
      </c>
      <c r="C1888">
        <f>VLOOKUP(D1888,[1]!tbl_Reach2AU[#Data],2,FALSE)</f>
        <v>119</v>
      </c>
      <c r="D1888" t="s">
        <v>43</v>
      </c>
      <c r="E1888">
        <v>2</v>
      </c>
      <c r="F1888" t="s">
        <v>123</v>
      </c>
      <c r="G1888">
        <f>VLOOKUP(tbl_FunctionalConditionReach[[#This Row],[EDT Attribute]],[1]!HabitatAttribute[#Data],2,FALSE)</f>
        <v>0</v>
      </c>
      <c r="H1888" s="1">
        <v>4.6635744999999999E-2</v>
      </c>
      <c r="I1888" s="3">
        <v>1.2861330849619801E-2</v>
      </c>
      <c r="J18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9" spans="1:10" x14ac:dyDescent="0.3">
      <c r="A1889">
        <f>VLOOKUP(D1889,[1]!tbl_Reach2AU[#Data],4,FALSE)</f>
        <v>4</v>
      </c>
      <c r="B1889" t="str">
        <f>VLOOKUP(D1889,[1]!tbl_Reach2AU[#Data],3,FALSE)</f>
        <v>Loup Loup Creek-Lower DS</v>
      </c>
      <c r="C1889">
        <f>VLOOKUP(D1889,[1]!tbl_Reach2AU[#Data],2,FALSE)</f>
        <v>119</v>
      </c>
      <c r="D1889" t="s">
        <v>43</v>
      </c>
      <c r="E1889">
        <v>2</v>
      </c>
      <c r="F1889" t="s">
        <v>115</v>
      </c>
      <c r="G1889">
        <f>VLOOKUP(tbl_FunctionalConditionReach[[#This Row],[EDT Attribute]],[1]!HabitatAttribute[#Data],2,FALSE)</f>
        <v>0</v>
      </c>
      <c r="H1889" s="1">
        <v>4.6635744999999999E-2</v>
      </c>
      <c r="I1889" s="3">
        <v>1.2861330849619801E-2</v>
      </c>
      <c r="J18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0" spans="1:10" hidden="1" x14ac:dyDescent="0.3">
      <c r="A1890">
        <f>VLOOKUP(D1890,[1]!tbl_Reach2AU[#Data],4,FALSE)</f>
        <v>4</v>
      </c>
      <c r="B1890" t="str">
        <f>VLOOKUP(D1890,[1]!tbl_Reach2AU[#Data],3,FALSE)</f>
        <v>Loup Loup Creek-Lower DS</v>
      </c>
      <c r="C1890">
        <f>VLOOKUP(D1890,[1]!tbl_Reach2AU[#Data],2,FALSE)</f>
        <v>119</v>
      </c>
      <c r="D1890" t="s">
        <v>43</v>
      </c>
      <c r="E1890">
        <v>2</v>
      </c>
      <c r="F1890" t="s">
        <v>144</v>
      </c>
      <c r="G1890" t="str">
        <f>VLOOKUP(tbl_FunctionalConditionReach[[#This Row],[EDT Attribute]],[1]!HabitatAttribute[#Data],2,FALSE)</f>
        <v>Flow- Summer Base Flow</v>
      </c>
      <c r="H1890" s="1">
        <v>4.6635744999999999E-2</v>
      </c>
      <c r="I1890" s="3">
        <v>1.2861330849619801E-2</v>
      </c>
      <c r="J18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1" spans="1:10" hidden="1" x14ac:dyDescent="0.3">
      <c r="A1891">
        <f>VLOOKUP(D1891,[1]!tbl_Reach2AU[#Data],4,FALSE)</f>
        <v>4</v>
      </c>
      <c r="B1891" t="str">
        <f>VLOOKUP(D1891,[1]!tbl_Reach2AU[#Data],3,FALSE)</f>
        <v>Loup Loup Creek-Lower DS</v>
      </c>
      <c r="C1891">
        <f>VLOOKUP(D1891,[1]!tbl_Reach2AU[#Data],2,FALSE)</f>
        <v>119</v>
      </c>
      <c r="D1891" t="s">
        <v>43</v>
      </c>
      <c r="E1891">
        <v>2</v>
      </c>
      <c r="F1891" t="s">
        <v>103</v>
      </c>
      <c r="G1891" t="str">
        <f>VLOOKUP(tbl_FunctionalConditionReach[[#This Row],[EDT Attribute]],[1]!HabitatAttribute[#Data],2,FALSE)</f>
        <v>Contaminants</v>
      </c>
      <c r="H1891" s="1">
        <v>4.6635744999999999E-2</v>
      </c>
      <c r="I1891" s="3">
        <v>1.2861330849619801E-2</v>
      </c>
      <c r="J18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2" spans="1:10" x14ac:dyDescent="0.3">
      <c r="A1892">
        <f>VLOOKUP(D1892,[1]!tbl_Reach2AU[#Data],4,FALSE)</f>
        <v>4</v>
      </c>
      <c r="B1892" t="str">
        <f>VLOOKUP(D1892,[1]!tbl_Reach2AU[#Data],3,FALSE)</f>
        <v>Loup Loup Creek-Lower DS</v>
      </c>
      <c r="C1892">
        <f>VLOOKUP(D1892,[1]!tbl_Reach2AU[#Data],2,FALSE)</f>
        <v>119</v>
      </c>
      <c r="D1892" t="s">
        <v>43</v>
      </c>
      <c r="E1892">
        <v>2</v>
      </c>
      <c r="F1892" t="s">
        <v>94</v>
      </c>
      <c r="G1892">
        <f>VLOOKUP(tbl_FunctionalConditionReach[[#This Row],[EDT Attribute]],[1]!HabitatAttribute[#Data],2,FALSE)</f>
        <v>0</v>
      </c>
      <c r="H1892" s="1">
        <v>4.6635744999999999E-2</v>
      </c>
      <c r="I1892" s="3">
        <v>1.2861330849619801E-2</v>
      </c>
      <c r="J18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3" spans="1:10" hidden="1" x14ac:dyDescent="0.3">
      <c r="A1893">
        <f>VLOOKUP(D1893,[1]!tbl_Reach2AU[#Data],4,FALSE)</f>
        <v>4</v>
      </c>
      <c r="B1893" t="str">
        <f>VLOOKUP(D1893,[1]!tbl_Reach2AU[#Data],3,FALSE)</f>
        <v>Loup Loup Creek-Lower DS</v>
      </c>
      <c r="C1893">
        <f>VLOOKUP(D1893,[1]!tbl_Reach2AU[#Data],2,FALSE)</f>
        <v>123</v>
      </c>
      <c r="D1893" t="s">
        <v>129</v>
      </c>
      <c r="E1893">
        <v>2</v>
      </c>
      <c r="F1893" t="s">
        <v>103</v>
      </c>
      <c r="G1893" t="str">
        <f>VLOOKUP(tbl_FunctionalConditionReach[[#This Row],[EDT Attribute]],[1]!HabitatAttribute[#Data],2,FALSE)</f>
        <v>Contaminants</v>
      </c>
      <c r="H1893" s="1">
        <v>6.7327978999999996E-2</v>
      </c>
      <c r="I1893" s="3">
        <v>1.284617143651E-2</v>
      </c>
      <c r="J18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4" spans="1:10" x14ac:dyDescent="0.3">
      <c r="A1894">
        <f>VLOOKUP(D1894,[1]!tbl_Reach2AU[#Data],4,FALSE)</f>
        <v>4</v>
      </c>
      <c r="B1894" t="str">
        <f>VLOOKUP(D1894,[1]!tbl_Reach2AU[#Data],3,FALSE)</f>
        <v>Loup Loup Creek-Lower DS</v>
      </c>
      <c r="C1894">
        <f>VLOOKUP(D1894,[1]!tbl_Reach2AU[#Data],2,FALSE)</f>
        <v>123</v>
      </c>
      <c r="D1894" t="s">
        <v>129</v>
      </c>
      <c r="E1894">
        <v>2</v>
      </c>
      <c r="F1894" t="s">
        <v>115</v>
      </c>
      <c r="G1894">
        <f>VLOOKUP(tbl_FunctionalConditionReach[[#This Row],[EDT Attribute]],[1]!HabitatAttribute[#Data],2,FALSE)</f>
        <v>0</v>
      </c>
      <c r="H1894" s="1">
        <v>6.7327978999999996E-2</v>
      </c>
      <c r="I1894" s="3">
        <v>1.284617143651E-2</v>
      </c>
      <c r="J18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5" spans="1:10" x14ac:dyDescent="0.3">
      <c r="A1895">
        <f>VLOOKUP(D1895,[1]!tbl_Reach2AU[#Data],4,FALSE)</f>
        <v>4</v>
      </c>
      <c r="B1895" t="str">
        <f>VLOOKUP(D1895,[1]!tbl_Reach2AU[#Data],3,FALSE)</f>
        <v>Loup Loup Creek-Lower DS</v>
      </c>
      <c r="C1895">
        <f>VLOOKUP(D1895,[1]!tbl_Reach2AU[#Data],2,FALSE)</f>
        <v>123</v>
      </c>
      <c r="D1895" t="s">
        <v>129</v>
      </c>
      <c r="E1895">
        <v>2</v>
      </c>
      <c r="F1895" t="s">
        <v>123</v>
      </c>
      <c r="G1895">
        <f>VLOOKUP(tbl_FunctionalConditionReach[[#This Row],[EDT Attribute]],[1]!HabitatAttribute[#Data],2,FALSE)</f>
        <v>0</v>
      </c>
      <c r="H1895" s="1">
        <v>6.7327978999999996E-2</v>
      </c>
      <c r="I1895" s="3">
        <v>1.284617143651E-2</v>
      </c>
      <c r="J18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6" spans="1:10" x14ac:dyDescent="0.3">
      <c r="A1896">
        <f>VLOOKUP(D1896,[1]!tbl_Reach2AU[#Data],4,FALSE)</f>
        <v>4</v>
      </c>
      <c r="B1896" t="str">
        <f>VLOOKUP(D1896,[1]!tbl_Reach2AU[#Data],3,FALSE)</f>
        <v>Loup Loup Creek-Lower DS</v>
      </c>
      <c r="C1896">
        <f>VLOOKUP(D1896,[1]!tbl_Reach2AU[#Data],2,FALSE)</f>
        <v>123</v>
      </c>
      <c r="D1896" t="s">
        <v>129</v>
      </c>
      <c r="E1896">
        <v>2</v>
      </c>
      <c r="F1896" t="s">
        <v>122</v>
      </c>
      <c r="G1896">
        <f>VLOOKUP(tbl_FunctionalConditionReach[[#This Row],[EDT Attribute]],[1]!HabitatAttribute[#Data],2,FALSE)</f>
        <v>0</v>
      </c>
      <c r="H1896" s="1">
        <v>6.7327978999999996E-2</v>
      </c>
      <c r="I1896" s="3">
        <v>1.284617143651E-2</v>
      </c>
      <c r="J18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7" spans="1:10" x14ac:dyDescent="0.3">
      <c r="A1897">
        <f>VLOOKUP(D1897,[1]!tbl_Reach2AU[#Data],4,FALSE)</f>
        <v>20</v>
      </c>
      <c r="B1897" t="str">
        <f>VLOOKUP(D1897,[1]!tbl_Reach2AU[#Data],3,FALSE)</f>
        <v>Antoine Creek-Lower</v>
      </c>
      <c r="C1897">
        <f>VLOOKUP(D1897,[1]!tbl_Reach2AU[#Data],2,FALSE)</f>
        <v>255</v>
      </c>
      <c r="D1897" t="s">
        <v>52</v>
      </c>
      <c r="E1897">
        <v>2</v>
      </c>
      <c r="F1897" t="s">
        <v>116</v>
      </c>
      <c r="G1897">
        <f>VLOOKUP(tbl_FunctionalConditionReach[[#This Row],[EDT Attribute]],[1]!HabitatAttribute[#Data],2,FALSE)</f>
        <v>0</v>
      </c>
      <c r="H1897" s="1">
        <v>2.3811629999999999E-3</v>
      </c>
      <c r="I1897" s="3">
        <v>1.2826910021329499E-2</v>
      </c>
      <c r="J18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8" spans="1:10" x14ac:dyDescent="0.3">
      <c r="A1898">
        <f>VLOOKUP(D1898,[1]!tbl_Reach2AU[#Data],4,FALSE)</f>
        <v>1</v>
      </c>
      <c r="B1898" t="str">
        <f>VLOOKUP(D1898,[1]!tbl_Reach2AU[#Data],3,FALSE)</f>
        <v>Okanogan-Davis Canyon</v>
      </c>
      <c r="C1898">
        <f>VLOOKUP(D1898,[1]!tbl_Reach2AU[#Data],2,FALSE)</f>
        <v>106</v>
      </c>
      <c r="D1898" t="s">
        <v>98</v>
      </c>
      <c r="E1898">
        <v>2</v>
      </c>
      <c r="F1898" t="s">
        <v>142</v>
      </c>
      <c r="G1898">
        <f>VLOOKUP(tbl_FunctionalConditionReach[[#This Row],[EDT Attribute]],[1]!HabitatAttribute[#Data],2,FALSE)</f>
        <v>0</v>
      </c>
      <c r="H1898" s="1">
        <v>5.7660569999999998E-3</v>
      </c>
      <c r="I1898" s="3">
        <v>1.2798568893533599E-2</v>
      </c>
      <c r="J18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9" spans="1:10" x14ac:dyDescent="0.3">
      <c r="A1899">
        <f>VLOOKUP(D1899,[1]!tbl_Reach2AU[#Data],4,FALSE)</f>
        <v>1</v>
      </c>
      <c r="B1899" t="str">
        <f>VLOOKUP(D1899,[1]!tbl_Reach2AU[#Data],3,FALSE)</f>
        <v>Okanogan-Davis Canyon</v>
      </c>
      <c r="C1899">
        <f>VLOOKUP(D1899,[1]!tbl_Reach2AU[#Data],2,FALSE)</f>
        <v>106</v>
      </c>
      <c r="D1899" t="s">
        <v>98</v>
      </c>
      <c r="E1899">
        <v>2</v>
      </c>
      <c r="F1899" t="s">
        <v>137</v>
      </c>
      <c r="G1899">
        <f>VLOOKUP(tbl_FunctionalConditionReach[[#This Row],[EDT Attribute]],[1]!HabitatAttribute[#Data],2,FALSE)</f>
        <v>0</v>
      </c>
      <c r="H1899" s="1">
        <v>5.7660569999999998E-3</v>
      </c>
      <c r="I1899" s="3">
        <v>1.2798568893533599E-2</v>
      </c>
      <c r="J18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0" spans="1:10" hidden="1" x14ac:dyDescent="0.3">
      <c r="A1900">
        <f>VLOOKUP(D1900,[1]!tbl_Reach2AU[#Data],4,FALSE)</f>
        <v>1</v>
      </c>
      <c r="B1900" t="str">
        <f>VLOOKUP(D1900,[1]!tbl_Reach2AU[#Data],3,FALSE)</f>
        <v>Okanogan-Davis Canyon</v>
      </c>
      <c r="C1900">
        <f>VLOOKUP(D1900,[1]!tbl_Reach2AU[#Data],2,FALSE)</f>
        <v>106</v>
      </c>
      <c r="D1900" t="s">
        <v>98</v>
      </c>
      <c r="E1900">
        <v>2</v>
      </c>
      <c r="F1900" t="s">
        <v>39</v>
      </c>
      <c r="G1900" t="str">
        <f>VLOOKUP(tbl_FunctionalConditionReach[[#This Row],[EDT Attribute]],[1]!HabitatAttribute[#Data],2,FALSE)</f>
        <v>Channel Stability</v>
      </c>
      <c r="H1900" s="1">
        <v>5.7660569999999998E-3</v>
      </c>
      <c r="I1900" s="3">
        <v>1.2798568893533599E-2</v>
      </c>
      <c r="J19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1" spans="1:10" hidden="1" x14ac:dyDescent="0.3">
      <c r="A1901">
        <f>VLOOKUP(D1901,[1]!tbl_Reach2AU[#Data],4,FALSE)</f>
        <v>1</v>
      </c>
      <c r="B1901" t="str">
        <f>VLOOKUP(D1901,[1]!tbl_Reach2AU[#Data],3,FALSE)</f>
        <v>Okanogan-Davis Canyon</v>
      </c>
      <c r="C1901">
        <f>VLOOKUP(D1901,[1]!tbl_Reach2AU[#Data],2,FALSE)</f>
        <v>106</v>
      </c>
      <c r="D1901" t="s">
        <v>98</v>
      </c>
      <c r="E1901">
        <v>2</v>
      </c>
      <c r="F1901" t="s">
        <v>11</v>
      </c>
      <c r="G1901" t="str">
        <f>VLOOKUP(tbl_FunctionalConditionReach[[#This Row],[EDT Attribute]],[1]!HabitatAttribute[#Data],2,FALSE)</f>
        <v>Flow- Scour</v>
      </c>
      <c r="H1901" s="1">
        <v>5.7660569999999998E-3</v>
      </c>
      <c r="I1901" s="3">
        <v>1.2798568893533599E-2</v>
      </c>
      <c r="J19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2" spans="1:10" x14ac:dyDescent="0.3">
      <c r="A1902">
        <f>VLOOKUP(D1902,[1]!tbl_Reach2AU[#Data],4,FALSE)</f>
        <v>1</v>
      </c>
      <c r="B1902" t="str">
        <f>VLOOKUP(D1902,[1]!tbl_Reach2AU[#Data],3,FALSE)</f>
        <v>Okanogan-Davis Canyon</v>
      </c>
      <c r="C1902">
        <f>VLOOKUP(D1902,[1]!tbl_Reach2AU[#Data],2,FALSE)</f>
        <v>106</v>
      </c>
      <c r="D1902" t="s">
        <v>98</v>
      </c>
      <c r="E1902">
        <v>2</v>
      </c>
      <c r="F1902" t="s">
        <v>122</v>
      </c>
      <c r="G1902">
        <f>VLOOKUP(tbl_FunctionalConditionReach[[#This Row],[EDT Attribute]],[1]!HabitatAttribute[#Data],2,FALSE)</f>
        <v>0</v>
      </c>
      <c r="H1902" s="1">
        <v>5.7660569999999998E-3</v>
      </c>
      <c r="I1902" s="3">
        <v>1.2798568893533599E-2</v>
      </c>
      <c r="J19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3" spans="1:10" x14ac:dyDescent="0.3">
      <c r="A1903">
        <f>VLOOKUP(D1903,[1]!tbl_Reach2AU[#Data],4,FALSE)</f>
        <v>1</v>
      </c>
      <c r="B1903" t="str">
        <f>VLOOKUP(D1903,[1]!tbl_Reach2AU[#Data],3,FALSE)</f>
        <v>Okanogan-Davis Canyon</v>
      </c>
      <c r="C1903">
        <f>VLOOKUP(D1903,[1]!tbl_Reach2AU[#Data],2,FALSE)</f>
        <v>106</v>
      </c>
      <c r="D1903" t="s">
        <v>98</v>
      </c>
      <c r="E1903">
        <v>2</v>
      </c>
      <c r="F1903" t="s">
        <v>115</v>
      </c>
      <c r="G1903">
        <f>VLOOKUP(tbl_FunctionalConditionReach[[#This Row],[EDT Attribute]],[1]!HabitatAttribute[#Data],2,FALSE)</f>
        <v>0</v>
      </c>
      <c r="H1903" s="1">
        <v>5.7660569999999998E-3</v>
      </c>
      <c r="I1903" s="3">
        <v>1.2798568893533599E-2</v>
      </c>
      <c r="J19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4" spans="1:10" hidden="1" x14ac:dyDescent="0.3">
      <c r="A1904">
        <f>VLOOKUP(D1904,[1]!tbl_Reach2AU[#Data],4,FALSE)</f>
        <v>1</v>
      </c>
      <c r="B1904" t="str">
        <f>VLOOKUP(D1904,[1]!tbl_Reach2AU[#Data],3,FALSE)</f>
        <v>Okanogan-Davis Canyon</v>
      </c>
      <c r="C1904">
        <f>VLOOKUP(D1904,[1]!tbl_Reach2AU[#Data],2,FALSE)</f>
        <v>106</v>
      </c>
      <c r="D1904" t="s">
        <v>98</v>
      </c>
      <c r="E1904">
        <v>2</v>
      </c>
      <c r="F1904" t="s">
        <v>51</v>
      </c>
      <c r="G1904" t="str">
        <f>VLOOKUP(tbl_FunctionalConditionReach[[#This Row],[EDT Attribute]],[1]!HabitatAttribute[#Data],2,FALSE)</f>
        <v>% Fines/Embeddedness</v>
      </c>
      <c r="H1904" s="1">
        <v>5.7660569999999998E-3</v>
      </c>
      <c r="I1904" s="3">
        <v>1.2798568893533599E-2</v>
      </c>
      <c r="J19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5" spans="1:10" x14ac:dyDescent="0.3">
      <c r="A1905">
        <f>VLOOKUP(D1905,[1]!tbl_Reach2AU[#Data],4,FALSE)</f>
        <v>1</v>
      </c>
      <c r="B1905" t="str">
        <f>VLOOKUP(D1905,[1]!tbl_Reach2AU[#Data],3,FALSE)</f>
        <v>Okanogan-Davis Canyon</v>
      </c>
      <c r="C1905">
        <f>VLOOKUP(D1905,[1]!tbl_Reach2AU[#Data],2,FALSE)</f>
        <v>106</v>
      </c>
      <c r="D1905" t="s">
        <v>98</v>
      </c>
      <c r="E1905">
        <v>2</v>
      </c>
      <c r="F1905" t="s">
        <v>116</v>
      </c>
      <c r="G1905">
        <f>VLOOKUP(tbl_FunctionalConditionReach[[#This Row],[EDT Attribute]],[1]!HabitatAttribute[#Data],2,FALSE)</f>
        <v>0</v>
      </c>
      <c r="H1905" s="1">
        <v>5.7660569999999998E-3</v>
      </c>
      <c r="I1905" s="3">
        <v>1.2798568893533599E-2</v>
      </c>
      <c r="J19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6" spans="1:10" x14ac:dyDescent="0.3">
      <c r="A1906">
        <f>VLOOKUP(D1906,[1]!tbl_Reach2AU[#Data],4,FALSE)</f>
        <v>1</v>
      </c>
      <c r="B1906" t="str">
        <f>VLOOKUP(D1906,[1]!tbl_Reach2AU[#Data],3,FALSE)</f>
        <v>Okanogan-Davis Canyon</v>
      </c>
      <c r="C1906">
        <f>VLOOKUP(D1906,[1]!tbl_Reach2AU[#Data],2,FALSE)</f>
        <v>106</v>
      </c>
      <c r="D1906" t="s">
        <v>98</v>
      </c>
      <c r="E1906">
        <v>2</v>
      </c>
      <c r="F1906" t="s">
        <v>119</v>
      </c>
      <c r="G1906">
        <f>VLOOKUP(tbl_FunctionalConditionReach[[#This Row],[EDT Attribute]],[1]!HabitatAttribute[#Data],2,FALSE)</f>
        <v>0</v>
      </c>
      <c r="H1906" s="1">
        <v>5.7660569999999998E-3</v>
      </c>
      <c r="I1906" s="3">
        <v>1.2798568893533599E-2</v>
      </c>
      <c r="J19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7" spans="1:10" hidden="1" x14ac:dyDescent="0.3">
      <c r="A1907">
        <f>VLOOKUP(D1907,[1]!tbl_Reach2AU[#Data],4,FALSE)</f>
        <v>1</v>
      </c>
      <c r="B1907" t="str">
        <f>VLOOKUP(D1907,[1]!tbl_Reach2AU[#Data],3,FALSE)</f>
        <v>Okanogan-Davis Canyon</v>
      </c>
      <c r="C1907">
        <f>VLOOKUP(D1907,[1]!tbl_Reach2AU[#Data],2,FALSE)</f>
        <v>106</v>
      </c>
      <c r="D1907" t="s">
        <v>98</v>
      </c>
      <c r="E1907">
        <v>2</v>
      </c>
      <c r="F1907" t="s">
        <v>126</v>
      </c>
      <c r="G1907" t="str">
        <f>VLOOKUP(tbl_FunctionalConditionReach[[#This Row],[EDT Attribute]],[1]!HabitatAttribute[#Data],2,FALSE)</f>
        <v>Food- Food Web Resources</v>
      </c>
      <c r="H1907" s="1">
        <v>5.7660569999999998E-3</v>
      </c>
      <c r="I1907" s="3">
        <v>1.2798568893533599E-2</v>
      </c>
      <c r="J19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8" spans="1:10" hidden="1" x14ac:dyDescent="0.3">
      <c r="A1908">
        <f>VLOOKUP(D1908,[1]!tbl_Reach2AU[#Data],4,FALSE)</f>
        <v>1</v>
      </c>
      <c r="B1908" t="str">
        <f>VLOOKUP(D1908,[1]!tbl_Reach2AU[#Data],3,FALSE)</f>
        <v>Okanogan-Davis Canyon</v>
      </c>
      <c r="C1908">
        <f>VLOOKUP(D1908,[1]!tbl_Reach2AU[#Data],2,FALSE)</f>
        <v>106</v>
      </c>
      <c r="D1908" t="s">
        <v>98</v>
      </c>
      <c r="E1908">
        <v>2</v>
      </c>
      <c r="F1908" t="s">
        <v>89</v>
      </c>
      <c r="G1908" t="str">
        <f>VLOOKUP(tbl_FunctionalConditionReach[[#This Row],[EDT Attribute]],[1]!HabitatAttribute[#Data],2,FALSE)</f>
        <v>% Fines/Embeddedness</v>
      </c>
      <c r="H1908" s="1">
        <v>5.7660569999999998E-3</v>
      </c>
      <c r="I1908" s="3">
        <v>1.2798568893533599E-2</v>
      </c>
      <c r="J19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9" spans="1:10" hidden="1" x14ac:dyDescent="0.3">
      <c r="A1909">
        <f>VLOOKUP(D1909,[1]!tbl_Reach2AU[#Data],4,FALSE)</f>
        <v>1</v>
      </c>
      <c r="B1909" t="str">
        <f>VLOOKUP(D1909,[1]!tbl_Reach2AU[#Data],3,FALSE)</f>
        <v>Okanogan-Davis Canyon</v>
      </c>
      <c r="C1909">
        <f>VLOOKUP(D1909,[1]!tbl_Reach2AU[#Data],2,FALSE)</f>
        <v>106</v>
      </c>
      <c r="D1909" t="s">
        <v>98</v>
      </c>
      <c r="E1909">
        <v>2</v>
      </c>
      <c r="F1909" t="s">
        <v>14</v>
      </c>
      <c r="G1909" t="str">
        <f>VLOOKUP(tbl_FunctionalConditionReach[[#This Row],[EDT Attribute]],[1]!HabitatAttribute[#Data],2,FALSE)</f>
        <v>Food- Food Web Resources</v>
      </c>
      <c r="H1909" s="1">
        <v>5.7660569999999998E-3</v>
      </c>
      <c r="I1909" s="3">
        <v>1.2798568893533599E-2</v>
      </c>
      <c r="J19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0" spans="1:10" x14ac:dyDescent="0.3">
      <c r="A1910">
        <f>VLOOKUP(D1910,[1]!tbl_Reach2AU[#Data],4,FALSE)</f>
        <v>1</v>
      </c>
      <c r="B1910" t="str">
        <f>VLOOKUP(D1910,[1]!tbl_Reach2AU[#Data],3,FALSE)</f>
        <v>Okanogan-Davis Canyon</v>
      </c>
      <c r="C1910">
        <f>VLOOKUP(D1910,[1]!tbl_Reach2AU[#Data],2,FALSE)</f>
        <v>106</v>
      </c>
      <c r="D1910" t="s">
        <v>98</v>
      </c>
      <c r="E1910">
        <v>2</v>
      </c>
      <c r="F1910" t="s">
        <v>117</v>
      </c>
      <c r="G1910">
        <f>VLOOKUP(tbl_FunctionalConditionReach[[#This Row],[EDT Attribute]],[1]!HabitatAttribute[#Data],2,FALSE)</f>
        <v>0</v>
      </c>
      <c r="H1910" s="1">
        <v>5.7660569999999998E-3</v>
      </c>
      <c r="I1910" s="3">
        <v>1.2798568893533599E-2</v>
      </c>
      <c r="J19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1" spans="1:10" x14ac:dyDescent="0.3">
      <c r="A1911">
        <f>VLOOKUP(D1911,[1]!tbl_Reach2AU[#Data],4,FALSE)</f>
        <v>7</v>
      </c>
      <c r="B1911" t="str">
        <f>VLOOKUP(D1911,[1]!tbl_Reach2AU[#Data],3,FALSE)</f>
        <v>Omak Creek-Lower DS</v>
      </c>
      <c r="C1911">
        <f>VLOOKUP(D1911,[1]!tbl_Reach2AU[#Data],2,FALSE)</f>
        <v>150</v>
      </c>
      <c r="D1911" t="s">
        <v>130</v>
      </c>
      <c r="E1911">
        <v>2</v>
      </c>
      <c r="F1911" t="s">
        <v>94</v>
      </c>
      <c r="G1911">
        <f>VLOOKUP(tbl_FunctionalConditionReach[[#This Row],[EDT Attribute]],[1]!HabitatAttribute[#Data],2,FALSE)</f>
        <v>0</v>
      </c>
      <c r="H1911" s="1">
        <v>5.4412105000000002E-2</v>
      </c>
      <c r="I1911" s="3">
        <v>1.27252577784851E-2</v>
      </c>
      <c r="J19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2" spans="1:10" hidden="1" x14ac:dyDescent="0.3">
      <c r="A1912">
        <f>VLOOKUP(D1912,[1]!tbl_Reach2AU[#Data],4,FALSE)</f>
        <v>20</v>
      </c>
      <c r="B1912" t="str">
        <f>VLOOKUP(D1912,[1]!tbl_Reach2AU[#Data],3,FALSE)</f>
        <v>Antoine Creek-Lower</v>
      </c>
      <c r="C1912">
        <f>VLOOKUP(D1912,[1]!tbl_Reach2AU[#Data],2,FALSE)</f>
        <v>257</v>
      </c>
      <c r="D1912" t="s">
        <v>53</v>
      </c>
      <c r="E1912">
        <v>2</v>
      </c>
      <c r="F1912" t="s">
        <v>144</v>
      </c>
      <c r="G1912" t="str">
        <f>VLOOKUP(tbl_FunctionalConditionReach[[#This Row],[EDT Attribute]],[1]!HabitatAttribute[#Data],2,FALSE)</f>
        <v>Flow- Summer Base Flow</v>
      </c>
      <c r="H1912" s="1">
        <v>4.9631279999999998E-3</v>
      </c>
      <c r="I1912" s="3">
        <v>1.2721709252256901E-2</v>
      </c>
      <c r="J19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3" spans="1:10" x14ac:dyDescent="0.3">
      <c r="A1913">
        <f>VLOOKUP(D1913,[1]!tbl_Reach2AU[#Data],4,FALSE)</f>
        <v>20</v>
      </c>
      <c r="B1913" t="str">
        <f>VLOOKUP(D1913,[1]!tbl_Reach2AU[#Data],3,FALSE)</f>
        <v>Antoine Creek-Lower</v>
      </c>
      <c r="C1913">
        <f>VLOOKUP(D1913,[1]!tbl_Reach2AU[#Data],2,FALSE)</f>
        <v>260</v>
      </c>
      <c r="D1913" t="s">
        <v>127</v>
      </c>
      <c r="E1913">
        <v>2</v>
      </c>
      <c r="F1913" t="s">
        <v>115</v>
      </c>
      <c r="G1913">
        <f>VLOOKUP(tbl_FunctionalConditionReach[[#This Row],[EDT Attribute]],[1]!HabitatAttribute[#Data],2,FALSE)</f>
        <v>0</v>
      </c>
      <c r="H1913" s="1">
        <v>5.3603600000000004E-4</v>
      </c>
      <c r="I1913" s="3">
        <v>1.27183720609039E-2</v>
      </c>
      <c r="J19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4" spans="1:10" hidden="1" x14ac:dyDescent="0.3">
      <c r="A1914">
        <f>VLOOKUP(D1914,[1]!tbl_Reach2AU[#Data],4,FALSE)</f>
        <v>20</v>
      </c>
      <c r="B1914" t="str">
        <f>VLOOKUP(D1914,[1]!tbl_Reach2AU[#Data],3,FALSE)</f>
        <v>Antoine Creek-Lower</v>
      </c>
      <c r="C1914">
        <f>VLOOKUP(D1914,[1]!tbl_Reach2AU[#Data],2,FALSE)</f>
        <v>260</v>
      </c>
      <c r="D1914" t="s">
        <v>127</v>
      </c>
      <c r="E1914">
        <v>2</v>
      </c>
      <c r="F1914" t="s">
        <v>103</v>
      </c>
      <c r="G1914" t="str">
        <f>VLOOKUP(tbl_FunctionalConditionReach[[#This Row],[EDT Attribute]],[1]!HabitatAttribute[#Data],2,FALSE)</f>
        <v>Contaminants</v>
      </c>
      <c r="H1914" s="1">
        <v>5.3603600000000004E-4</v>
      </c>
      <c r="I1914" s="3">
        <v>1.27183720609039E-2</v>
      </c>
      <c r="J19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5" spans="1:10" hidden="1" x14ac:dyDescent="0.3">
      <c r="A1915">
        <f>VLOOKUP(D1915,[1]!tbl_Reach2AU[#Data],4,FALSE)</f>
        <v>20</v>
      </c>
      <c r="B1915" t="str">
        <f>VLOOKUP(D1915,[1]!tbl_Reach2AU[#Data],3,FALSE)</f>
        <v>Antoine Creek-Lower</v>
      </c>
      <c r="C1915">
        <f>VLOOKUP(D1915,[1]!tbl_Reach2AU[#Data],2,FALSE)</f>
        <v>260</v>
      </c>
      <c r="D1915" t="s">
        <v>127</v>
      </c>
      <c r="E1915">
        <v>2</v>
      </c>
      <c r="F1915" t="s">
        <v>39</v>
      </c>
      <c r="G1915" t="str">
        <f>VLOOKUP(tbl_FunctionalConditionReach[[#This Row],[EDT Attribute]],[1]!HabitatAttribute[#Data],2,FALSE)</f>
        <v>Channel Stability</v>
      </c>
      <c r="H1915" s="1">
        <v>5.3603600000000004E-4</v>
      </c>
      <c r="I1915" s="3">
        <v>1.27183720609039E-2</v>
      </c>
      <c r="J19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6" spans="1:10" x14ac:dyDescent="0.3">
      <c r="A1916">
        <f>VLOOKUP(D1916,[1]!tbl_Reach2AU[#Data],4,FALSE)</f>
        <v>20</v>
      </c>
      <c r="B1916" t="str">
        <f>VLOOKUP(D1916,[1]!tbl_Reach2AU[#Data],3,FALSE)</f>
        <v>Antoine Creek-Lower</v>
      </c>
      <c r="C1916">
        <f>VLOOKUP(D1916,[1]!tbl_Reach2AU[#Data],2,FALSE)</f>
        <v>260</v>
      </c>
      <c r="D1916" t="s">
        <v>127</v>
      </c>
      <c r="E1916">
        <v>2</v>
      </c>
      <c r="F1916" t="s">
        <v>122</v>
      </c>
      <c r="G1916">
        <f>VLOOKUP(tbl_FunctionalConditionReach[[#This Row],[EDT Attribute]],[1]!HabitatAttribute[#Data],2,FALSE)</f>
        <v>0</v>
      </c>
      <c r="H1916" s="1">
        <v>5.3603600000000004E-4</v>
      </c>
      <c r="I1916" s="3">
        <v>1.27183720609039E-2</v>
      </c>
      <c r="J19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7" spans="1:10" hidden="1" x14ac:dyDescent="0.3">
      <c r="A1917">
        <f>VLOOKUP(D1917,[1]!tbl_Reach2AU[#Data],4,FALSE)</f>
        <v>20</v>
      </c>
      <c r="B1917" t="str">
        <f>VLOOKUP(D1917,[1]!tbl_Reach2AU[#Data],3,FALSE)</f>
        <v>Antoine Creek-Lower</v>
      </c>
      <c r="C1917">
        <f>VLOOKUP(D1917,[1]!tbl_Reach2AU[#Data],2,FALSE)</f>
        <v>260</v>
      </c>
      <c r="D1917" t="s">
        <v>127</v>
      </c>
      <c r="E1917">
        <v>2</v>
      </c>
      <c r="F1917" t="s">
        <v>89</v>
      </c>
      <c r="G1917" t="str">
        <f>VLOOKUP(tbl_FunctionalConditionReach[[#This Row],[EDT Attribute]],[1]!HabitatAttribute[#Data],2,FALSE)</f>
        <v>% Fines/Embeddedness</v>
      </c>
      <c r="H1917" s="1">
        <v>5.3603600000000004E-4</v>
      </c>
      <c r="I1917" s="3">
        <v>1.27183720609039E-2</v>
      </c>
      <c r="J19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8" spans="1:10" x14ac:dyDescent="0.3">
      <c r="A1918">
        <f>VLOOKUP(D1918,[1]!tbl_Reach2AU[#Data],4,FALSE)</f>
        <v>20</v>
      </c>
      <c r="B1918" t="str">
        <f>VLOOKUP(D1918,[1]!tbl_Reach2AU[#Data],3,FALSE)</f>
        <v>Antoine Creek-Lower</v>
      </c>
      <c r="C1918">
        <f>VLOOKUP(D1918,[1]!tbl_Reach2AU[#Data],2,FALSE)</f>
        <v>260</v>
      </c>
      <c r="D1918" t="s">
        <v>127</v>
      </c>
      <c r="E1918">
        <v>2</v>
      </c>
      <c r="F1918" t="s">
        <v>123</v>
      </c>
      <c r="G1918">
        <f>VLOOKUP(tbl_FunctionalConditionReach[[#This Row],[EDT Attribute]],[1]!HabitatAttribute[#Data],2,FALSE)</f>
        <v>0</v>
      </c>
      <c r="H1918" s="1">
        <v>5.3603600000000004E-4</v>
      </c>
      <c r="I1918" s="3">
        <v>1.27183720609039E-2</v>
      </c>
      <c r="J19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9" spans="1:10" x14ac:dyDescent="0.3">
      <c r="A1919">
        <f>VLOOKUP(D1919,[1]!tbl_Reach2AU[#Data],4,FALSE)</f>
        <v>20</v>
      </c>
      <c r="B1919" t="str">
        <f>VLOOKUP(D1919,[1]!tbl_Reach2AU[#Data],3,FALSE)</f>
        <v>Antoine Creek-Lower</v>
      </c>
      <c r="C1919">
        <f>VLOOKUP(D1919,[1]!tbl_Reach2AU[#Data],2,FALSE)</f>
        <v>257</v>
      </c>
      <c r="D1919" t="s">
        <v>53</v>
      </c>
      <c r="E1919">
        <v>2</v>
      </c>
      <c r="F1919" t="s">
        <v>104</v>
      </c>
      <c r="G1919">
        <f>VLOOKUP(tbl_FunctionalConditionReach[[#This Row],[EDT Attribute]],[1]!HabitatAttribute[#Data],2,FALSE)</f>
        <v>0</v>
      </c>
      <c r="H1919" s="1">
        <v>4.954048E-3</v>
      </c>
      <c r="I1919" s="3">
        <v>1.2698434994568899E-2</v>
      </c>
      <c r="J19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0" spans="1:10" x14ac:dyDescent="0.3">
      <c r="A1920">
        <f>VLOOKUP(D1920,[1]!tbl_Reach2AU[#Data],4,FALSE)</f>
        <v>8</v>
      </c>
      <c r="B1920" t="str">
        <f>VLOOKUP(D1920,[1]!tbl_Reach2AU[#Data],3,FALSE)</f>
        <v>Omak Creek-Lower US</v>
      </c>
      <c r="C1920">
        <f>VLOOKUP(D1920,[1]!tbl_Reach2AU[#Data],2,FALSE)</f>
        <v>159</v>
      </c>
      <c r="D1920" t="s">
        <v>76</v>
      </c>
      <c r="E1920">
        <v>2</v>
      </c>
      <c r="F1920" t="s">
        <v>94</v>
      </c>
      <c r="G1920">
        <f>VLOOKUP(tbl_FunctionalConditionReach[[#This Row],[EDT Attribute]],[1]!HabitatAttribute[#Data],2,FALSE)</f>
        <v>0</v>
      </c>
      <c r="H1920" s="1">
        <v>1.253657E-3</v>
      </c>
      <c r="I1920" s="3">
        <v>1.2682830686384899E-2</v>
      </c>
      <c r="J19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1" spans="1:10" x14ac:dyDescent="0.3">
      <c r="A1921">
        <f>VLOOKUP(D1921,[1]!tbl_Reach2AU[#Data],4,FALSE)</f>
        <v>6</v>
      </c>
      <c r="B1921" t="str">
        <f>VLOOKUP(D1921,[1]!tbl_Reach2AU[#Data],3,FALSE)</f>
        <v>Salmon Creek-Lower</v>
      </c>
      <c r="C1921">
        <f>VLOOKUP(D1921,[1]!tbl_Reach2AU[#Data],2,FALSE)</f>
        <v>142</v>
      </c>
      <c r="D1921" t="s">
        <v>79</v>
      </c>
      <c r="E1921">
        <v>2</v>
      </c>
      <c r="F1921" t="s">
        <v>94</v>
      </c>
      <c r="G1921">
        <f>VLOOKUP(tbl_FunctionalConditionReach[[#This Row],[EDT Attribute]],[1]!HabitatAttribute[#Data],2,FALSE)</f>
        <v>0</v>
      </c>
      <c r="H1921" s="1">
        <v>2.7976681E-2</v>
      </c>
      <c r="I1921" s="3">
        <v>1.26043009688374E-2</v>
      </c>
      <c r="J19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2" spans="1:10" x14ac:dyDescent="0.3">
      <c r="A1922">
        <f>VLOOKUP(D1922,[1]!tbl_Reach2AU[#Data],4,FALSE)</f>
        <v>8</v>
      </c>
      <c r="B1922" t="str">
        <f>VLOOKUP(D1922,[1]!tbl_Reach2AU[#Data],3,FALSE)</f>
        <v>Omak Creek-Lower US</v>
      </c>
      <c r="C1922">
        <f>VLOOKUP(D1922,[1]!tbl_Reach2AU[#Data],2,FALSE)</f>
        <v>159</v>
      </c>
      <c r="D1922" t="s">
        <v>76</v>
      </c>
      <c r="E1922">
        <v>2</v>
      </c>
      <c r="F1922" t="s">
        <v>123</v>
      </c>
      <c r="G1922">
        <f>VLOOKUP(tbl_FunctionalConditionReach[[#This Row],[EDT Attribute]],[1]!HabitatAttribute[#Data],2,FALSE)</f>
        <v>0</v>
      </c>
      <c r="H1922" s="1">
        <v>1.2430189999999999E-3</v>
      </c>
      <c r="I1922" s="3">
        <v>1.25752095804191E-2</v>
      </c>
      <c r="J19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3" spans="1:10" hidden="1" x14ac:dyDescent="0.3">
      <c r="A1923">
        <f>VLOOKUP(D1923,[1]!tbl_Reach2AU[#Data],4,FALSE)</f>
        <v>8</v>
      </c>
      <c r="B1923" t="str">
        <f>VLOOKUP(D1923,[1]!tbl_Reach2AU[#Data],3,FALSE)</f>
        <v>Omak Creek-Lower US</v>
      </c>
      <c r="C1923">
        <f>VLOOKUP(D1923,[1]!tbl_Reach2AU[#Data],2,FALSE)</f>
        <v>159</v>
      </c>
      <c r="D1923" t="s">
        <v>76</v>
      </c>
      <c r="E1923">
        <v>2</v>
      </c>
      <c r="F1923" t="s">
        <v>144</v>
      </c>
      <c r="G1923" t="str">
        <f>VLOOKUP(tbl_FunctionalConditionReach[[#This Row],[EDT Attribute]],[1]!HabitatAttribute[#Data],2,FALSE)</f>
        <v>Flow- Summer Base Flow</v>
      </c>
      <c r="H1923" s="1">
        <v>1.2430189999999999E-3</v>
      </c>
      <c r="I1923" s="3">
        <v>1.25752095804191E-2</v>
      </c>
      <c r="J19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4" spans="1:10" x14ac:dyDescent="0.3">
      <c r="A1924">
        <f>VLOOKUP(D1924,[1]!tbl_Reach2AU[#Data],4,FALSE)</f>
        <v>8</v>
      </c>
      <c r="B1924" t="str">
        <f>VLOOKUP(D1924,[1]!tbl_Reach2AU[#Data],3,FALSE)</f>
        <v>Omak Creek-Lower US</v>
      </c>
      <c r="C1924">
        <f>VLOOKUP(D1924,[1]!tbl_Reach2AU[#Data],2,FALSE)</f>
        <v>159</v>
      </c>
      <c r="D1924" t="s">
        <v>76</v>
      </c>
      <c r="E1924">
        <v>2</v>
      </c>
      <c r="F1924" t="s">
        <v>122</v>
      </c>
      <c r="G1924">
        <f>VLOOKUP(tbl_FunctionalConditionReach[[#This Row],[EDT Attribute]],[1]!HabitatAttribute[#Data],2,FALSE)</f>
        <v>0</v>
      </c>
      <c r="H1924" s="1">
        <v>1.2430189999999999E-3</v>
      </c>
      <c r="I1924" s="3">
        <v>1.25752095804191E-2</v>
      </c>
      <c r="J19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5" spans="1:10" hidden="1" x14ac:dyDescent="0.3">
      <c r="A1925">
        <f>VLOOKUP(D1925,[1]!tbl_Reach2AU[#Data],4,FALSE)</f>
        <v>8</v>
      </c>
      <c r="B1925" t="str">
        <f>VLOOKUP(D1925,[1]!tbl_Reach2AU[#Data],3,FALSE)</f>
        <v>Omak Creek-Lower US</v>
      </c>
      <c r="C1925">
        <f>VLOOKUP(D1925,[1]!tbl_Reach2AU[#Data],2,FALSE)</f>
        <v>159</v>
      </c>
      <c r="D1925" t="s">
        <v>76</v>
      </c>
      <c r="E1925">
        <v>2</v>
      </c>
      <c r="F1925" t="s">
        <v>39</v>
      </c>
      <c r="G1925" t="str">
        <f>VLOOKUP(tbl_FunctionalConditionReach[[#This Row],[EDT Attribute]],[1]!HabitatAttribute[#Data],2,FALSE)</f>
        <v>Channel Stability</v>
      </c>
      <c r="H1925" s="1">
        <v>1.2430189999999999E-3</v>
      </c>
      <c r="I1925" s="3">
        <v>1.25752095804191E-2</v>
      </c>
      <c r="J19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6" spans="1:10" x14ac:dyDescent="0.3">
      <c r="A1926">
        <f>VLOOKUP(D1926,[1]!tbl_Reach2AU[#Data],4,FALSE)</f>
        <v>13</v>
      </c>
      <c r="B1926" t="str">
        <f>VLOOKUP(D1926,[1]!tbl_Reach2AU[#Data],3,FALSE)</f>
        <v>Johnson Creek</v>
      </c>
      <c r="C1926">
        <f>VLOOKUP(D1926,[1]!tbl_Reach2AU[#Data],2,FALSE)</f>
        <v>198</v>
      </c>
      <c r="D1926" t="s">
        <v>17</v>
      </c>
      <c r="E1926">
        <v>2</v>
      </c>
      <c r="F1926" t="s">
        <v>119</v>
      </c>
      <c r="G1926">
        <f>VLOOKUP(tbl_FunctionalConditionReach[[#This Row],[EDT Attribute]],[1]!HabitatAttribute[#Data],2,FALSE)</f>
        <v>0</v>
      </c>
      <c r="H1926" s="1">
        <v>4.7043520000000002E-3</v>
      </c>
      <c r="I1926" s="3">
        <v>1.2563330947645199E-2</v>
      </c>
      <c r="J19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7" spans="1:10" hidden="1" x14ac:dyDescent="0.3">
      <c r="A1927">
        <f>VLOOKUP(D1927,[1]!tbl_Reach2AU[#Data],4,FALSE)</f>
        <v>9</v>
      </c>
      <c r="B1927" t="str">
        <f>VLOOKUP(D1927,[1]!tbl_Reach2AU[#Data],3,FALSE)</f>
        <v>Omak Creek-Middle DS</v>
      </c>
      <c r="C1927">
        <f>VLOOKUP(D1927,[1]!tbl_Reach2AU[#Data],2,FALSE)</f>
        <v>168</v>
      </c>
      <c r="D1927" t="s">
        <v>69</v>
      </c>
      <c r="E1927">
        <v>2</v>
      </c>
      <c r="F1927" t="s">
        <v>145</v>
      </c>
      <c r="G1927" t="str">
        <f>VLOOKUP(tbl_FunctionalConditionReach[[#This Row],[EDT Attribute]],[1]!HabitatAttribute[#Data],2,FALSE)</f>
        <v>Flow- Summer Base Flow</v>
      </c>
      <c r="H1927" s="1">
        <v>4.5763389999999996E-3</v>
      </c>
      <c r="I1927" s="3">
        <v>1.2535959802215E-2</v>
      </c>
      <c r="J19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8" spans="1:10" hidden="1" x14ac:dyDescent="0.3">
      <c r="A1928">
        <f>VLOOKUP(D1928,[1]!tbl_Reach2AU[#Data],4,FALSE)</f>
        <v>6</v>
      </c>
      <c r="B1928" t="str">
        <f>VLOOKUP(D1928,[1]!tbl_Reach2AU[#Data],3,FALSE)</f>
        <v>Salmon Creek-Lower</v>
      </c>
      <c r="C1928">
        <f>VLOOKUP(D1928,[1]!tbl_Reach2AU[#Data],2,FALSE)</f>
        <v>136</v>
      </c>
      <c r="D1928" t="s">
        <v>91</v>
      </c>
      <c r="E1928">
        <v>2</v>
      </c>
      <c r="F1928" t="s">
        <v>11</v>
      </c>
      <c r="G1928" t="str">
        <f>VLOOKUP(tbl_FunctionalConditionReach[[#This Row],[EDT Attribute]],[1]!HabitatAttribute[#Data],2,FALSE)</f>
        <v>Flow- Scour</v>
      </c>
      <c r="H1928" s="1">
        <v>2.3502512E-2</v>
      </c>
      <c r="I1928" s="3">
        <v>1.2421629756758101E-2</v>
      </c>
      <c r="J19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9" spans="1:10" x14ac:dyDescent="0.3">
      <c r="A1929">
        <f>VLOOKUP(D1929,[1]!tbl_Reach2AU[#Data],4,FALSE)</f>
        <v>1</v>
      </c>
      <c r="B1929" t="str">
        <f>VLOOKUP(D1929,[1]!tbl_Reach2AU[#Data],3,FALSE)</f>
        <v>Okanogan-Davis Canyon</v>
      </c>
      <c r="C1929">
        <f>VLOOKUP(D1929,[1]!tbl_Reach2AU[#Data],2,FALSE)</f>
        <v>105</v>
      </c>
      <c r="D1929" t="s">
        <v>97</v>
      </c>
      <c r="E1929">
        <v>2</v>
      </c>
      <c r="F1929" t="s">
        <v>137</v>
      </c>
      <c r="G1929">
        <f>VLOOKUP(tbl_FunctionalConditionReach[[#This Row],[EDT Attribute]],[1]!HabitatAttribute[#Data],2,FALSE)</f>
        <v>0</v>
      </c>
      <c r="H1929" s="1">
        <v>5.5907379999999996E-3</v>
      </c>
      <c r="I1929" s="3">
        <v>1.23935279334171E-2</v>
      </c>
      <c r="J19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0" spans="1:10" hidden="1" x14ac:dyDescent="0.3">
      <c r="A1930">
        <f>VLOOKUP(D1930,[1]!tbl_Reach2AU[#Data],4,FALSE)</f>
        <v>1</v>
      </c>
      <c r="B1930" t="str">
        <f>VLOOKUP(D1930,[1]!tbl_Reach2AU[#Data],3,FALSE)</f>
        <v>Okanogan-Davis Canyon</v>
      </c>
      <c r="C1930">
        <f>VLOOKUP(D1930,[1]!tbl_Reach2AU[#Data],2,FALSE)</f>
        <v>105</v>
      </c>
      <c r="D1930" t="s">
        <v>97</v>
      </c>
      <c r="E1930">
        <v>2</v>
      </c>
      <c r="F1930" t="s">
        <v>89</v>
      </c>
      <c r="G1930" t="str">
        <f>VLOOKUP(tbl_FunctionalConditionReach[[#This Row],[EDT Attribute]],[1]!HabitatAttribute[#Data],2,FALSE)</f>
        <v>% Fines/Embeddedness</v>
      </c>
      <c r="H1930" s="1">
        <v>5.5907379999999996E-3</v>
      </c>
      <c r="I1930" s="3">
        <v>1.23935279334171E-2</v>
      </c>
      <c r="J19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1" spans="1:10" x14ac:dyDescent="0.3">
      <c r="A1931">
        <f>VLOOKUP(D1931,[1]!tbl_Reach2AU[#Data],4,FALSE)</f>
        <v>1</v>
      </c>
      <c r="B1931" t="str">
        <f>VLOOKUP(D1931,[1]!tbl_Reach2AU[#Data],3,FALSE)</f>
        <v>Okanogan-Davis Canyon</v>
      </c>
      <c r="C1931">
        <f>VLOOKUP(D1931,[1]!tbl_Reach2AU[#Data],2,FALSE)</f>
        <v>105</v>
      </c>
      <c r="D1931" t="s">
        <v>97</v>
      </c>
      <c r="E1931">
        <v>2</v>
      </c>
      <c r="F1931" t="s">
        <v>122</v>
      </c>
      <c r="G1931">
        <f>VLOOKUP(tbl_FunctionalConditionReach[[#This Row],[EDT Attribute]],[1]!HabitatAttribute[#Data],2,FALSE)</f>
        <v>0</v>
      </c>
      <c r="H1931" s="1">
        <v>5.5907379999999996E-3</v>
      </c>
      <c r="I1931" s="3">
        <v>1.23935279334171E-2</v>
      </c>
      <c r="J19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2" spans="1:10" x14ac:dyDescent="0.3">
      <c r="A1932">
        <f>VLOOKUP(D1932,[1]!tbl_Reach2AU[#Data],4,FALSE)</f>
        <v>1</v>
      </c>
      <c r="B1932" t="str">
        <f>VLOOKUP(D1932,[1]!tbl_Reach2AU[#Data],3,FALSE)</f>
        <v>Okanogan-Davis Canyon</v>
      </c>
      <c r="C1932">
        <f>VLOOKUP(D1932,[1]!tbl_Reach2AU[#Data],2,FALSE)</f>
        <v>105</v>
      </c>
      <c r="D1932" t="s">
        <v>97</v>
      </c>
      <c r="E1932">
        <v>2</v>
      </c>
      <c r="F1932" t="s">
        <v>116</v>
      </c>
      <c r="G1932">
        <f>VLOOKUP(tbl_FunctionalConditionReach[[#This Row],[EDT Attribute]],[1]!HabitatAttribute[#Data],2,FALSE)</f>
        <v>0</v>
      </c>
      <c r="H1932" s="1">
        <v>5.5907379999999996E-3</v>
      </c>
      <c r="I1932" s="3">
        <v>1.23935279334171E-2</v>
      </c>
      <c r="J19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3" spans="1:10" hidden="1" x14ac:dyDescent="0.3">
      <c r="A1933">
        <f>VLOOKUP(D1933,[1]!tbl_Reach2AU[#Data],4,FALSE)</f>
        <v>1</v>
      </c>
      <c r="B1933" t="str">
        <f>VLOOKUP(D1933,[1]!tbl_Reach2AU[#Data],3,FALSE)</f>
        <v>Okanogan-Davis Canyon</v>
      </c>
      <c r="C1933">
        <f>VLOOKUP(D1933,[1]!tbl_Reach2AU[#Data],2,FALSE)</f>
        <v>105</v>
      </c>
      <c r="D1933" t="s">
        <v>97</v>
      </c>
      <c r="E1933">
        <v>2</v>
      </c>
      <c r="F1933" t="s">
        <v>39</v>
      </c>
      <c r="G1933" t="str">
        <f>VLOOKUP(tbl_FunctionalConditionReach[[#This Row],[EDT Attribute]],[1]!HabitatAttribute[#Data],2,FALSE)</f>
        <v>Channel Stability</v>
      </c>
      <c r="H1933" s="1">
        <v>5.5907379999999996E-3</v>
      </c>
      <c r="I1933" s="3">
        <v>1.23935279334171E-2</v>
      </c>
      <c r="J19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4" spans="1:10" x14ac:dyDescent="0.3">
      <c r="A1934">
        <f>VLOOKUP(D1934,[1]!tbl_Reach2AU[#Data],4,FALSE)</f>
        <v>1</v>
      </c>
      <c r="B1934" t="str">
        <f>VLOOKUP(D1934,[1]!tbl_Reach2AU[#Data],3,FALSE)</f>
        <v>Okanogan-Davis Canyon</v>
      </c>
      <c r="C1934">
        <f>VLOOKUP(D1934,[1]!tbl_Reach2AU[#Data],2,FALSE)</f>
        <v>105</v>
      </c>
      <c r="D1934" t="s">
        <v>97</v>
      </c>
      <c r="E1934">
        <v>2</v>
      </c>
      <c r="F1934" t="s">
        <v>117</v>
      </c>
      <c r="G1934">
        <f>VLOOKUP(tbl_FunctionalConditionReach[[#This Row],[EDT Attribute]],[1]!HabitatAttribute[#Data],2,FALSE)</f>
        <v>0</v>
      </c>
      <c r="H1934" s="1">
        <v>5.5907379999999996E-3</v>
      </c>
      <c r="I1934" s="3">
        <v>1.23935279334171E-2</v>
      </c>
      <c r="J19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5" spans="1:10" hidden="1" x14ac:dyDescent="0.3">
      <c r="A1935">
        <f>VLOOKUP(D1935,[1]!tbl_Reach2AU[#Data],4,FALSE)</f>
        <v>1</v>
      </c>
      <c r="B1935" t="str">
        <f>VLOOKUP(D1935,[1]!tbl_Reach2AU[#Data],3,FALSE)</f>
        <v>Okanogan-Davis Canyon</v>
      </c>
      <c r="C1935">
        <f>VLOOKUP(D1935,[1]!tbl_Reach2AU[#Data],2,FALSE)</f>
        <v>105</v>
      </c>
      <c r="D1935" t="s">
        <v>97</v>
      </c>
      <c r="E1935">
        <v>2</v>
      </c>
      <c r="F1935" t="s">
        <v>14</v>
      </c>
      <c r="G1935" t="str">
        <f>VLOOKUP(tbl_FunctionalConditionReach[[#This Row],[EDT Attribute]],[1]!HabitatAttribute[#Data],2,FALSE)</f>
        <v>Food- Food Web Resources</v>
      </c>
      <c r="H1935" s="1">
        <v>5.5907379999999996E-3</v>
      </c>
      <c r="I1935" s="3">
        <v>1.23935279334171E-2</v>
      </c>
      <c r="J19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6" spans="1:10" x14ac:dyDescent="0.3">
      <c r="A1936">
        <f>VLOOKUP(D1936,[1]!tbl_Reach2AU[#Data],4,FALSE)</f>
        <v>1</v>
      </c>
      <c r="B1936" t="str">
        <f>VLOOKUP(D1936,[1]!tbl_Reach2AU[#Data],3,FALSE)</f>
        <v>Okanogan-Davis Canyon</v>
      </c>
      <c r="C1936">
        <f>VLOOKUP(D1936,[1]!tbl_Reach2AU[#Data],2,FALSE)</f>
        <v>105</v>
      </c>
      <c r="D1936" t="s">
        <v>97</v>
      </c>
      <c r="E1936">
        <v>2</v>
      </c>
      <c r="F1936" t="s">
        <v>115</v>
      </c>
      <c r="G1936">
        <f>VLOOKUP(tbl_FunctionalConditionReach[[#This Row],[EDT Attribute]],[1]!HabitatAttribute[#Data],2,FALSE)</f>
        <v>0</v>
      </c>
      <c r="H1936" s="1">
        <v>5.5907379999999996E-3</v>
      </c>
      <c r="I1936" s="3">
        <v>1.23935279334171E-2</v>
      </c>
      <c r="J19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7" spans="1:10" hidden="1" x14ac:dyDescent="0.3">
      <c r="A1937">
        <f>VLOOKUP(D1937,[1]!tbl_Reach2AU[#Data],4,FALSE)</f>
        <v>1</v>
      </c>
      <c r="B1937" t="str">
        <f>VLOOKUP(D1937,[1]!tbl_Reach2AU[#Data],3,FALSE)</f>
        <v>Okanogan-Davis Canyon</v>
      </c>
      <c r="C1937">
        <f>VLOOKUP(D1937,[1]!tbl_Reach2AU[#Data],2,FALSE)</f>
        <v>105</v>
      </c>
      <c r="D1937" t="s">
        <v>97</v>
      </c>
      <c r="E1937">
        <v>2</v>
      </c>
      <c r="F1937" t="s">
        <v>11</v>
      </c>
      <c r="G1937" t="str">
        <f>VLOOKUP(tbl_FunctionalConditionReach[[#This Row],[EDT Attribute]],[1]!HabitatAttribute[#Data],2,FALSE)</f>
        <v>Flow- Scour</v>
      </c>
      <c r="H1937" s="1">
        <v>5.5907379999999996E-3</v>
      </c>
      <c r="I1937" s="3">
        <v>1.23935279334171E-2</v>
      </c>
      <c r="J19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8" spans="1:10" x14ac:dyDescent="0.3">
      <c r="A1938">
        <f>VLOOKUP(D1938,[1]!tbl_Reach2AU[#Data],4,FALSE)</f>
        <v>1</v>
      </c>
      <c r="B1938" t="str">
        <f>VLOOKUP(D1938,[1]!tbl_Reach2AU[#Data],3,FALSE)</f>
        <v>Okanogan-Davis Canyon</v>
      </c>
      <c r="C1938">
        <f>VLOOKUP(D1938,[1]!tbl_Reach2AU[#Data],2,FALSE)</f>
        <v>105</v>
      </c>
      <c r="D1938" t="s">
        <v>97</v>
      </c>
      <c r="E1938">
        <v>2</v>
      </c>
      <c r="F1938" t="s">
        <v>119</v>
      </c>
      <c r="G1938">
        <f>VLOOKUP(tbl_FunctionalConditionReach[[#This Row],[EDT Attribute]],[1]!HabitatAttribute[#Data],2,FALSE)</f>
        <v>0</v>
      </c>
      <c r="H1938" s="1">
        <v>5.5907379999999996E-3</v>
      </c>
      <c r="I1938" s="3">
        <v>1.23935279334171E-2</v>
      </c>
      <c r="J19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9" spans="1:10" hidden="1" x14ac:dyDescent="0.3">
      <c r="A1939">
        <f>VLOOKUP(D1939,[1]!tbl_Reach2AU[#Data],4,FALSE)</f>
        <v>1</v>
      </c>
      <c r="B1939" t="str">
        <f>VLOOKUP(D1939,[1]!tbl_Reach2AU[#Data],3,FALSE)</f>
        <v>Okanogan-Davis Canyon</v>
      </c>
      <c r="C1939">
        <f>VLOOKUP(D1939,[1]!tbl_Reach2AU[#Data],2,FALSE)</f>
        <v>105</v>
      </c>
      <c r="D1939" t="s">
        <v>97</v>
      </c>
      <c r="E1939">
        <v>2</v>
      </c>
      <c r="F1939" t="s">
        <v>126</v>
      </c>
      <c r="G1939" t="str">
        <f>VLOOKUP(tbl_FunctionalConditionReach[[#This Row],[EDT Attribute]],[1]!HabitatAttribute[#Data],2,FALSE)</f>
        <v>Food- Food Web Resources</v>
      </c>
      <c r="H1939" s="1">
        <v>5.5907379999999996E-3</v>
      </c>
      <c r="I1939" s="3">
        <v>1.23935279334171E-2</v>
      </c>
      <c r="J19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0" spans="1:10" hidden="1" x14ac:dyDescent="0.3">
      <c r="A1940">
        <f>VLOOKUP(D1940,[1]!tbl_Reach2AU[#Data],4,FALSE)</f>
        <v>1</v>
      </c>
      <c r="B1940" t="str">
        <f>VLOOKUP(D1940,[1]!tbl_Reach2AU[#Data],3,FALSE)</f>
        <v>Okanogan-Davis Canyon</v>
      </c>
      <c r="C1940">
        <f>VLOOKUP(D1940,[1]!tbl_Reach2AU[#Data],2,FALSE)</f>
        <v>105</v>
      </c>
      <c r="D1940" t="s">
        <v>97</v>
      </c>
      <c r="E1940">
        <v>2</v>
      </c>
      <c r="F1940" t="s">
        <v>51</v>
      </c>
      <c r="G1940" t="str">
        <f>VLOOKUP(tbl_FunctionalConditionReach[[#This Row],[EDT Attribute]],[1]!HabitatAttribute[#Data],2,FALSE)</f>
        <v>% Fines/Embeddedness</v>
      </c>
      <c r="H1940" s="1">
        <v>5.5907379999999996E-3</v>
      </c>
      <c r="I1940" s="3">
        <v>1.23935279334171E-2</v>
      </c>
      <c r="J19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1" spans="1:10" x14ac:dyDescent="0.3">
      <c r="A1941">
        <f>VLOOKUP(D1941,[1]!tbl_Reach2AU[#Data],4,FALSE)</f>
        <v>1</v>
      </c>
      <c r="B1941" t="str">
        <f>VLOOKUP(D1941,[1]!tbl_Reach2AU[#Data],3,FALSE)</f>
        <v>Okanogan-Davis Canyon</v>
      </c>
      <c r="C1941">
        <f>VLOOKUP(D1941,[1]!tbl_Reach2AU[#Data],2,FALSE)</f>
        <v>105</v>
      </c>
      <c r="D1941" t="s">
        <v>97</v>
      </c>
      <c r="E1941">
        <v>2</v>
      </c>
      <c r="F1941" t="s">
        <v>142</v>
      </c>
      <c r="G1941">
        <f>VLOOKUP(tbl_FunctionalConditionReach[[#This Row],[EDT Attribute]],[1]!HabitatAttribute[#Data],2,FALSE)</f>
        <v>0</v>
      </c>
      <c r="H1941" s="1">
        <v>5.5907379999999996E-3</v>
      </c>
      <c r="I1941" s="3">
        <v>1.23935279334171E-2</v>
      </c>
      <c r="J19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2" spans="1:10" x14ac:dyDescent="0.3">
      <c r="A1942">
        <f>VLOOKUP(D1942,[1]!tbl_Reach2AU[#Data],4,FALSE)</f>
        <v>6</v>
      </c>
      <c r="B1942" t="str">
        <f>VLOOKUP(D1942,[1]!tbl_Reach2AU[#Data],3,FALSE)</f>
        <v>Salmon Creek-Lower</v>
      </c>
      <c r="C1942">
        <f>VLOOKUP(D1942,[1]!tbl_Reach2AU[#Data],2,FALSE)</f>
        <v>137</v>
      </c>
      <c r="D1942" t="s">
        <v>82</v>
      </c>
      <c r="E1942">
        <v>2</v>
      </c>
      <c r="F1942" t="s">
        <v>122</v>
      </c>
      <c r="G1942">
        <f>VLOOKUP(tbl_FunctionalConditionReach[[#This Row],[EDT Attribute]],[1]!HabitatAttribute[#Data],2,FALSE)</f>
        <v>0</v>
      </c>
      <c r="H1942" s="1">
        <v>3.2615542999999997E-2</v>
      </c>
      <c r="I1942" s="3">
        <v>1.23574783398143E-2</v>
      </c>
      <c r="J19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3" spans="1:10" x14ac:dyDescent="0.3">
      <c r="A1943">
        <f>VLOOKUP(D1943,[1]!tbl_Reach2AU[#Data],4,FALSE)</f>
        <v>6</v>
      </c>
      <c r="B1943" t="str">
        <f>VLOOKUP(D1943,[1]!tbl_Reach2AU[#Data],3,FALSE)</f>
        <v>Salmon Creek-Lower</v>
      </c>
      <c r="C1943">
        <f>VLOOKUP(D1943,[1]!tbl_Reach2AU[#Data],2,FALSE)</f>
        <v>137</v>
      </c>
      <c r="D1943" t="s">
        <v>82</v>
      </c>
      <c r="E1943">
        <v>2</v>
      </c>
      <c r="F1943" t="s">
        <v>115</v>
      </c>
      <c r="G1943">
        <f>VLOOKUP(tbl_FunctionalConditionReach[[#This Row],[EDT Attribute]],[1]!HabitatAttribute[#Data],2,FALSE)</f>
        <v>0</v>
      </c>
      <c r="H1943" s="1">
        <v>3.2615542999999997E-2</v>
      </c>
      <c r="I1943" s="3">
        <v>1.23574783398143E-2</v>
      </c>
      <c r="J19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4" spans="1:10" x14ac:dyDescent="0.3">
      <c r="A1944">
        <f>VLOOKUP(D1944,[1]!tbl_Reach2AU[#Data],4,FALSE)</f>
        <v>13</v>
      </c>
      <c r="B1944" t="str">
        <f>VLOOKUP(D1944,[1]!tbl_Reach2AU[#Data],3,FALSE)</f>
        <v>Johnson Creek</v>
      </c>
      <c r="C1944">
        <f>VLOOKUP(D1944,[1]!tbl_Reach2AU[#Data],2,FALSE)</f>
        <v>198</v>
      </c>
      <c r="D1944" t="s">
        <v>17</v>
      </c>
      <c r="E1944">
        <v>2</v>
      </c>
      <c r="F1944" t="s">
        <v>117</v>
      </c>
      <c r="G1944">
        <f>VLOOKUP(tbl_FunctionalConditionReach[[#This Row],[EDT Attribute]],[1]!HabitatAttribute[#Data],2,FALSE)</f>
        <v>0</v>
      </c>
      <c r="H1944" s="1">
        <v>4.6145960000000003E-3</v>
      </c>
      <c r="I1944" s="3">
        <v>1.23236307014611E-2</v>
      </c>
      <c r="J19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5" spans="1:10" x14ac:dyDescent="0.3">
      <c r="A1945">
        <f>VLOOKUP(D1945,[1]!tbl_Reach2AU[#Data],4,FALSE)</f>
        <v>8</v>
      </c>
      <c r="B1945" t="str">
        <f>VLOOKUP(D1945,[1]!tbl_Reach2AU[#Data],3,FALSE)</f>
        <v>Omak Creek-Lower US</v>
      </c>
      <c r="C1945">
        <f>VLOOKUP(D1945,[1]!tbl_Reach2AU[#Data],2,FALSE)</f>
        <v>161</v>
      </c>
      <c r="D1945" t="s">
        <v>78</v>
      </c>
      <c r="E1945">
        <v>2</v>
      </c>
      <c r="F1945" t="s">
        <v>117</v>
      </c>
      <c r="G1945">
        <f>VLOOKUP(tbl_FunctionalConditionReach[[#This Row],[EDT Attribute]],[1]!HabitatAttribute[#Data],2,FALSE)</f>
        <v>0</v>
      </c>
      <c r="H1945" s="1">
        <v>9.1253189999999998E-3</v>
      </c>
      <c r="I1945" s="3">
        <v>1.2305458878335E-2</v>
      </c>
      <c r="J19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6" spans="1:10" hidden="1" x14ac:dyDescent="0.3">
      <c r="A1946">
        <f>VLOOKUP(D1946,[1]!tbl_Reach2AU[#Data],4,FALSE)</f>
        <v>23</v>
      </c>
      <c r="B1946" t="str">
        <f>VLOOKUP(D1946,[1]!tbl_Reach2AU[#Data],3,FALSE)</f>
        <v>Similkameen River</v>
      </c>
      <c r="C1946">
        <f>VLOOKUP(D1946,[1]!tbl_Reach2AU[#Data],2,FALSE)</f>
        <v>289</v>
      </c>
      <c r="D1946" t="s">
        <v>152</v>
      </c>
      <c r="E1946">
        <v>2</v>
      </c>
      <c r="F1946" t="s">
        <v>145</v>
      </c>
      <c r="G1946" t="str">
        <f>VLOOKUP(tbl_FunctionalConditionReach[[#This Row],[EDT Attribute]],[1]!HabitatAttribute[#Data],2,FALSE)</f>
        <v>Flow- Summer Base Flow</v>
      </c>
      <c r="H1946" s="1">
        <v>1.1022983E-2</v>
      </c>
      <c r="I1946" s="3">
        <v>1.2269600099456201E-2</v>
      </c>
      <c r="J19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7" spans="1:10" x14ac:dyDescent="0.3">
      <c r="A1947">
        <f>VLOOKUP(D1947,[1]!tbl_Reach2AU[#Data],4,FALSE)</f>
        <v>10</v>
      </c>
      <c r="B1947" t="str">
        <f>VLOOKUP(D1947,[1]!tbl_Reach2AU[#Data],3,FALSE)</f>
        <v>Omak Creek-Upper DS</v>
      </c>
      <c r="C1947">
        <f>VLOOKUP(D1947,[1]!tbl_Reach2AU[#Data],2,FALSE)</f>
        <v>177</v>
      </c>
      <c r="D1947" t="s">
        <v>28</v>
      </c>
      <c r="E1947">
        <v>2</v>
      </c>
      <c r="F1947" t="s">
        <v>104</v>
      </c>
      <c r="G1947">
        <f>VLOOKUP(tbl_FunctionalConditionReach[[#This Row],[EDT Attribute]],[1]!HabitatAttribute[#Data],2,FALSE)</f>
        <v>0</v>
      </c>
      <c r="H1947" s="1">
        <v>1.0550290000000001E-3</v>
      </c>
      <c r="I1947" s="3">
        <v>1.22612590739685E-2</v>
      </c>
      <c r="J19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8" spans="1:10" hidden="1" x14ac:dyDescent="0.3">
      <c r="A1948">
        <f>VLOOKUP(D1948,[1]!tbl_Reach2AU[#Data],4,FALSE)</f>
        <v>13</v>
      </c>
      <c r="B1948" t="str">
        <f>VLOOKUP(D1948,[1]!tbl_Reach2AU[#Data],3,FALSE)</f>
        <v>Johnson Creek</v>
      </c>
      <c r="C1948">
        <f>VLOOKUP(D1948,[1]!tbl_Reach2AU[#Data],2,FALSE)</f>
        <v>198</v>
      </c>
      <c r="D1948" t="s">
        <v>17</v>
      </c>
      <c r="E1948">
        <v>2</v>
      </c>
      <c r="F1948" t="s">
        <v>144</v>
      </c>
      <c r="G1948" t="str">
        <f>VLOOKUP(tbl_FunctionalConditionReach[[#This Row],[EDT Attribute]],[1]!HabitatAttribute[#Data],2,FALSE)</f>
        <v>Flow- Summer Base Flow</v>
      </c>
      <c r="H1948" s="1">
        <v>4.5816850000000003E-3</v>
      </c>
      <c r="I1948" s="3">
        <v>1.22357393649246E-2</v>
      </c>
      <c r="J19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9" spans="1:10" hidden="1" x14ac:dyDescent="0.3">
      <c r="A1949">
        <f>VLOOKUP(D1949,[1]!tbl_Reach2AU[#Data],4,FALSE)</f>
        <v>10</v>
      </c>
      <c r="B1949" t="str">
        <f>VLOOKUP(D1949,[1]!tbl_Reach2AU[#Data],3,FALSE)</f>
        <v>Omak Creek-Upper DS</v>
      </c>
      <c r="C1949">
        <f>VLOOKUP(D1949,[1]!tbl_Reach2AU[#Data],2,FALSE)</f>
        <v>172</v>
      </c>
      <c r="D1949" t="s">
        <v>71</v>
      </c>
      <c r="E1949">
        <v>2</v>
      </c>
      <c r="F1949" t="s">
        <v>89</v>
      </c>
      <c r="G1949" t="str">
        <f>VLOOKUP(tbl_FunctionalConditionReach[[#This Row],[EDT Attribute]],[1]!HabitatAttribute[#Data],2,FALSE)</f>
        <v>% Fines/Embeddedness</v>
      </c>
      <c r="H1949" s="1">
        <v>4.0541470000000001E-3</v>
      </c>
      <c r="I1949" s="3">
        <v>1.22208296186478E-2</v>
      </c>
      <c r="J19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0" spans="1:10" x14ac:dyDescent="0.3">
      <c r="A1950">
        <f>VLOOKUP(D1950,[1]!tbl_Reach2AU[#Data],4,FALSE)</f>
        <v>7</v>
      </c>
      <c r="B1950" t="str">
        <f>VLOOKUP(D1950,[1]!tbl_Reach2AU[#Data],3,FALSE)</f>
        <v>Omak Creek-Lower DS</v>
      </c>
      <c r="C1950">
        <f>VLOOKUP(D1950,[1]!tbl_Reach2AU[#Data],2,FALSE)</f>
        <v>155</v>
      </c>
      <c r="D1950" t="s">
        <v>151</v>
      </c>
      <c r="E1950">
        <v>2</v>
      </c>
      <c r="F1950" t="s">
        <v>119</v>
      </c>
      <c r="G1950">
        <f>VLOOKUP(tbl_FunctionalConditionReach[[#This Row],[EDT Attribute]],[1]!HabitatAttribute[#Data],2,FALSE)</f>
        <v>0</v>
      </c>
      <c r="H1950" s="1">
        <v>5.7918190000000001E-3</v>
      </c>
      <c r="I1950" s="3">
        <v>1.2132716712866099E-2</v>
      </c>
      <c r="J19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1" spans="1:10" x14ac:dyDescent="0.3">
      <c r="A1951">
        <f>VLOOKUP(D1951,[1]!tbl_Reach2AU[#Data],4,FALSE)</f>
        <v>4</v>
      </c>
      <c r="B1951" t="str">
        <f>VLOOKUP(D1951,[1]!tbl_Reach2AU[#Data],3,FALSE)</f>
        <v>Loup Loup Creek-Lower DS</v>
      </c>
      <c r="C1951">
        <f>VLOOKUP(D1951,[1]!tbl_Reach2AU[#Data],2,FALSE)</f>
        <v>123</v>
      </c>
      <c r="D1951" t="s">
        <v>129</v>
      </c>
      <c r="E1951">
        <v>2</v>
      </c>
      <c r="F1951" t="s">
        <v>94</v>
      </c>
      <c r="G1951">
        <f>VLOOKUP(tbl_FunctionalConditionReach[[#This Row],[EDT Attribute]],[1]!HabitatAttribute[#Data],2,FALSE)</f>
        <v>0</v>
      </c>
      <c r="H1951" s="1">
        <v>6.2912256999999999E-2</v>
      </c>
      <c r="I1951" s="3">
        <v>1.2003652135166199E-2</v>
      </c>
      <c r="J19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2" spans="1:10" hidden="1" x14ac:dyDescent="0.3">
      <c r="A1952">
        <f>VLOOKUP(D1952,[1]!tbl_Reach2AU[#Data],4,FALSE)</f>
        <v>1</v>
      </c>
      <c r="B1952" t="str">
        <f>VLOOKUP(D1952,[1]!tbl_Reach2AU[#Data],3,FALSE)</f>
        <v>Okanogan-Davis Canyon</v>
      </c>
      <c r="C1952">
        <f>VLOOKUP(D1952,[1]!tbl_Reach2AU[#Data],2,FALSE)</f>
        <v>104</v>
      </c>
      <c r="D1952" t="s">
        <v>96</v>
      </c>
      <c r="E1952">
        <v>2</v>
      </c>
      <c r="F1952" t="s">
        <v>11</v>
      </c>
      <c r="G1952" t="str">
        <f>VLOOKUP(tbl_FunctionalConditionReach[[#This Row],[EDT Attribute]],[1]!HabitatAttribute[#Data],2,FALSE)</f>
        <v>Flow- Scour</v>
      </c>
      <c r="H1952" s="1">
        <v>5.392216E-3</v>
      </c>
      <c r="I1952" s="3">
        <v>1.18702800397505E-2</v>
      </c>
      <c r="J19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3" spans="1:10" x14ac:dyDescent="0.3">
      <c r="A1953">
        <f>VLOOKUP(D1953,[1]!tbl_Reach2AU[#Data],4,FALSE)</f>
        <v>1</v>
      </c>
      <c r="B1953" t="str">
        <f>VLOOKUP(D1953,[1]!tbl_Reach2AU[#Data],3,FALSE)</f>
        <v>Okanogan-Davis Canyon</v>
      </c>
      <c r="C1953">
        <f>VLOOKUP(D1953,[1]!tbl_Reach2AU[#Data],2,FALSE)</f>
        <v>104</v>
      </c>
      <c r="D1953" t="s">
        <v>96</v>
      </c>
      <c r="E1953">
        <v>2</v>
      </c>
      <c r="F1953" t="s">
        <v>117</v>
      </c>
      <c r="G1953">
        <f>VLOOKUP(tbl_FunctionalConditionReach[[#This Row],[EDT Attribute]],[1]!HabitatAttribute[#Data],2,FALSE)</f>
        <v>0</v>
      </c>
      <c r="H1953" s="1">
        <v>5.392216E-3</v>
      </c>
      <c r="I1953" s="3">
        <v>1.18702800397505E-2</v>
      </c>
      <c r="J19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4" spans="1:10" hidden="1" x14ac:dyDescent="0.3">
      <c r="A1954">
        <f>VLOOKUP(D1954,[1]!tbl_Reach2AU[#Data],4,FALSE)</f>
        <v>1</v>
      </c>
      <c r="B1954" t="str">
        <f>VLOOKUP(D1954,[1]!tbl_Reach2AU[#Data],3,FALSE)</f>
        <v>Okanogan-Davis Canyon</v>
      </c>
      <c r="C1954">
        <f>VLOOKUP(D1954,[1]!tbl_Reach2AU[#Data],2,FALSE)</f>
        <v>104</v>
      </c>
      <c r="D1954" t="s">
        <v>96</v>
      </c>
      <c r="E1954">
        <v>2</v>
      </c>
      <c r="F1954" t="s">
        <v>14</v>
      </c>
      <c r="G1954" t="str">
        <f>VLOOKUP(tbl_FunctionalConditionReach[[#This Row],[EDT Attribute]],[1]!HabitatAttribute[#Data],2,FALSE)</f>
        <v>Food- Food Web Resources</v>
      </c>
      <c r="H1954" s="1">
        <v>5.392216E-3</v>
      </c>
      <c r="I1954" s="3">
        <v>1.18702800397505E-2</v>
      </c>
      <c r="J19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5" spans="1:10" x14ac:dyDescent="0.3">
      <c r="A1955">
        <f>VLOOKUP(D1955,[1]!tbl_Reach2AU[#Data],4,FALSE)</f>
        <v>1</v>
      </c>
      <c r="B1955" t="str">
        <f>VLOOKUP(D1955,[1]!tbl_Reach2AU[#Data],3,FALSE)</f>
        <v>Okanogan-Davis Canyon</v>
      </c>
      <c r="C1955">
        <f>VLOOKUP(D1955,[1]!tbl_Reach2AU[#Data],2,FALSE)</f>
        <v>104</v>
      </c>
      <c r="D1955" t="s">
        <v>96</v>
      </c>
      <c r="E1955">
        <v>2</v>
      </c>
      <c r="F1955" t="s">
        <v>122</v>
      </c>
      <c r="G1955">
        <f>VLOOKUP(tbl_FunctionalConditionReach[[#This Row],[EDT Attribute]],[1]!HabitatAttribute[#Data],2,FALSE)</f>
        <v>0</v>
      </c>
      <c r="H1955" s="1">
        <v>5.392216E-3</v>
      </c>
      <c r="I1955" s="3">
        <v>1.18702800397505E-2</v>
      </c>
      <c r="J19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6" spans="1:10" x14ac:dyDescent="0.3">
      <c r="A1956">
        <f>VLOOKUP(D1956,[1]!tbl_Reach2AU[#Data],4,FALSE)</f>
        <v>1</v>
      </c>
      <c r="B1956" t="str">
        <f>VLOOKUP(D1956,[1]!tbl_Reach2AU[#Data],3,FALSE)</f>
        <v>Okanogan-Davis Canyon</v>
      </c>
      <c r="C1956">
        <f>VLOOKUP(D1956,[1]!tbl_Reach2AU[#Data],2,FALSE)</f>
        <v>104</v>
      </c>
      <c r="D1956" t="s">
        <v>96</v>
      </c>
      <c r="E1956">
        <v>2</v>
      </c>
      <c r="F1956" t="s">
        <v>137</v>
      </c>
      <c r="G1956">
        <f>VLOOKUP(tbl_FunctionalConditionReach[[#This Row],[EDT Attribute]],[1]!HabitatAttribute[#Data],2,FALSE)</f>
        <v>0</v>
      </c>
      <c r="H1956" s="1">
        <v>5.392216E-3</v>
      </c>
      <c r="I1956" s="3">
        <v>1.18702800397505E-2</v>
      </c>
      <c r="J19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7" spans="1:10" x14ac:dyDescent="0.3">
      <c r="A1957">
        <f>VLOOKUP(D1957,[1]!tbl_Reach2AU[#Data],4,FALSE)</f>
        <v>1</v>
      </c>
      <c r="B1957" t="str">
        <f>VLOOKUP(D1957,[1]!tbl_Reach2AU[#Data],3,FALSE)</f>
        <v>Okanogan-Davis Canyon</v>
      </c>
      <c r="C1957">
        <f>VLOOKUP(D1957,[1]!tbl_Reach2AU[#Data],2,FALSE)</f>
        <v>104</v>
      </c>
      <c r="D1957" t="s">
        <v>96</v>
      </c>
      <c r="E1957">
        <v>2</v>
      </c>
      <c r="F1957" t="s">
        <v>115</v>
      </c>
      <c r="G1957">
        <f>VLOOKUP(tbl_FunctionalConditionReach[[#This Row],[EDT Attribute]],[1]!HabitatAttribute[#Data],2,FALSE)</f>
        <v>0</v>
      </c>
      <c r="H1957" s="1">
        <v>5.392216E-3</v>
      </c>
      <c r="I1957" s="3">
        <v>1.18702800397505E-2</v>
      </c>
      <c r="J19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8" spans="1:10" x14ac:dyDescent="0.3">
      <c r="A1958">
        <f>VLOOKUP(D1958,[1]!tbl_Reach2AU[#Data],4,FALSE)</f>
        <v>1</v>
      </c>
      <c r="B1958" t="str">
        <f>VLOOKUP(D1958,[1]!tbl_Reach2AU[#Data],3,FALSE)</f>
        <v>Okanogan-Davis Canyon</v>
      </c>
      <c r="C1958">
        <f>VLOOKUP(D1958,[1]!tbl_Reach2AU[#Data],2,FALSE)</f>
        <v>104</v>
      </c>
      <c r="D1958" t="s">
        <v>96</v>
      </c>
      <c r="E1958">
        <v>2</v>
      </c>
      <c r="F1958" t="s">
        <v>119</v>
      </c>
      <c r="G1958">
        <f>VLOOKUP(tbl_FunctionalConditionReach[[#This Row],[EDT Attribute]],[1]!HabitatAttribute[#Data],2,FALSE)</f>
        <v>0</v>
      </c>
      <c r="H1958" s="1">
        <v>5.392216E-3</v>
      </c>
      <c r="I1958" s="3">
        <v>1.18702800397505E-2</v>
      </c>
      <c r="J19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9" spans="1:10" hidden="1" x14ac:dyDescent="0.3">
      <c r="A1959">
        <f>VLOOKUP(D1959,[1]!tbl_Reach2AU[#Data],4,FALSE)</f>
        <v>1</v>
      </c>
      <c r="B1959" t="str">
        <f>VLOOKUP(D1959,[1]!tbl_Reach2AU[#Data],3,FALSE)</f>
        <v>Okanogan-Davis Canyon</v>
      </c>
      <c r="C1959">
        <f>VLOOKUP(D1959,[1]!tbl_Reach2AU[#Data],2,FALSE)</f>
        <v>104</v>
      </c>
      <c r="D1959" t="s">
        <v>96</v>
      </c>
      <c r="E1959">
        <v>2</v>
      </c>
      <c r="F1959" t="s">
        <v>89</v>
      </c>
      <c r="G1959" t="str">
        <f>VLOOKUP(tbl_FunctionalConditionReach[[#This Row],[EDT Attribute]],[1]!HabitatAttribute[#Data],2,FALSE)</f>
        <v>% Fines/Embeddedness</v>
      </c>
      <c r="H1959" s="1">
        <v>5.392216E-3</v>
      </c>
      <c r="I1959" s="3">
        <v>1.18702800397505E-2</v>
      </c>
      <c r="J19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0" spans="1:10" x14ac:dyDescent="0.3">
      <c r="A1960">
        <f>VLOOKUP(D1960,[1]!tbl_Reach2AU[#Data],4,FALSE)</f>
        <v>1</v>
      </c>
      <c r="B1960" t="str">
        <f>VLOOKUP(D1960,[1]!tbl_Reach2AU[#Data],3,FALSE)</f>
        <v>Okanogan-Davis Canyon</v>
      </c>
      <c r="C1960">
        <f>VLOOKUP(D1960,[1]!tbl_Reach2AU[#Data],2,FALSE)</f>
        <v>104</v>
      </c>
      <c r="D1960" t="s">
        <v>96</v>
      </c>
      <c r="E1960">
        <v>2</v>
      </c>
      <c r="F1960" t="s">
        <v>142</v>
      </c>
      <c r="G1960">
        <f>VLOOKUP(tbl_FunctionalConditionReach[[#This Row],[EDT Attribute]],[1]!HabitatAttribute[#Data],2,FALSE)</f>
        <v>0</v>
      </c>
      <c r="H1960" s="1">
        <v>5.392216E-3</v>
      </c>
      <c r="I1960" s="3">
        <v>1.18702800397505E-2</v>
      </c>
      <c r="J19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1" spans="1:10" hidden="1" x14ac:dyDescent="0.3">
      <c r="A1961">
        <f>VLOOKUP(D1961,[1]!tbl_Reach2AU[#Data],4,FALSE)</f>
        <v>1</v>
      </c>
      <c r="B1961" t="str">
        <f>VLOOKUP(D1961,[1]!tbl_Reach2AU[#Data],3,FALSE)</f>
        <v>Okanogan-Davis Canyon</v>
      </c>
      <c r="C1961">
        <f>VLOOKUP(D1961,[1]!tbl_Reach2AU[#Data],2,FALSE)</f>
        <v>104</v>
      </c>
      <c r="D1961" t="s">
        <v>96</v>
      </c>
      <c r="E1961">
        <v>2</v>
      </c>
      <c r="F1961" t="s">
        <v>39</v>
      </c>
      <c r="G1961" t="str">
        <f>VLOOKUP(tbl_FunctionalConditionReach[[#This Row],[EDT Attribute]],[1]!HabitatAttribute[#Data],2,FALSE)</f>
        <v>Channel Stability</v>
      </c>
      <c r="H1961" s="1">
        <v>5.392216E-3</v>
      </c>
      <c r="I1961" s="3">
        <v>1.18702800397505E-2</v>
      </c>
      <c r="J19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2" spans="1:10" x14ac:dyDescent="0.3">
      <c r="A1962">
        <f>VLOOKUP(D1962,[1]!tbl_Reach2AU[#Data],4,FALSE)</f>
        <v>1</v>
      </c>
      <c r="B1962" t="str">
        <f>VLOOKUP(D1962,[1]!tbl_Reach2AU[#Data],3,FALSE)</f>
        <v>Okanogan-Davis Canyon</v>
      </c>
      <c r="C1962">
        <f>VLOOKUP(D1962,[1]!tbl_Reach2AU[#Data],2,FALSE)</f>
        <v>104</v>
      </c>
      <c r="D1962" t="s">
        <v>96</v>
      </c>
      <c r="E1962">
        <v>2</v>
      </c>
      <c r="F1962" t="s">
        <v>116</v>
      </c>
      <c r="G1962">
        <f>VLOOKUP(tbl_FunctionalConditionReach[[#This Row],[EDT Attribute]],[1]!HabitatAttribute[#Data],2,FALSE)</f>
        <v>0</v>
      </c>
      <c r="H1962" s="1">
        <v>5.392216E-3</v>
      </c>
      <c r="I1962" s="3">
        <v>1.18702800397505E-2</v>
      </c>
      <c r="J19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3" spans="1:10" hidden="1" x14ac:dyDescent="0.3">
      <c r="A1963">
        <f>VLOOKUP(D1963,[1]!tbl_Reach2AU[#Data],4,FALSE)</f>
        <v>1</v>
      </c>
      <c r="B1963" t="str">
        <f>VLOOKUP(D1963,[1]!tbl_Reach2AU[#Data],3,FALSE)</f>
        <v>Okanogan-Davis Canyon</v>
      </c>
      <c r="C1963">
        <f>VLOOKUP(D1963,[1]!tbl_Reach2AU[#Data],2,FALSE)</f>
        <v>104</v>
      </c>
      <c r="D1963" t="s">
        <v>96</v>
      </c>
      <c r="E1963">
        <v>2</v>
      </c>
      <c r="F1963" t="s">
        <v>51</v>
      </c>
      <c r="G1963" t="str">
        <f>VLOOKUP(tbl_FunctionalConditionReach[[#This Row],[EDT Attribute]],[1]!HabitatAttribute[#Data],2,FALSE)</f>
        <v>% Fines/Embeddedness</v>
      </c>
      <c r="H1963" s="1">
        <v>5.392216E-3</v>
      </c>
      <c r="I1963" s="3">
        <v>1.18702800397505E-2</v>
      </c>
      <c r="J19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4" spans="1:10" hidden="1" x14ac:dyDescent="0.3">
      <c r="A1964">
        <f>VLOOKUP(D1964,[1]!tbl_Reach2AU[#Data],4,FALSE)</f>
        <v>1</v>
      </c>
      <c r="B1964" t="str">
        <f>VLOOKUP(D1964,[1]!tbl_Reach2AU[#Data],3,FALSE)</f>
        <v>Okanogan-Davis Canyon</v>
      </c>
      <c r="C1964">
        <f>VLOOKUP(D1964,[1]!tbl_Reach2AU[#Data],2,FALSE)</f>
        <v>104</v>
      </c>
      <c r="D1964" t="s">
        <v>96</v>
      </c>
      <c r="E1964">
        <v>2</v>
      </c>
      <c r="F1964" t="s">
        <v>126</v>
      </c>
      <c r="G1964" t="str">
        <f>VLOOKUP(tbl_FunctionalConditionReach[[#This Row],[EDT Attribute]],[1]!HabitatAttribute[#Data],2,FALSE)</f>
        <v>Food- Food Web Resources</v>
      </c>
      <c r="H1964" s="1">
        <v>5.392216E-3</v>
      </c>
      <c r="I1964" s="3">
        <v>1.18702800397505E-2</v>
      </c>
      <c r="J19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5" spans="1:10" x14ac:dyDescent="0.3">
      <c r="A1965">
        <f>VLOOKUP(D1965,[1]!tbl_Reach2AU[#Data],4,FALSE)</f>
        <v>8</v>
      </c>
      <c r="B1965" t="str">
        <f>VLOOKUP(D1965,[1]!tbl_Reach2AU[#Data],3,FALSE)</f>
        <v>Omak Creek-Lower US</v>
      </c>
      <c r="C1965">
        <f>VLOOKUP(D1965,[1]!tbl_Reach2AU[#Data],2,FALSE)</f>
        <v>161</v>
      </c>
      <c r="D1965" t="s">
        <v>78</v>
      </c>
      <c r="E1965">
        <v>2</v>
      </c>
      <c r="F1965" t="s">
        <v>104</v>
      </c>
      <c r="G1965">
        <f>VLOOKUP(tbl_FunctionalConditionReach[[#This Row],[EDT Attribute]],[1]!HabitatAttribute[#Data],2,FALSE)</f>
        <v>0</v>
      </c>
      <c r="H1965" s="1">
        <v>8.760337E-3</v>
      </c>
      <c r="I1965" s="3">
        <v>1.1813282002947701E-2</v>
      </c>
      <c r="J19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6" spans="1:10" x14ac:dyDescent="0.3">
      <c r="A1966">
        <f>VLOOKUP(D1966,[1]!tbl_Reach2AU[#Data],4,FALSE)</f>
        <v>7</v>
      </c>
      <c r="B1966" t="str">
        <f>VLOOKUP(D1966,[1]!tbl_Reach2AU[#Data],3,FALSE)</f>
        <v>Omak Creek-Lower DS</v>
      </c>
      <c r="C1966">
        <f>VLOOKUP(D1966,[1]!tbl_Reach2AU[#Data],2,FALSE)</f>
        <v>150</v>
      </c>
      <c r="D1966" t="s">
        <v>130</v>
      </c>
      <c r="E1966">
        <v>2</v>
      </c>
      <c r="F1966" t="s">
        <v>117</v>
      </c>
      <c r="G1966">
        <f>VLOOKUP(tbl_FunctionalConditionReach[[#This Row],[EDT Attribute]],[1]!HabitatAttribute[#Data],2,FALSE)</f>
        <v>0</v>
      </c>
      <c r="H1966" s="1">
        <v>5.0362263999999997E-2</v>
      </c>
      <c r="I1966" s="3">
        <v>1.17781289973641E-2</v>
      </c>
      <c r="J19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7" spans="1:10" hidden="1" x14ac:dyDescent="0.3">
      <c r="A1967">
        <f>VLOOKUP(D1967,[1]!tbl_Reach2AU[#Data],4,FALSE)</f>
        <v>6</v>
      </c>
      <c r="B1967" t="str">
        <f>VLOOKUP(D1967,[1]!tbl_Reach2AU[#Data],3,FALSE)</f>
        <v>Salmon Creek-Lower</v>
      </c>
      <c r="C1967">
        <f>VLOOKUP(D1967,[1]!tbl_Reach2AU[#Data],2,FALSE)</f>
        <v>136</v>
      </c>
      <c r="D1967" t="s">
        <v>91</v>
      </c>
      <c r="E1967">
        <v>2</v>
      </c>
      <c r="F1967" t="s">
        <v>103</v>
      </c>
      <c r="G1967" t="str">
        <f>VLOOKUP(tbl_FunctionalConditionReach[[#This Row],[EDT Attribute]],[1]!HabitatAttribute[#Data],2,FALSE)</f>
        <v>Contaminants</v>
      </c>
      <c r="H1967" s="1">
        <v>2.2125421999999999E-2</v>
      </c>
      <c r="I1967" s="3">
        <v>1.16938053385966E-2</v>
      </c>
      <c r="J19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8" spans="1:10" x14ac:dyDescent="0.3">
      <c r="A1968">
        <f>VLOOKUP(D1968,[1]!tbl_Reach2AU[#Data],4,FALSE)</f>
        <v>26</v>
      </c>
      <c r="B1968" t="str">
        <f>VLOOKUP(D1968,[1]!tbl_Reach2AU[#Data],3,FALSE)</f>
        <v>Ninemile Creek DS</v>
      </c>
      <c r="C1968">
        <f>VLOOKUP(D1968,[1]!tbl_Reach2AU[#Data],2,FALSE)</f>
        <v>308</v>
      </c>
      <c r="D1968" t="s">
        <v>56</v>
      </c>
      <c r="E1968">
        <v>2</v>
      </c>
      <c r="F1968" t="s">
        <v>142</v>
      </c>
      <c r="G1968">
        <f>VLOOKUP(tbl_FunctionalConditionReach[[#This Row],[EDT Attribute]],[1]!HabitatAttribute[#Data],2,FALSE)</f>
        <v>0</v>
      </c>
      <c r="H1968" s="1">
        <v>4.8321689999999999E-3</v>
      </c>
      <c r="I1968" s="3">
        <v>1.1658515597688201E-2</v>
      </c>
      <c r="J19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9" spans="1:10" hidden="1" x14ac:dyDescent="0.3">
      <c r="A1969">
        <f>VLOOKUP(D1969,[1]!tbl_Reach2AU[#Data],4,FALSE)</f>
        <v>17</v>
      </c>
      <c r="B1969" t="str">
        <f>VLOOKUP(D1969,[1]!tbl_Reach2AU[#Data],3,FALSE)</f>
        <v>Bonaparte Creek-Lower DS</v>
      </c>
      <c r="C1969">
        <f>VLOOKUP(D1969,[1]!tbl_Reach2AU[#Data],2,FALSE)</f>
        <v>242</v>
      </c>
      <c r="D1969" t="s">
        <v>40</v>
      </c>
      <c r="E1969">
        <v>2</v>
      </c>
      <c r="F1969" t="s">
        <v>103</v>
      </c>
      <c r="G1969" t="str">
        <f>VLOOKUP(tbl_FunctionalConditionReach[[#This Row],[EDT Attribute]],[1]!HabitatAttribute[#Data],2,FALSE)</f>
        <v>Contaminants</v>
      </c>
      <c r="H1969" s="1">
        <v>7.9575370000000006E-3</v>
      </c>
      <c r="I1969" s="3">
        <v>1.1624346980237199E-2</v>
      </c>
      <c r="J19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0" spans="1:10" x14ac:dyDescent="0.3">
      <c r="A1970">
        <f>VLOOKUP(D1970,[1]!tbl_Reach2AU[#Data],4,FALSE)</f>
        <v>11</v>
      </c>
      <c r="B1970" t="str">
        <f>VLOOKUP(D1970,[1]!tbl_Reach2AU[#Data],3,FALSE)</f>
        <v>Wanacut Creek DS</v>
      </c>
      <c r="C1970">
        <f>VLOOKUP(D1970,[1]!tbl_Reach2AU[#Data],2,FALSE)</f>
        <v>183</v>
      </c>
      <c r="D1970" t="s">
        <v>156</v>
      </c>
      <c r="E1970">
        <v>2</v>
      </c>
      <c r="F1970" t="s">
        <v>94</v>
      </c>
      <c r="G1970">
        <f>VLOOKUP(tbl_FunctionalConditionReach[[#This Row],[EDT Attribute]],[1]!HabitatAttribute[#Data],2,FALSE)</f>
        <v>0</v>
      </c>
      <c r="H1970" s="1">
        <v>4.1643829999999998E-3</v>
      </c>
      <c r="I1970" s="3">
        <v>1.1586483117557901E-2</v>
      </c>
      <c r="J19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1" spans="1:10" x14ac:dyDescent="0.3">
      <c r="A1971">
        <f>VLOOKUP(D1971,[1]!tbl_Reach2AU[#Data],4,FALSE)</f>
        <v>20</v>
      </c>
      <c r="B1971" t="str">
        <f>VLOOKUP(D1971,[1]!tbl_Reach2AU[#Data],3,FALSE)</f>
        <v>Antoine Creek-Lower</v>
      </c>
      <c r="C1971">
        <f>VLOOKUP(D1971,[1]!tbl_Reach2AU[#Data],2,FALSE)</f>
        <v>262</v>
      </c>
      <c r="D1971" t="s">
        <v>128</v>
      </c>
      <c r="E1971">
        <v>2</v>
      </c>
      <c r="F1971" t="s">
        <v>116</v>
      </c>
      <c r="G1971">
        <f>VLOOKUP(tbl_FunctionalConditionReach[[#This Row],[EDT Attribute]],[1]!HabitatAttribute[#Data],2,FALSE)</f>
        <v>0</v>
      </c>
      <c r="H1971" s="1">
        <v>5.4675700000000004E-4</v>
      </c>
      <c r="I1971" s="3">
        <v>1.14990310967887E-2</v>
      </c>
      <c r="J19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2" spans="1:10" x14ac:dyDescent="0.3">
      <c r="A1972">
        <f>VLOOKUP(D1972,[1]!tbl_Reach2AU[#Data],4,FALSE)</f>
        <v>13</v>
      </c>
      <c r="B1972" t="str">
        <f>VLOOKUP(D1972,[1]!tbl_Reach2AU[#Data],3,FALSE)</f>
        <v>Johnson Creek</v>
      </c>
      <c r="C1972">
        <f>VLOOKUP(D1972,[1]!tbl_Reach2AU[#Data],2,FALSE)</f>
        <v>198</v>
      </c>
      <c r="D1972" t="s">
        <v>17</v>
      </c>
      <c r="E1972">
        <v>2</v>
      </c>
      <c r="F1972" t="s">
        <v>115</v>
      </c>
      <c r="G1972">
        <f>VLOOKUP(tbl_FunctionalConditionReach[[#This Row],[EDT Attribute]],[1]!HabitatAttribute[#Data],2,FALSE)</f>
        <v>0</v>
      </c>
      <c r="H1972" s="1">
        <v>4.287557E-3</v>
      </c>
      <c r="I1972" s="3">
        <v>1.1450248099609201E-2</v>
      </c>
      <c r="J19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3" spans="1:10" x14ac:dyDescent="0.3">
      <c r="A1973">
        <f>VLOOKUP(D1973,[1]!tbl_Reach2AU[#Data],4,FALSE)</f>
        <v>13</v>
      </c>
      <c r="B1973" t="str">
        <f>VLOOKUP(D1973,[1]!tbl_Reach2AU[#Data],3,FALSE)</f>
        <v>Johnson Creek</v>
      </c>
      <c r="C1973">
        <f>VLOOKUP(D1973,[1]!tbl_Reach2AU[#Data],2,FALSE)</f>
        <v>198</v>
      </c>
      <c r="D1973" t="s">
        <v>17</v>
      </c>
      <c r="E1973">
        <v>2</v>
      </c>
      <c r="F1973" t="s">
        <v>122</v>
      </c>
      <c r="G1973">
        <f>VLOOKUP(tbl_FunctionalConditionReach[[#This Row],[EDT Attribute]],[1]!HabitatAttribute[#Data],2,FALSE)</f>
        <v>0</v>
      </c>
      <c r="H1973" s="1">
        <v>4.287557E-3</v>
      </c>
      <c r="I1973" s="3">
        <v>1.1450248099609201E-2</v>
      </c>
      <c r="J19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4" spans="1:10" x14ac:dyDescent="0.3">
      <c r="A1974">
        <f>VLOOKUP(D1974,[1]!tbl_Reach2AU[#Data],4,FALSE)</f>
        <v>13</v>
      </c>
      <c r="B1974" t="str">
        <f>VLOOKUP(D1974,[1]!tbl_Reach2AU[#Data],3,FALSE)</f>
        <v>Johnson Creek</v>
      </c>
      <c r="C1974">
        <f>VLOOKUP(D1974,[1]!tbl_Reach2AU[#Data],2,FALSE)</f>
        <v>198</v>
      </c>
      <c r="D1974" t="s">
        <v>17</v>
      </c>
      <c r="E1974">
        <v>2</v>
      </c>
      <c r="F1974" t="s">
        <v>123</v>
      </c>
      <c r="G1974">
        <f>VLOOKUP(tbl_FunctionalConditionReach[[#This Row],[EDT Attribute]],[1]!HabitatAttribute[#Data],2,FALSE)</f>
        <v>0</v>
      </c>
      <c r="H1974" s="1">
        <v>4.287557E-3</v>
      </c>
      <c r="I1974" s="3">
        <v>1.1450248099609201E-2</v>
      </c>
      <c r="J19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5" spans="1:10" x14ac:dyDescent="0.3">
      <c r="A1975">
        <f>VLOOKUP(D1975,[1]!tbl_Reach2AU[#Data],4,FALSE)</f>
        <v>13</v>
      </c>
      <c r="B1975" t="str">
        <f>VLOOKUP(D1975,[1]!tbl_Reach2AU[#Data],3,FALSE)</f>
        <v>Johnson Creek</v>
      </c>
      <c r="C1975">
        <f>VLOOKUP(D1975,[1]!tbl_Reach2AU[#Data],2,FALSE)</f>
        <v>198</v>
      </c>
      <c r="D1975" t="s">
        <v>17</v>
      </c>
      <c r="E1975">
        <v>2</v>
      </c>
      <c r="F1975" t="s">
        <v>143</v>
      </c>
      <c r="G1975">
        <f>VLOOKUP(tbl_FunctionalConditionReach[[#This Row],[EDT Attribute]],[1]!HabitatAttribute[#Data],2,FALSE)</f>
        <v>0</v>
      </c>
      <c r="H1975" s="1">
        <v>4.287557E-3</v>
      </c>
      <c r="I1975" s="3">
        <v>1.1450248099609201E-2</v>
      </c>
      <c r="J19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6" spans="1:10" hidden="1" x14ac:dyDescent="0.3">
      <c r="A1976">
        <f>VLOOKUP(D1976,[1]!tbl_Reach2AU[#Data],4,FALSE)</f>
        <v>11</v>
      </c>
      <c r="B1976" t="str">
        <f>VLOOKUP(D1976,[1]!tbl_Reach2AU[#Data],3,FALSE)</f>
        <v>Wanacut Creek DS</v>
      </c>
      <c r="C1976">
        <f>VLOOKUP(D1976,[1]!tbl_Reach2AU[#Data],2,FALSE)</f>
        <v>183</v>
      </c>
      <c r="D1976" t="s">
        <v>156</v>
      </c>
      <c r="E1976">
        <v>2</v>
      </c>
      <c r="F1976" t="s">
        <v>144</v>
      </c>
      <c r="G1976" t="str">
        <f>VLOOKUP(tbl_FunctionalConditionReach[[#This Row],[EDT Attribute]],[1]!HabitatAttribute[#Data],2,FALSE)</f>
        <v>Flow- Summer Base Flow</v>
      </c>
      <c r="H1976" s="1">
        <v>4.1147329999999998E-3</v>
      </c>
      <c r="I1976" s="3">
        <v>1.14483428728238E-2</v>
      </c>
      <c r="J19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7" spans="1:10" hidden="1" x14ac:dyDescent="0.3">
      <c r="A1977">
        <f>VLOOKUP(D1977,[1]!tbl_Reach2AU[#Data],4,FALSE)</f>
        <v>19</v>
      </c>
      <c r="B1977" t="str">
        <f>VLOOKUP(D1977,[1]!tbl_Reach2AU[#Data],3,FALSE)</f>
        <v>Okanogan-Mosquito Creek</v>
      </c>
      <c r="C1977">
        <f>VLOOKUP(D1977,[1]!tbl_Reach2AU[#Data],2,FALSE)</f>
        <v>276</v>
      </c>
      <c r="D1977" t="s">
        <v>63</v>
      </c>
      <c r="E1977">
        <v>2</v>
      </c>
      <c r="F1977" t="s">
        <v>144</v>
      </c>
      <c r="G1977" t="str">
        <f>VLOOKUP(tbl_FunctionalConditionReach[[#This Row],[EDT Attribute]],[1]!HabitatAttribute[#Data],2,FALSE)</f>
        <v>Flow- Summer Base Flow</v>
      </c>
      <c r="H1977" s="1">
        <v>4.1197090999999998E-2</v>
      </c>
      <c r="I1977" s="3">
        <v>1.14050617676248E-2</v>
      </c>
      <c r="J19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8" spans="1:10" x14ac:dyDescent="0.3">
      <c r="A1978">
        <f>VLOOKUP(D1978,[1]!tbl_Reach2AU[#Data],4,FALSE)</f>
        <v>6</v>
      </c>
      <c r="B1978" t="str">
        <f>VLOOKUP(D1978,[1]!tbl_Reach2AU[#Data],3,FALSE)</f>
        <v>Salmon Creek-Lower</v>
      </c>
      <c r="C1978">
        <f>VLOOKUP(D1978,[1]!tbl_Reach2AU[#Data],2,FALSE)</f>
        <v>133</v>
      </c>
      <c r="D1978" t="s">
        <v>80</v>
      </c>
      <c r="E1978">
        <v>2</v>
      </c>
      <c r="F1978" t="s">
        <v>123</v>
      </c>
      <c r="G1978">
        <f>VLOOKUP(tbl_FunctionalConditionReach[[#This Row],[EDT Attribute]],[1]!HabitatAttribute[#Data],2,FALSE)</f>
        <v>0</v>
      </c>
      <c r="H1978" s="1">
        <v>8.5950990000000001E-3</v>
      </c>
      <c r="I1978" s="3">
        <v>1.13597390640236E-2</v>
      </c>
      <c r="J19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9" spans="1:10" hidden="1" x14ac:dyDescent="0.3">
      <c r="A1979">
        <f>VLOOKUP(D1979,[1]!tbl_Reach2AU[#Data],4,FALSE)</f>
        <v>10</v>
      </c>
      <c r="B1979" t="str">
        <f>VLOOKUP(D1979,[1]!tbl_Reach2AU[#Data],3,FALSE)</f>
        <v>Omak Creek-Upper DS</v>
      </c>
      <c r="C1979">
        <f>VLOOKUP(D1979,[1]!tbl_Reach2AU[#Data],2,FALSE)</f>
        <v>172</v>
      </c>
      <c r="D1979" t="s">
        <v>71</v>
      </c>
      <c r="E1979">
        <v>2</v>
      </c>
      <c r="F1979" t="s">
        <v>150</v>
      </c>
      <c r="G1979" t="str">
        <f>VLOOKUP(tbl_FunctionalConditionReach[[#This Row],[EDT Attribute]],[1]!HabitatAttribute[#Data],2,FALSE)</f>
        <v>Cover- Wood</v>
      </c>
      <c r="H1979" s="1">
        <v>3.765188E-3</v>
      </c>
      <c r="I1979" s="3">
        <v>1.13497909745693E-2</v>
      </c>
      <c r="J19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0" spans="1:10" x14ac:dyDescent="0.3">
      <c r="A1980">
        <f>VLOOKUP(D1980,[1]!tbl_Reach2AU[#Data],4,FALSE)</f>
        <v>11</v>
      </c>
      <c r="B1980" t="str">
        <f>VLOOKUP(D1980,[1]!tbl_Reach2AU[#Data],3,FALSE)</f>
        <v>Wanacut Creek DS</v>
      </c>
      <c r="C1980">
        <f>VLOOKUP(D1980,[1]!tbl_Reach2AU[#Data],2,FALSE)</f>
        <v>183</v>
      </c>
      <c r="D1980" t="s">
        <v>156</v>
      </c>
      <c r="E1980">
        <v>2</v>
      </c>
      <c r="F1980" t="s">
        <v>115</v>
      </c>
      <c r="G1980">
        <f>VLOOKUP(tbl_FunctionalConditionReach[[#This Row],[EDT Attribute]],[1]!HabitatAttribute[#Data],2,FALSE)</f>
        <v>0</v>
      </c>
      <c r="H1980" s="1">
        <v>4.0412779999999997E-3</v>
      </c>
      <c r="I1980" s="3">
        <v>1.12439704322005E-2</v>
      </c>
      <c r="J19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1" spans="1:10" hidden="1" x14ac:dyDescent="0.3">
      <c r="A1981">
        <f>VLOOKUP(D1981,[1]!tbl_Reach2AU[#Data],4,FALSE)</f>
        <v>11</v>
      </c>
      <c r="B1981" t="str">
        <f>VLOOKUP(D1981,[1]!tbl_Reach2AU[#Data],3,FALSE)</f>
        <v>Wanacut Creek DS</v>
      </c>
      <c r="C1981">
        <f>VLOOKUP(D1981,[1]!tbl_Reach2AU[#Data],2,FALSE)</f>
        <v>183</v>
      </c>
      <c r="D1981" t="s">
        <v>156</v>
      </c>
      <c r="E1981">
        <v>2</v>
      </c>
      <c r="F1981" t="s">
        <v>89</v>
      </c>
      <c r="G1981" t="str">
        <f>VLOOKUP(tbl_FunctionalConditionReach[[#This Row],[EDT Attribute]],[1]!HabitatAttribute[#Data],2,FALSE)</f>
        <v>% Fines/Embeddedness</v>
      </c>
      <c r="H1981" s="1">
        <v>4.0412779999999997E-3</v>
      </c>
      <c r="I1981" s="3">
        <v>1.12439704322005E-2</v>
      </c>
      <c r="J19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2" spans="1:10" hidden="1" x14ac:dyDescent="0.3">
      <c r="A1982">
        <f>VLOOKUP(D1982,[1]!tbl_Reach2AU[#Data],4,FALSE)</f>
        <v>11</v>
      </c>
      <c r="B1982" t="str">
        <f>VLOOKUP(D1982,[1]!tbl_Reach2AU[#Data],3,FALSE)</f>
        <v>Wanacut Creek DS</v>
      </c>
      <c r="C1982">
        <f>VLOOKUP(D1982,[1]!tbl_Reach2AU[#Data],2,FALSE)</f>
        <v>183</v>
      </c>
      <c r="D1982" t="s">
        <v>156</v>
      </c>
      <c r="E1982">
        <v>2</v>
      </c>
      <c r="F1982" t="s">
        <v>126</v>
      </c>
      <c r="G1982" t="str">
        <f>VLOOKUP(tbl_FunctionalConditionReach[[#This Row],[EDT Attribute]],[1]!HabitatAttribute[#Data],2,FALSE)</f>
        <v>Food- Food Web Resources</v>
      </c>
      <c r="H1982" s="1">
        <v>4.0412779999999997E-3</v>
      </c>
      <c r="I1982" s="3">
        <v>1.12439704322005E-2</v>
      </c>
      <c r="J19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3" spans="1:10" hidden="1" x14ac:dyDescent="0.3">
      <c r="A1983">
        <f>VLOOKUP(D1983,[1]!tbl_Reach2AU[#Data],4,FALSE)</f>
        <v>11</v>
      </c>
      <c r="B1983" t="str">
        <f>VLOOKUP(D1983,[1]!tbl_Reach2AU[#Data],3,FALSE)</f>
        <v>Wanacut Creek DS</v>
      </c>
      <c r="C1983">
        <f>VLOOKUP(D1983,[1]!tbl_Reach2AU[#Data],2,FALSE)</f>
        <v>183</v>
      </c>
      <c r="D1983" t="s">
        <v>156</v>
      </c>
      <c r="E1983">
        <v>2</v>
      </c>
      <c r="F1983" t="s">
        <v>103</v>
      </c>
      <c r="G1983" t="str">
        <f>VLOOKUP(tbl_FunctionalConditionReach[[#This Row],[EDT Attribute]],[1]!HabitatAttribute[#Data],2,FALSE)</f>
        <v>Contaminants</v>
      </c>
      <c r="H1983" s="1">
        <v>4.0412779999999997E-3</v>
      </c>
      <c r="I1983" s="3">
        <v>1.12439704322005E-2</v>
      </c>
      <c r="J19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4" spans="1:10" x14ac:dyDescent="0.3">
      <c r="A1984">
        <f>VLOOKUP(D1984,[1]!tbl_Reach2AU[#Data],4,FALSE)</f>
        <v>11</v>
      </c>
      <c r="B1984" t="str">
        <f>VLOOKUP(D1984,[1]!tbl_Reach2AU[#Data],3,FALSE)</f>
        <v>Wanacut Creek DS</v>
      </c>
      <c r="C1984">
        <f>VLOOKUP(D1984,[1]!tbl_Reach2AU[#Data],2,FALSE)</f>
        <v>183</v>
      </c>
      <c r="D1984" t="s">
        <v>156</v>
      </c>
      <c r="E1984">
        <v>2</v>
      </c>
      <c r="F1984" t="s">
        <v>122</v>
      </c>
      <c r="G1984">
        <f>VLOOKUP(tbl_FunctionalConditionReach[[#This Row],[EDT Attribute]],[1]!HabitatAttribute[#Data],2,FALSE)</f>
        <v>0</v>
      </c>
      <c r="H1984" s="1">
        <v>4.0412779999999997E-3</v>
      </c>
      <c r="I1984" s="3">
        <v>1.12439704322005E-2</v>
      </c>
      <c r="J19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5" spans="1:10" x14ac:dyDescent="0.3">
      <c r="A1985">
        <f>VLOOKUP(D1985,[1]!tbl_Reach2AU[#Data],4,FALSE)</f>
        <v>11</v>
      </c>
      <c r="B1985" t="str">
        <f>VLOOKUP(D1985,[1]!tbl_Reach2AU[#Data],3,FALSE)</f>
        <v>Wanacut Creek DS</v>
      </c>
      <c r="C1985">
        <f>VLOOKUP(D1985,[1]!tbl_Reach2AU[#Data],2,FALSE)</f>
        <v>183</v>
      </c>
      <c r="D1985" t="s">
        <v>156</v>
      </c>
      <c r="E1985">
        <v>2</v>
      </c>
      <c r="F1985" t="s">
        <v>123</v>
      </c>
      <c r="G1985">
        <f>VLOOKUP(tbl_FunctionalConditionReach[[#This Row],[EDT Attribute]],[1]!HabitatAttribute[#Data],2,FALSE)</f>
        <v>0</v>
      </c>
      <c r="H1985" s="1">
        <v>4.0412779999999997E-3</v>
      </c>
      <c r="I1985" s="3">
        <v>1.12439704322005E-2</v>
      </c>
      <c r="J19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6" spans="1:10" x14ac:dyDescent="0.3">
      <c r="A1986">
        <f>VLOOKUP(D1986,[1]!tbl_Reach2AU[#Data],4,FALSE)</f>
        <v>7</v>
      </c>
      <c r="B1986" t="str">
        <f>VLOOKUP(D1986,[1]!tbl_Reach2AU[#Data],3,FALSE)</f>
        <v>Omak Creek-Lower DS</v>
      </c>
      <c r="C1986">
        <f>VLOOKUP(D1986,[1]!tbl_Reach2AU[#Data],2,FALSE)</f>
        <v>155</v>
      </c>
      <c r="D1986" t="s">
        <v>151</v>
      </c>
      <c r="E1986">
        <v>2</v>
      </c>
      <c r="F1986" t="s">
        <v>94</v>
      </c>
      <c r="G1986">
        <f>VLOOKUP(tbl_FunctionalConditionReach[[#This Row],[EDT Attribute]],[1]!HabitatAttribute[#Data],2,FALSE)</f>
        <v>0</v>
      </c>
      <c r="H1986" s="1">
        <v>5.2810720000000004E-3</v>
      </c>
      <c r="I1986" s="3">
        <v>1.1062802638730501E-2</v>
      </c>
      <c r="J19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7" spans="1:10" x14ac:dyDescent="0.3">
      <c r="A1987">
        <f>VLOOKUP(D1987,[1]!tbl_Reach2AU[#Data],4,FALSE)</f>
        <v>8</v>
      </c>
      <c r="B1987" t="str">
        <f>VLOOKUP(D1987,[1]!tbl_Reach2AU[#Data],3,FALSE)</f>
        <v>Omak Creek-Lower US</v>
      </c>
      <c r="C1987">
        <f>VLOOKUP(D1987,[1]!tbl_Reach2AU[#Data],2,FALSE)</f>
        <v>158</v>
      </c>
      <c r="D1987" t="s">
        <v>75</v>
      </c>
      <c r="E1987">
        <v>2</v>
      </c>
      <c r="F1987" t="s">
        <v>94</v>
      </c>
      <c r="G1987">
        <f>VLOOKUP(tbl_FunctionalConditionReach[[#This Row],[EDT Attribute]],[1]!HabitatAttribute[#Data],2,FALSE)</f>
        <v>0</v>
      </c>
      <c r="H1987" s="1">
        <v>8.1567700000000007E-3</v>
      </c>
      <c r="I1987" s="3">
        <v>1.10582812596902E-2</v>
      </c>
      <c r="J19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8" spans="1:10" x14ac:dyDescent="0.3">
      <c r="A1988">
        <f>VLOOKUP(D1988,[1]!tbl_Reach2AU[#Data],4,FALSE)</f>
        <v>1</v>
      </c>
      <c r="B1988" t="str">
        <f>VLOOKUP(D1988,[1]!tbl_Reach2AU[#Data],3,FALSE)</f>
        <v>Okanogan-Davis Canyon</v>
      </c>
      <c r="C1988">
        <f>VLOOKUP(D1988,[1]!tbl_Reach2AU[#Data],2,FALSE)</f>
        <v>103</v>
      </c>
      <c r="D1988" t="s">
        <v>95</v>
      </c>
      <c r="E1988">
        <v>2</v>
      </c>
      <c r="F1988" t="s">
        <v>142</v>
      </c>
      <c r="G1988">
        <f>VLOOKUP(tbl_FunctionalConditionReach[[#This Row],[EDT Attribute]],[1]!HabitatAttribute[#Data],2,FALSE)</f>
        <v>0</v>
      </c>
      <c r="H1988" s="1">
        <v>5.0227140000000002E-3</v>
      </c>
      <c r="I1988" s="3">
        <v>1.10417961585908E-2</v>
      </c>
      <c r="J19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9" spans="1:10" x14ac:dyDescent="0.3">
      <c r="A1989">
        <f>VLOOKUP(D1989,[1]!tbl_Reach2AU[#Data],4,FALSE)</f>
        <v>1</v>
      </c>
      <c r="B1989" t="str">
        <f>VLOOKUP(D1989,[1]!tbl_Reach2AU[#Data],3,FALSE)</f>
        <v>Okanogan-Davis Canyon</v>
      </c>
      <c r="C1989">
        <f>VLOOKUP(D1989,[1]!tbl_Reach2AU[#Data],2,FALSE)</f>
        <v>103</v>
      </c>
      <c r="D1989" t="s">
        <v>95</v>
      </c>
      <c r="E1989">
        <v>2</v>
      </c>
      <c r="F1989" t="s">
        <v>116</v>
      </c>
      <c r="G1989">
        <f>VLOOKUP(tbl_FunctionalConditionReach[[#This Row],[EDT Attribute]],[1]!HabitatAttribute[#Data],2,FALSE)</f>
        <v>0</v>
      </c>
      <c r="H1989" s="1">
        <v>5.0227140000000002E-3</v>
      </c>
      <c r="I1989" s="3">
        <v>1.10417961585908E-2</v>
      </c>
      <c r="J19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0" spans="1:10" x14ac:dyDescent="0.3">
      <c r="A1990">
        <f>VLOOKUP(D1990,[1]!tbl_Reach2AU[#Data],4,FALSE)</f>
        <v>1</v>
      </c>
      <c r="B1990" t="str">
        <f>VLOOKUP(D1990,[1]!tbl_Reach2AU[#Data],3,FALSE)</f>
        <v>Okanogan-Davis Canyon</v>
      </c>
      <c r="C1990">
        <f>VLOOKUP(D1990,[1]!tbl_Reach2AU[#Data],2,FALSE)</f>
        <v>103</v>
      </c>
      <c r="D1990" t="s">
        <v>95</v>
      </c>
      <c r="E1990">
        <v>2</v>
      </c>
      <c r="F1990" t="s">
        <v>122</v>
      </c>
      <c r="G1990">
        <f>VLOOKUP(tbl_FunctionalConditionReach[[#This Row],[EDT Attribute]],[1]!HabitatAttribute[#Data],2,FALSE)</f>
        <v>0</v>
      </c>
      <c r="H1990" s="1">
        <v>5.0227140000000002E-3</v>
      </c>
      <c r="I1990" s="3">
        <v>1.10417961585908E-2</v>
      </c>
      <c r="J19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1" spans="1:10" hidden="1" x14ac:dyDescent="0.3">
      <c r="A1991">
        <f>VLOOKUP(D1991,[1]!tbl_Reach2AU[#Data],4,FALSE)</f>
        <v>1</v>
      </c>
      <c r="B1991" t="str">
        <f>VLOOKUP(D1991,[1]!tbl_Reach2AU[#Data],3,FALSE)</f>
        <v>Okanogan-Davis Canyon</v>
      </c>
      <c r="C1991">
        <f>VLOOKUP(D1991,[1]!tbl_Reach2AU[#Data],2,FALSE)</f>
        <v>103</v>
      </c>
      <c r="D1991" t="s">
        <v>95</v>
      </c>
      <c r="E1991">
        <v>2</v>
      </c>
      <c r="F1991" t="s">
        <v>89</v>
      </c>
      <c r="G1991" t="str">
        <f>VLOOKUP(tbl_FunctionalConditionReach[[#This Row],[EDT Attribute]],[1]!HabitatAttribute[#Data],2,FALSE)</f>
        <v>% Fines/Embeddedness</v>
      </c>
      <c r="H1991" s="1">
        <v>5.0227140000000002E-3</v>
      </c>
      <c r="I1991" s="3">
        <v>1.10417961585908E-2</v>
      </c>
      <c r="J19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2" spans="1:10" x14ac:dyDescent="0.3">
      <c r="A1992">
        <f>VLOOKUP(D1992,[1]!tbl_Reach2AU[#Data],4,FALSE)</f>
        <v>1</v>
      </c>
      <c r="B1992" t="str">
        <f>VLOOKUP(D1992,[1]!tbl_Reach2AU[#Data],3,FALSE)</f>
        <v>Okanogan-Davis Canyon</v>
      </c>
      <c r="C1992">
        <f>VLOOKUP(D1992,[1]!tbl_Reach2AU[#Data],2,FALSE)</f>
        <v>103</v>
      </c>
      <c r="D1992" t="s">
        <v>95</v>
      </c>
      <c r="E1992">
        <v>2</v>
      </c>
      <c r="F1992" t="s">
        <v>137</v>
      </c>
      <c r="G1992">
        <f>VLOOKUP(tbl_FunctionalConditionReach[[#This Row],[EDT Attribute]],[1]!HabitatAttribute[#Data],2,FALSE)</f>
        <v>0</v>
      </c>
      <c r="H1992" s="1">
        <v>5.0227140000000002E-3</v>
      </c>
      <c r="I1992" s="3">
        <v>1.10417961585908E-2</v>
      </c>
      <c r="J19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3" spans="1:10" hidden="1" x14ac:dyDescent="0.3">
      <c r="A1993">
        <f>VLOOKUP(D1993,[1]!tbl_Reach2AU[#Data],4,FALSE)</f>
        <v>1</v>
      </c>
      <c r="B1993" t="str">
        <f>VLOOKUP(D1993,[1]!tbl_Reach2AU[#Data],3,FALSE)</f>
        <v>Okanogan-Davis Canyon</v>
      </c>
      <c r="C1993">
        <f>VLOOKUP(D1993,[1]!tbl_Reach2AU[#Data],2,FALSE)</f>
        <v>103</v>
      </c>
      <c r="D1993" t="s">
        <v>95</v>
      </c>
      <c r="E1993">
        <v>2</v>
      </c>
      <c r="F1993" t="s">
        <v>126</v>
      </c>
      <c r="G1993" t="str">
        <f>VLOOKUP(tbl_FunctionalConditionReach[[#This Row],[EDT Attribute]],[1]!HabitatAttribute[#Data],2,FALSE)</f>
        <v>Food- Food Web Resources</v>
      </c>
      <c r="H1993" s="1">
        <v>5.0227140000000002E-3</v>
      </c>
      <c r="I1993" s="3">
        <v>1.10417961585908E-2</v>
      </c>
      <c r="J19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4" spans="1:10" hidden="1" x14ac:dyDescent="0.3">
      <c r="A1994">
        <f>VLOOKUP(D1994,[1]!tbl_Reach2AU[#Data],4,FALSE)</f>
        <v>1</v>
      </c>
      <c r="B1994" t="str">
        <f>VLOOKUP(D1994,[1]!tbl_Reach2AU[#Data],3,FALSE)</f>
        <v>Okanogan-Davis Canyon</v>
      </c>
      <c r="C1994">
        <f>VLOOKUP(D1994,[1]!tbl_Reach2AU[#Data],2,FALSE)</f>
        <v>103</v>
      </c>
      <c r="D1994" t="s">
        <v>95</v>
      </c>
      <c r="E1994">
        <v>2</v>
      </c>
      <c r="F1994" t="s">
        <v>11</v>
      </c>
      <c r="G1994" t="str">
        <f>VLOOKUP(tbl_FunctionalConditionReach[[#This Row],[EDT Attribute]],[1]!HabitatAttribute[#Data],2,FALSE)</f>
        <v>Flow- Scour</v>
      </c>
      <c r="H1994" s="1">
        <v>5.0227140000000002E-3</v>
      </c>
      <c r="I1994" s="3">
        <v>1.10417961585908E-2</v>
      </c>
      <c r="J19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5" spans="1:10" hidden="1" x14ac:dyDescent="0.3">
      <c r="A1995">
        <f>VLOOKUP(D1995,[1]!tbl_Reach2AU[#Data],4,FALSE)</f>
        <v>1</v>
      </c>
      <c r="B1995" t="str">
        <f>VLOOKUP(D1995,[1]!tbl_Reach2AU[#Data],3,FALSE)</f>
        <v>Okanogan-Davis Canyon</v>
      </c>
      <c r="C1995">
        <f>VLOOKUP(D1995,[1]!tbl_Reach2AU[#Data],2,FALSE)</f>
        <v>103</v>
      </c>
      <c r="D1995" t="s">
        <v>95</v>
      </c>
      <c r="E1995">
        <v>2</v>
      </c>
      <c r="F1995" t="s">
        <v>14</v>
      </c>
      <c r="G1995" t="str">
        <f>VLOOKUP(tbl_FunctionalConditionReach[[#This Row],[EDT Attribute]],[1]!HabitatAttribute[#Data],2,FALSE)</f>
        <v>Food- Food Web Resources</v>
      </c>
      <c r="H1995" s="1">
        <v>5.0227140000000002E-3</v>
      </c>
      <c r="I1995" s="3">
        <v>1.10417961585908E-2</v>
      </c>
      <c r="J19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6" spans="1:10" hidden="1" x14ac:dyDescent="0.3">
      <c r="A1996">
        <f>VLOOKUP(D1996,[1]!tbl_Reach2AU[#Data],4,FALSE)</f>
        <v>1</v>
      </c>
      <c r="B1996" t="str">
        <f>VLOOKUP(D1996,[1]!tbl_Reach2AU[#Data],3,FALSE)</f>
        <v>Okanogan-Davis Canyon</v>
      </c>
      <c r="C1996">
        <f>VLOOKUP(D1996,[1]!tbl_Reach2AU[#Data],2,FALSE)</f>
        <v>103</v>
      </c>
      <c r="D1996" t="s">
        <v>95</v>
      </c>
      <c r="E1996">
        <v>2</v>
      </c>
      <c r="F1996" t="s">
        <v>51</v>
      </c>
      <c r="G1996" t="str">
        <f>VLOOKUP(tbl_FunctionalConditionReach[[#This Row],[EDT Attribute]],[1]!HabitatAttribute[#Data],2,FALSE)</f>
        <v>% Fines/Embeddedness</v>
      </c>
      <c r="H1996" s="1">
        <v>5.0227140000000002E-3</v>
      </c>
      <c r="I1996" s="3">
        <v>1.10417961585908E-2</v>
      </c>
      <c r="J19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7" spans="1:10" x14ac:dyDescent="0.3">
      <c r="A1997">
        <f>VLOOKUP(D1997,[1]!tbl_Reach2AU[#Data],4,FALSE)</f>
        <v>1</v>
      </c>
      <c r="B1997" t="str">
        <f>VLOOKUP(D1997,[1]!tbl_Reach2AU[#Data],3,FALSE)</f>
        <v>Okanogan-Davis Canyon</v>
      </c>
      <c r="C1997">
        <f>VLOOKUP(D1997,[1]!tbl_Reach2AU[#Data],2,FALSE)</f>
        <v>103</v>
      </c>
      <c r="D1997" t="s">
        <v>95</v>
      </c>
      <c r="E1997">
        <v>2</v>
      </c>
      <c r="F1997" t="s">
        <v>115</v>
      </c>
      <c r="G1997">
        <f>VLOOKUP(tbl_FunctionalConditionReach[[#This Row],[EDT Attribute]],[1]!HabitatAttribute[#Data],2,FALSE)</f>
        <v>0</v>
      </c>
      <c r="H1997" s="1">
        <v>5.0227140000000002E-3</v>
      </c>
      <c r="I1997" s="3">
        <v>1.10417961585908E-2</v>
      </c>
      <c r="J19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8" spans="1:10" x14ac:dyDescent="0.3">
      <c r="A1998">
        <f>VLOOKUP(D1998,[1]!tbl_Reach2AU[#Data],4,FALSE)</f>
        <v>1</v>
      </c>
      <c r="B1998" t="str">
        <f>VLOOKUP(D1998,[1]!tbl_Reach2AU[#Data],3,FALSE)</f>
        <v>Okanogan-Davis Canyon</v>
      </c>
      <c r="C1998">
        <f>VLOOKUP(D1998,[1]!tbl_Reach2AU[#Data],2,FALSE)</f>
        <v>103</v>
      </c>
      <c r="D1998" t="s">
        <v>95</v>
      </c>
      <c r="E1998">
        <v>2</v>
      </c>
      <c r="F1998" t="s">
        <v>119</v>
      </c>
      <c r="G1998">
        <f>VLOOKUP(tbl_FunctionalConditionReach[[#This Row],[EDT Attribute]],[1]!HabitatAttribute[#Data],2,FALSE)</f>
        <v>0</v>
      </c>
      <c r="H1998" s="1">
        <v>5.0227140000000002E-3</v>
      </c>
      <c r="I1998" s="3">
        <v>1.10417961585908E-2</v>
      </c>
      <c r="J19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9" spans="1:10" hidden="1" x14ac:dyDescent="0.3">
      <c r="A1999">
        <f>VLOOKUP(D1999,[1]!tbl_Reach2AU[#Data],4,FALSE)</f>
        <v>1</v>
      </c>
      <c r="B1999" t="str">
        <f>VLOOKUP(D1999,[1]!tbl_Reach2AU[#Data],3,FALSE)</f>
        <v>Okanogan-Davis Canyon</v>
      </c>
      <c r="C1999">
        <f>VLOOKUP(D1999,[1]!tbl_Reach2AU[#Data],2,FALSE)</f>
        <v>103</v>
      </c>
      <c r="D1999" t="s">
        <v>95</v>
      </c>
      <c r="E1999">
        <v>2</v>
      </c>
      <c r="F1999" t="s">
        <v>39</v>
      </c>
      <c r="G1999" t="str">
        <f>VLOOKUP(tbl_FunctionalConditionReach[[#This Row],[EDT Attribute]],[1]!HabitatAttribute[#Data],2,FALSE)</f>
        <v>Channel Stability</v>
      </c>
      <c r="H1999" s="1">
        <v>5.0227140000000002E-3</v>
      </c>
      <c r="I1999" s="3">
        <v>1.10417961585908E-2</v>
      </c>
      <c r="J19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0" spans="1:10" x14ac:dyDescent="0.3">
      <c r="A2000">
        <f>VLOOKUP(D2000,[1]!tbl_Reach2AU[#Data],4,FALSE)</f>
        <v>1</v>
      </c>
      <c r="B2000" t="str">
        <f>VLOOKUP(D2000,[1]!tbl_Reach2AU[#Data],3,FALSE)</f>
        <v>Okanogan-Davis Canyon</v>
      </c>
      <c r="C2000">
        <f>VLOOKUP(D2000,[1]!tbl_Reach2AU[#Data],2,FALSE)</f>
        <v>103</v>
      </c>
      <c r="D2000" t="s">
        <v>95</v>
      </c>
      <c r="E2000">
        <v>2</v>
      </c>
      <c r="F2000" t="s">
        <v>117</v>
      </c>
      <c r="G2000">
        <f>VLOOKUP(tbl_FunctionalConditionReach[[#This Row],[EDT Attribute]],[1]!HabitatAttribute[#Data],2,FALSE)</f>
        <v>0</v>
      </c>
      <c r="H2000" s="1">
        <v>5.0227140000000002E-3</v>
      </c>
      <c r="I2000" s="3">
        <v>1.10417961585908E-2</v>
      </c>
      <c r="J20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1" spans="1:10" x14ac:dyDescent="0.3">
      <c r="A2001">
        <f>VLOOKUP(D2001,[1]!tbl_Reach2AU[#Data],4,FALSE)</f>
        <v>6</v>
      </c>
      <c r="B2001" t="str">
        <f>VLOOKUP(D2001,[1]!tbl_Reach2AU[#Data],3,FALSE)</f>
        <v>Salmon Creek-Lower</v>
      </c>
      <c r="C2001">
        <f>VLOOKUP(D2001,[1]!tbl_Reach2AU[#Data],2,FALSE)</f>
        <v>136</v>
      </c>
      <c r="D2001" t="s">
        <v>91</v>
      </c>
      <c r="E2001">
        <v>2</v>
      </c>
      <c r="F2001" t="s">
        <v>104</v>
      </c>
      <c r="G2001">
        <f>VLOOKUP(tbl_FunctionalConditionReach[[#This Row],[EDT Attribute]],[1]!HabitatAttribute[#Data],2,FALSE)</f>
        <v>0</v>
      </c>
      <c r="H2001" s="1">
        <v>2.0839893000000002E-2</v>
      </c>
      <c r="I2001" s="3">
        <v>1.1014373060056501E-2</v>
      </c>
      <c r="J20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2" spans="1:10" x14ac:dyDescent="0.3">
      <c r="A2002">
        <f>VLOOKUP(D2002,[1]!tbl_Reach2AU[#Data],4,FALSE)</f>
        <v>19</v>
      </c>
      <c r="B2002" t="str">
        <f>VLOOKUP(D2002,[1]!tbl_Reach2AU[#Data],3,FALSE)</f>
        <v>Okanogan-Mosquito Creek</v>
      </c>
      <c r="C2002">
        <f>VLOOKUP(D2002,[1]!tbl_Reach2AU[#Data],2,FALSE)</f>
        <v>275</v>
      </c>
      <c r="D2002" t="s">
        <v>155</v>
      </c>
      <c r="E2002">
        <v>2</v>
      </c>
      <c r="F2002" t="s">
        <v>142</v>
      </c>
      <c r="G2002">
        <f>VLOOKUP(tbl_FunctionalConditionReach[[#This Row],[EDT Attribute]],[1]!HabitatAttribute[#Data],2,FALSE)</f>
        <v>0</v>
      </c>
      <c r="H2002" s="1">
        <v>2.942835E-3</v>
      </c>
      <c r="I2002" s="3">
        <v>1.10028983289063E-2</v>
      </c>
      <c r="J20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3" spans="1:10" x14ac:dyDescent="0.3">
      <c r="A2003">
        <f>VLOOKUP(D2003,[1]!tbl_Reach2AU[#Data],4,FALSE)</f>
        <v>8</v>
      </c>
      <c r="B2003" t="str">
        <f>VLOOKUP(D2003,[1]!tbl_Reach2AU[#Data],3,FALSE)</f>
        <v>Omak Creek-Lower US</v>
      </c>
      <c r="C2003">
        <f>VLOOKUP(D2003,[1]!tbl_Reach2AU[#Data],2,FALSE)</f>
        <v>158</v>
      </c>
      <c r="D2003" t="s">
        <v>75</v>
      </c>
      <c r="E2003">
        <v>2</v>
      </c>
      <c r="F2003" t="s">
        <v>115</v>
      </c>
      <c r="G2003">
        <f>VLOOKUP(tbl_FunctionalConditionReach[[#This Row],[EDT Attribute]],[1]!HabitatAttribute[#Data],2,FALSE)</f>
        <v>0</v>
      </c>
      <c r="H2003" s="1">
        <v>8.0913010000000004E-3</v>
      </c>
      <c r="I2003" s="3">
        <v>1.0969523747122E-2</v>
      </c>
      <c r="J20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4" spans="1:10" x14ac:dyDescent="0.3">
      <c r="A2004">
        <f>VLOOKUP(D2004,[1]!tbl_Reach2AU[#Data],4,FALSE)</f>
        <v>19</v>
      </c>
      <c r="B2004" t="str">
        <f>VLOOKUP(D2004,[1]!tbl_Reach2AU[#Data],3,FALSE)</f>
        <v>Okanogan-Mosquito Creek</v>
      </c>
      <c r="C2004">
        <f>VLOOKUP(D2004,[1]!tbl_Reach2AU[#Data],2,FALSE)</f>
        <v>275</v>
      </c>
      <c r="D2004" t="s">
        <v>155</v>
      </c>
      <c r="E2004">
        <v>2</v>
      </c>
      <c r="F2004" t="s">
        <v>137</v>
      </c>
      <c r="G2004">
        <f>VLOOKUP(tbl_FunctionalConditionReach[[#This Row],[EDT Attribute]],[1]!HabitatAttribute[#Data],2,FALSE)</f>
        <v>0</v>
      </c>
      <c r="H2004" s="1">
        <v>2.927523E-3</v>
      </c>
      <c r="I2004" s="3">
        <v>1.0945648643072001E-2</v>
      </c>
      <c r="J20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5" spans="1:10" x14ac:dyDescent="0.3">
      <c r="A2005">
        <f>VLOOKUP(D2005,[1]!tbl_Reach2AU[#Data],4,FALSE)</f>
        <v>8</v>
      </c>
      <c r="B2005" t="str">
        <f>VLOOKUP(D2005,[1]!tbl_Reach2AU[#Data],3,FALSE)</f>
        <v>Omak Creek-Lower US</v>
      </c>
      <c r="C2005">
        <f>VLOOKUP(D2005,[1]!tbl_Reach2AU[#Data],2,FALSE)</f>
        <v>158</v>
      </c>
      <c r="D2005" t="s">
        <v>75</v>
      </c>
      <c r="E2005">
        <v>2</v>
      </c>
      <c r="F2005" t="s">
        <v>122</v>
      </c>
      <c r="G2005">
        <f>VLOOKUP(tbl_FunctionalConditionReach[[#This Row],[EDT Attribute]],[1]!HabitatAttribute[#Data],2,FALSE)</f>
        <v>0</v>
      </c>
      <c r="H2005" s="1">
        <v>8.0655310000000008E-3</v>
      </c>
      <c r="I2005" s="3">
        <v>1.0934586890000601E-2</v>
      </c>
      <c r="J20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6" spans="1:10" hidden="1" x14ac:dyDescent="0.3">
      <c r="A2006">
        <f>VLOOKUP(D2006,[1]!tbl_Reach2AU[#Data],4,FALSE)</f>
        <v>8</v>
      </c>
      <c r="B2006" t="str">
        <f>VLOOKUP(D2006,[1]!tbl_Reach2AU[#Data],3,FALSE)</f>
        <v>Omak Creek-Lower US</v>
      </c>
      <c r="C2006">
        <f>VLOOKUP(D2006,[1]!tbl_Reach2AU[#Data],2,FALSE)</f>
        <v>158</v>
      </c>
      <c r="D2006" t="s">
        <v>75</v>
      </c>
      <c r="E2006">
        <v>2</v>
      </c>
      <c r="F2006" t="s">
        <v>144</v>
      </c>
      <c r="G2006" t="str">
        <f>VLOOKUP(tbl_FunctionalConditionReach[[#This Row],[EDT Attribute]],[1]!HabitatAttribute[#Data],2,FALSE)</f>
        <v>Flow- Summer Base Flow</v>
      </c>
      <c r="H2006" s="1">
        <v>8.0655310000000008E-3</v>
      </c>
      <c r="I2006" s="3">
        <v>1.0934586890000601E-2</v>
      </c>
      <c r="J20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7" spans="1:10" hidden="1" x14ac:dyDescent="0.3">
      <c r="A2007">
        <f>VLOOKUP(D2007,[1]!tbl_Reach2AU[#Data],4,FALSE)</f>
        <v>8</v>
      </c>
      <c r="B2007" t="str">
        <f>VLOOKUP(D2007,[1]!tbl_Reach2AU[#Data],3,FALSE)</f>
        <v>Omak Creek-Lower US</v>
      </c>
      <c r="C2007">
        <f>VLOOKUP(D2007,[1]!tbl_Reach2AU[#Data],2,FALSE)</f>
        <v>158</v>
      </c>
      <c r="D2007" t="s">
        <v>75</v>
      </c>
      <c r="E2007">
        <v>2</v>
      </c>
      <c r="F2007" t="s">
        <v>39</v>
      </c>
      <c r="G2007" t="str">
        <f>VLOOKUP(tbl_FunctionalConditionReach[[#This Row],[EDT Attribute]],[1]!HabitatAttribute[#Data],2,FALSE)</f>
        <v>Channel Stability</v>
      </c>
      <c r="H2007" s="1">
        <v>8.0655310000000008E-3</v>
      </c>
      <c r="I2007" s="3">
        <v>1.0934586890000601E-2</v>
      </c>
      <c r="J20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8" spans="1:10" x14ac:dyDescent="0.3">
      <c r="A2008">
        <f>VLOOKUP(D2008,[1]!tbl_Reach2AU[#Data],4,FALSE)</f>
        <v>8</v>
      </c>
      <c r="B2008" t="str">
        <f>VLOOKUP(D2008,[1]!tbl_Reach2AU[#Data],3,FALSE)</f>
        <v>Omak Creek-Lower US</v>
      </c>
      <c r="C2008">
        <f>VLOOKUP(D2008,[1]!tbl_Reach2AU[#Data],2,FALSE)</f>
        <v>158</v>
      </c>
      <c r="D2008" t="s">
        <v>75</v>
      </c>
      <c r="E2008">
        <v>2</v>
      </c>
      <c r="F2008" t="s">
        <v>123</v>
      </c>
      <c r="G2008">
        <f>VLOOKUP(tbl_FunctionalConditionReach[[#This Row],[EDT Attribute]],[1]!HabitatAttribute[#Data],2,FALSE)</f>
        <v>0</v>
      </c>
      <c r="H2008" s="1">
        <v>8.0655310000000008E-3</v>
      </c>
      <c r="I2008" s="3">
        <v>1.0934586890000601E-2</v>
      </c>
      <c r="J20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9" spans="1:10" x14ac:dyDescent="0.3">
      <c r="A2009">
        <f>VLOOKUP(D2009,[1]!tbl_Reach2AU[#Data],4,FALSE)</f>
        <v>20</v>
      </c>
      <c r="B2009" t="str">
        <f>VLOOKUP(D2009,[1]!tbl_Reach2AU[#Data],3,FALSE)</f>
        <v>Antoine Creek-Lower</v>
      </c>
      <c r="C2009">
        <f>VLOOKUP(D2009,[1]!tbl_Reach2AU[#Data],2,FALSE)</f>
        <v>260</v>
      </c>
      <c r="D2009" t="s">
        <v>127</v>
      </c>
      <c r="E2009">
        <v>2</v>
      </c>
      <c r="F2009" t="s">
        <v>94</v>
      </c>
      <c r="G2009">
        <f>VLOOKUP(tbl_FunctionalConditionReach[[#This Row],[EDT Attribute]],[1]!HabitatAttribute[#Data],2,FALSE)</f>
        <v>0</v>
      </c>
      <c r="H2009" s="1">
        <v>4.5989400000000003E-4</v>
      </c>
      <c r="I2009" s="3">
        <v>1.0911772717834899E-2</v>
      </c>
      <c r="J20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0" spans="1:10" x14ac:dyDescent="0.3">
      <c r="A2010">
        <f>VLOOKUP(D2010,[1]!tbl_Reach2AU[#Data],4,FALSE)</f>
        <v>6</v>
      </c>
      <c r="B2010" t="str">
        <f>VLOOKUP(D2010,[1]!tbl_Reach2AU[#Data],3,FALSE)</f>
        <v>Salmon Creek-Lower</v>
      </c>
      <c r="C2010">
        <f>VLOOKUP(D2010,[1]!tbl_Reach2AU[#Data],2,FALSE)</f>
        <v>140</v>
      </c>
      <c r="D2010" t="s">
        <v>85</v>
      </c>
      <c r="E2010">
        <v>2</v>
      </c>
      <c r="F2010" t="s">
        <v>94</v>
      </c>
      <c r="G2010">
        <f>VLOOKUP(tbl_FunctionalConditionReach[[#This Row],[EDT Attribute]],[1]!HabitatAttribute[#Data],2,FALSE)</f>
        <v>0</v>
      </c>
      <c r="H2010" s="1">
        <v>4.3288737000000001E-2</v>
      </c>
      <c r="I2010" s="3">
        <v>1.0907294276261199E-2</v>
      </c>
      <c r="J20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1" spans="1:10" x14ac:dyDescent="0.3">
      <c r="A2011">
        <f>VLOOKUP(D2011,[1]!tbl_Reach2AU[#Data],4,FALSE)</f>
        <v>19</v>
      </c>
      <c r="B2011" t="str">
        <f>VLOOKUP(D2011,[1]!tbl_Reach2AU[#Data],3,FALSE)</f>
        <v>Okanogan-Mosquito Creek</v>
      </c>
      <c r="C2011">
        <f>VLOOKUP(D2011,[1]!tbl_Reach2AU[#Data],2,FALSE)</f>
        <v>276</v>
      </c>
      <c r="D2011" t="s">
        <v>63</v>
      </c>
      <c r="E2011">
        <v>2</v>
      </c>
      <c r="F2011" t="s">
        <v>116</v>
      </c>
      <c r="G2011">
        <f>VLOOKUP(tbl_FunctionalConditionReach[[#This Row],[EDT Attribute]],[1]!HabitatAttribute[#Data],2,FALSE)</f>
        <v>0</v>
      </c>
      <c r="H2011" s="1">
        <v>3.9220902000000002E-2</v>
      </c>
      <c r="I2011" s="3">
        <v>1.08579707701196E-2</v>
      </c>
      <c r="J20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2" spans="1:10" x14ac:dyDescent="0.3">
      <c r="A2012">
        <f>VLOOKUP(D2012,[1]!tbl_Reach2AU[#Data],4,FALSE)</f>
        <v>19</v>
      </c>
      <c r="B2012" t="str">
        <f>VLOOKUP(D2012,[1]!tbl_Reach2AU[#Data],3,FALSE)</f>
        <v>Okanogan-Mosquito Creek</v>
      </c>
      <c r="C2012">
        <f>VLOOKUP(D2012,[1]!tbl_Reach2AU[#Data],2,FALSE)</f>
        <v>275</v>
      </c>
      <c r="D2012" t="s">
        <v>155</v>
      </c>
      <c r="E2012">
        <v>2</v>
      </c>
      <c r="F2012" t="s">
        <v>117</v>
      </c>
      <c r="G2012">
        <f>VLOOKUP(tbl_FunctionalConditionReach[[#This Row],[EDT Attribute]],[1]!HabitatAttribute[#Data],2,FALSE)</f>
        <v>0</v>
      </c>
      <c r="H2012" s="1">
        <v>2.9012500000000002E-3</v>
      </c>
      <c r="I2012" s="3">
        <v>1.0847417125574301E-2</v>
      </c>
      <c r="J20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3" spans="1:10" x14ac:dyDescent="0.3">
      <c r="A2013">
        <f>VLOOKUP(D2013,[1]!tbl_Reach2AU[#Data],4,FALSE)</f>
        <v>7</v>
      </c>
      <c r="B2013" t="str">
        <f>VLOOKUP(D2013,[1]!tbl_Reach2AU[#Data],3,FALSE)</f>
        <v>Omak Creek-Lower DS</v>
      </c>
      <c r="C2013">
        <f>VLOOKUP(D2013,[1]!tbl_Reach2AU[#Data],2,FALSE)</f>
        <v>155</v>
      </c>
      <c r="D2013" t="s">
        <v>151</v>
      </c>
      <c r="E2013">
        <v>2</v>
      </c>
      <c r="F2013" t="s">
        <v>117</v>
      </c>
      <c r="G2013">
        <f>VLOOKUP(tbl_FunctionalConditionReach[[#This Row],[EDT Attribute]],[1]!HabitatAttribute[#Data],2,FALSE)</f>
        <v>0</v>
      </c>
      <c r="H2013" s="1">
        <v>5.1770100000000001E-3</v>
      </c>
      <c r="I2013" s="3">
        <v>1.08448133047105E-2</v>
      </c>
      <c r="J20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4" spans="1:10" hidden="1" x14ac:dyDescent="0.3">
      <c r="A2014">
        <f>VLOOKUP(D2014,[1]!tbl_Reach2AU[#Data],4,FALSE)</f>
        <v>19</v>
      </c>
      <c r="B2014" t="str">
        <f>VLOOKUP(D2014,[1]!tbl_Reach2AU[#Data],3,FALSE)</f>
        <v>Okanogan-Mosquito Creek</v>
      </c>
      <c r="C2014">
        <f>VLOOKUP(D2014,[1]!tbl_Reach2AU[#Data],2,FALSE)</f>
        <v>275</v>
      </c>
      <c r="D2014" t="s">
        <v>155</v>
      </c>
      <c r="E2014">
        <v>2</v>
      </c>
      <c r="F2014" t="s">
        <v>11</v>
      </c>
      <c r="G2014" t="str">
        <f>VLOOKUP(tbl_FunctionalConditionReach[[#This Row],[EDT Attribute]],[1]!HabitatAttribute[#Data],2,FALSE)</f>
        <v>Flow- Scour</v>
      </c>
      <c r="H2014" s="1">
        <v>2.8996149999999999E-3</v>
      </c>
      <c r="I2014" s="3">
        <v>1.0841304061550001E-2</v>
      </c>
      <c r="J20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5" spans="1:10" x14ac:dyDescent="0.3">
      <c r="A2015">
        <f>VLOOKUP(D2015,[1]!tbl_Reach2AU[#Data],4,FALSE)</f>
        <v>19</v>
      </c>
      <c r="B2015" t="str">
        <f>VLOOKUP(D2015,[1]!tbl_Reach2AU[#Data],3,FALSE)</f>
        <v>Okanogan-Mosquito Creek</v>
      </c>
      <c r="C2015">
        <f>VLOOKUP(D2015,[1]!tbl_Reach2AU[#Data],2,FALSE)</f>
        <v>275</v>
      </c>
      <c r="D2015" t="s">
        <v>155</v>
      </c>
      <c r="E2015">
        <v>2</v>
      </c>
      <c r="F2015" t="s">
        <v>122</v>
      </c>
      <c r="G2015">
        <f>VLOOKUP(tbl_FunctionalConditionReach[[#This Row],[EDT Attribute]],[1]!HabitatAttribute[#Data],2,FALSE)</f>
        <v>0</v>
      </c>
      <c r="H2015" s="1">
        <v>2.8996109999999999E-3</v>
      </c>
      <c r="I2015" s="3">
        <v>1.08412891060417E-2</v>
      </c>
      <c r="J20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6" spans="1:10" hidden="1" x14ac:dyDescent="0.3">
      <c r="A2016">
        <f>VLOOKUP(D2016,[1]!tbl_Reach2AU[#Data],4,FALSE)</f>
        <v>19</v>
      </c>
      <c r="B2016" t="str">
        <f>VLOOKUP(D2016,[1]!tbl_Reach2AU[#Data],3,FALSE)</f>
        <v>Okanogan-Mosquito Creek</v>
      </c>
      <c r="C2016">
        <f>VLOOKUP(D2016,[1]!tbl_Reach2AU[#Data],2,FALSE)</f>
        <v>275</v>
      </c>
      <c r="D2016" t="s">
        <v>155</v>
      </c>
      <c r="E2016">
        <v>2</v>
      </c>
      <c r="F2016" t="s">
        <v>89</v>
      </c>
      <c r="G2016" t="str">
        <f>VLOOKUP(tbl_FunctionalConditionReach[[#This Row],[EDT Attribute]],[1]!HabitatAttribute[#Data],2,FALSE)</f>
        <v>% Fines/Embeddedness</v>
      </c>
      <c r="H2016" s="1">
        <v>2.8996109999999999E-3</v>
      </c>
      <c r="I2016" s="3">
        <v>1.08412891060417E-2</v>
      </c>
      <c r="J20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7" spans="1:10" x14ac:dyDescent="0.3">
      <c r="A2017">
        <f>VLOOKUP(D2017,[1]!tbl_Reach2AU[#Data],4,FALSE)</f>
        <v>19</v>
      </c>
      <c r="B2017" t="str">
        <f>VLOOKUP(D2017,[1]!tbl_Reach2AU[#Data],3,FALSE)</f>
        <v>Okanogan-Mosquito Creek</v>
      </c>
      <c r="C2017">
        <f>VLOOKUP(D2017,[1]!tbl_Reach2AU[#Data],2,FALSE)</f>
        <v>275</v>
      </c>
      <c r="D2017" t="s">
        <v>155</v>
      </c>
      <c r="E2017">
        <v>2</v>
      </c>
      <c r="F2017" t="s">
        <v>115</v>
      </c>
      <c r="G2017">
        <f>VLOOKUP(tbl_FunctionalConditionReach[[#This Row],[EDT Attribute]],[1]!HabitatAttribute[#Data],2,FALSE)</f>
        <v>0</v>
      </c>
      <c r="H2017" s="1">
        <v>2.8996109999999999E-3</v>
      </c>
      <c r="I2017" s="3">
        <v>1.08412891060417E-2</v>
      </c>
      <c r="J20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8" spans="1:10" x14ac:dyDescent="0.3">
      <c r="A2018">
        <f>VLOOKUP(D2018,[1]!tbl_Reach2AU[#Data],4,FALSE)</f>
        <v>19</v>
      </c>
      <c r="B2018" t="str">
        <f>VLOOKUP(D2018,[1]!tbl_Reach2AU[#Data],3,FALSE)</f>
        <v>Okanogan-Mosquito Creek</v>
      </c>
      <c r="C2018">
        <f>VLOOKUP(D2018,[1]!tbl_Reach2AU[#Data],2,FALSE)</f>
        <v>275</v>
      </c>
      <c r="D2018" t="s">
        <v>155</v>
      </c>
      <c r="E2018">
        <v>2</v>
      </c>
      <c r="F2018" t="s">
        <v>119</v>
      </c>
      <c r="G2018">
        <f>VLOOKUP(tbl_FunctionalConditionReach[[#This Row],[EDT Attribute]],[1]!HabitatAttribute[#Data],2,FALSE)</f>
        <v>0</v>
      </c>
      <c r="H2018" s="1">
        <v>2.8987940000000001E-3</v>
      </c>
      <c r="I2018" s="3">
        <v>1.0838234443468099E-2</v>
      </c>
      <c r="J20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9" spans="1:10" x14ac:dyDescent="0.3">
      <c r="A2019">
        <f>VLOOKUP(D2019,[1]!tbl_Reach2AU[#Data],4,FALSE)</f>
        <v>19</v>
      </c>
      <c r="B2019" t="str">
        <f>VLOOKUP(D2019,[1]!tbl_Reach2AU[#Data],3,FALSE)</f>
        <v>Okanogan-Mosquito Creek</v>
      </c>
      <c r="C2019">
        <f>VLOOKUP(D2019,[1]!tbl_Reach2AU[#Data],2,FALSE)</f>
        <v>275</v>
      </c>
      <c r="D2019" t="s">
        <v>155</v>
      </c>
      <c r="E2019">
        <v>2</v>
      </c>
      <c r="F2019" t="s">
        <v>116</v>
      </c>
      <c r="G2019">
        <f>VLOOKUP(tbl_FunctionalConditionReach[[#This Row],[EDT Attribute]],[1]!HabitatAttribute[#Data],2,FALSE)</f>
        <v>0</v>
      </c>
      <c r="H2019" s="1">
        <v>2.8980249999999998E-3</v>
      </c>
      <c r="I2019" s="3">
        <v>1.0835359246994299E-2</v>
      </c>
      <c r="J20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0" spans="1:10" x14ac:dyDescent="0.3">
      <c r="A2020">
        <f>VLOOKUP(D2020,[1]!tbl_Reach2AU[#Data],4,FALSE)</f>
        <v>4</v>
      </c>
      <c r="B2020" t="str">
        <f>VLOOKUP(D2020,[1]!tbl_Reach2AU[#Data],3,FALSE)</f>
        <v>Loup Loup Creek-Lower DS</v>
      </c>
      <c r="C2020">
        <f>VLOOKUP(D2020,[1]!tbl_Reach2AU[#Data],2,FALSE)</f>
        <v>123</v>
      </c>
      <c r="D2020" t="s">
        <v>129</v>
      </c>
      <c r="E2020">
        <v>2</v>
      </c>
      <c r="F2020" t="s">
        <v>116</v>
      </c>
      <c r="G2020">
        <f>VLOOKUP(tbl_FunctionalConditionReach[[#This Row],[EDT Attribute]],[1]!HabitatAttribute[#Data],2,FALSE)</f>
        <v>0</v>
      </c>
      <c r="H2020" s="1">
        <v>5.6739847000000003E-2</v>
      </c>
      <c r="I2020" s="3">
        <v>1.08259569449329E-2</v>
      </c>
      <c r="J20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1" spans="1:10" x14ac:dyDescent="0.3">
      <c r="A2021">
        <f>VLOOKUP(D2021,[1]!tbl_Reach2AU[#Data],4,FALSE)</f>
        <v>19</v>
      </c>
      <c r="B2021" t="str">
        <f>VLOOKUP(D2021,[1]!tbl_Reach2AU[#Data],3,FALSE)</f>
        <v>Okanogan-Mosquito Creek</v>
      </c>
      <c r="C2021">
        <f>VLOOKUP(D2021,[1]!tbl_Reach2AU[#Data],2,FALSE)</f>
        <v>248</v>
      </c>
      <c r="D2021" t="s">
        <v>62</v>
      </c>
      <c r="E2021">
        <v>2</v>
      </c>
      <c r="F2021" t="s">
        <v>143</v>
      </c>
      <c r="G2021">
        <f>VLOOKUP(tbl_FunctionalConditionReach[[#This Row],[EDT Attribute]],[1]!HabitatAttribute[#Data],2,FALSE)</f>
        <v>0</v>
      </c>
      <c r="H2021" s="1">
        <v>6.9421999999999995E-4</v>
      </c>
      <c r="I2021" s="3">
        <v>1.0798566448383401E-2</v>
      </c>
      <c r="J20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2" spans="1:10" x14ac:dyDescent="0.3">
      <c r="A2022">
        <f>VLOOKUP(D2022,[1]!tbl_Reach2AU[#Data],4,FALSE)</f>
        <v>19</v>
      </c>
      <c r="B2022" t="str">
        <f>VLOOKUP(D2022,[1]!tbl_Reach2AU[#Data],3,FALSE)</f>
        <v>Okanogan-Mosquito Creek</v>
      </c>
      <c r="C2022">
        <f>VLOOKUP(D2022,[1]!tbl_Reach2AU[#Data],2,FALSE)</f>
        <v>276</v>
      </c>
      <c r="D2022" t="s">
        <v>63</v>
      </c>
      <c r="E2022">
        <v>2</v>
      </c>
      <c r="F2022" t="s">
        <v>119</v>
      </c>
      <c r="G2022">
        <f>VLOOKUP(tbl_FunctionalConditionReach[[#This Row],[EDT Attribute]],[1]!HabitatAttribute[#Data],2,FALSE)</f>
        <v>0</v>
      </c>
      <c r="H2022" s="1">
        <v>3.8993043999999998E-2</v>
      </c>
      <c r="I2022" s="3">
        <v>1.0794890234548601E-2</v>
      </c>
      <c r="J20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3" spans="1:10" x14ac:dyDescent="0.3">
      <c r="A2023">
        <f>VLOOKUP(D2023,[1]!tbl_Reach2AU[#Data],4,FALSE)</f>
        <v>8</v>
      </c>
      <c r="B2023" t="str">
        <f>VLOOKUP(D2023,[1]!tbl_Reach2AU[#Data],3,FALSE)</f>
        <v>Omak Creek-Lower US</v>
      </c>
      <c r="C2023">
        <f>VLOOKUP(D2023,[1]!tbl_Reach2AU[#Data],2,FALSE)</f>
        <v>158</v>
      </c>
      <c r="D2023" t="s">
        <v>75</v>
      </c>
      <c r="E2023">
        <v>2</v>
      </c>
      <c r="F2023" t="s">
        <v>119</v>
      </c>
      <c r="G2023">
        <f>VLOOKUP(tbl_FunctionalConditionReach[[#This Row],[EDT Attribute]],[1]!HabitatAttribute[#Data],2,FALSE)</f>
        <v>0</v>
      </c>
      <c r="H2023" s="1">
        <v>7.9534170000000008E-3</v>
      </c>
      <c r="I2023" s="3">
        <v>1.07825919036091E-2</v>
      </c>
      <c r="J20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4" spans="1:10" x14ac:dyDescent="0.3">
      <c r="A2024">
        <f>VLOOKUP(D2024,[1]!tbl_Reach2AU[#Data],4,FALSE)</f>
        <v>19</v>
      </c>
      <c r="B2024" t="str">
        <f>VLOOKUP(D2024,[1]!tbl_Reach2AU[#Data],3,FALSE)</f>
        <v>Okanogan-Mosquito Creek</v>
      </c>
      <c r="C2024">
        <f>VLOOKUP(D2024,[1]!tbl_Reach2AU[#Data],2,FALSE)</f>
        <v>276</v>
      </c>
      <c r="D2024" t="s">
        <v>63</v>
      </c>
      <c r="E2024">
        <v>2</v>
      </c>
      <c r="F2024" t="s">
        <v>122</v>
      </c>
      <c r="G2024">
        <f>VLOOKUP(tbl_FunctionalConditionReach[[#This Row],[EDT Attribute]],[1]!HabitatAttribute[#Data],2,FALSE)</f>
        <v>0</v>
      </c>
      <c r="H2024" s="1">
        <v>3.8936004000000003E-2</v>
      </c>
      <c r="I2024" s="3">
        <v>1.07790991991275E-2</v>
      </c>
      <c r="J20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5" spans="1:10" hidden="1" x14ac:dyDescent="0.3">
      <c r="A2025">
        <f>VLOOKUP(D2025,[1]!tbl_Reach2AU[#Data],4,FALSE)</f>
        <v>19</v>
      </c>
      <c r="B2025" t="str">
        <f>VLOOKUP(D2025,[1]!tbl_Reach2AU[#Data],3,FALSE)</f>
        <v>Okanogan-Mosquito Creek</v>
      </c>
      <c r="C2025">
        <f>VLOOKUP(D2025,[1]!tbl_Reach2AU[#Data],2,FALSE)</f>
        <v>276</v>
      </c>
      <c r="D2025" t="s">
        <v>63</v>
      </c>
      <c r="E2025">
        <v>2</v>
      </c>
      <c r="F2025" t="s">
        <v>89</v>
      </c>
      <c r="G2025" t="str">
        <f>VLOOKUP(tbl_FunctionalConditionReach[[#This Row],[EDT Attribute]],[1]!HabitatAttribute[#Data],2,FALSE)</f>
        <v>% Fines/Embeddedness</v>
      </c>
      <c r="H2025" s="1">
        <v>3.8936004000000003E-2</v>
      </c>
      <c r="I2025" s="3">
        <v>1.07790991991275E-2</v>
      </c>
      <c r="J20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6" spans="1:10" x14ac:dyDescent="0.3">
      <c r="A2026">
        <f>VLOOKUP(D2026,[1]!tbl_Reach2AU[#Data],4,FALSE)</f>
        <v>19</v>
      </c>
      <c r="B2026" t="str">
        <f>VLOOKUP(D2026,[1]!tbl_Reach2AU[#Data],3,FALSE)</f>
        <v>Okanogan-Mosquito Creek</v>
      </c>
      <c r="C2026">
        <f>VLOOKUP(D2026,[1]!tbl_Reach2AU[#Data],2,FALSE)</f>
        <v>276</v>
      </c>
      <c r="D2026" t="s">
        <v>63</v>
      </c>
      <c r="E2026">
        <v>2</v>
      </c>
      <c r="F2026" t="s">
        <v>115</v>
      </c>
      <c r="G2026">
        <f>VLOOKUP(tbl_FunctionalConditionReach[[#This Row],[EDT Attribute]],[1]!HabitatAttribute[#Data],2,FALSE)</f>
        <v>0</v>
      </c>
      <c r="H2026" s="1">
        <v>3.8936004000000003E-2</v>
      </c>
      <c r="I2026" s="3">
        <v>1.07790991991275E-2</v>
      </c>
      <c r="J20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7" spans="1:10" hidden="1" x14ac:dyDescent="0.3">
      <c r="A2027">
        <f>VLOOKUP(D2027,[1]!tbl_Reach2AU[#Data],4,FALSE)</f>
        <v>19</v>
      </c>
      <c r="B2027" t="str">
        <f>VLOOKUP(D2027,[1]!tbl_Reach2AU[#Data],3,FALSE)</f>
        <v>Okanogan-Mosquito Creek</v>
      </c>
      <c r="C2027">
        <f>VLOOKUP(D2027,[1]!tbl_Reach2AU[#Data],2,FALSE)</f>
        <v>276</v>
      </c>
      <c r="D2027" t="s">
        <v>63</v>
      </c>
      <c r="E2027">
        <v>2</v>
      </c>
      <c r="F2027" t="s">
        <v>11</v>
      </c>
      <c r="G2027" t="str">
        <f>VLOOKUP(tbl_FunctionalConditionReach[[#This Row],[EDT Attribute]],[1]!HabitatAttribute[#Data],2,FALSE)</f>
        <v>Flow- Scour</v>
      </c>
      <c r="H2027" s="1">
        <v>3.8887063999999999E-2</v>
      </c>
      <c r="I2027" s="3">
        <v>1.0765550579325499E-2</v>
      </c>
      <c r="J20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8" spans="1:10" x14ac:dyDescent="0.3">
      <c r="A2028">
        <f>VLOOKUP(D2028,[1]!tbl_Reach2AU[#Data],4,FALSE)</f>
        <v>19</v>
      </c>
      <c r="B2028" t="str">
        <f>VLOOKUP(D2028,[1]!tbl_Reach2AU[#Data],3,FALSE)</f>
        <v>Okanogan-Mosquito Creek</v>
      </c>
      <c r="C2028">
        <f>VLOOKUP(D2028,[1]!tbl_Reach2AU[#Data],2,FALSE)</f>
        <v>276</v>
      </c>
      <c r="D2028" t="s">
        <v>63</v>
      </c>
      <c r="E2028">
        <v>2</v>
      </c>
      <c r="F2028" t="s">
        <v>117</v>
      </c>
      <c r="G2028">
        <f>VLOOKUP(tbl_FunctionalConditionReach[[#This Row],[EDT Attribute]],[1]!HabitatAttribute[#Data],2,FALSE)</f>
        <v>0</v>
      </c>
      <c r="H2028" s="1">
        <v>3.8803532000000002E-2</v>
      </c>
      <c r="I2028" s="3">
        <v>1.0742425460623E-2</v>
      </c>
      <c r="J20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9" spans="1:10" x14ac:dyDescent="0.3">
      <c r="A2029">
        <f>VLOOKUP(D2029,[1]!tbl_Reach2AU[#Data],4,FALSE)</f>
        <v>20</v>
      </c>
      <c r="B2029" t="str">
        <f>VLOOKUP(D2029,[1]!tbl_Reach2AU[#Data],3,FALSE)</f>
        <v>Antoine Creek-Lower</v>
      </c>
      <c r="C2029">
        <f>VLOOKUP(D2029,[1]!tbl_Reach2AU[#Data],2,FALSE)</f>
        <v>258</v>
      </c>
      <c r="D2029" t="s">
        <v>146</v>
      </c>
      <c r="E2029">
        <v>2</v>
      </c>
      <c r="F2029" t="s">
        <v>123</v>
      </c>
      <c r="G2029">
        <f>VLOOKUP(tbl_FunctionalConditionReach[[#This Row],[EDT Attribute]],[1]!HabitatAttribute[#Data],2,FALSE)</f>
        <v>0</v>
      </c>
      <c r="H2029" s="1">
        <v>1.174617E-3</v>
      </c>
      <c r="I2029" s="3">
        <v>1.07260081066664E-2</v>
      </c>
      <c r="J20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0" spans="1:10" x14ac:dyDescent="0.3">
      <c r="A2030">
        <f>VLOOKUP(D2030,[1]!tbl_Reach2AU[#Data],4,FALSE)</f>
        <v>20</v>
      </c>
      <c r="B2030" t="str">
        <f>VLOOKUP(D2030,[1]!tbl_Reach2AU[#Data],3,FALSE)</f>
        <v>Antoine Creek-Lower</v>
      </c>
      <c r="C2030">
        <f>VLOOKUP(D2030,[1]!tbl_Reach2AU[#Data],2,FALSE)</f>
        <v>258</v>
      </c>
      <c r="D2030" t="s">
        <v>146</v>
      </c>
      <c r="E2030">
        <v>2</v>
      </c>
      <c r="F2030" t="s">
        <v>122</v>
      </c>
      <c r="G2030">
        <f>VLOOKUP(tbl_FunctionalConditionReach[[#This Row],[EDT Attribute]],[1]!HabitatAttribute[#Data],2,FALSE)</f>
        <v>0</v>
      </c>
      <c r="H2030" s="1">
        <v>1.174617E-3</v>
      </c>
      <c r="I2030" s="3">
        <v>1.07260081066664E-2</v>
      </c>
      <c r="J20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1" spans="1:10" x14ac:dyDescent="0.3">
      <c r="A2031">
        <f>VLOOKUP(D2031,[1]!tbl_Reach2AU[#Data],4,FALSE)</f>
        <v>20</v>
      </c>
      <c r="B2031" t="str">
        <f>VLOOKUP(D2031,[1]!tbl_Reach2AU[#Data],3,FALSE)</f>
        <v>Antoine Creek-Lower</v>
      </c>
      <c r="C2031">
        <f>VLOOKUP(D2031,[1]!tbl_Reach2AU[#Data],2,FALSE)</f>
        <v>258</v>
      </c>
      <c r="D2031" t="s">
        <v>146</v>
      </c>
      <c r="E2031">
        <v>2</v>
      </c>
      <c r="F2031" t="s">
        <v>115</v>
      </c>
      <c r="G2031">
        <f>VLOOKUP(tbl_FunctionalConditionReach[[#This Row],[EDT Attribute]],[1]!HabitatAttribute[#Data],2,FALSE)</f>
        <v>0</v>
      </c>
      <c r="H2031" s="1">
        <v>1.174617E-3</v>
      </c>
      <c r="I2031" s="3">
        <v>1.07260081066664E-2</v>
      </c>
      <c r="J20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2" spans="1:10" hidden="1" x14ac:dyDescent="0.3">
      <c r="A2032">
        <f>VLOOKUP(D2032,[1]!tbl_Reach2AU[#Data],4,FALSE)</f>
        <v>20</v>
      </c>
      <c r="B2032" t="str">
        <f>VLOOKUP(D2032,[1]!tbl_Reach2AU[#Data],3,FALSE)</f>
        <v>Antoine Creek-Lower</v>
      </c>
      <c r="C2032">
        <f>VLOOKUP(D2032,[1]!tbl_Reach2AU[#Data],2,FALSE)</f>
        <v>258</v>
      </c>
      <c r="D2032" t="s">
        <v>146</v>
      </c>
      <c r="E2032">
        <v>2</v>
      </c>
      <c r="F2032" t="s">
        <v>103</v>
      </c>
      <c r="G2032" t="str">
        <f>VLOOKUP(tbl_FunctionalConditionReach[[#This Row],[EDT Attribute]],[1]!HabitatAttribute[#Data],2,FALSE)</f>
        <v>Contaminants</v>
      </c>
      <c r="H2032" s="1">
        <v>1.174617E-3</v>
      </c>
      <c r="I2032" s="3">
        <v>1.07260081066664E-2</v>
      </c>
      <c r="J20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3" spans="1:10" hidden="1" x14ac:dyDescent="0.3">
      <c r="A2033">
        <f>VLOOKUP(D2033,[1]!tbl_Reach2AU[#Data],4,FALSE)</f>
        <v>15</v>
      </c>
      <c r="B2033" t="str">
        <f>VLOOKUP(D2033,[1]!tbl_Reach2AU[#Data],3,FALSE)</f>
        <v>Tunk Creek-Lower DS</v>
      </c>
      <c r="C2033">
        <f>VLOOKUP(D2033,[1]!tbl_Reach2AU[#Data],2,FALSE)</f>
        <v>225</v>
      </c>
      <c r="D2033" t="s">
        <v>157</v>
      </c>
      <c r="E2033">
        <v>2</v>
      </c>
      <c r="F2033" t="s">
        <v>51</v>
      </c>
      <c r="G2033" t="str">
        <f>VLOOKUP(tbl_FunctionalConditionReach[[#This Row],[EDT Attribute]],[1]!HabitatAttribute[#Data],2,FALSE)</f>
        <v>% Fines/Embeddedness</v>
      </c>
      <c r="H2033" s="1">
        <v>1.3791070000000001E-3</v>
      </c>
      <c r="I2033" s="3">
        <v>1.07203094099881E-2</v>
      </c>
      <c r="J20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4" spans="1:10" hidden="1" x14ac:dyDescent="0.3">
      <c r="A2034">
        <f>VLOOKUP(D2034,[1]!tbl_Reach2AU[#Data],4,FALSE)</f>
        <v>6</v>
      </c>
      <c r="B2034" t="str">
        <f>VLOOKUP(D2034,[1]!tbl_Reach2AU[#Data],3,FALSE)</f>
        <v>Salmon Creek-Lower</v>
      </c>
      <c r="C2034">
        <f>VLOOKUP(D2034,[1]!tbl_Reach2AU[#Data],2,FALSE)</f>
        <v>139</v>
      </c>
      <c r="D2034" t="s">
        <v>84</v>
      </c>
      <c r="E2034">
        <v>2</v>
      </c>
      <c r="F2034" t="s">
        <v>124</v>
      </c>
      <c r="G2034" t="str">
        <f>VLOOKUP(tbl_FunctionalConditionReach[[#This Row],[EDT Attribute]],[1]!HabitatAttribute[#Data],2,FALSE)</f>
        <v>Predation</v>
      </c>
      <c r="H2034" s="1">
        <v>6.5685578999999994E-2</v>
      </c>
      <c r="I2034" s="3">
        <v>1.06916556153438E-2</v>
      </c>
      <c r="J20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5" spans="1:10" x14ac:dyDescent="0.3">
      <c r="A2035">
        <f>VLOOKUP(D2035,[1]!tbl_Reach2AU[#Data],4,FALSE)</f>
        <v>6</v>
      </c>
      <c r="B2035" t="str">
        <f>VLOOKUP(D2035,[1]!tbl_Reach2AU[#Data],3,FALSE)</f>
        <v>Salmon Creek-Lower</v>
      </c>
      <c r="C2035">
        <f>VLOOKUP(D2035,[1]!tbl_Reach2AU[#Data],2,FALSE)</f>
        <v>136</v>
      </c>
      <c r="D2035" t="s">
        <v>91</v>
      </c>
      <c r="E2035">
        <v>2</v>
      </c>
      <c r="F2035" t="s">
        <v>142</v>
      </c>
      <c r="G2035">
        <f>VLOOKUP(tbl_FunctionalConditionReach[[#This Row],[EDT Attribute]],[1]!HabitatAttribute[#Data],2,FALSE)</f>
        <v>0</v>
      </c>
      <c r="H2035" s="1">
        <v>2.0046105000000002E-2</v>
      </c>
      <c r="I2035" s="3">
        <v>1.05948374529113E-2</v>
      </c>
      <c r="J20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6" spans="1:10" hidden="1" x14ac:dyDescent="0.3">
      <c r="A2036">
        <f>VLOOKUP(D2036,[1]!tbl_Reach2AU[#Data],4,FALSE)</f>
        <v>6</v>
      </c>
      <c r="B2036" t="str">
        <f>VLOOKUP(D2036,[1]!tbl_Reach2AU[#Data],3,FALSE)</f>
        <v>Salmon Creek-Lower</v>
      </c>
      <c r="C2036">
        <f>VLOOKUP(D2036,[1]!tbl_Reach2AU[#Data],2,FALSE)</f>
        <v>144</v>
      </c>
      <c r="D2036" t="s">
        <v>118</v>
      </c>
      <c r="E2036">
        <v>2</v>
      </c>
      <c r="F2036" t="s">
        <v>37</v>
      </c>
      <c r="G2036" t="e">
        <f>VLOOKUP(tbl_FunctionalConditionReach[[#This Row],[EDT Attribute]],[1]!HabitatAttribute[#Data],2,FALSE)</f>
        <v>#N/A</v>
      </c>
      <c r="H2036" s="1">
        <v>6.9965169999999998E-3</v>
      </c>
      <c r="I2036" s="3">
        <v>1.0566147326295299E-2</v>
      </c>
      <c r="J20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7" spans="1:10" x14ac:dyDescent="0.3">
      <c r="A2037">
        <f>VLOOKUP(D2037,[1]!tbl_Reach2AU[#Data],4,FALSE)</f>
        <v>6</v>
      </c>
      <c r="B2037" t="str">
        <f>VLOOKUP(D2037,[1]!tbl_Reach2AU[#Data],3,FALSE)</f>
        <v>Salmon Creek-Lower</v>
      </c>
      <c r="C2037">
        <f>VLOOKUP(D2037,[1]!tbl_Reach2AU[#Data],2,FALSE)</f>
        <v>135</v>
      </c>
      <c r="D2037" t="s">
        <v>81</v>
      </c>
      <c r="E2037">
        <v>2</v>
      </c>
      <c r="F2037" t="s">
        <v>119</v>
      </c>
      <c r="G2037">
        <f>VLOOKUP(tbl_FunctionalConditionReach[[#This Row],[EDT Attribute]],[1]!HabitatAttribute[#Data],2,FALSE)</f>
        <v>0</v>
      </c>
      <c r="H2037" s="1">
        <v>7.7711714000000001E-2</v>
      </c>
      <c r="I2037" s="3">
        <v>1.05185785183069E-2</v>
      </c>
      <c r="J20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8" spans="1:10" hidden="1" x14ac:dyDescent="0.3">
      <c r="A2038">
        <f>VLOOKUP(D2038,[1]!tbl_Reach2AU[#Data],4,FALSE)</f>
        <v>10</v>
      </c>
      <c r="B2038" t="str">
        <f>VLOOKUP(D2038,[1]!tbl_Reach2AU[#Data],3,FALSE)</f>
        <v>Omak Creek-Upper DS</v>
      </c>
      <c r="C2038">
        <f>VLOOKUP(D2038,[1]!tbl_Reach2AU[#Data],2,FALSE)</f>
        <v>177</v>
      </c>
      <c r="D2038" t="s">
        <v>28</v>
      </c>
      <c r="E2038">
        <v>2</v>
      </c>
      <c r="F2038" t="s">
        <v>103</v>
      </c>
      <c r="G2038" t="str">
        <f>VLOOKUP(tbl_FunctionalConditionReach[[#This Row],[EDT Attribute]],[1]!HabitatAttribute[#Data],2,FALSE)</f>
        <v>Contaminants</v>
      </c>
      <c r="H2038" s="1">
        <v>9.0460900000000001E-4</v>
      </c>
      <c r="I2038" s="3">
        <v>1.05131188902329E-2</v>
      </c>
      <c r="J20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9" spans="1:10" hidden="1" x14ac:dyDescent="0.3">
      <c r="A2039">
        <f>VLOOKUP(D2039,[1]!tbl_Reach2AU[#Data],4,FALSE)</f>
        <v>11</v>
      </c>
      <c r="B2039" t="str">
        <f>VLOOKUP(D2039,[1]!tbl_Reach2AU[#Data],3,FALSE)</f>
        <v>Wanacut Creek DS</v>
      </c>
      <c r="C2039">
        <f>VLOOKUP(D2039,[1]!tbl_Reach2AU[#Data],2,FALSE)</f>
        <v>183</v>
      </c>
      <c r="D2039" t="s">
        <v>156</v>
      </c>
      <c r="E2039">
        <v>2</v>
      </c>
      <c r="F2039" t="s">
        <v>124</v>
      </c>
      <c r="G2039" t="str">
        <f>VLOOKUP(tbl_FunctionalConditionReach[[#This Row],[EDT Attribute]],[1]!HabitatAttribute[#Data],2,FALSE)</f>
        <v>Predation</v>
      </c>
      <c r="H2039" s="1">
        <v>3.7733580000000001E-3</v>
      </c>
      <c r="I2039" s="3">
        <v>1.04985417439996E-2</v>
      </c>
      <c r="J20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0" spans="1:10" hidden="1" x14ac:dyDescent="0.3">
      <c r="A2040">
        <f>VLOOKUP(D2040,[1]!tbl_Reach2AU[#Data],4,FALSE)</f>
        <v>7</v>
      </c>
      <c r="B2040" t="str">
        <f>VLOOKUP(D2040,[1]!tbl_Reach2AU[#Data],3,FALSE)</f>
        <v>Omak Creek-Lower DS</v>
      </c>
      <c r="C2040">
        <f>VLOOKUP(D2040,[1]!tbl_Reach2AU[#Data],2,FALSE)</f>
        <v>155</v>
      </c>
      <c r="D2040" t="s">
        <v>151</v>
      </c>
      <c r="E2040">
        <v>2</v>
      </c>
      <c r="F2040" t="s">
        <v>144</v>
      </c>
      <c r="G2040" t="str">
        <f>VLOOKUP(tbl_FunctionalConditionReach[[#This Row],[EDT Attribute]],[1]!HabitatAttribute[#Data],2,FALSE)</f>
        <v>Flow- Summer Base Flow</v>
      </c>
      <c r="H2040" s="1">
        <v>5.0007269999999999E-3</v>
      </c>
      <c r="I2040" s="3">
        <v>1.0475535241930199E-2</v>
      </c>
      <c r="J20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1" spans="1:10" x14ac:dyDescent="0.3">
      <c r="A2041">
        <f>VLOOKUP(D2041,[1]!tbl_Reach2AU[#Data],4,FALSE)</f>
        <v>7</v>
      </c>
      <c r="B2041" t="str">
        <f>VLOOKUP(D2041,[1]!tbl_Reach2AU[#Data],3,FALSE)</f>
        <v>Omak Creek-Lower DS</v>
      </c>
      <c r="C2041">
        <f>VLOOKUP(D2041,[1]!tbl_Reach2AU[#Data],2,FALSE)</f>
        <v>155</v>
      </c>
      <c r="D2041" t="s">
        <v>151</v>
      </c>
      <c r="E2041">
        <v>2</v>
      </c>
      <c r="F2041" t="s">
        <v>122</v>
      </c>
      <c r="G2041">
        <f>VLOOKUP(tbl_FunctionalConditionReach[[#This Row],[EDT Attribute]],[1]!HabitatAttribute[#Data],2,FALSE)</f>
        <v>0</v>
      </c>
      <c r="H2041" s="1">
        <v>4.9886080000000003E-3</v>
      </c>
      <c r="I2041" s="3">
        <v>1.0450148330867701E-2</v>
      </c>
      <c r="J20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2" spans="1:10" hidden="1" x14ac:dyDescent="0.3">
      <c r="A2042">
        <f>VLOOKUP(D2042,[1]!tbl_Reach2AU[#Data],4,FALSE)</f>
        <v>1</v>
      </c>
      <c r="B2042" t="str">
        <f>VLOOKUP(D2042,[1]!tbl_Reach2AU[#Data],3,FALSE)</f>
        <v>Okanogan-Davis Canyon</v>
      </c>
      <c r="C2042">
        <f>VLOOKUP(D2042,[1]!tbl_Reach2AU[#Data],2,FALSE)</f>
        <v>102</v>
      </c>
      <c r="D2042" t="s">
        <v>93</v>
      </c>
      <c r="E2042">
        <v>2</v>
      </c>
      <c r="F2042" t="s">
        <v>89</v>
      </c>
      <c r="G2042" t="str">
        <f>VLOOKUP(tbl_FunctionalConditionReach[[#This Row],[EDT Attribute]],[1]!HabitatAttribute[#Data],2,FALSE)</f>
        <v>% Fines/Embeddedness</v>
      </c>
      <c r="H2042" s="1">
        <v>4.7041679999999999E-3</v>
      </c>
      <c r="I2042" s="3">
        <v>1.03409801476363E-2</v>
      </c>
      <c r="J20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3" spans="1:10" x14ac:dyDescent="0.3">
      <c r="A2043">
        <f>VLOOKUP(D2043,[1]!tbl_Reach2AU[#Data],4,FALSE)</f>
        <v>1</v>
      </c>
      <c r="B2043" t="str">
        <f>VLOOKUP(D2043,[1]!tbl_Reach2AU[#Data],3,FALSE)</f>
        <v>Okanogan-Davis Canyon</v>
      </c>
      <c r="C2043">
        <f>VLOOKUP(D2043,[1]!tbl_Reach2AU[#Data],2,FALSE)</f>
        <v>102</v>
      </c>
      <c r="D2043" t="s">
        <v>93</v>
      </c>
      <c r="E2043">
        <v>2</v>
      </c>
      <c r="F2043" t="s">
        <v>119</v>
      </c>
      <c r="G2043">
        <f>VLOOKUP(tbl_FunctionalConditionReach[[#This Row],[EDT Attribute]],[1]!HabitatAttribute[#Data],2,FALSE)</f>
        <v>0</v>
      </c>
      <c r="H2043" s="1">
        <v>4.7041679999999999E-3</v>
      </c>
      <c r="I2043" s="3">
        <v>1.03409801476363E-2</v>
      </c>
      <c r="J20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4" spans="1:10" hidden="1" x14ac:dyDescent="0.3">
      <c r="A2044">
        <f>VLOOKUP(D2044,[1]!tbl_Reach2AU[#Data],4,FALSE)</f>
        <v>1</v>
      </c>
      <c r="B2044" t="str">
        <f>VLOOKUP(D2044,[1]!tbl_Reach2AU[#Data],3,FALSE)</f>
        <v>Okanogan-Davis Canyon</v>
      </c>
      <c r="C2044">
        <f>VLOOKUP(D2044,[1]!tbl_Reach2AU[#Data],2,FALSE)</f>
        <v>102</v>
      </c>
      <c r="D2044" t="s">
        <v>93</v>
      </c>
      <c r="E2044">
        <v>2</v>
      </c>
      <c r="F2044" t="s">
        <v>51</v>
      </c>
      <c r="G2044" t="str">
        <f>VLOOKUP(tbl_FunctionalConditionReach[[#This Row],[EDT Attribute]],[1]!HabitatAttribute[#Data],2,FALSE)</f>
        <v>% Fines/Embeddedness</v>
      </c>
      <c r="H2044" s="1">
        <v>4.7041679999999999E-3</v>
      </c>
      <c r="I2044" s="3">
        <v>1.03409801476363E-2</v>
      </c>
      <c r="J20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5" spans="1:10" x14ac:dyDescent="0.3">
      <c r="A2045">
        <f>VLOOKUP(D2045,[1]!tbl_Reach2AU[#Data],4,FALSE)</f>
        <v>1</v>
      </c>
      <c r="B2045" t="str">
        <f>VLOOKUP(D2045,[1]!tbl_Reach2AU[#Data],3,FALSE)</f>
        <v>Okanogan-Davis Canyon</v>
      </c>
      <c r="C2045">
        <f>VLOOKUP(D2045,[1]!tbl_Reach2AU[#Data],2,FALSE)</f>
        <v>102</v>
      </c>
      <c r="D2045" t="s">
        <v>93</v>
      </c>
      <c r="E2045">
        <v>2</v>
      </c>
      <c r="F2045" t="s">
        <v>137</v>
      </c>
      <c r="G2045">
        <f>VLOOKUP(tbl_FunctionalConditionReach[[#This Row],[EDT Attribute]],[1]!HabitatAttribute[#Data],2,FALSE)</f>
        <v>0</v>
      </c>
      <c r="H2045" s="1">
        <v>4.7041679999999999E-3</v>
      </c>
      <c r="I2045" s="3">
        <v>1.03409801476363E-2</v>
      </c>
      <c r="J20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6" spans="1:10" hidden="1" x14ac:dyDescent="0.3">
      <c r="A2046">
        <f>VLOOKUP(D2046,[1]!tbl_Reach2AU[#Data],4,FALSE)</f>
        <v>1</v>
      </c>
      <c r="B2046" t="str">
        <f>VLOOKUP(D2046,[1]!tbl_Reach2AU[#Data],3,FALSE)</f>
        <v>Okanogan-Davis Canyon</v>
      </c>
      <c r="C2046">
        <f>VLOOKUP(D2046,[1]!tbl_Reach2AU[#Data],2,FALSE)</f>
        <v>102</v>
      </c>
      <c r="D2046" t="s">
        <v>93</v>
      </c>
      <c r="E2046">
        <v>2</v>
      </c>
      <c r="F2046" t="s">
        <v>11</v>
      </c>
      <c r="G2046" t="str">
        <f>VLOOKUP(tbl_FunctionalConditionReach[[#This Row],[EDT Attribute]],[1]!HabitatAttribute[#Data],2,FALSE)</f>
        <v>Flow- Scour</v>
      </c>
      <c r="H2046" s="1">
        <v>4.7041679999999999E-3</v>
      </c>
      <c r="I2046" s="3">
        <v>1.03409801476363E-2</v>
      </c>
      <c r="J20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7" spans="1:10" x14ac:dyDescent="0.3">
      <c r="A2047">
        <f>VLOOKUP(D2047,[1]!tbl_Reach2AU[#Data],4,FALSE)</f>
        <v>1</v>
      </c>
      <c r="B2047" t="str">
        <f>VLOOKUP(D2047,[1]!tbl_Reach2AU[#Data],3,FALSE)</f>
        <v>Okanogan-Davis Canyon</v>
      </c>
      <c r="C2047">
        <f>VLOOKUP(D2047,[1]!tbl_Reach2AU[#Data],2,FALSE)</f>
        <v>102</v>
      </c>
      <c r="D2047" t="s">
        <v>93</v>
      </c>
      <c r="E2047">
        <v>2</v>
      </c>
      <c r="F2047" t="s">
        <v>122</v>
      </c>
      <c r="G2047">
        <f>VLOOKUP(tbl_FunctionalConditionReach[[#This Row],[EDT Attribute]],[1]!HabitatAttribute[#Data],2,FALSE)</f>
        <v>0</v>
      </c>
      <c r="H2047" s="1">
        <v>4.7041679999999999E-3</v>
      </c>
      <c r="I2047" s="3">
        <v>1.03409801476363E-2</v>
      </c>
      <c r="J20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8" spans="1:10" x14ac:dyDescent="0.3">
      <c r="A2048">
        <f>VLOOKUP(D2048,[1]!tbl_Reach2AU[#Data],4,FALSE)</f>
        <v>1</v>
      </c>
      <c r="B2048" t="str">
        <f>VLOOKUP(D2048,[1]!tbl_Reach2AU[#Data],3,FALSE)</f>
        <v>Okanogan-Davis Canyon</v>
      </c>
      <c r="C2048">
        <f>VLOOKUP(D2048,[1]!tbl_Reach2AU[#Data],2,FALSE)</f>
        <v>102</v>
      </c>
      <c r="D2048" t="s">
        <v>93</v>
      </c>
      <c r="E2048">
        <v>2</v>
      </c>
      <c r="F2048" t="s">
        <v>142</v>
      </c>
      <c r="G2048">
        <f>VLOOKUP(tbl_FunctionalConditionReach[[#This Row],[EDT Attribute]],[1]!HabitatAttribute[#Data],2,FALSE)</f>
        <v>0</v>
      </c>
      <c r="H2048" s="1">
        <v>4.7041679999999999E-3</v>
      </c>
      <c r="I2048" s="3">
        <v>1.03409801476363E-2</v>
      </c>
      <c r="J20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9" spans="1:10" hidden="1" x14ac:dyDescent="0.3">
      <c r="A2049">
        <f>VLOOKUP(D2049,[1]!tbl_Reach2AU[#Data],4,FALSE)</f>
        <v>1</v>
      </c>
      <c r="B2049" t="str">
        <f>VLOOKUP(D2049,[1]!tbl_Reach2AU[#Data],3,FALSE)</f>
        <v>Okanogan-Davis Canyon</v>
      </c>
      <c r="C2049">
        <f>VLOOKUP(D2049,[1]!tbl_Reach2AU[#Data],2,FALSE)</f>
        <v>102</v>
      </c>
      <c r="D2049" t="s">
        <v>93</v>
      </c>
      <c r="E2049">
        <v>2</v>
      </c>
      <c r="F2049" t="s">
        <v>39</v>
      </c>
      <c r="G2049" t="str">
        <f>VLOOKUP(tbl_FunctionalConditionReach[[#This Row],[EDT Attribute]],[1]!HabitatAttribute[#Data],2,FALSE)</f>
        <v>Channel Stability</v>
      </c>
      <c r="H2049" s="1">
        <v>4.7041679999999999E-3</v>
      </c>
      <c r="I2049" s="3">
        <v>1.03409801476363E-2</v>
      </c>
      <c r="J20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0" spans="1:10" x14ac:dyDescent="0.3">
      <c r="A2050">
        <f>VLOOKUP(D2050,[1]!tbl_Reach2AU[#Data],4,FALSE)</f>
        <v>1</v>
      </c>
      <c r="B2050" t="str">
        <f>VLOOKUP(D2050,[1]!tbl_Reach2AU[#Data],3,FALSE)</f>
        <v>Okanogan-Davis Canyon</v>
      </c>
      <c r="C2050">
        <f>VLOOKUP(D2050,[1]!tbl_Reach2AU[#Data],2,FALSE)</f>
        <v>102</v>
      </c>
      <c r="D2050" t="s">
        <v>93</v>
      </c>
      <c r="E2050">
        <v>2</v>
      </c>
      <c r="F2050" t="s">
        <v>115</v>
      </c>
      <c r="G2050">
        <f>VLOOKUP(tbl_FunctionalConditionReach[[#This Row],[EDT Attribute]],[1]!HabitatAttribute[#Data],2,FALSE)</f>
        <v>0</v>
      </c>
      <c r="H2050" s="1">
        <v>4.7041679999999999E-3</v>
      </c>
      <c r="I2050" s="3">
        <v>1.03409801476363E-2</v>
      </c>
      <c r="J20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1" spans="1:10" hidden="1" x14ac:dyDescent="0.3">
      <c r="A2051">
        <f>VLOOKUP(D2051,[1]!tbl_Reach2AU[#Data],4,FALSE)</f>
        <v>1</v>
      </c>
      <c r="B2051" t="str">
        <f>VLOOKUP(D2051,[1]!tbl_Reach2AU[#Data],3,FALSE)</f>
        <v>Okanogan-Davis Canyon</v>
      </c>
      <c r="C2051">
        <f>VLOOKUP(D2051,[1]!tbl_Reach2AU[#Data],2,FALSE)</f>
        <v>102</v>
      </c>
      <c r="D2051" t="s">
        <v>93</v>
      </c>
      <c r="E2051">
        <v>2</v>
      </c>
      <c r="F2051" t="s">
        <v>14</v>
      </c>
      <c r="G2051" t="str">
        <f>VLOOKUP(tbl_FunctionalConditionReach[[#This Row],[EDT Attribute]],[1]!HabitatAttribute[#Data],2,FALSE)</f>
        <v>Food- Food Web Resources</v>
      </c>
      <c r="H2051" s="1">
        <v>4.7041679999999999E-3</v>
      </c>
      <c r="I2051" s="3">
        <v>1.03409801476363E-2</v>
      </c>
      <c r="J20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2" spans="1:10" x14ac:dyDescent="0.3">
      <c r="A2052">
        <f>VLOOKUP(D2052,[1]!tbl_Reach2AU[#Data],4,FALSE)</f>
        <v>1</v>
      </c>
      <c r="B2052" t="str">
        <f>VLOOKUP(D2052,[1]!tbl_Reach2AU[#Data],3,FALSE)</f>
        <v>Okanogan-Davis Canyon</v>
      </c>
      <c r="C2052">
        <f>VLOOKUP(D2052,[1]!tbl_Reach2AU[#Data],2,FALSE)</f>
        <v>102</v>
      </c>
      <c r="D2052" t="s">
        <v>93</v>
      </c>
      <c r="E2052">
        <v>2</v>
      </c>
      <c r="F2052" t="s">
        <v>117</v>
      </c>
      <c r="G2052">
        <f>VLOOKUP(tbl_FunctionalConditionReach[[#This Row],[EDT Attribute]],[1]!HabitatAttribute[#Data],2,FALSE)</f>
        <v>0</v>
      </c>
      <c r="H2052" s="1">
        <v>4.7041679999999999E-3</v>
      </c>
      <c r="I2052" s="3">
        <v>1.03409801476363E-2</v>
      </c>
      <c r="J20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3" spans="1:10" x14ac:dyDescent="0.3">
      <c r="A2053">
        <f>VLOOKUP(D2053,[1]!tbl_Reach2AU[#Data],4,FALSE)</f>
        <v>1</v>
      </c>
      <c r="B2053" t="str">
        <f>VLOOKUP(D2053,[1]!tbl_Reach2AU[#Data],3,FALSE)</f>
        <v>Okanogan-Davis Canyon</v>
      </c>
      <c r="C2053">
        <f>VLOOKUP(D2053,[1]!tbl_Reach2AU[#Data],2,FALSE)</f>
        <v>102</v>
      </c>
      <c r="D2053" t="s">
        <v>93</v>
      </c>
      <c r="E2053">
        <v>2</v>
      </c>
      <c r="F2053" t="s">
        <v>116</v>
      </c>
      <c r="G2053">
        <f>VLOOKUP(tbl_FunctionalConditionReach[[#This Row],[EDT Attribute]],[1]!HabitatAttribute[#Data],2,FALSE)</f>
        <v>0</v>
      </c>
      <c r="H2053" s="1">
        <v>4.7041679999999999E-3</v>
      </c>
      <c r="I2053" s="3">
        <v>1.03409801476363E-2</v>
      </c>
      <c r="J20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4" spans="1:10" hidden="1" x14ac:dyDescent="0.3">
      <c r="A2054">
        <f>VLOOKUP(D2054,[1]!tbl_Reach2AU[#Data],4,FALSE)</f>
        <v>1</v>
      </c>
      <c r="B2054" t="str">
        <f>VLOOKUP(D2054,[1]!tbl_Reach2AU[#Data],3,FALSE)</f>
        <v>Okanogan-Davis Canyon</v>
      </c>
      <c r="C2054">
        <f>VLOOKUP(D2054,[1]!tbl_Reach2AU[#Data],2,FALSE)</f>
        <v>102</v>
      </c>
      <c r="D2054" t="s">
        <v>93</v>
      </c>
      <c r="E2054">
        <v>2</v>
      </c>
      <c r="F2054" t="s">
        <v>126</v>
      </c>
      <c r="G2054" t="str">
        <f>VLOOKUP(tbl_FunctionalConditionReach[[#This Row],[EDT Attribute]],[1]!HabitatAttribute[#Data],2,FALSE)</f>
        <v>Food- Food Web Resources</v>
      </c>
      <c r="H2054" s="1">
        <v>4.7041679999999999E-3</v>
      </c>
      <c r="I2054" s="3">
        <v>1.03409801476363E-2</v>
      </c>
      <c r="J20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5" spans="1:10" hidden="1" x14ac:dyDescent="0.3">
      <c r="A2055">
        <f>VLOOKUP(D2055,[1]!tbl_Reach2AU[#Data],4,FALSE)</f>
        <v>9</v>
      </c>
      <c r="B2055" t="str">
        <f>VLOOKUP(D2055,[1]!tbl_Reach2AU[#Data],3,FALSE)</f>
        <v>Omak Creek-Middle DS</v>
      </c>
      <c r="C2055">
        <f>VLOOKUP(D2055,[1]!tbl_Reach2AU[#Data],2,FALSE)</f>
        <v>171</v>
      </c>
      <c r="D2055" t="s">
        <v>70</v>
      </c>
      <c r="E2055">
        <v>2</v>
      </c>
      <c r="F2055" t="s">
        <v>150</v>
      </c>
      <c r="G2055" t="str">
        <f>VLOOKUP(tbl_FunctionalConditionReach[[#This Row],[EDT Attribute]],[1]!HabitatAttribute[#Data],2,FALSE)</f>
        <v>Cover- Wood</v>
      </c>
      <c r="H2055" s="1">
        <v>5.2580630000000003E-3</v>
      </c>
      <c r="I2055" s="3">
        <v>1.0307022386406E-2</v>
      </c>
      <c r="J20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6" spans="1:10" hidden="1" x14ac:dyDescent="0.3">
      <c r="A2056">
        <f>VLOOKUP(D2056,[1]!tbl_Reach2AU[#Data],4,FALSE)</f>
        <v>20</v>
      </c>
      <c r="B2056" t="str">
        <f>VLOOKUP(D2056,[1]!tbl_Reach2AU[#Data],3,FALSE)</f>
        <v>Antoine Creek-Lower</v>
      </c>
      <c r="C2056">
        <f>VLOOKUP(D2056,[1]!tbl_Reach2AU[#Data],2,FALSE)</f>
        <v>262</v>
      </c>
      <c r="D2056" t="s">
        <v>128</v>
      </c>
      <c r="E2056">
        <v>2</v>
      </c>
      <c r="F2056" t="s">
        <v>144</v>
      </c>
      <c r="G2056" t="str">
        <f>VLOOKUP(tbl_FunctionalConditionReach[[#This Row],[EDT Attribute]],[1]!HabitatAttribute[#Data],2,FALSE)</f>
        <v>Flow- Summer Base Flow</v>
      </c>
      <c r="H2056" s="1">
        <v>4.8915700000000005E-4</v>
      </c>
      <c r="I2056" s="3">
        <v>1.02876260463275E-2</v>
      </c>
      <c r="J20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7" spans="1:10" x14ac:dyDescent="0.3">
      <c r="A2057">
        <f>VLOOKUP(D2057,[1]!tbl_Reach2AU[#Data],4,FALSE)</f>
        <v>7</v>
      </c>
      <c r="B2057" t="str">
        <f>VLOOKUP(D2057,[1]!tbl_Reach2AU[#Data],3,FALSE)</f>
        <v>Omak Creek-Lower DS</v>
      </c>
      <c r="C2057">
        <f>VLOOKUP(D2057,[1]!tbl_Reach2AU[#Data],2,FALSE)</f>
        <v>155</v>
      </c>
      <c r="D2057" t="s">
        <v>151</v>
      </c>
      <c r="E2057">
        <v>2</v>
      </c>
      <c r="F2057" t="s">
        <v>104</v>
      </c>
      <c r="G2057">
        <f>VLOOKUP(tbl_FunctionalConditionReach[[#This Row],[EDT Attribute]],[1]!HabitatAttribute[#Data],2,FALSE)</f>
        <v>0</v>
      </c>
      <c r="H2057" s="1">
        <v>4.9080230000000001E-3</v>
      </c>
      <c r="I2057" s="3">
        <v>1.02813386742976E-2</v>
      </c>
      <c r="J20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8" spans="1:10" hidden="1" x14ac:dyDescent="0.3">
      <c r="A2058">
        <f>VLOOKUP(D2058,[1]!tbl_Reach2AU[#Data],4,FALSE)</f>
        <v>8</v>
      </c>
      <c r="B2058" t="str">
        <f>VLOOKUP(D2058,[1]!tbl_Reach2AU[#Data],3,FALSE)</f>
        <v>Omak Creek-Lower US</v>
      </c>
      <c r="C2058">
        <f>VLOOKUP(D2058,[1]!tbl_Reach2AU[#Data],2,FALSE)</f>
        <v>161</v>
      </c>
      <c r="D2058" t="s">
        <v>78</v>
      </c>
      <c r="E2058">
        <v>2</v>
      </c>
      <c r="F2058" t="s">
        <v>103</v>
      </c>
      <c r="G2058" t="str">
        <f>VLOOKUP(tbl_FunctionalConditionReach[[#This Row],[EDT Attribute]],[1]!HabitatAttribute[#Data],2,FALSE)</f>
        <v>Contaminants</v>
      </c>
      <c r="H2058" s="1">
        <v>7.608297E-3</v>
      </c>
      <c r="I2058" s="3">
        <v>1.0259760329218E-2</v>
      </c>
      <c r="J20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9" spans="1:10" x14ac:dyDescent="0.3">
      <c r="A2059">
        <f>VLOOKUP(D2059,[1]!tbl_Reach2AU[#Data],4,FALSE)</f>
        <v>17</v>
      </c>
      <c r="B2059" t="str">
        <f>VLOOKUP(D2059,[1]!tbl_Reach2AU[#Data],3,FALSE)</f>
        <v>Bonaparte Creek-Lower DS</v>
      </c>
      <c r="C2059">
        <f>VLOOKUP(D2059,[1]!tbl_Reach2AU[#Data],2,FALSE)</f>
        <v>242</v>
      </c>
      <c r="D2059" t="s">
        <v>40</v>
      </c>
      <c r="E2059">
        <v>2</v>
      </c>
      <c r="F2059" t="s">
        <v>115</v>
      </c>
      <c r="G2059">
        <f>VLOOKUP(tbl_FunctionalConditionReach[[#This Row],[EDT Attribute]],[1]!HabitatAttribute[#Data],2,FALSE)</f>
        <v>0</v>
      </c>
      <c r="H2059" s="1">
        <v>6.8797880000000004E-3</v>
      </c>
      <c r="I2059" s="3">
        <v>1.0049974365494201E-2</v>
      </c>
      <c r="J20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0" spans="1:10" hidden="1" x14ac:dyDescent="0.3">
      <c r="A2060">
        <f>VLOOKUP(D2060,[1]!tbl_Reach2AU[#Data],4,FALSE)</f>
        <v>17</v>
      </c>
      <c r="B2060" t="str">
        <f>VLOOKUP(D2060,[1]!tbl_Reach2AU[#Data],3,FALSE)</f>
        <v>Bonaparte Creek-Lower DS</v>
      </c>
      <c r="C2060">
        <f>VLOOKUP(D2060,[1]!tbl_Reach2AU[#Data],2,FALSE)</f>
        <v>242</v>
      </c>
      <c r="D2060" t="s">
        <v>40</v>
      </c>
      <c r="E2060">
        <v>2</v>
      </c>
      <c r="F2060" t="s">
        <v>144</v>
      </c>
      <c r="G2060" t="str">
        <f>VLOOKUP(tbl_FunctionalConditionReach[[#This Row],[EDT Attribute]],[1]!HabitatAttribute[#Data],2,FALSE)</f>
        <v>Flow- Summer Base Flow</v>
      </c>
      <c r="H2060" s="1">
        <v>6.8797880000000004E-3</v>
      </c>
      <c r="I2060" s="3">
        <v>1.0049974365494201E-2</v>
      </c>
      <c r="J20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1" spans="1:10" x14ac:dyDescent="0.3">
      <c r="A2061">
        <f>VLOOKUP(D2061,[1]!tbl_Reach2AU[#Data],4,FALSE)</f>
        <v>17</v>
      </c>
      <c r="B2061" t="str">
        <f>VLOOKUP(D2061,[1]!tbl_Reach2AU[#Data],3,FALSE)</f>
        <v>Bonaparte Creek-Lower DS</v>
      </c>
      <c r="C2061">
        <f>VLOOKUP(D2061,[1]!tbl_Reach2AU[#Data],2,FALSE)</f>
        <v>242</v>
      </c>
      <c r="D2061" t="s">
        <v>40</v>
      </c>
      <c r="E2061">
        <v>2</v>
      </c>
      <c r="F2061" t="s">
        <v>123</v>
      </c>
      <c r="G2061">
        <f>VLOOKUP(tbl_FunctionalConditionReach[[#This Row],[EDT Attribute]],[1]!HabitatAttribute[#Data],2,FALSE)</f>
        <v>0</v>
      </c>
      <c r="H2061" s="1">
        <v>6.8797880000000004E-3</v>
      </c>
      <c r="I2061" s="3">
        <v>1.0049974365494201E-2</v>
      </c>
      <c r="J20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2" spans="1:10" x14ac:dyDescent="0.3">
      <c r="A2062">
        <f>VLOOKUP(D2062,[1]!tbl_Reach2AU[#Data],4,FALSE)</f>
        <v>17</v>
      </c>
      <c r="B2062" t="str">
        <f>VLOOKUP(D2062,[1]!tbl_Reach2AU[#Data],3,FALSE)</f>
        <v>Bonaparte Creek-Lower DS</v>
      </c>
      <c r="C2062">
        <f>VLOOKUP(D2062,[1]!tbl_Reach2AU[#Data],2,FALSE)</f>
        <v>242</v>
      </c>
      <c r="D2062" t="s">
        <v>40</v>
      </c>
      <c r="E2062">
        <v>2</v>
      </c>
      <c r="F2062" t="s">
        <v>122</v>
      </c>
      <c r="G2062">
        <f>VLOOKUP(tbl_FunctionalConditionReach[[#This Row],[EDT Attribute]],[1]!HabitatAttribute[#Data],2,FALSE)</f>
        <v>0</v>
      </c>
      <c r="H2062" s="1">
        <v>6.8797880000000004E-3</v>
      </c>
      <c r="I2062" s="3">
        <v>1.0049974365494201E-2</v>
      </c>
      <c r="J20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3" spans="1:10" hidden="1" x14ac:dyDescent="0.3">
      <c r="A2063">
        <f>VLOOKUP(D2063,[1]!tbl_Reach2AU[#Data],4,FALSE)</f>
        <v>8</v>
      </c>
      <c r="B2063" t="str">
        <f>VLOOKUP(D2063,[1]!tbl_Reach2AU[#Data],3,FALSE)</f>
        <v>Omak Creek-Lower US</v>
      </c>
      <c r="C2063">
        <f>VLOOKUP(D2063,[1]!tbl_Reach2AU[#Data],2,FALSE)</f>
        <v>162</v>
      </c>
      <c r="D2063" t="s">
        <v>67</v>
      </c>
      <c r="E2063">
        <v>2</v>
      </c>
      <c r="F2063" t="s">
        <v>39</v>
      </c>
      <c r="G2063" t="str">
        <f>VLOOKUP(tbl_FunctionalConditionReach[[#This Row],[EDT Attribute]],[1]!HabitatAttribute[#Data],2,FALSE)</f>
        <v>Channel Stability</v>
      </c>
      <c r="H2063" s="1">
        <v>3.6682529999999998E-3</v>
      </c>
      <c r="I2063" s="3">
        <v>1.00200665582633E-2</v>
      </c>
      <c r="J20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4" spans="1:10" hidden="1" x14ac:dyDescent="0.3">
      <c r="A2064">
        <f>VLOOKUP(D2064,[1]!tbl_Reach2AU[#Data],4,FALSE)</f>
        <v>10</v>
      </c>
      <c r="B2064" t="str">
        <f>VLOOKUP(D2064,[1]!tbl_Reach2AU[#Data],3,FALSE)</f>
        <v>Omak Creek-Upper DS</v>
      </c>
      <c r="C2064">
        <f>VLOOKUP(D2064,[1]!tbl_Reach2AU[#Data],2,FALSE)</f>
        <v>178</v>
      </c>
      <c r="D2064" t="s">
        <v>154</v>
      </c>
      <c r="E2064">
        <v>2</v>
      </c>
      <c r="F2064" t="s">
        <v>132</v>
      </c>
      <c r="G2064" t="str">
        <f>VLOOKUP(tbl_FunctionalConditionReach[[#This Row],[EDT Attribute]],[1]!HabitatAttribute[#Data],2,FALSE)</f>
        <v>Temperature- Rearing</v>
      </c>
      <c r="H2064" s="1">
        <v>2.9426700000000002E-4</v>
      </c>
      <c r="I2064" s="3">
        <v>1.0017688326171101E-2</v>
      </c>
      <c r="J20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5" spans="1:10" hidden="1" x14ac:dyDescent="0.3">
      <c r="A2065">
        <f>VLOOKUP(D2065,[1]!tbl_Reach2AU[#Data],4,FALSE)</f>
        <v>8</v>
      </c>
      <c r="B2065" t="str">
        <f>VLOOKUP(D2065,[1]!tbl_Reach2AU[#Data],3,FALSE)</f>
        <v>Omak Creek-Lower US</v>
      </c>
      <c r="C2065">
        <f>VLOOKUP(D2065,[1]!tbl_Reach2AU[#Data],2,FALSE)</f>
        <v>158</v>
      </c>
      <c r="D2065" t="s">
        <v>75</v>
      </c>
      <c r="E2065">
        <v>2</v>
      </c>
      <c r="F2065" t="s">
        <v>125</v>
      </c>
      <c r="G2065" t="str">
        <f>VLOOKUP(tbl_FunctionalConditionReach[[#This Row],[EDT Attribute]],[1]!HabitatAttribute[#Data],2,FALSE)</f>
        <v>Riparian</v>
      </c>
      <c r="H2065" s="1">
        <v>7.3775220000000001E-3</v>
      </c>
      <c r="I2065" s="3">
        <v>1.00018405907672E-2</v>
      </c>
      <c r="J20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6" spans="1:10" hidden="1" x14ac:dyDescent="0.3">
      <c r="A2066">
        <f>VLOOKUP(D2066,[1]!tbl_Reach2AU[#Data],4,FALSE)</f>
        <v>8</v>
      </c>
      <c r="B2066" t="str">
        <f>VLOOKUP(D2066,[1]!tbl_Reach2AU[#Data],3,FALSE)</f>
        <v>Omak Creek-Lower US</v>
      </c>
      <c r="C2066">
        <f>VLOOKUP(D2066,[1]!tbl_Reach2AU[#Data],2,FALSE)</f>
        <v>159</v>
      </c>
      <c r="D2066" t="s">
        <v>76</v>
      </c>
      <c r="E2066">
        <v>2</v>
      </c>
      <c r="F2066" t="s">
        <v>124</v>
      </c>
      <c r="G2066" t="str">
        <f>VLOOKUP(tbl_FunctionalConditionReach[[#This Row],[EDT Attribute]],[1]!HabitatAttribute[#Data],2,FALSE)</f>
        <v>Predation</v>
      </c>
      <c r="H2066" s="1">
        <v>9.8716499999999992E-4</v>
      </c>
      <c r="I2066" s="3">
        <v>9.9868198036027096E-3</v>
      </c>
      <c r="J20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7" spans="1:10" x14ac:dyDescent="0.3">
      <c r="A2067">
        <f>VLOOKUP(D2067,[1]!tbl_Reach2AU[#Data],4,FALSE)</f>
        <v>8</v>
      </c>
      <c r="B2067" t="str">
        <f>VLOOKUP(D2067,[1]!tbl_Reach2AU[#Data],3,FALSE)</f>
        <v>Omak Creek-Lower US</v>
      </c>
      <c r="C2067">
        <f>VLOOKUP(D2067,[1]!tbl_Reach2AU[#Data],2,FALSE)</f>
        <v>159</v>
      </c>
      <c r="D2067" t="s">
        <v>76</v>
      </c>
      <c r="E2067">
        <v>2</v>
      </c>
      <c r="F2067" t="s">
        <v>119</v>
      </c>
      <c r="G2067">
        <f>VLOOKUP(tbl_FunctionalConditionReach[[#This Row],[EDT Attribute]],[1]!HabitatAttribute[#Data],2,FALSE)</f>
        <v>0</v>
      </c>
      <c r="H2067" s="1">
        <v>9.8048499999999991E-4</v>
      </c>
      <c r="I2067" s="3">
        <v>9.9192404665232308E-3</v>
      </c>
      <c r="J20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8" spans="1:10" hidden="1" x14ac:dyDescent="0.3">
      <c r="A2068">
        <f>VLOOKUP(D2068,[1]!tbl_Reach2AU[#Data],4,FALSE)</f>
        <v>6</v>
      </c>
      <c r="B2068" t="str">
        <f>VLOOKUP(D2068,[1]!tbl_Reach2AU[#Data],3,FALSE)</f>
        <v>Salmon Creek-Lower</v>
      </c>
      <c r="C2068">
        <f>VLOOKUP(D2068,[1]!tbl_Reach2AU[#Data],2,FALSE)</f>
        <v>138</v>
      </c>
      <c r="D2068" t="s">
        <v>83</v>
      </c>
      <c r="E2068">
        <v>2</v>
      </c>
      <c r="F2068" t="s">
        <v>125</v>
      </c>
      <c r="G2068" t="str">
        <f>VLOOKUP(tbl_FunctionalConditionReach[[#This Row],[EDT Attribute]],[1]!HabitatAttribute[#Data],2,FALSE)</f>
        <v>Riparian</v>
      </c>
      <c r="H2068" s="1">
        <v>1.7990211999999998E-2</v>
      </c>
      <c r="I2068" s="3">
        <v>9.9010046316535504E-3</v>
      </c>
      <c r="J20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9" spans="1:10" x14ac:dyDescent="0.3">
      <c r="A2069">
        <f>VLOOKUP(D2069,[1]!tbl_Reach2AU[#Data],4,FALSE)</f>
        <v>5</v>
      </c>
      <c r="B2069" t="str">
        <f>VLOOKUP(D2069,[1]!tbl_Reach2AU[#Data],3,FALSE)</f>
        <v>Okanogan-Swipkin Canyon</v>
      </c>
      <c r="C2069">
        <f>VLOOKUP(D2069,[1]!tbl_Reach2AU[#Data],2,FALSE)</f>
        <v>188</v>
      </c>
      <c r="D2069" t="s">
        <v>109</v>
      </c>
      <c r="E2069">
        <v>2</v>
      </c>
      <c r="F2069" t="s">
        <v>143</v>
      </c>
      <c r="G2069">
        <f>VLOOKUP(tbl_FunctionalConditionReach[[#This Row],[EDT Attribute]],[1]!HabitatAttribute[#Data],2,FALSE)</f>
        <v>0</v>
      </c>
      <c r="H2069" s="1">
        <v>6.8710799999999997E-4</v>
      </c>
      <c r="I2069" s="3">
        <v>9.7758966869201692E-3</v>
      </c>
      <c r="J20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0" spans="1:10" hidden="1" x14ac:dyDescent="0.3">
      <c r="A2070">
        <f>VLOOKUP(D2070,[1]!tbl_Reach2AU[#Data],4,FALSE)</f>
        <v>10</v>
      </c>
      <c r="B2070" t="str">
        <f>VLOOKUP(D2070,[1]!tbl_Reach2AU[#Data],3,FALSE)</f>
        <v>Omak Creek-Upper DS</v>
      </c>
      <c r="C2070">
        <f>VLOOKUP(D2070,[1]!tbl_Reach2AU[#Data],2,FALSE)</f>
        <v>177</v>
      </c>
      <c r="D2070" t="s">
        <v>28</v>
      </c>
      <c r="E2070">
        <v>2</v>
      </c>
      <c r="F2070" t="s">
        <v>125</v>
      </c>
      <c r="G2070" t="str">
        <f>VLOOKUP(tbl_FunctionalConditionReach[[#This Row],[EDT Attribute]],[1]!HabitatAttribute[#Data],2,FALSE)</f>
        <v>Riparian</v>
      </c>
      <c r="H2070" s="1">
        <v>8.3852999999999998E-4</v>
      </c>
      <c r="I2070" s="3">
        <v>9.7451667881117802E-3</v>
      </c>
      <c r="J20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1" spans="1:10" hidden="1" x14ac:dyDescent="0.3">
      <c r="A2071">
        <f>VLOOKUP(D2071,[1]!tbl_Reach2AU[#Data],4,FALSE)</f>
        <v>20</v>
      </c>
      <c r="B2071" t="str">
        <f>VLOOKUP(D2071,[1]!tbl_Reach2AU[#Data],3,FALSE)</f>
        <v>Antoine Creek-Lower</v>
      </c>
      <c r="C2071">
        <f>VLOOKUP(D2071,[1]!tbl_Reach2AU[#Data],2,FALSE)</f>
        <v>262</v>
      </c>
      <c r="D2071" t="s">
        <v>128</v>
      </c>
      <c r="E2071">
        <v>2</v>
      </c>
      <c r="F2071" t="s">
        <v>89</v>
      </c>
      <c r="G2071" t="str">
        <f>VLOOKUP(tbl_FunctionalConditionReach[[#This Row],[EDT Attribute]],[1]!HabitatAttribute[#Data],2,FALSE)</f>
        <v>% Fines/Embeddedness</v>
      </c>
      <c r="H2071" s="1">
        <v>4.6275500000000002E-4</v>
      </c>
      <c r="I2071" s="3">
        <v>9.7323566688573594E-3</v>
      </c>
      <c r="J20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2" spans="1:10" x14ac:dyDescent="0.3">
      <c r="A2072">
        <f>VLOOKUP(D2072,[1]!tbl_Reach2AU[#Data],4,FALSE)</f>
        <v>20</v>
      </c>
      <c r="B2072" t="str">
        <f>VLOOKUP(D2072,[1]!tbl_Reach2AU[#Data],3,FALSE)</f>
        <v>Antoine Creek-Lower</v>
      </c>
      <c r="C2072">
        <f>VLOOKUP(D2072,[1]!tbl_Reach2AU[#Data],2,FALSE)</f>
        <v>262</v>
      </c>
      <c r="D2072" t="s">
        <v>128</v>
      </c>
      <c r="E2072">
        <v>2</v>
      </c>
      <c r="F2072" t="s">
        <v>115</v>
      </c>
      <c r="G2072">
        <f>VLOOKUP(tbl_FunctionalConditionReach[[#This Row],[EDT Attribute]],[1]!HabitatAttribute[#Data],2,FALSE)</f>
        <v>0</v>
      </c>
      <c r="H2072" s="1">
        <v>4.6275500000000002E-4</v>
      </c>
      <c r="I2072" s="3">
        <v>9.7323566688573594E-3</v>
      </c>
      <c r="J20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3" spans="1:10" x14ac:dyDescent="0.3">
      <c r="A2073">
        <f>VLOOKUP(D2073,[1]!tbl_Reach2AU[#Data],4,FALSE)</f>
        <v>20</v>
      </c>
      <c r="B2073" t="str">
        <f>VLOOKUP(D2073,[1]!tbl_Reach2AU[#Data],3,FALSE)</f>
        <v>Antoine Creek-Lower</v>
      </c>
      <c r="C2073">
        <f>VLOOKUP(D2073,[1]!tbl_Reach2AU[#Data],2,FALSE)</f>
        <v>262</v>
      </c>
      <c r="D2073" t="s">
        <v>128</v>
      </c>
      <c r="E2073">
        <v>2</v>
      </c>
      <c r="F2073" t="s">
        <v>123</v>
      </c>
      <c r="G2073">
        <f>VLOOKUP(tbl_FunctionalConditionReach[[#This Row],[EDT Attribute]],[1]!HabitatAttribute[#Data],2,FALSE)</f>
        <v>0</v>
      </c>
      <c r="H2073" s="1">
        <v>4.6275500000000002E-4</v>
      </c>
      <c r="I2073" s="3">
        <v>9.7323566688573594E-3</v>
      </c>
      <c r="J20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4" spans="1:10" hidden="1" x14ac:dyDescent="0.3">
      <c r="A2074">
        <f>VLOOKUP(D2074,[1]!tbl_Reach2AU[#Data],4,FALSE)</f>
        <v>20</v>
      </c>
      <c r="B2074" t="str">
        <f>VLOOKUP(D2074,[1]!tbl_Reach2AU[#Data],3,FALSE)</f>
        <v>Antoine Creek-Lower</v>
      </c>
      <c r="C2074">
        <f>VLOOKUP(D2074,[1]!tbl_Reach2AU[#Data],2,FALSE)</f>
        <v>262</v>
      </c>
      <c r="D2074" t="s">
        <v>128</v>
      </c>
      <c r="E2074">
        <v>2</v>
      </c>
      <c r="F2074" t="s">
        <v>103</v>
      </c>
      <c r="G2074" t="str">
        <f>VLOOKUP(tbl_FunctionalConditionReach[[#This Row],[EDT Attribute]],[1]!HabitatAttribute[#Data],2,FALSE)</f>
        <v>Contaminants</v>
      </c>
      <c r="H2074" s="1">
        <v>4.6275500000000002E-4</v>
      </c>
      <c r="I2074" s="3">
        <v>9.7323566688573594E-3</v>
      </c>
      <c r="J20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5" spans="1:10" x14ac:dyDescent="0.3">
      <c r="A2075">
        <f>VLOOKUP(D2075,[1]!tbl_Reach2AU[#Data],4,FALSE)</f>
        <v>20</v>
      </c>
      <c r="B2075" t="str">
        <f>VLOOKUP(D2075,[1]!tbl_Reach2AU[#Data],3,FALSE)</f>
        <v>Antoine Creek-Lower</v>
      </c>
      <c r="C2075">
        <f>VLOOKUP(D2075,[1]!tbl_Reach2AU[#Data],2,FALSE)</f>
        <v>262</v>
      </c>
      <c r="D2075" t="s">
        <v>128</v>
      </c>
      <c r="E2075">
        <v>2</v>
      </c>
      <c r="F2075" t="s">
        <v>122</v>
      </c>
      <c r="G2075">
        <f>VLOOKUP(tbl_FunctionalConditionReach[[#This Row],[EDT Attribute]],[1]!HabitatAttribute[#Data],2,FALSE)</f>
        <v>0</v>
      </c>
      <c r="H2075" s="1">
        <v>4.6275500000000002E-4</v>
      </c>
      <c r="I2075" s="3">
        <v>9.7323566688573594E-3</v>
      </c>
      <c r="J20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6" spans="1:10" x14ac:dyDescent="0.3">
      <c r="A2076">
        <f>VLOOKUP(D2076,[1]!tbl_Reach2AU[#Data],4,FALSE)</f>
        <v>6</v>
      </c>
      <c r="B2076" t="str">
        <f>VLOOKUP(D2076,[1]!tbl_Reach2AU[#Data],3,FALSE)</f>
        <v>Salmon Creek-Lower</v>
      </c>
      <c r="C2076">
        <f>VLOOKUP(D2076,[1]!tbl_Reach2AU[#Data],2,FALSE)</f>
        <v>136</v>
      </c>
      <c r="D2076" t="s">
        <v>91</v>
      </c>
      <c r="E2076">
        <v>2</v>
      </c>
      <c r="F2076" t="s">
        <v>123</v>
      </c>
      <c r="G2076">
        <f>VLOOKUP(tbl_FunctionalConditionReach[[#This Row],[EDT Attribute]],[1]!HabitatAttribute[#Data],2,FALSE)</f>
        <v>0</v>
      </c>
      <c r="H2076" s="1">
        <v>1.8404144000000001E-2</v>
      </c>
      <c r="I2076" s="3">
        <v>9.7270224884072297E-3</v>
      </c>
      <c r="J20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7" spans="1:10" x14ac:dyDescent="0.3">
      <c r="A2077">
        <f>VLOOKUP(D2077,[1]!tbl_Reach2AU[#Data],4,FALSE)</f>
        <v>13</v>
      </c>
      <c r="B2077" t="str">
        <f>VLOOKUP(D2077,[1]!tbl_Reach2AU[#Data],3,FALSE)</f>
        <v>Johnson Creek</v>
      </c>
      <c r="C2077">
        <f>VLOOKUP(D2077,[1]!tbl_Reach2AU[#Data],2,FALSE)</f>
        <v>198</v>
      </c>
      <c r="D2077" t="s">
        <v>17</v>
      </c>
      <c r="E2077">
        <v>2</v>
      </c>
      <c r="F2077" t="s">
        <v>94</v>
      </c>
      <c r="G2077">
        <f>VLOOKUP(tbl_FunctionalConditionReach[[#This Row],[EDT Attribute]],[1]!HabitatAttribute[#Data],2,FALSE)</f>
        <v>0</v>
      </c>
      <c r="H2077" s="1">
        <v>3.5863399999999999E-3</v>
      </c>
      <c r="I2077" s="3">
        <v>9.5775945998041699E-3</v>
      </c>
      <c r="J20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8" spans="1:10" x14ac:dyDescent="0.3">
      <c r="A2078">
        <f>VLOOKUP(D2078,[1]!tbl_Reach2AU[#Data],4,FALSE)</f>
        <v>7</v>
      </c>
      <c r="B2078" t="str">
        <f>VLOOKUP(D2078,[1]!tbl_Reach2AU[#Data],3,FALSE)</f>
        <v>Omak Creek-Lower DS</v>
      </c>
      <c r="C2078">
        <f>VLOOKUP(D2078,[1]!tbl_Reach2AU[#Data],2,FALSE)</f>
        <v>155</v>
      </c>
      <c r="D2078" t="s">
        <v>151</v>
      </c>
      <c r="E2078">
        <v>2</v>
      </c>
      <c r="F2078" t="s">
        <v>116</v>
      </c>
      <c r="G2078">
        <f>VLOOKUP(tbl_FunctionalConditionReach[[#This Row],[EDT Attribute]],[1]!HabitatAttribute[#Data],2,FALSE)</f>
        <v>0</v>
      </c>
      <c r="H2078" s="1">
        <v>4.5525230000000002E-3</v>
      </c>
      <c r="I2078" s="3">
        <v>9.5366363983072494E-3</v>
      </c>
      <c r="J20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9" spans="1:10" hidden="1" x14ac:dyDescent="0.3">
      <c r="A2079">
        <f>VLOOKUP(D2079,[1]!tbl_Reach2AU[#Data],4,FALSE)</f>
        <v>7</v>
      </c>
      <c r="B2079" t="str">
        <f>VLOOKUP(D2079,[1]!tbl_Reach2AU[#Data],3,FALSE)</f>
        <v>Omak Creek-Lower DS</v>
      </c>
      <c r="C2079">
        <f>VLOOKUP(D2079,[1]!tbl_Reach2AU[#Data],2,FALSE)</f>
        <v>155</v>
      </c>
      <c r="D2079" t="s">
        <v>151</v>
      </c>
      <c r="E2079">
        <v>2</v>
      </c>
      <c r="F2079" t="s">
        <v>39</v>
      </c>
      <c r="G2079" t="str">
        <f>VLOOKUP(tbl_FunctionalConditionReach[[#This Row],[EDT Attribute]],[1]!HabitatAttribute[#Data],2,FALSE)</f>
        <v>Channel Stability</v>
      </c>
      <c r="H2079" s="1">
        <v>4.5323339999999998E-3</v>
      </c>
      <c r="I2079" s="3">
        <v>9.4943444313593806E-3</v>
      </c>
      <c r="J20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0" spans="1:10" x14ac:dyDescent="0.3">
      <c r="A2080">
        <f>VLOOKUP(D2080,[1]!tbl_Reach2AU[#Data],4,FALSE)</f>
        <v>11</v>
      </c>
      <c r="B2080" t="str">
        <f>VLOOKUP(D2080,[1]!tbl_Reach2AU[#Data],3,FALSE)</f>
        <v>Wanacut Creek DS</v>
      </c>
      <c r="C2080">
        <f>VLOOKUP(D2080,[1]!tbl_Reach2AU[#Data],2,FALSE)</f>
        <v>183</v>
      </c>
      <c r="D2080" t="s">
        <v>156</v>
      </c>
      <c r="E2080">
        <v>2</v>
      </c>
      <c r="F2080" t="s">
        <v>116</v>
      </c>
      <c r="G2080">
        <f>VLOOKUP(tbl_FunctionalConditionReach[[#This Row],[EDT Attribute]],[1]!HabitatAttribute[#Data],2,FALSE)</f>
        <v>0</v>
      </c>
      <c r="H2080" s="1">
        <v>3.4073200000000001E-3</v>
      </c>
      <c r="I2080" s="3">
        <v>9.4801212223077306E-3</v>
      </c>
      <c r="J20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1" spans="1:10" x14ac:dyDescent="0.3">
      <c r="A2081">
        <f>VLOOKUP(D2081,[1]!tbl_Reach2AU[#Data],4,FALSE)</f>
        <v>13</v>
      </c>
      <c r="B2081" t="str">
        <f>VLOOKUP(D2081,[1]!tbl_Reach2AU[#Data],3,FALSE)</f>
        <v>Johnson Creek</v>
      </c>
      <c r="C2081">
        <f>VLOOKUP(D2081,[1]!tbl_Reach2AU[#Data],2,FALSE)</f>
        <v>194</v>
      </c>
      <c r="D2081" t="s">
        <v>41</v>
      </c>
      <c r="E2081">
        <v>2</v>
      </c>
      <c r="F2081" t="s">
        <v>117</v>
      </c>
      <c r="G2081">
        <f>VLOOKUP(tbl_FunctionalConditionReach[[#This Row],[EDT Attribute]],[1]!HabitatAttribute[#Data],2,FALSE)</f>
        <v>0</v>
      </c>
      <c r="H2081" s="1">
        <v>2.974651E-3</v>
      </c>
      <c r="I2081" s="3">
        <v>9.3646193018223998E-3</v>
      </c>
      <c r="J20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2" spans="1:10" x14ac:dyDescent="0.3">
      <c r="A2082">
        <f>VLOOKUP(D2082,[1]!tbl_Reach2AU[#Data],4,FALSE)</f>
        <v>26</v>
      </c>
      <c r="B2082" t="str">
        <f>VLOOKUP(D2082,[1]!tbl_Reach2AU[#Data],3,FALSE)</f>
        <v>Ninemile Creek DS</v>
      </c>
      <c r="C2082">
        <f>VLOOKUP(D2082,[1]!tbl_Reach2AU[#Data],2,FALSE)</f>
        <v>308</v>
      </c>
      <c r="D2082" t="s">
        <v>56</v>
      </c>
      <c r="E2082">
        <v>2</v>
      </c>
      <c r="F2082" t="s">
        <v>94</v>
      </c>
      <c r="G2082">
        <f>VLOOKUP(tbl_FunctionalConditionReach[[#This Row],[EDT Attribute]],[1]!HabitatAttribute[#Data],2,FALSE)</f>
        <v>0</v>
      </c>
      <c r="H2082" s="1">
        <v>3.8514510000000001E-3</v>
      </c>
      <c r="I2082" s="3">
        <v>9.2923491618839803E-3</v>
      </c>
      <c r="J20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3" spans="1:10" x14ac:dyDescent="0.3">
      <c r="A2083">
        <f>VLOOKUP(D2083,[1]!tbl_Reach2AU[#Data],4,FALSE)</f>
        <v>9</v>
      </c>
      <c r="B2083" t="str">
        <f>VLOOKUP(D2083,[1]!tbl_Reach2AU[#Data],3,FALSE)</f>
        <v>Omak Creek-Middle DS</v>
      </c>
      <c r="C2083">
        <f>VLOOKUP(D2083,[1]!tbl_Reach2AU[#Data],2,FALSE)</f>
        <v>167</v>
      </c>
      <c r="D2083" t="s">
        <v>140</v>
      </c>
      <c r="E2083">
        <v>2</v>
      </c>
      <c r="F2083" t="s">
        <v>104</v>
      </c>
      <c r="G2083">
        <f>VLOOKUP(tbl_FunctionalConditionReach[[#This Row],[EDT Attribute]],[1]!HabitatAttribute[#Data],2,FALSE)</f>
        <v>0</v>
      </c>
      <c r="H2083" s="1">
        <v>1.2503810000000001E-3</v>
      </c>
      <c r="I2083" s="3">
        <v>9.2382768371808803E-3</v>
      </c>
      <c r="J20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4" spans="1:10" x14ac:dyDescent="0.3">
      <c r="A2084">
        <f>VLOOKUP(D2084,[1]!tbl_Reach2AU[#Data],4,FALSE)</f>
        <v>5</v>
      </c>
      <c r="B2084" t="str">
        <f>VLOOKUP(D2084,[1]!tbl_Reach2AU[#Data],3,FALSE)</f>
        <v>Okanogan-Swipkin Canyon</v>
      </c>
      <c r="C2084">
        <f>VLOOKUP(D2084,[1]!tbl_Reach2AU[#Data],2,FALSE)</f>
        <v>187</v>
      </c>
      <c r="D2084" t="s">
        <v>108</v>
      </c>
      <c r="E2084">
        <v>2</v>
      </c>
      <c r="F2084" t="s">
        <v>143</v>
      </c>
      <c r="G2084">
        <f>VLOOKUP(tbl_FunctionalConditionReach[[#This Row],[EDT Attribute]],[1]!HabitatAttribute[#Data],2,FALSE)</f>
        <v>0</v>
      </c>
      <c r="H2084" s="1">
        <v>6.4574499999999998E-4</v>
      </c>
      <c r="I2084" s="3">
        <v>9.1970502100589806E-3</v>
      </c>
      <c r="J20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5" spans="1:10" hidden="1" x14ac:dyDescent="0.3">
      <c r="A2085">
        <f>VLOOKUP(D2085,[1]!tbl_Reach2AU[#Data],4,FALSE)</f>
        <v>26</v>
      </c>
      <c r="B2085" t="str">
        <f>VLOOKUP(D2085,[1]!tbl_Reach2AU[#Data],3,FALSE)</f>
        <v>Ninemile Creek DS</v>
      </c>
      <c r="C2085">
        <f>VLOOKUP(D2085,[1]!tbl_Reach2AU[#Data],2,FALSE)</f>
        <v>308</v>
      </c>
      <c r="D2085" t="s">
        <v>56</v>
      </c>
      <c r="E2085">
        <v>2</v>
      </c>
      <c r="F2085" t="s">
        <v>124</v>
      </c>
      <c r="G2085" t="str">
        <f>VLOOKUP(tbl_FunctionalConditionReach[[#This Row],[EDT Attribute]],[1]!HabitatAttribute[#Data],2,FALSE)</f>
        <v>Predation</v>
      </c>
      <c r="H2085" s="1">
        <v>3.8110919999999999E-3</v>
      </c>
      <c r="I2085" s="3">
        <v>9.1949754915907692E-3</v>
      </c>
      <c r="J20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6" spans="1:10" hidden="1" x14ac:dyDescent="0.3">
      <c r="A2086">
        <f>VLOOKUP(D2086,[1]!tbl_Reach2AU[#Data],4,FALSE)</f>
        <v>9</v>
      </c>
      <c r="B2086" t="str">
        <f>VLOOKUP(D2086,[1]!tbl_Reach2AU[#Data],3,FALSE)</f>
        <v>Omak Creek-Middle DS</v>
      </c>
      <c r="C2086">
        <f>VLOOKUP(D2086,[1]!tbl_Reach2AU[#Data],2,FALSE)</f>
        <v>170</v>
      </c>
      <c r="D2086" t="s">
        <v>131</v>
      </c>
      <c r="E2086">
        <v>2</v>
      </c>
      <c r="F2086" t="s">
        <v>103</v>
      </c>
      <c r="G2086" t="str">
        <f>VLOOKUP(tbl_FunctionalConditionReach[[#This Row],[EDT Attribute]],[1]!HabitatAttribute[#Data],2,FALSE)</f>
        <v>Contaminants</v>
      </c>
      <c r="H2086" s="1">
        <v>1.4923399999999999E-4</v>
      </c>
      <c r="I2086" s="3">
        <v>9.1903230210651204E-3</v>
      </c>
      <c r="J20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7" spans="1:10" hidden="1" x14ac:dyDescent="0.3">
      <c r="A2087">
        <f>VLOOKUP(D2087,[1]!tbl_Reach2AU[#Data],4,FALSE)</f>
        <v>6</v>
      </c>
      <c r="B2087" t="str">
        <f>VLOOKUP(D2087,[1]!tbl_Reach2AU[#Data],3,FALSE)</f>
        <v>Salmon Creek-Lower</v>
      </c>
      <c r="C2087">
        <f>VLOOKUP(D2087,[1]!tbl_Reach2AU[#Data],2,FALSE)</f>
        <v>138</v>
      </c>
      <c r="D2087" t="s">
        <v>83</v>
      </c>
      <c r="E2087">
        <v>2</v>
      </c>
      <c r="F2087" t="s">
        <v>144</v>
      </c>
      <c r="G2087" t="str">
        <f>VLOOKUP(tbl_FunctionalConditionReach[[#This Row],[EDT Attribute]],[1]!HabitatAttribute[#Data],2,FALSE)</f>
        <v>Flow- Summer Base Flow</v>
      </c>
      <c r="H2087" s="1">
        <v>1.6546407999999999E-2</v>
      </c>
      <c r="I2087" s="3">
        <v>9.1063997603379708E-3</v>
      </c>
      <c r="J20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8" spans="1:10" hidden="1" x14ac:dyDescent="0.3">
      <c r="A2088">
        <f>VLOOKUP(D2088,[1]!tbl_Reach2AU[#Data],4,FALSE)</f>
        <v>9</v>
      </c>
      <c r="B2088" t="str">
        <f>VLOOKUP(D2088,[1]!tbl_Reach2AU[#Data],3,FALSE)</f>
        <v>Omak Creek-Middle DS</v>
      </c>
      <c r="C2088">
        <f>VLOOKUP(D2088,[1]!tbl_Reach2AU[#Data],2,FALSE)</f>
        <v>168</v>
      </c>
      <c r="D2088" t="s">
        <v>69</v>
      </c>
      <c r="E2088">
        <v>2</v>
      </c>
      <c r="F2088" t="s">
        <v>11</v>
      </c>
      <c r="G2088" t="str">
        <f>VLOOKUP(tbl_FunctionalConditionReach[[#This Row],[EDT Attribute]],[1]!HabitatAttribute[#Data],2,FALSE)</f>
        <v>Flow- Scour</v>
      </c>
      <c r="H2088" s="1">
        <v>3.3215219999999999E-3</v>
      </c>
      <c r="I2088" s="3">
        <v>9.0986411352333395E-3</v>
      </c>
      <c r="J20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9" spans="1:10" x14ac:dyDescent="0.3">
      <c r="A2089">
        <f>VLOOKUP(D2089,[1]!tbl_Reach2AU[#Data],4,FALSE)</f>
        <v>10</v>
      </c>
      <c r="B2089" t="str">
        <f>VLOOKUP(D2089,[1]!tbl_Reach2AU[#Data],3,FALSE)</f>
        <v>Omak Creek-Upper DS</v>
      </c>
      <c r="C2089">
        <f>VLOOKUP(D2089,[1]!tbl_Reach2AU[#Data],2,FALSE)</f>
        <v>177</v>
      </c>
      <c r="D2089" t="s">
        <v>28</v>
      </c>
      <c r="E2089">
        <v>2</v>
      </c>
      <c r="F2089" t="s">
        <v>94</v>
      </c>
      <c r="G2089">
        <f>VLOOKUP(tbl_FunctionalConditionReach[[#This Row],[EDT Attribute]],[1]!HabitatAttribute[#Data],2,FALSE)</f>
        <v>0</v>
      </c>
      <c r="H2089" s="1">
        <v>7.8279900000000004E-4</v>
      </c>
      <c r="I2089" s="3">
        <v>9.0974763175642008E-3</v>
      </c>
      <c r="J20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0" spans="1:10" hidden="1" x14ac:dyDescent="0.3">
      <c r="A2090">
        <f>VLOOKUP(D2090,[1]!tbl_Reach2AU[#Data],4,FALSE)</f>
        <v>6</v>
      </c>
      <c r="B2090" t="str">
        <f>VLOOKUP(D2090,[1]!tbl_Reach2AU[#Data],3,FALSE)</f>
        <v>Salmon Creek-Lower</v>
      </c>
      <c r="C2090">
        <f>VLOOKUP(D2090,[1]!tbl_Reach2AU[#Data],2,FALSE)</f>
        <v>144</v>
      </c>
      <c r="D2090" t="s">
        <v>118</v>
      </c>
      <c r="E2090">
        <v>2</v>
      </c>
      <c r="F2090" t="s">
        <v>103</v>
      </c>
      <c r="G2090" t="str">
        <f>VLOOKUP(tbl_FunctionalConditionReach[[#This Row],[EDT Attribute]],[1]!HabitatAttribute[#Data],2,FALSE)</f>
        <v>Contaminants</v>
      </c>
      <c r="H2090" s="1">
        <v>6.0218529999999998E-3</v>
      </c>
      <c r="I2090" s="3">
        <v>9.0942087291852793E-3</v>
      </c>
      <c r="J20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1" spans="1:10" hidden="1" x14ac:dyDescent="0.3">
      <c r="A2091">
        <f>VLOOKUP(D2091,[1]!tbl_Reach2AU[#Data],4,FALSE)</f>
        <v>8</v>
      </c>
      <c r="B2091" t="str">
        <f>VLOOKUP(D2091,[1]!tbl_Reach2AU[#Data],3,FALSE)</f>
        <v>Omak Creek-Lower US</v>
      </c>
      <c r="C2091">
        <f>VLOOKUP(D2091,[1]!tbl_Reach2AU[#Data],2,FALSE)</f>
        <v>158</v>
      </c>
      <c r="D2091" t="s">
        <v>75</v>
      </c>
      <c r="E2091">
        <v>2</v>
      </c>
      <c r="F2091" t="s">
        <v>124</v>
      </c>
      <c r="G2091" t="str">
        <f>VLOOKUP(tbl_FunctionalConditionReach[[#This Row],[EDT Attribute]],[1]!HabitatAttribute[#Data],2,FALSE)</f>
        <v>Predation</v>
      </c>
      <c r="H2091" s="1">
        <v>6.7035360000000004E-3</v>
      </c>
      <c r="I2091" s="3">
        <v>9.0881055273666703E-3</v>
      </c>
      <c r="J20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2" spans="1:10" x14ac:dyDescent="0.3">
      <c r="A2092">
        <f>VLOOKUP(D2092,[1]!tbl_Reach2AU[#Data],4,FALSE)</f>
        <v>1</v>
      </c>
      <c r="B2092" t="str">
        <f>VLOOKUP(D2092,[1]!tbl_Reach2AU[#Data],3,FALSE)</f>
        <v>Okanogan-Davis Canyon</v>
      </c>
      <c r="C2092">
        <f>VLOOKUP(D2092,[1]!tbl_Reach2AU[#Data],2,FALSE)</f>
        <v>105</v>
      </c>
      <c r="D2092" t="s">
        <v>97</v>
      </c>
      <c r="E2092">
        <v>2</v>
      </c>
      <c r="F2092" t="s">
        <v>143</v>
      </c>
      <c r="G2092">
        <f>VLOOKUP(tbl_FunctionalConditionReach[[#This Row],[EDT Attribute]],[1]!HabitatAttribute[#Data],2,FALSE)</f>
        <v>0</v>
      </c>
      <c r="H2092" s="1">
        <v>4.0988480000000004E-3</v>
      </c>
      <c r="I2092" s="3">
        <v>9.0863115357633899E-3</v>
      </c>
      <c r="J20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3" spans="1:10" x14ac:dyDescent="0.3">
      <c r="A2093">
        <f>VLOOKUP(D2093,[1]!tbl_Reach2AU[#Data],4,FALSE)</f>
        <v>20</v>
      </c>
      <c r="B2093" t="str">
        <f>VLOOKUP(D2093,[1]!tbl_Reach2AU[#Data],3,FALSE)</f>
        <v>Antoine Creek-Lower</v>
      </c>
      <c r="C2093">
        <f>VLOOKUP(D2093,[1]!tbl_Reach2AU[#Data],2,FALSE)</f>
        <v>258</v>
      </c>
      <c r="D2093" t="s">
        <v>146</v>
      </c>
      <c r="E2093">
        <v>2</v>
      </c>
      <c r="F2093" t="s">
        <v>94</v>
      </c>
      <c r="G2093">
        <f>VLOOKUP(tbl_FunctionalConditionReach[[#This Row],[EDT Attribute]],[1]!HabitatAttribute[#Data],2,FALSE)</f>
        <v>0</v>
      </c>
      <c r="H2093" s="1">
        <v>9.9196700000000007E-4</v>
      </c>
      <c r="I2093" s="3">
        <v>9.0581407246324505E-3</v>
      </c>
      <c r="J20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4" spans="1:10" x14ac:dyDescent="0.3">
      <c r="A2094">
        <f>VLOOKUP(D2094,[1]!tbl_Reach2AU[#Data],4,FALSE)</f>
        <v>26</v>
      </c>
      <c r="B2094" t="str">
        <f>VLOOKUP(D2094,[1]!tbl_Reach2AU[#Data],3,FALSE)</f>
        <v>Ninemile Creek DS</v>
      </c>
      <c r="C2094">
        <f>VLOOKUP(D2094,[1]!tbl_Reach2AU[#Data],2,FALSE)</f>
        <v>308</v>
      </c>
      <c r="D2094" t="s">
        <v>56</v>
      </c>
      <c r="E2094">
        <v>2</v>
      </c>
      <c r="F2094" t="s">
        <v>119</v>
      </c>
      <c r="G2094">
        <f>VLOOKUP(tbl_FunctionalConditionReach[[#This Row],[EDT Attribute]],[1]!HabitatAttribute[#Data],2,FALSE)</f>
        <v>0</v>
      </c>
      <c r="H2094" s="1">
        <v>3.742886E-3</v>
      </c>
      <c r="I2094" s="3">
        <v>9.0304157018036308E-3</v>
      </c>
      <c r="J20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5" spans="1:10" x14ac:dyDescent="0.3">
      <c r="A2095">
        <f>VLOOKUP(D2095,[1]!tbl_Reach2AU[#Data],4,FALSE)</f>
        <v>10</v>
      </c>
      <c r="B2095" t="str">
        <f>VLOOKUP(D2095,[1]!tbl_Reach2AU[#Data],3,FALSE)</f>
        <v>Omak Creek-Upper DS</v>
      </c>
      <c r="C2095">
        <f>VLOOKUP(D2095,[1]!tbl_Reach2AU[#Data],2,FALSE)</f>
        <v>177</v>
      </c>
      <c r="D2095" t="s">
        <v>28</v>
      </c>
      <c r="E2095">
        <v>2</v>
      </c>
      <c r="F2095" t="s">
        <v>115</v>
      </c>
      <c r="G2095">
        <f>VLOOKUP(tbl_FunctionalConditionReach[[#This Row],[EDT Attribute]],[1]!HabitatAttribute[#Data],2,FALSE)</f>
        <v>0</v>
      </c>
      <c r="H2095" s="1">
        <v>7.72034E-4</v>
      </c>
      <c r="I2095" s="3">
        <v>8.9723684258083605E-3</v>
      </c>
      <c r="J20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6" spans="1:10" x14ac:dyDescent="0.3">
      <c r="A2096">
        <f>VLOOKUP(D2096,[1]!tbl_Reach2AU[#Data],4,FALSE)</f>
        <v>10</v>
      </c>
      <c r="B2096" t="str">
        <f>VLOOKUP(D2096,[1]!tbl_Reach2AU[#Data],3,FALSE)</f>
        <v>Omak Creek-Upper DS</v>
      </c>
      <c r="C2096">
        <f>VLOOKUP(D2096,[1]!tbl_Reach2AU[#Data],2,FALSE)</f>
        <v>177</v>
      </c>
      <c r="D2096" t="s">
        <v>28</v>
      </c>
      <c r="E2096">
        <v>2</v>
      </c>
      <c r="F2096" t="s">
        <v>122</v>
      </c>
      <c r="G2096">
        <f>VLOOKUP(tbl_FunctionalConditionReach[[#This Row],[EDT Attribute]],[1]!HabitatAttribute[#Data],2,FALSE)</f>
        <v>0</v>
      </c>
      <c r="H2096" s="1">
        <v>7.7112000000000003E-4</v>
      </c>
      <c r="I2096" s="3">
        <v>8.9617461672793497E-3</v>
      </c>
      <c r="J20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7" spans="1:10" x14ac:dyDescent="0.3">
      <c r="A2097">
        <f>VLOOKUP(D2097,[1]!tbl_Reach2AU[#Data],4,FALSE)</f>
        <v>10</v>
      </c>
      <c r="B2097" t="str">
        <f>VLOOKUP(D2097,[1]!tbl_Reach2AU[#Data],3,FALSE)</f>
        <v>Omak Creek-Upper DS</v>
      </c>
      <c r="C2097">
        <f>VLOOKUP(D2097,[1]!tbl_Reach2AU[#Data],2,FALSE)</f>
        <v>177</v>
      </c>
      <c r="D2097" t="s">
        <v>28</v>
      </c>
      <c r="E2097">
        <v>2</v>
      </c>
      <c r="F2097" t="s">
        <v>123</v>
      </c>
      <c r="G2097">
        <f>VLOOKUP(tbl_FunctionalConditionReach[[#This Row],[EDT Attribute]],[1]!HabitatAttribute[#Data],2,FALSE)</f>
        <v>0</v>
      </c>
      <c r="H2097" s="1">
        <v>7.7112000000000003E-4</v>
      </c>
      <c r="I2097" s="3">
        <v>8.9617461672793497E-3</v>
      </c>
      <c r="J20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8" spans="1:10" hidden="1" x14ac:dyDescent="0.3">
      <c r="A2098">
        <f>VLOOKUP(D2098,[1]!tbl_Reach2AU[#Data],4,FALSE)</f>
        <v>10</v>
      </c>
      <c r="B2098" t="str">
        <f>VLOOKUP(D2098,[1]!tbl_Reach2AU[#Data],3,FALSE)</f>
        <v>Omak Creek-Upper DS</v>
      </c>
      <c r="C2098">
        <f>VLOOKUP(D2098,[1]!tbl_Reach2AU[#Data],2,FALSE)</f>
        <v>177</v>
      </c>
      <c r="D2098" t="s">
        <v>28</v>
      </c>
      <c r="E2098">
        <v>2</v>
      </c>
      <c r="F2098" t="s">
        <v>144</v>
      </c>
      <c r="G2098" t="str">
        <f>VLOOKUP(tbl_FunctionalConditionReach[[#This Row],[EDT Attribute]],[1]!HabitatAttribute[#Data],2,FALSE)</f>
        <v>Flow- Summer Base Flow</v>
      </c>
      <c r="H2098" s="1">
        <v>7.7112000000000003E-4</v>
      </c>
      <c r="I2098" s="3">
        <v>8.9617461672793497E-3</v>
      </c>
      <c r="J20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9" spans="1:10" hidden="1" x14ac:dyDescent="0.3">
      <c r="A2099">
        <f>VLOOKUP(D2099,[1]!tbl_Reach2AU[#Data],4,FALSE)</f>
        <v>6</v>
      </c>
      <c r="B2099" t="str">
        <f>VLOOKUP(D2099,[1]!tbl_Reach2AU[#Data],3,FALSE)</f>
        <v>Salmon Creek-Lower</v>
      </c>
      <c r="C2099">
        <f>VLOOKUP(D2099,[1]!tbl_Reach2AU[#Data],2,FALSE)</f>
        <v>137</v>
      </c>
      <c r="D2099" t="s">
        <v>82</v>
      </c>
      <c r="E2099">
        <v>2</v>
      </c>
      <c r="F2099" t="s">
        <v>124</v>
      </c>
      <c r="G2099" t="str">
        <f>VLOOKUP(tbl_FunctionalConditionReach[[#This Row],[EDT Attribute]],[1]!HabitatAttribute[#Data],2,FALSE)</f>
        <v>Predation</v>
      </c>
      <c r="H2099" s="1">
        <v>2.3638276E-2</v>
      </c>
      <c r="I2099" s="3">
        <v>8.9561435068106401E-3</v>
      </c>
      <c r="J20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0" spans="1:10" x14ac:dyDescent="0.3">
      <c r="A2100">
        <f>VLOOKUP(D2100,[1]!tbl_Reach2AU[#Data],4,FALSE)</f>
        <v>23</v>
      </c>
      <c r="B2100" t="str">
        <f>VLOOKUP(D2100,[1]!tbl_Reach2AU[#Data],3,FALSE)</f>
        <v>Similkameen River</v>
      </c>
      <c r="C2100">
        <f>VLOOKUP(D2100,[1]!tbl_Reach2AU[#Data],2,FALSE)</f>
        <v>293</v>
      </c>
      <c r="D2100" t="s">
        <v>139</v>
      </c>
      <c r="E2100">
        <v>2</v>
      </c>
      <c r="F2100" t="s">
        <v>117</v>
      </c>
      <c r="G2100">
        <f>VLOOKUP(tbl_FunctionalConditionReach[[#This Row],[EDT Attribute]],[1]!HabitatAttribute[#Data],2,FALSE)</f>
        <v>0</v>
      </c>
      <c r="H2100" s="1">
        <v>4.8901910000000003E-3</v>
      </c>
      <c r="I2100" s="3">
        <v>8.9323252625632607E-3</v>
      </c>
      <c r="J2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1" spans="1:10" x14ac:dyDescent="0.3">
      <c r="A2101">
        <f>VLOOKUP(D2101,[1]!tbl_Reach2AU[#Data],4,FALSE)</f>
        <v>9</v>
      </c>
      <c r="B2101" t="str">
        <f>VLOOKUP(D2101,[1]!tbl_Reach2AU[#Data],3,FALSE)</f>
        <v>Omak Creek-Middle DS</v>
      </c>
      <c r="C2101">
        <f>VLOOKUP(D2101,[1]!tbl_Reach2AU[#Data],2,FALSE)</f>
        <v>170</v>
      </c>
      <c r="D2101" t="s">
        <v>131</v>
      </c>
      <c r="E2101">
        <v>2</v>
      </c>
      <c r="F2101" t="s">
        <v>94</v>
      </c>
      <c r="G2101">
        <f>VLOOKUP(tbl_FunctionalConditionReach[[#This Row],[EDT Attribute]],[1]!HabitatAttribute[#Data],2,FALSE)</f>
        <v>0</v>
      </c>
      <c r="H2101" s="1">
        <v>1.4499700000000001E-4</v>
      </c>
      <c r="I2101" s="3">
        <v>8.9293945554322698E-3</v>
      </c>
      <c r="J2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2" spans="1:10" x14ac:dyDescent="0.3">
      <c r="A2102">
        <f>VLOOKUP(D2102,[1]!tbl_Reach2AU[#Data],4,FALSE)</f>
        <v>20</v>
      </c>
      <c r="B2102" t="str">
        <f>VLOOKUP(D2102,[1]!tbl_Reach2AU[#Data],3,FALSE)</f>
        <v>Antoine Creek-Lower</v>
      </c>
      <c r="C2102">
        <f>VLOOKUP(D2102,[1]!tbl_Reach2AU[#Data],2,FALSE)</f>
        <v>260</v>
      </c>
      <c r="D2102" t="s">
        <v>127</v>
      </c>
      <c r="E2102">
        <v>2</v>
      </c>
      <c r="F2102" t="s">
        <v>116</v>
      </c>
      <c r="G2102">
        <f>VLOOKUP(tbl_FunctionalConditionReach[[#This Row],[EDT Attribute]],[1]!HabitatAttribute[#Data],2,FALSE)</f>
        <v>0</v>
      </c>
      <c r="H2102" s="1">
        <v>3.7312400000000001E-4</v>
      </c>
      <c r="I2102" s="3">
        <v>8.8530058743306606E-3</v>
      </c>
      <c r="J2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3" spans="1:10" x14ac:dyDescent="0.3">
      <c r="A2103">
        <f>VLOOKUP(D2103,[1]!tbl_Reach2AU[#Data],4,FALSE)</f>
        <v>1</v>
      </c>
      <c r="B2103" t="str">
        <f>VLOOKUP(D2103,[1]!tbl_Reach2AU[#Data],3,FALSE)</f>
        <v>Okanogan-Davis Canyon</v>
      </c>
      <c r="C2103">
        <f>VLOOKUP(D2103,[1]!tbl_Reach2AU[#Data],2,FALSE)</f>
        <v>106</v>
      </c>
      <c r="D2103" t="s">
        <v>98</v>
      </c>
      <c r="E2103">
        <v>2</v>
      </c>
      <c r="F2103" t="s">
        <v>143</v>
      </c>
      <c r="G2103">
        <f>VLOOKUP(tbl_FunctionalConditionReach[[#This Row],[EDT Attribute]],[1]!HabitatAttribute[#Data],2,FALSE)</f>
        <v>0</v>
      </c>
      <c r="H2103" s="1">
        <v>3.9716359999999997E-3</v>
      </c>
      <c r="I2103" s="3">
        <v>8.8156008457839306E-3</v>
      </c>
      <c r="J2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4" spans="1:10" hidden="1" x14ac:dyDescent="0.3">
      <c r="A2104">
        <f>VLOOKUP(D2104,[1]!tbl_Reach2AU[#Data],4,FALSE)</f>
        <v>22</v>
      </c>
      <c r="B2104" t="str">
        <f>VLOOKUP(D2104,[1]!tbl_Reach2AU[#Data],3,FALSE)</f>
        <v>Wildhorse Spring Creek DS</v>
      </c>
      <c r="C2104">
        <f>VLOOKUP(D2104,[1]!tbl_Reach2AU[#Data],2,FALSE)</f>
        <v>280</v>
      </c>
      <c r="D2104" t="s">
        <v>92</v>
      </c>
      <c r="E2104">
        <v>2</v>
      </c>
      <c r="F2104" t="s">
        <v>125</v>
      </c>
      <c r="G2104" t="str">
        <f>VLOOKUP(tbl_FunctionalConditionReach[[#This Row],[EDT Attribute]],[1]!HabitatAttribute[#Data],2,FALSE)</f>
        <v>Riparian</v>
      </c>
      <c r="H2104" s="1">
        <v>2.75949E-4</v>
      </c>
      <c r="I2104" s="3">
        <v>8.7809110988000105E-3</v>
      </c>
      <c r="J2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5" spans="1:10" x14ac:dyDescent="0.3">
      <c r="A2105">
        <f>VLOOKUP(D2105,[1]!tbl_Reach2AU[#Data],4,FALSE)</f>
        <v>9</v>
      </c>
      <c r="B2105" t="str">
        <f>VLOOKUP(D2105,[1]!tbl_Reach2AU[#Data],3,FALSE)</f>
        <v>Omak Creek-Middle DS</v>
      </c>
      <c r="C2105">
        <f>VLOOKUP(D2105,[1]!tbl_Reach2AU[#Data],2,FALSE)</f>
        <v>170</v>
      </c>
      <c r="D2105" t="s">
        <v>131</v>
      </c>
      <c r="E2105">
        <v>2</v>
      </c>
      <c r="F2105" t="s">
        <v>119</v>
      </c>
      <c r="G2105">
        <f>VLOOKUP(tbl_FunctionalConditionReach[[#This Row],[EDT Attribute]],[1]!HabitatAttribute[#Data],2,FALSE)</f>
        <v>0</v>
      </c>
      <c r="H2105" s="1">
        <v>1.4213799999999999E-4</v>
      </c>
      <c r="I2105" s="3">
        <v>8.7533278848530103E-3</v>
      </c>
      <c r="J2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6" spans="1:10" x14ac:dyDescent="0.3">
      <c r="A2106">
        <f>VLOOKUP(D2106,[1]!tbl_Reach2AU[#Data],4,FALSE)</f>
        <v>9</v>
      </c>
      <c r="B2106" t="str">
        <f>VLOOKUP(D2106,[1]!tbl_Reach2AU[#Data],3,FALSE)</f>
        <v>Omak Creek-Middle DS</v>
      </c>
      <c r="C2106">
        <f>VLOOKUP(D2106,[1]!tbl_Reach2AU[#Data],2,FALSE)</f>
        <v>170</v>
      </c>
      <c r="D2106" t="s">
        <v>131</v>
      </c>
      <c r="E2106">
        <v>2</v>
      </c>
      <c r="F2106" t="s">
        <v>115</v>
      </c>
      <c r="G2106">
        <f>VLOOKUP(tbl_FunctionalConditionReach[[#This Row],[EDT Attribute]],[1]!HabitatAttribute[#Data],2,FALSE)</f>
        <v>0</v>
      </c>
      <c r="H2106" s="1">
        <v>1.4185099999999999E-4</v>
      </c>
      <c r="I2106" s="3">
        <v>8.7356534761589798E-3</v>
      </c>
      <c r="J2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7" spans="1:10" hidden="1" x14ac:dyDescent="0.3">
      <c r="A2107">
        <f>VLOOKUP(D2107,[1]!tbl_Reach2AU[#Data],4,FALSE)</f>
        <v>8</v>
      </c>
      <c r="B2107" t="str">
        <f>VLOOKUP(D2107,[1]!tbl_Reach2AU[#Data],3,FALSE)</f>
        <v>Omak Creek-Lower US</v>
      </c>
      <c r="C2107">
        <f>VLOOKUP(D2107,[1]!tbl_Reach2AU[#Data],2,FALSE)</f>
        <v>162</v>
      </c>
      <c r="D2107" t="s">
        <v>67</v>
      </c>
      <c r="E2107">
        <v>2</v>
      </c>
      <c r="F2107" t="s">
        <v>145</v>
      </c>
      <c r="G2107" t="str">
        <f>VLOOKUP(tbl_FunctionalConditionReach[[#This Row],[EDT Attribute]],[1]!HabitatAttribute[#Data],2,FALSE)</f>
        <v>Flow- Summer Base Flow</v>
      </c>
      <c r="H2107" s="1">
        <v>3.187718E-3</v>
      </c>
      <c r="I2107" s="3">
        <v>8.7074546191263091E-3</v>
      </c>
      <c r="J2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8" spans="1:10" x14ac:dyDescent="0.3">
      <c r="A2108">
        <f>VLOOKUP(D2108,[1]!tbl_Reach2AU[#Data],4,FALSE)</f>
        <v>8</v>
      </c>
      <c r="B2108" t="str">
        <f>VLOOKUP(D2108,[1]!tbl_Reach2AU[#Data],3,FALSE)</f>
        <v>Omak Creek-Lower US</v>
      </c>
      <c r="C2108">
        <f>VLOOKUP(D2108,[1]!tbl_Reach2AU[#Data],2,FALSE)</f>
        <v>161</v>
      </c>
      <c r="D2108" t="s">
        <v>78</v>
      </c>
      <c r="E2108">
        <v>2</v>
      </c>
      <c r="F2108" t="s">
        <v>119</v>
      </c>
      <c r="G2108">
        <f>VLOOKUP(tbl_FunctionalConditionReach[[#This Row],[EDT Attribute]],[1]!HabitatAttribute[#Data],2,FALSE)</f>
        <v>0</v>
      </c>
      <c r="H2108" s="1">
        <v>6.4526469999999997E-3</v>
      </c>
      <c r="I2108" s="3">
        <v>8.7013705838570096E-3</v>
      </c>
      <c r="J2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9" spans="1:10" hidden="1" x14ac:dyDescent="0.3">
      <c r="A2109">
        <f>VLOOKUP(D2109,[1]!tbl_Reach2AU[#Data],4,FALSE)</f>
        <v>8</v>
      </c>
      <c r="B2109" t="str">
        <f>VLOOKUP(D2109,[1]!tbl_Reach2AU[#Data],3,FALSE)</f>
        <v>Omak Creek-Lower US</v>
      </c>
      <c r="C2109">
        <f>VLOOKUP(D2109,[1]!tbl_Reach2AU[#Data],2,FALSE)</f>
        <v>160</v>
      </c>
      <c r="D2109" t="s">
        <v>77</v>
      </c>
      <c r="E2109">
        <v>2</v>
      </c>
      <c r="F2109" t="s">
        <v>39</v>
      </c>
      <c r="G2109" t="str">
        <f>VLOOKUP(tbl_FunctionalConditionReach[[#This Row],[EDT Attribute]],[1]!HabitatAttribute[#Data],2,FALSE)</f>
        <v>Channel Stability</v>
      </c>
      <c r="H2109" s="1">
        <v>2.1654180000000001E-3</v>
      </c>
      <c r="I2109" s="3">
        <v>8.6713219326406705E-3</v>
      </c>
      <c r="J2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0" spans="1:10" x14ac:dyDescent="0.3">
      <c r="A2110">
        <f>VLOOKUP(D2110,[1]!tbl_Reach2AU[#Data],4,FALSE)</f>
        <v>6</v>
      </c>
      <c r="B2110" t="str">
        <f>VLOOKUP(D2110,[1]!tbl_Reach2AU[#Data],3,FALSE)</f>
        <v>Salmon Creek-Lower</v>
      </c>
      <c r="C2110">
        <f>VLOOKUP(D2110,[1]!tbl_Reach2AU[#Data],2,FALSE)</f>
        <v>138</v>
      </c>
      <c r="D2110" t="s">
        <v>83</v>
      </c>
      <c r="E2110">
        <v>2</v>
      </c>
      <c r="F2110" t="s">
        <v>116</v>
      </c>
      <c r="G2110">
        <f>VLOOKUP(tbl_FunctionalConditionReach[[#This Row],[EDT Attribute]],[1]!HabitatAttribute[#Data],2,FALSE)</f>
        <v>0</v>
      </c>
      <c r="H2110" s="1">
        <v>1.5687751E-2</v>
      </c>
      <c r="I2110" s="3">
        <v>8.6338335152041298E-3</v>
      </c>
      <c r="J2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1" spans="1:10" hidden="1" x14ac:dyDescent="0.3">
      <c r="A2111">
        <f>VLOOKUP(D2111,[1]!tbl_Reach2AU[#Data],4,FALSE)</f>
        <v>8</v>
      </c>
      <c r="B2111" t="str">
        <f>VLOOKUP(D2111,[1]!tbl_Reach2AU[#Data],3,FALSE)</f>
        <v>Omak Creek-Lower US</v>
      </c>
      <c r="C2111">
        <f>VLOOKUP(D2111,[1]!tbl_Reach2AU[#Data],2,FALSE)</f>
        <v>161</v>
      </c>
      <c r="D2111" t="s">
        <v>78</v>
      </c>
      <c r="E2111">
        <v>2</v>
      </c>
      <c r="F2111" t="s">
        <v>125</v>
      </c>
      <c r="G2111" t="str">
        <f>VLOOKUP(tbl_FunctionalConditionReach[[#This Row],[EDT Attribute]],[1]!HabitatAttribute[#Data],2,FALSE)</f>
        <v>Riparian</v>
      </c>
      <c r="H2111" s="1">
        <v>6.378234E-3</v>
      </c>
      <c r="I2111" s="3">
        <v>8.6010249289255498E-3</v>
      </c>
      <c r="J2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2" spans="1:10" x14ac:dyDescent="0.3">
      <c r="A2112">
        <f>VLOOKUP(D2112,[1]!tbl_Reach2AU[#Data],4,FALSE)</f>
        <v>8</v>
      </c>
      <c r="B2112" t="str">
        <f>VLOOKUP(D2112,[1]!tbl_Reach2AU[#Data],3,FALSE)</f>
        <v>Omak Creek-Lower US</v>
      </c>
      <c r="C2112">
        <f>VLOOKUP(D2112,[1]!tbl_Reach2AU[#Data],2,FALSE)</f>
        <v>161</v>
      </c>
      <c r="D2112" t="s">
        <v>78</v>
      </c>
      <c r="E2112">
        <v>2</v>
      </c>
      <c r="F2112" t="s">
        <v>94</v>
      </c>
      <c r="G2112">
        <f>VLOOKUP(tbl_FunctionalConditionReach[[#This Row],[EDT Attribute]],[1]!HabitatAttribute[#Data],2,FALSE)</f>
        <v>0</v>
      </c>
      <c r="H2112" s="1">
        <v>6.3773279999999998E-3</v>
      </c>
      <c r="I2112" s="3">
        <v>8.5998031912806697E-3</v>
      </c>
      <c r="J2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3" spans="1:10" x14ac:dyDescent="0.3">
      <c r="A2113">
        <f>VLOOKUP(D2113,[1]!tbl_Reach2AU[#Data],4,FALSE)</f>
        <v>8</v>
      </c>
      <c r="B2113" t="str">
        <f>VLOOKUP(D2113,[1]!tbl_Reach2AU[#Data],3,FALSE)</f>
        <v>Omak Creek-Lower US</v>
      </c>
      <c r="C2113">
        <f>VLOOKUP(D2113,[1]!tbl_Reach2AU[#Data],2,FALSE)</f>
        <v>158</v>
      </c>
      <c r="D2113" t="s">
        <v>75</v>
      </c>
      <c r="E2113">
        <v>2</v>
      </c>
      <c r="F2113" t="s">
        <v>116</v>
      </c>
      <c r="G2113">
        <f>VLOOKUP(tbl_FunctionalConditionReach[[#This Row],[EDT Attribute]],[1]!HabitatAttribute[#Data],2,FALSE)</f>
        <v>0</v>
      </c>
      <c r="H2113" s="1">
        <v>6.3373759999999996E-3</v>
      </c>
      <c r="I2113" s="3">
        <v>8.5916957639372606E-3</v>
      </c>
      <c r="J2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4" spans="1:10" hidden="1" x14ac:dyDescent="0.3">
      <c r="A2114">
        <f>VLOOKUP(D2114,[1]!tbl_Reach2AU[#Data],4,FALSE)</f>
        <v>24</v>
      </c>
      <c r="B2114" t="str">
        <f>VLOOKUP(D2114,[1]!tbl_Reach2AU[#Data],3,FALSE)</f>
        <v>Okanogan-Haynes Creek South</v>
      </c>
      <c r="C2114">
        <f>VLOOKUP(D2114,[1]!tbl_Reach2AU[#Data],2,FALSE)</f>
        <v>297</v>
      </c>
      <c r="D2114" t="s">
        <v>148</v>
      </c>
      <c r="E2114">
        <v>2</v>
      </c>
      <c r="F2114" t="s">
        <v>124</v>
      </c>
      <c r="G2114" t="str">
        <f>VLOOKUP(tbl_FunctionalConditionReach[[#This Row],[EDT Attribute]],[1]!HabitatAttribute[#Data],2,FALSE)</f>
        <v>Predation</v>
      </c>
      <c r="H2114" s="1">
        <v>1.9803099999999999E-4</v>
      </c>
      <c r="I2114" s="3">
        <v>8.5607536364754808E-3</v>
      </c>
      <c r="J21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5" spans="1:10" x14ac:dyDescent="0.3">
      <c r="A2115">
        <f>VLOOKUP(D2115,[1]!tbl_Reach2AU[#Data],4,FALSE)</f>
        <v>10</v>
      </c>
      <c r="B2115" t="str">
        <f>VLOOKUP(D2115,[1]!tbl_Reach2AU[#Data],3,FALSE)</f>
        <v>Omak Creek-Upper DS</v>
      </c>
      <c r="C2115">
        <f>VLOOKUP(D2115,[1]!tbl_Reach2AU[#Data],2,FALSE)</f>
        <v>177</v>
      </c>
      <c r="D2115" t="s">
        <v>28</v>
      </c>
      <c r="E2115">
        <v>2</v>
      </c>
      <c r="F2115" t="s">
        <v>119</v>
      </c>
      <c r="G2115">
        <f>VLOOKUP(tbl_FunctionalConditionReach[[#This Row],[EDT Attribute]],[1]!HabitatAttribute[#Data],2,FALSE)</f>
        <v>0</v>
      </c>
      <c r="H2115" s="1">
        <v>7.3430299999999995E-4</v>
      </c>
      <c r="I2115" s="3">
        <v>8.5338690422654406E-3</v>
      </c>
      <c r="J21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6" spans="1:10" hidden="1" x14ac:dyDescent="0.3">
      <c r="A2116">
        <f>VLOOKUP(D2116,[1]!tbl_Reach2AU[#Data],4,FALSE)</f>
        <v>9</v>
      </c>
      <c r="B2116" t="str">
        <f>VLOOKUP(D2116,[1]!tbl_Reach2AU[#Data],3,FALSE)</f>
        <v>Omak Creek-Middle DS</v>
      </c>
      <c r="C2116">
        <f>VLOOKUP(D2116,[1]!tbl_Reach2AU[#Data],2,FALSE)</f>
        <v>170</v>
      </c>
      <c r="D2116" t="s">
        <v>131</v>
      </c>
      <c r="E2116">
        <v>2</v>
      </c>
      <c r="F2116" t="s">
        <v>144</v>
      </c>
      <c r="G2116" t="str">
        <f>VLOOKUP(tbl_FunctionalConditionReach[[#This Row],[EDT Attribute]],[1]!HabitatAttribute[#Data],2,FALSE)</f>
        <v>Flow- Summer Base Flow</v>
      </c>
      <c r="H2116" s="1">
        <v>1.3853199999999999E-4</v>
      </c>
      <c r="I2116" s="3">
        <v>8.5312584850248206E-3</v>
      </c>
      <c r="J21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7" spans="1:10" x14ac:dyDescent="0.3">
      <c r="A2117">
        <f>VLOOKUP(D2117,[1]!tbl_Reach2AU[#Data],4,FALSE)</f>
        <v>8</v>
      </c>
      <c r="B2117" t="str">
        <f>VLOOKUP(D2117,[1]!tbl_Reach2AU[#Data],3,FALSE)</f>
        <v>Omak Creek-Lower US</v>
      </c>
      <c r="C2117">
        <f>VLOOKUP(D2117,[1]!tbl_Reach2AU[#Data],2,FALSE)</f>
        <v>161</v>
      </c>
      <c r="D2117" t="s">
        <v>78</v>
      </c>
      <c r="E2117">
        <v>2</v>
      </c>
      <c r="F2117" t="s">
        <v>115</v>
      </c>
      <c r="G2117">
        <f>VLOOKUP(tbl_FunctionalConditionReach[[#This Row],[EDT Attribute]],[1]!HabitatAttribute[#Data],2,FALSE)</f>
        <v>0</v>
      </c>
      <c r="H2117" s="1">
        <v>6.3129980000000002E-3</v>
      </c>
      <c r="I2117" s="3">
        <v>8.5130544245095308E-3</v>
      </c>
      <c r="J21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8" spans="1:10" x14ac:dyDescent="0.3">
      <c r="A2118">
        <f>VLOOKUP(D2118,[1]!tbl_Reach2AU[#Data],4,FALSE)</f>
        <v>1</v>
      </c>
      <c r="B2118" t="str">
        <f>VLOOKUP(D2118,[1]!tbl_Reach2AU[#Data],3,FALSE)</f>
        <v>Okanogan-Davis Canyon</v>
      </c>
      <c r="C2118">
        <f>VLOOKUP(D2118,[1]!tbl_Reach2AU[#Data],2,FALSE)</f>
        <v>107</v>
      </c>
      <c r="D2118" t="s">
        <v>99</v>
      </c>
      <c r="E2118">
        <v>2</v>
      </c>
      <c r="F2118" t="s">
        <v>143</v>
      </c>
      <c r="G2118">
        <f>VLOOKUP(tbl_FunctionalConditionReach[[#This Row],[EDT Attribute]],[1]!HabitatAttribute[#Data],2,FALSE)</f>
        <v>0</v>
      </c>
      <c r="H2118" s="1">
        <v>3.825083E-3</v>
      </c>
      <c r="I2118" s="3">
        <v>8.5024262697318397E-3</v>
      </c>
      <c r="J21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9" spans="1:10" x14ac:dyDescent="0.3">
      <c r="A2119">
        <f>VLOOKUP(D2119,[1]!tbl_Reach2AU[#Data],4,FALSE)</f>
        <v>8</v>
      </c>
      <c r="B2119" t="str">
        <f>VLOOKUP(D2119,[1]!tbl_Reach2AU[#Data],3,FALSE)</f>
        <v>Omak Creek-Lower US</v>
      </c>
      <c r="C2119">
        <f>VLOOKUP(D2119,[1]!tbl_Reach2AU[#Data],2,FALSE)</f>
        <v>161</v>
      </c>
      <c r="D2119" t="s">
        <v>78</v>
      </c>
      <c r="E2119">
        <v>2</v>
      </c>
      <c r="F2119" t="s">
        <v>123</v>
      </c>
      <c r="G2119">
        <f>VLOOKUP(tbl_FunctionalConditionReach[[#This Row],[EDT Attribute]],[1]!HabitatAttribute[#Data],2,FALSE)</f>
        <v>0</v>
      </c>
      <c r="H2119" s="1">
        <v>6.2898650000000004E-3</v>
      </c>
      <c r="I2119" s="3">
        <v>8.4818596596763808E-3</v>
      </c>
      <c r="J21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0" spans="1:10" x14ac:dyDescent="0.3">
      <c r="A2120">
        <f>VLOOKUP(D2120,[1]!tbl_Reach2AU[#Data],4,FALSE)</f>
        <v>8</v>
      </c>
      <c r="B2120" t="str">
        <f>VLOOKUP(D2120,[1]!tbl_Reach2AU[#Data],3,FALSE)</f>
        <v>Omak Creek-Lower US</v>
      </c>
      <c r="C2120">
        <f>VLOOKUP(D2120,[1]!tbl_Reach2AU[#Data],2,FALSE)</f>
        <v>161</v>
      </c>
      <c r="D2120" t="s">
        <v>78</v>
      </c>
      <c r="E2120">
        <v>2</v>
      </c>
      <c r="F2120" t="s">
        <v>122</v>
      </c>
      <c r="G2120">
        <f>VLOOKUP(tbl_FunctionalConditionReach[[#This Row],[EDT Attribute]],[1]!HabitatAttribute[#Data],2,FALSE)</f>
        <v>0</v>
      </c>
      <c r="H2120" s="1">
        <v>6.2898650000000004E-3</v>
      </c>
      <c r="I2120" s="3">
        <v>8.4818596596763808E-3</v>
      </c>
      <c r="J21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1" spans="1:10" x14ac:dyDescent="0.3">
      <c r="A2121">
        <f>VLOOKUP(D2121,[1]!tbl_Reach2AU[#Data],4,FALSE)</f>
        <v>9</v>
      </c>
      <c r="B2121" t="str">
        <f>VLOOKUP(D2121,[1]!tbl_Reach2AU[#Data],3,FALSE)</f>
        <v>Omak Creek-Middle DS</v>
      </c>
      <c r="C2121">
        <f>VLOOKUP(D2121,[1]!tbl_Reach2AU[#Data],2,FALSE)</f>
        <v>170</v>
      </c>
      <c r="D2121" t="s">
        <v>131</v>
      </c>
      <c r="E2121">
        <v>2</v>
      </c>
      <c r="F2121" t="s">
        <v>122</v>
      </c>
      <c r="G2121">
        <f>VLOOKUP(tbl_FunctionalConditionReach[[#This Row],[EDT Attribute]],[1]!HabitatAttribute[#Data],2,FALSE)</f>
        <v>0</v>
      </c>
      <c r="H2121" s="1">
        <v>1.37706E-4</v>
      </c>
      <c r="I2121" s="3">
        <v>8.4803906746371092E-3</v>
      </c>
      <c r="J21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2" spans="1:10" hidden="1" x14ac:dyDescent="0.3">
      <c r="A2122">
        <f>VLOOKUP(D2122,[1]!tbl_Reach2AU[#Data],4,FALSE)</f>
        <v>9</v>
      </c>
      <c r="B2122" t="str">
        <f>VLOOKUP(D2122,[1]!tbl_Reach2AU[#Data],3,FALSE)</f>
        <v>Omak Creek-Middle DS</v>
      </c>
      <c r="C2122">
        <f>VLOOKUP(D2122,[1]!tbl_Reach2AU[#Data],2,FALSE)</f>
        <v>170</v>
      </c>
      <c r="D2122" t="s">
        <v>131</v>
      </c>
      <c r="E2122">
        <v>2</v>
      </c>
      <c r="F2122" t="s">
        <v>39</v>
      </c>
      <c r="G2122" t="str">
        <f>VLOOKUP(tbl_FunctionalConditionReach[[#This Row],[EDT Attribute]],[1]!HabitatAttribute[#Data],2,FALSE)</f>
        <v>Channel Stability</v>
      </c>
      <c r="H2122" s="1">
        <v>1.37706E-4</v>
      </c>
      <c r="I2122" s="3">
        <v>8.4803906746371092E-3</v>
      </c>
      <c r="J21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3" spans="1:10" x14ac:dyDescent="0.3">
      <c r="A2123">
        <f>VLOOKUP(D2123,[1]!tbl_Reach2AU[#Data],4,FALSE)</f>
        <v>9</v>
      </c>
      <c r="B2123" t="str">
        <f>VLOOKUP(D2123,[1]!tbl_Reach2AU[#Data],3,FALSE)</f>
        <v>Omak Creek-Middle DS</v>
      </c>
      <c r="C2123">
        <f>VLOOKUP(D2123,[1]!tbl_Reach2AU[#Data],2,FALSE)</f>
        <v>170</v>
      </c>
      <c r="D2123" t="s">
        <v>131</v>
      </c>
      <c r="E2123">
        <v>2</v>
      </c>
      <c r="F2123" t="s">
        <v>123</v>
      </c>
      <c r="G2123">
        <f>VLOOKUP(tbl_FunctionalConditionReach[[#This Row],[EDT Attribute]],[1]!HabitatAttribute[#Data],2,FALSE)</f>
        <v>0</v>
      </c>
      <c r="H2123" s="1">
        <v>1.37706E-4</v>
      </c>
      <c r="I2123" s="3">
        <v>8.4803906746371092E-3</v>
      </c>
      <c r="J21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4" spans="1:10" x14ac:dyDescent="0.3">
      <c r="A2124">
        <f>VLOOKUP(D2124,[1]!tbl_Reach2AU[#Data],4,FALSE)</f>
        <v>8</v>
      </c>
      <c r="B2124" t="str">
        <f>VLOOKUP(D2124,[1]!tbl_Reach2AU[#Data],3,FALSE)</f>
        <v>Omak Creek-Lower US</v>
      </c>
      <c r="C2124">
        <f>VLOOKUP(D2124,[1]!tbl_Reach2AU[#Data],2,FALSE)</f>
        <v>160</v>
      </c>
      <c r="D2124" t="s">
        <v>77</v>
      </c>
      <c r="E2124">
        <v>2</v>
      </c>
      <c r="F2124" t="s">
        <v>117</v>
      </c>
      <c r="G2124">
        <f>VLOOKUP(tbl_FunctionalConditionReach[[#This Row],[EDT Attribute]],[1]!HabitatAttribute[#Data],2,FALSE)</f>
        <v>0</v>
      </c>
      <c r="H2124" s="1">
        <v>2.107916E-3</v>
      </c>
      <c r="I2124" s="3">
        <v>8.4410576816874097E-3</v>
      </c>
      <c r="J21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5" spans="1:10" x14ac:dyDescent="0.3">
      <c r="A2125">
        <f>VLOOKUP(D2125,[1]!tbl_Reach2AU[#Data],4,FALSE)</f>
        <v>6</v>
      </c>
      <c r="B2125" t="str">
        <f>VLOOKUP(D2125,[1]!tbl_Reach2AU[#Data],3,FALSE)</f>
        <v>Salmon Creek-Lower</v>
      </c>
      <c r="C2125">
        <f>VLOOKUP(D2125,[1]!tbl_Reach2AU[#Data],2,FALSE)</f>
        <v>140</v>
      </c>
      <c r="D2125" t="s">
        <v>85</v>
      </c>
      <c r="E2125">
        <v>2</v>
      </c>
      <c r="F2125" t="s">
        <v>119</v>
      </c>
      <c r="G2125">
        <f>VLOOKUP(tbl_FunctionalConditionReach[[#This Row],[EDT Attribute]],[1]!HabitatAttribute[#Data],2,FALSE)</f>
        <v>0</v>
      </c>
      <c r="H2125" s="1">
        <v>3.3417684000000003E-2</v>
      </c>
      <c r="I2125" s="3">
        <v>8.4201235397351904E-3</v>
      </c>
      <c r="J21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6" spans="1:10" x14ac:dyDescent="0.3">
      <c r="A2126">
        <f>VLOOKUP(D2126,[1]!tbl_Reach2AU[#Data],4,FALSE)</f>
        <v>13</v>
      </c>
      <c r="B2126" t="str">
        <f>VLOOKUP(D2126,[1]!tbl_Reach2AU[#Data],3,FALSE)</f>
        <v>Johnson Creek</v>
      </c>
      <c r="C2126">
        <f>VLOOKUP(D2126,[1]!tbl_Reach2AU[#Data],2,FALSE)</f>
        <v>203</v>
      </c>
      <c r="D2126" t="s">
        <v>18</v>
      </c>
      <c r="E2126">
        <v>2</v>
      </c>
      <c r="F2126" t="s">
        <v>117</v>
      </c>
      <c r="G2126">
        <f>VLOOKUP(tbl_FunctionalConditionReach[[#This Row],[EDT Attribute]],[1]!HabitatAttribute[#Data],2,FALSE)</f>
        <v>0</v>
      </c>
      <c r="H2126" s="1">
        <v>8.0199999999999998E-5</v>
      </c>
      <c r="I2126" s="3">
        <v>8.3723704675801904E-3</v>
      </c>
      <c r="J21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7" spans="1:10" x14ac:dyDescent="0.3">
      <c r="A2127">
        <f>VLOOKUP(D2127,[1]!tbl_Reach2AU[#Data],4,FALSE)</f>
        <v>6</v>
      </c>
      <c r="B2127" t="str">
        <f>VLOOKUP(D2127,[1]!tbl_Reach2AU[#Data],3,FALSE)</f>
        <v>Salmon Creek-Lower</v>
      </c>
      <c r="C2127">
        <f>VLOOKUP(D2127,[1]!tbl_Reach2AU[#Data],2,FALSE)</f>
        <v>138</v>
      </c>
      <c r="D2127" t="s">
        <v>83</v>
      </c>
      <c r="E2127">
        <v>2</v>
      </c>
      <c r="F2127" t="s">
        <v>122</v>
      </c>
      <c r="G2127">
        <f>VLOOKUP(tbl_FunctionalConditionReach[[#This Row],[EDT Attribute]],[1]!HabitatAttribute[#Data],2,FALSE)</f>
        <v>0</v>
      </c>
      <c r="H2127" s="1">
        <v>1.5155821999999999E-2</v>
      </c>
      <c r="I2127" s="3">
        <v>8.3410836858685607E-3</v>
      </c>
      <c r="J21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8" spans="1:10" x14ac:dyDescent="0.3">
      <c r="A2128">
        <f>VLOOKUP(D2128,[1]!tbl_Reach2AU[#Data],4,FALSE)</f>
        <v>6</v>
      </c>
      <c r="B2128" t="str">
        <f>VLOOKUP(D2128,[1]!tbl_Reach2AU[#Data],3,FALSE)</f>
        <v>Salmon Creek-Lower</v>
      </c>
      <c r="C2128">
        <f>VLOOKUP(D2128,[1]!tbl_Reach2AU[#Data],2,FALSE)</f>
        <v>138</v>
      </c>
      <c r="D2128" t="s">
        <v>83</v>
      </c>
      <c r="E2128">
        <v>2</v>
      </c>
      <c r="F2128" t="s">
        <v>115</v>
      </c>
      <c r="G2128">
        <f>VLOOKUP(tbl_FunctionalConditionReach[[#This Row],[EDT Attribute]],[1]!HabitatAttribute[#Data],2,FALSE)</f>
        <v>0</v>
      </c>
      <c r="H2128" s="1">
        <v>1.5155821999999999E-2</v>
      </c>
      <c r="I2128" s="3">
        <v>8.3410836858685607E-3</v>
      </c>
      <c r="J21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9" spans="1:10" x14ac:dyDescent="0.3">
      <c r="A2129">
        <f>VLOOKUP(D2129,[1]!tbl_Reach2AU[#Data],4,FALSE)</f>
        <v>13</v>
      </c>
      <c r="B2129" t="str">
        <f>VLOOKUP(D2129,[1]!tbl_Reach2AU[#Data],3,FALSE)</f>
        <v>Johnson Creek</v>
      </c>
      <c r="C2129">
        <f>VLOOKUP(D2129,[1]!tbl_Reach2AU[#Data],2,FALSE)</f>
        <v>194</v>
      </c>
      <c r="D2129" t="s">
        <v>41</v>
      </c>
      <c r="E2129">
        <v>2</v>
      </c>
      <c r="F2129" t="s">
        <v>119</v>
      </c>
      <c r="G2129">
        <f>VLOOKUP(tbl_FunctionalConditionReach[[#This Row],[EDT Attribute]],[1]!HabitatAttribute[#Data],2,FALSE)</f>
        <v>0</v>
      </c>
      <c r="H2129" s="1">
        <v>2.6485319999999999E-3</v>
      </c>
      <c r="I2129" s="3">
        <v>8.3379508684192794E-3</v>
      </c>
      <c r="J21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0" spans="1:10" x14ac:dyDescent="0.3">
      <c r="A2130">
        <f>VLOOKUP(D2130,[1]!tbl_Reach2AU[#Data],4,FALSE)</f>
        <v>13</v>
      </c>
      <c r="B2130" t="str">
        <f>VLOOKUP(D2130,[1]!tbl_Reach2AU[#Data],3,FALSE)</f>
        <v>Johnson Creek</v>
      </c>
      <c r="C2130">
        <f>VLOOKUP(D2130,[1]!tbl_Reach2AU[#Data],2,FALSE)</f>
        <v>220</v>
      </c>
      <c r="D2130" t="s">
        <v>21</v>
      </c>
      <c r="E2130">
        <v>2</v>
      </c>
      <c r="F2130" t="s">
        <v>142</v>
      </c>
      <c r="G2130">
        <f>VLOOKUP(tbl_FunctionalConditionReach[[#This Row],[EDT Attribute]],[1]!HabitatAttribute[#Data],2,FALSE)</f>
        <v>0</v>
      </c>
      <c r="H2130" s="1">
        <v>6.5133300000000003E-4</v>
      </c>
      <c r="I2130" s="3">
        <v>8.3039475856600004E-3</v>
      </c>
      <c r="J21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1" spans="1:10" x14ac:dyDescent="0.3">
      <c r="A2131">
        <f>VLOOKUP(D2131,[1]!tbl_Reach2AU[#Data],4,FALSE)</f>
        <v>8</v>
      </c>
      <c r="B2131" t="str">
        <f>VLOOKUP(D2131,[1]!tbl_Reach2AU[#Data],3,FALSE)</f>
        <v>Omak Creek-Lower US</v>
      </c>
      <c r="C2131">
        <f>VLOOKUP(D2131,[1]!tbl_Reach2AU[#Data],2,FALSE)</f>
        <v>162</v>
      </c>
      <c r="D2131" t="s">
        <v>67</v>
      </c>
      <c r="E2131">
        <v>2</v>
      </c>
      <c r="F2131" t="s">
        <v>117</v>
      </c>
      <c r="G2131">
        <f>VLOOKUP(tbl_FunctionalConditionReach[[#This Row],[EDT Attribute]],[1]!HabitatAttribute[#Data],2,FALSE)</f>
        <v>0</v>
      </c>
      <c r="H2131" s="1">
        <v>3.013216E-3</v>
      </c>
      <c r="I2131" s="3">
        <v>8.2307912988618497E-3</v>
      </c>
      <c r="J21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2" spans="1:10" hidden="1" x14ac:dyDescent="0.3">
      <c r="A2132">
        <f>VLOOKUP(D2132,[1]!tbl_Reach2AU[#Data],4,FALSE)</f>
        <v>20</v>
      </c>
      <c r="B2132" t="str">
        <f>VLOOKUP(D2132,[1]!tbl_Reach2AU[#Data],3,FALSE)</f>
        <v>Antoine Creek-Lower</v>
      </c>
      <c r="C2132">
        <f>VLOOKUP(D2132,[1]!tbl_Reach2AU[#Data],2,FALSE)</f>
        <v>257</v>
      </c>
      <c r="D2132" t="s">
        <v>53</v>
      </c>
      <c r="E2132">
        <v>2</v>
      </c>
      <c r="F2132" t="s">
        <v>37</v>
      </c>
      <c r="G2132" t="e">
        <f>VLOOKUP(tbl_FunctionalConditionReach[[#This Row],[EDT Attribute]],[1]!HabitatAttribute[#Data],2,FALSE)</f>
        <v>#N/A</v>
      </c>
      <c r="H2132" s="1">
        <v>3.1884880000000002E-3</v>
      </c>
      <c r="I2132" s="3">
        <v>8.1728734963736893E-3</v>
      </c>
      <c r="J21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3" spans="1:10" hidden="1" x14ac:dyDescent="0.3">
      <c r="A2133">
        <f>VLOOKUP(D2133,[1]!tbl_Reach2AU[#Data],4,FALSE)</f>
        <v>13</v>
      </c>
      <c r="B2133" t="str">
        <f>VLOOKUP(D2133,[1]!tbl_Reach2AU[#Data],3,FALSE)</f>
        <v>Johnson Creek</v>
      </c>
      <c r="C2133">
        <f>VLOOKUP(D2133,[1]!tbl_Reach2AU[#Data],2,FALSE)</f>
        <v>220</v>
      </c>
      <c r="D2133" t="s">
        <v>21</v>
      </c>
      <c r="E2133">
        <v>2</v>
      </c>
      <c r="F2133" t="s">
        <v>145</v>
      </c>
      <c r="G2133" t="str">
        <f>VLOOKUP(tbl_FunctionalConditionReach[[#This Row],[EDT Attribute]],[1]!HabitatAttribute[#Data],2,FALSE)</f>
        <v>Flow- Summer Base Flow</v>
      </c>
      <c r="H2133" s="1">
        <v>6.4023699999999999E-4</v>
      </c>
      <c r="I2133" s="3">
        <v>8.1624829240959703E-3</v>
      </c>
      <c r="J21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4" spans="1:10" x14ac:dyDescent="0.3">
      <c r="A2134">
        <f>VLOOKUP(D2134,[1]!tbl_Reach2AU[#Data],4,FALSE)</f>
        <v>8</v>
      </c>
      <c r="B2134" t="str">
        <f>VLOOKUP(D2134,[1]!tbl_Reach2AU[#Data],3,FALSE)</f>
        <v>Omak Creek-Lower US</v>
      </c>
      <c r="C2134">
        <f>VLOOKUP(D2134,[1]!tbl_Reach2AU[#Data],2,FALSE)</f>
        <v>162</v>
      </c>
      <c r="D2134" t="s">
        <v>67</v>
      </c>
      <c r="E2134">
        <v>2</v>
      </c>
      <c r="F2134" t="s">
        <v>104</v>
      </c>
      <c r="G2134">
        <f>VLOOKUP(tbl_FunctionalConditionReach[[#This Row],[EDT Attribute]],[1]!HabitatAttribute[#Data],2,FALSE)</f>
        <v>0</v>
      </c>
      <c r="H2134" s="1">
        <v>2.9615319999999998E-3</v>
      </c>
      <c r="I2134" s="3">
        <v>8.0896131631124097E-3</v>
      </c>
      <c r="J21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5" spans="1:10" x14ac:dyDescent="0.3">
      <c r="A2135">
        <f>VLOOKUP(D2135,[1]!tbl_Reach2AU[#Data],4,FALSE)</f>
        <v>13</v>
      </c>
      <c r="B2135" t="str">
        <f>VLOOKUP(D2135,[1]!tbl_Reach2AU[#Data],3,FALSE)</f>
        <v>Johnson Creek</v>
      </c>
      <c r="C2135">
        <f>VLOOKUP(D2135,[1]!tbl_Reach2AU[#Data],2,FALSE)</f>
        <v>194</v>
      </c>
      <c r="D2135" t="s">
        <v>41</v>
      </c>
      <c r="E2135">
        <v>2</v>
      </c>
      <c r="F2135" t="s">
        <v>123</v>
      </c>
      <c r="G2135">
        <f>VLOOKUP(tbl_FunctionalConditionReach[[#This Row],[EDT Attribute]],[1]!HabitatAttribute[#Data],2,FALSE)</f>
        <v>0</v>
      </c>
      <c r="H2135" s="1">
        <v>2.5669130000000001E-3</v>
      </c>
      <c r="I2135" s="3">
        <v>8.0810027885284096E-3</v>
      </c>
      <c r="J21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6" spans="1:10" hidden="1" x14ac:dyDescent="0.3">
      <c r="A2136">
        <f>VLOOKUP(D2136,[1]!tbl_Reach2AU[#Data],4,FALSE)</f>
        <v>13</v>
      </c>
      <c r="B2136" t="str">
        <f>VLOOKUP(D2136,[1]!tbl_Reach2AU[#Data],3,FALSE)</f>
        <v>Johnson Creek</v>
      </c>
      <c r="C2136">
        <f>VLOOKUP(D2136,[1]!tbl_Reach2AU[#Data],2,FALSE)</f>
        <v>194</v>
      </c>
      <c r="D2136" t="s">
        <v>41</v>
      </c>
      <c r="E2136">
        <v>2</v>
      </c>
      <c r="F2136" t="s">
        <v>89</v>
      </c>
      <c r="G2136" t="str">
        <f>VLOOKUP(tbl_FunctionalConditionReach[[#This Row],[EDT Attribute]],[1]!HabitatAttribute[#Data],2,FALSE)</f>
        <v>% Fines/Embeddedness</v>
      </c>
      <c r="H2136" s="1">
        <v>2.5669130000000001E-3</v>
      </c>
      <c r="I2136" s="3">
        <v>8.0810027885284096E-3</v>
      </c>
      <c r="J21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7" spans="1:10" hidden="1" x14ac:dyDescent="0.3">
      <c r="A2137">
        <f>VLOOKUP(D2137,[1]!tbl_Reach2AU[#Data],4,FALSE)</f>
        <v>13</v>
      </c>
      <c r="B2137" t="str">
        <f>VLOOKUP(D2137,[1]!tbl_Reach2AU[#Data],3,FALSE)</f>
        <v>Johnson Creek</v>
      </c>
      <c r="C2137">
        <f>VLOOKUP(D2137,[1]!tbl_Reach2AU[#Data],2,FALSE)</f>
        <v>194</v>
      </c>
      <c r="D2137" t="s">
        <v>41</v>
      </c>
      <c r="E2137">
        <v>2</v>
      </c>
      <c r="F2137" t="s">
        <v>144</v>
      </c>
      <c r="G2137" t="str">
        <f>VLOOKUP(tbl_FunctionalConditionReach[[#This Row],[EDT Attribute]],[1]!HabitatAttribute[#Data],2,FALSE)</f>
        <v>Flow- Summer Base Flow</v>
      </c>
      <c r="H2137" s="1">
        <v>2.5669130000000001E-3</v>
      </c>
      <c r="I2137" s="3">
        <v>8.0810027885284096E-3</v>
      </c>
      <c r="J21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8" spans="1:10" x14ac:dyDescent="0.3">
      <c r="A2138">
        <f>VLOOKUP(D2138,[1]!tbl_Reach2AU[#Data],4,FALSE)</f>
        <v>13</v>
      </c>
      <c r="B2138" t="str">
        <f>VLOOKUP(D2138,[1]!tbl_Reach2AU[#Data],3,FALSE)</f>
        <v>Johnson Creek</v>
      </c>
      <c r="C2138">
        <f>VLOOKUP(D2138,[1]!tbl_Reach2AU[#Data],2,FALSE)</f>
        <v>194</v>
      </c>
      <c r="D2138" t="s">
        <v>41</v>
      </c>
      <c r="E2138">
        <v>2</v>
      </c>
      <c r="F2138" t="s">
        <v>115</v>
      </c>
      <c r="G2138">
        <f>VLOOKUP(tbl_FunctionalConditionReach[[#This Row],[EDT Attribute]],[1]!HabitatAttribute[#Data],2,FALSE)</f>
        <v>0</v>
      </c>
      <c r="H2138" s="1">
        <v>2.5669130000000001E-3</v>
      </c>
      <c r="I2138" s="3">
        <v>8.0810027885284096E-3</v>
      </c>
      <c r="J21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9" spans="1:10" x14ac:dyDescent="0.3">
      <c r="A2139">
        <f>VLOOKUP(D2139,[1]!tbl_Reach2AU[#Data],4,FALSE)</f>
        <v>13</v>
      </c>
      <c r="B2139" t="str">
        <f>VLOOKUP(D2139,[1]!tbl_Reach2AU[#Data],3,FALSE)</f>
        <v>Johnson Creek</v>
      </c>
      <c r="C2139">
        <f>VLOOKUP(D2139,[1]!tbl_Reach2AU[#Data],2,FALSE)</f>
        <v>194</v>
      </c>
      <c r="D2139" t="s">
        <v>41</v>
      </c>
      <c r="E2139">
        <v>2</v>
      </c>
      <c r="F2139" t="s">
        <v>143</v>
      </c>
      <c r="G2139">
        <f>VLOOKUP(tbl_FunctionalConditionReach[[#This Row],[EDT Attribute]],[1]!HabitatAttribute[#Data],2,FALSE)</f>
        <v>0</v>
      </c>
      <c r="H2139" s="1">
        <v>2.5669130000000001E-3</v>
      </c>
      <c r="I2139" s="3">
        <v>8.0810027885284096E-3</v>
      </c>
      <c r="J21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0" spans="1:10" x14ac:dyDescent="0.3">
      <c r="A2140">
        <f>VLOOKUP(D2140,[1]!tbl_Reach2AU[#Data],4,FALSE)</f>
        <v>13</v>
      </c>
      <c r="B2140" t="str">
        <f>VLOOKUP(D2140,[1]!tbl_Reach2AU[#Data],3,FALSE)</f>
        <v>Johnson Creek</v>
      </c>
      <c r="C2140">
        <f>VLOOKUP(D2140,[1]!tbl_Reach2AU[#Data],2,FALSE)</f>
        <v>194</v>
      </c>
      <c r="D2140" t="s">
        <v>41</v>
      </c>
      <c r="E2140">
        <v>2</v>
      </c>
      <c r="F2140" t="s">
        <v>122</v>
      </c>
      <c r="G2140">
        <f>VLOOKUP(tbl_FunctionalConditionReach[[#This Row],[EDT Attribute]],[1]!HabitatAttribute[#Data],2,FALSE)</f>
        <v>0</v>
      </c>
      <c r="H2140" s="1">
        <v>2.5669130000000001E-3</v>
      </c>
      <c r="I2140" s="3">
        <v>8.0810027885284096E-3</v>
      </c>
      <c r="J21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1" spans="1:10" hidden="1" x14ac:dyDescent="0.3">
      <c r="A2141">
        <f>VLOOKUP(D2141,[1]!tbl_Reach2AU[#Data],4,FALSE)</f>
        <v>20</v>
      </c>
      <c r="B2141" t="str">
        <f>VLOOKUP(D2141,[1]!tbl_Reach2AU[#Data],3,FALSE)</f>
        <v>Antoine Creek-Lower</v>
      </c>
      <c r="C2141">
        <f>VLOOKUP(D2141,[1]!tbl_Reach2AU[#Data],2,FALSE)</f>
        <v>258</v>
      </c>
      <c r="D2141" t="s">
        <v>146</v>
      </c>
      <c r="E2141">
        <v>2</v>
      </c>
      <c r="F2141" t="s">
        <v>37</v>
      </c>
      <c r="G2141" t="e">
        <f>VLOOKUP(tbl_FunctionalConditionReach[[#This Row],[EDT Attribute]],[1]!HabitatAttribute[#Data],2,FALSE)</f>
        <v>#N/A</v>
      </c>
      <c r="H2141" s="1">
        <v>8.7074199999999998E-4</v>
      </c>
      <c r="I2141" s="3">
        <v>7.9511753625351508E-3</v>
      </c>
      <c r="J21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2" spans="1:10" hidden="1" x14ac:dyDescent="0.3">
      <c r="A2142">
        <f>VLOOKUP(D2142,[1]!tbl_Reach2AU[#Data],4,FALSE)</f>
        <v>3</v>
      </c>
      <c r="B2142" t="str">
        <f>VLOOKUP(D2142,[1]!tbl_Reach2AU[#Data],3,FALSE)</f>
        <v>Okanogan-Talant Creek</v>
      </c>
      <c r="C2142">
        <f>VLOOKUP(D2142,[1]!tbl_Reach2AU[#Data],2,FALSE)</f>
        <v>128</v>
      </c>
      <c r="D2142" t="s">
        <v>60</v>
      </c>
      <c r="E2142">
        <v>2</v>
      </c>
      <c r="F2142" t="s">
        <v>124</v>
      </c>
      <c r="G2142" t="str">
        <f>VLOOKUP(tbl_FunctionalConditionReach[[#This Row],[EDT Attribute]],[1]!HabitatAttribute[#Data],2,FALSE)</f>
        <v>Predation</v>
      </c>
      <c r="H2142" s="1">
        <v>1.8596294999999999E-2</v>
      </c>
      <c r="I2142" s="3">
        <v>7.8984672373824394E-3</v>
      </c>
      <c r="J21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3" spans="1:10" x14ac:dyDescent="0.3">
      <c r="A2143">
        <f>VLOOKUP(D2143,[1]!tbl_Reach2AU[#Data],4,FALSE)</f>
        <v>20</v>
      </c>
      <c r="B2143" t="str">
        <f>VLOOKUP(D2143,[1]!tbl_Reach2AU[#Data],3,FALSE)</f>
        <v>Antoine Creek-Lower</v>
      </c>
      <c r="C2143">
        <f>VLOOKUP(D2143,[1]!tbl_Reach2AU[#Data],2,FALSE)</f>
        <v>262</v>
      </c>
      <c r="D2143" t="s">
        <v>128</v>
      </c>
      <c r="E2143">
        <v>2</v>
      </c>
      <c r="F2143" t="s">
        <v>94</v>
      </c>
      <c r="G2143">
        <f>VLOOKUP(tbl_FunctionalConditionReach[[#This Row],[EDT Attribute]],[1]!HabitatAttribute[#Data],2,FALSE)</f>
        <v>0</v>
      </c>
      <c r="H2143" s="1">
        <v>3.74414E-4</v>
      </c>
      <c r="I2143" s="3">
        <v>7.8744272667254991E-3</v>
      </c>
      <c r="J21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4" spans="1:10" x14ac:dyDescent="0.3">
      <c r="A2144">
        <f>VLOOKUP(D2144,[1]!tbl_Reach2AU[#Data],4,FALSE)</f>
        <v>11</v>
      </c>
      <c r="B2144" t="str">
        <f>VLOOKUP(D2144,[1]!tbl_Reach2AU[#Data],3,FALSE)</f>
        <v>Wanacut Creek DS</v>
      </c>
      <c r="C2144">
        <f>VLOOKUP(D2144,[1]!tbl_Reach2AU[#Data],2,FALSE)</f>
        <v>183</v>
      </c>
      <c r="D2144" t="s">
        <v>156</v>
      </c>
      <c r="E2144">
        <v>2</v>
      </c>
      <c r="F2144" t="s">
        <v>119</v>
      </c>
      <c r="G2144">
        <f>VLOOKUP(tbl_FunctionalConditionReach[[#This Row],[EDT Attribute]],[1]!HabitatAttribute[#Data],2,FALSE)</f>
        <v>0</v>
      </c>
      <c r="H2144" s="1">
        <v>2.8031599999999999E-3</v>
      </c>
      <c r="I2144" s="3">
        <v>7.7991784175023603E-3</v>
      </c>
      <c r="J21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5" spans="1:10" x14ac:dyDescent="0.3">
      <c r="A2145">
        <f>VLOOKUP(D2145,[1]!tbl_Reach2AU[#Data],4,FALSE)</f>
        <v>10</v>
      </c>
      <c r="B2145" t="str">
        <f>VLOOKUP(D2145,[1]!tbl_Reach2AU[#Data],3,FALSE)</f>
        <v>Omak Creek-Upper DS</v>
      </c>
      <c r="C2145">
        <f>VLOOKUP(D2145,[1]!tbl_Reach2AU[#Data],2,FALSE)</f>
        <v>177</v>
      </c>
      <c r="D2145" t="s">
        <v>28</v>
      </c>
      <c r="E2145">
        <v>2</v>
      </c>
      <c r="F2145" t="s">
        <v>116</v>
      </c>
      <c r="G2145">
        <f>VLOOKUP(tbl_FunctionalConditionReach[[#This Row],[EDT Attribute]],[1]!HabitatAttribute[#Data],2,FALSE)</f>
        <v>0</v>
      </c>
      <c r="H2145" s="1">
        <v>6.6902400000000005E-4</v>
      </c>
      <c r="I2145" s="3">
        <v>7.77521432178896E-3</v>
      </c>
      <c r="J21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6" spans="1:10" hidden="1" x14ac:dyDescent="0.3">
      <c r="A2146">
        <f>VLOOKUP(D2146,[1]!tbl_Reach2AU[#Data],4,FALSE)</f>
        <v>7</v>
      </c>
      <c r="B2146" t="str">
        <f>VLOOKUP(D2146,[1]!tbl_Reach2AU[#Data],3,FALSE)</f>
        <v>Omak Creek-Lower DS</v>
      </c>
      <c r="C2146">
        <f>VLOOKUP(D2146,[1]!tbl_Reach2AU[#Data],2,FALSE)</f>
        <v>155</v>
      </c>
      <c r="D2146" t="s">
        <v>151</v>
      </c>
      <c r="E2146">
        <v>2</v>
      </c>
      <c r="F2146" t="s">
        <v>103</v>
      </c>
      <c r="G2146" t="str">
        <f>VLOOKUP(tbl_FunctionalConditionReach[[#This Row],[EDT Attribute]],[1]!HabitatAttribute[#Data],2,FALSE)</f>
        <v>Contaminants</v>
      </c>
      <c r="H2146" s="1">
        <v>3.6862739999999998E-3</v>
      </c>
      <c r="I2146" s="3">
        <v>7.7220158585763702E-3</v>
      </c>
      <c r="J21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7" spans="1:10" x14ac:dyDescent="0.3">
      <c r="A2147">
        <f>VLOOKUP(D2147,[1]!tbl_Reach2AU[#Data],4,FALSE)</f>
        <v>7</v>
      </c>
      <c r="B2147" t="str">
        <f>VLOOKUP(D2147,[1]!tbl_Reach2AU[#Data],3,FALSE)</f>
        <v>Omak Creek-Lower DS</v>
      </c>
      <c r="C2147">
        <f>VLOOKUP(D2147,[1]!tbl_Reach2AU[#Data],2,FALSE)</f>
        <v>150</v>
      </c>
      <c r="D2147" t="s">
        <v>130</v>
      </c>
      <c r="E2147">
        <v>2</v>
      </c>
      <c r="F2147" t="s">
        <v>122</v>
      </c>
      <c r="G2147">
        <f>VLOOKUP(tbl_FunctionalConditionReach[[#This Row],[EDT Attribute]],[1]!HabitatAttribute[#Data],2,FALSE)</f>
        <v>0</v>
      </c>
      <c r="H2147" s="1">
        <v>3.2986897000000001E-2</v>
      </c>
      <c r="I2147" s="3">
        <v>7.7145842388810001E-3</v>
      </c>
      <c r="J21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8" spans="1:10" hidden="1" x14ac:dyDescent="0.3">
      <c r="A2148">
        <f>VLOOKUP(D2148,[1]!tbl_Reach2AU[#Data],4,FALSE)</f>
        <v>7</v>
      </c>
      <c r="B2148" t="str">
        <f>VLOOKUP(D2148,[1]!tbl_Reach2AU[#Data],3,FALSE)</f>
        <v>Omak Creek-Lower DS</v>
      </c>
      <c r="C2148">
        <f>VLOOKUP(D2148,[1]!tbl_Reach2AU[#Data],2,FALSE)</f>
        <v>150</v>
      </c>
      <c r="D2148" t="s">
        <v>130</v>
      </c>
      <c r="E2148">
        <v>2</v>
      </c>
      <c r="F2148" t="s">
        <v>144</v>
      </c>
      <c r="G2148" t="str">
        <f>VLOOKUP(tbl_FunctionalConditionReach[[#This Row],[EDT Attribute]],[1]!HabitatAttribute[#Data],2,FALSE)</f>
        <v>Flow- Summer Base Flow</v>
      </c>
      <c r="H2148" s="1">
        <v>3.2986897000000001E-2</v>
      </c>
      <c r="I2148" s="3">
        <v>7.7145842388810001E-3</v>
      </c>
      <c r="J21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9" spans="1:10" hidden="1" x14ac:dyDescent="0.3">
      <c r="A2149">
        <f>VLOOKUP(D2149,[1]!tbl_Reach2AU[#Data],4,FALSE)</f>
        <v>26</v>
      </c>
      <c r="B2149" t="str">
        <f>VLOOKUP(D2149,[1]!tbl_Reach2AU[#Data],3,FALSE)</f>
        <v>Ninemile Creek DS</v>
      </c>
      <c r="C2149">
        <f>VLOOKUP(D2149,[1]!tbl_Reach2AU[#Data],2,FALSE)</f>
        <v>308</v>
      </c>
      <c r="D2149" t="s">
        <v>56</v>
      </c>
      <c r="E2149">
        <v>2</v>
      </c>
      <c r="F2149" t="s">
        <v>103</v>
      </c>
      <c r="G2149" t="str">
        <f>VLOOKUP(tbl_FunctionalConditionReach[[#This Row],[EDT Attribute]],[1]!HabitatAttribute[#Data],2,FALSE)</f>
        <v>Contaminants</v>
      </c>
      <c r="H2149" s="1">
        <v>3.1606999999999998E-3</v>
      </c>
      <c r="I2149" s="3">
        <v>7.62578259361646E-3</v>
      </c>
      <c r="J21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0" spans="1:10" x14ac:dyDescent="0.3">
      <c r="A2150">
        <f>VLOOKUP(D2150,[1]!tbl_Reach2AU[#Data],4,FALSE)</f>
        <v>26</v>
      </c>
      <c r="B2150" t="str">
        <f>VLOOKUP(D2150,[1]!tbl_Reach2AU[#Data],3,FALSE)</f>
        <v>Ninemile Creek DS</v>
      </c>
      <c r="C2150">
        <f>VLOOKUP(D2150,[1]!tbl_Reach2AU[#Data],2,FALSE)</f>
        <v>308</v>
      </c>
      <c r="D2150" t="s">
        <v>56</v>
      </c>
      <c r="E2150">
        <v>2</v>
      </c>
      <c r="F2150" t="s">
        <v>115</v>
      </c>
      <c r="G2150">
        <f>VLOOKUP(tbl_FunctionalConditionReach[[#This Row],[EDT Attribute]],[1]!HabitatAttribute[#Data],2,FALSE)</f>
        <v>0</v>
      </c>
      <c r="H2150" s="1">
        <v>3.1606999999999998E-3</v>
      </c>
      <c r="I2150" s="3">
        <v>7.62578259361646E-3</v>
      </c>
      <c r="J21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1" spans="1:10" x14ac:dyDescent="0.3">
      <c r="A2151">
        <f>VLOOKUP(D2151,[1]!tbl_Reach2AU[#Data],4,FALSE)</f>
        <v>26</v>
      </c>
      <c r="B2151" t="str">
        <f>VLOOKUP(D2151,[1]!tbl_Reach2AU[#Data],3,FALSE)</f>
        <v>Ninemile Creek DS</v>
      </c>
      <c r="C2151">
        <f>VLOOKUP(D2151,[1]!tbl_Reach2AU[#Data],2,FALSE)</f>
        <v>308</v>
      </c>
      <c r="D2151" t="s">
        <v>56</v>
      </c>
      <c r="E2151">
        <v>2</v>
      </c>
      <c r="F2151" t="s">
        <v>122</v>
      </c>
      <c r="G2151">
        <f>VLOOKUP(tbl_FunctionalConditionReach[[#This Row],[EDT Attribute]],[1]!HabitatAttribute[#Data],2,FALSE)</f>
        <v>0</v>
      </c>
      <c r="H2151" s="1">
        <v>3.1606999999999998E-3</v>
      </c>
      <c r="I2151" s="3">
        <v>7.62578259361646E-3</v>
      </c>
      <c r="J21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2" spans="1:10" x14ac:dyDescent="0.3">
      <c r="A2152">
        <f>VLOOKUP(D2152,[1]!tbl_Reach2AU[#Data],4,FALSE)</f>
        <v>26</v>
      </c>
      <c r="B2152" t="str">
        <f>VLOOKUP(D2152,[1]!tbl_Reach2AU[#Data],3,FALSE)</f>
        <v>Ninemile Creek DS</v>
      </c>
      <c r="C2152">
        <f>VLOOKUP(D2152,[1]!tbl_Reach2AU[#Data],2,FALSE)</f>
        <v>308</v>
      </c>
      <c r="D2152" t="s">
        <v>56</v>
      </c>
      <c r="E2152">
        <v>2</v>
      </c>
      <c r="F2152" t="s">
        <v>123</v>
      </c>
      <c r="G2152">
        <f>VLOOKUP(tbl_FunctionalConditionReach[[#This Row],[EDT Attribute]],[1]!HabitatAttribute[#Data],2,FALSE)</f>
        <v>0</v>
      </c>
      <c r="H2152" s="1">
        <v>3.1606999999999998E-3</v>
      </c>
      <c r="I2152" s="3">
        <v>7.62578259361646E-3</v>
      </c>
      <c r="J21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3" spans="1:10" x14ac:dyDescent="0.3">
      <c r="A2153">
        <f>VLOOKUP(D2153,[1]!tbl_Reach2AU[#Data],4,FALSE)</f>
        <v>26</v>
      </c>
      <c r="B2153" t="str">
        <f>VLOOKUP(D2153,[1]!tbl_Reach2AU[#Data],3,FALSE)</f>
        <v>Ninemile Creek DS</v>
      </c>
      <c r="C2153">
        <f>VLOOKUP(D2153,[1]!tbl_Reach2AU[#Data],2,FALSE)</f>
        <v>308</v>
      </c>
      <c r="D2153" t="s">
        <v>56</v>
      </c>
      <c r="E2153">
        <v>2</v>
      </c>
      <c r="F2153" t="s">
        <v>104</v>
      </c>
      <c r="G2153">
        <f>VLOOKUP(tbl_FunctionalConditionReach[[#This Row],[EDT Attribute]],[1]!HabitatAttribute[#Data],2,FALSE)</f>
        <v>0</v>
      </c>
      <c r="H2153" s="1">
        <v>3.1606999999999998E-3</v>
      </c>
      <c r="I2153" s="3">
        <v>7.62578259361646E-3</v>
      </c>
      <c r="J21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4" spans="1:10" hidden="1" x14ac:dyDescent="0.3">
      <c r="A2154">
        <f>VLOOKUP(D2154,[1]!tbl_Reach2AU[#Data],4,FALSE)</f>
        <v>13</v>
      </c>
      <c r="B2154" t="str">
        <f>VLOOKUP(D2154,[1]!tbl_Reach2AU[#Data],3,FALSE)</f>
        <v>Johnson Creek</v>
      </c>
      <c r="C2154">
        <f>VLOOKUP(D2154,[1]!tbl_Reach2AU[#Data],2,FALSE)</f>
        <v>194</v>
      </c>
      <c r="D2154" t="s">
        <v>41</v>
      </c>
      <c r="E2154">
        <v>2</v>
      </c>
      <c r="F2154" t="s">
        <v>37</v>
      </c>
      <c r="G2154" t="e">
        <f>VLOOKUP(tbl_FunctionalConditionReach[[#This Row],[EDT Attribute]],[1]!HabitatAttribute[#Data],2,FALSE)</f>
        <v>#N/A</v>
      </c>
      <c r="H2154" s="1">
        <v>2.420218E-3</v>
      </c>
      <c r="I2154" s="3">
        <v>7.6191863171235904E-3</v>
      </c>
      <c r="J21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5" spans="1:10" hidden="1" x14ac:dyDescent="0.3">
      <c r="A2155">
        <f>VLOOKUP(D2155,[1]!tbl_Reach2AU[#Data],4,FALSE)</f>
        <v>24</v>
      </c>
      <c r="B2155" t="str">
        <f>VLOOKUP(D2155,[1]!tbl_Reach2AU[#Data],3,FALSE)</f>
        <v>Okanogan-Haynes Creek South</v>
      </c>
      <c r="C2155">
        <f>VLOOKUP(D2155,[1]!tbl_Reach2AU[#Data],2,FALSE)</f>
        <v>297</v>
      </c>
      <c r="D2155" t="s">
        <v>148</v>
      </c>
      <c r="E2155">
        <v>2</v>
      </c>
      <c r="F2155" t="s">
        <v>125</v>
      </c>
      <c r="G2155" t="str">
        <f>VLOOKUP(tbl_FunctionalConditionReach[[#This Row],[EDT Attribute]],[1]!HabitatAttribute[#Data],2,FALSE)</f>
        <v>Riparian</v>
      </c>
      <c r="H2155" s="1">
        <v>1.7559100000000001E-4</v>
      </c>
      <c r="I2155" s="3">
        <v>7.5906867701641002E-3</v>
      </c>
      <c r="J21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6" spans="1:10" x14ac:dyDescent="0.3">
      <c r="A2156">
        <f>VLOOKUP(D2156,[1]!tbl_Reach2AU[#Data],4,FALSE)</f>
        <v>7</v>
      </c>
      <c r="B2156" t="str">
        <f>VLOOKUP(D2156,[1]!tbl_Reach2AU[#Data],3,FALSE)</f>
        <v>Omak Creek-Lower DS</v>
      </c>
      <c r="C2156">
        <f>VLOOKUP(D2156,[1]!tbl_Reach2AU[#Data],2,FALSE)</f>
        <v>150</v>
      </c>
      <c r="D2156" t="s">
        <v>130</v>
      </c>
      <c r="E2156">
        <v>2</v>
      </c>
      <c r="F2156" t="s">
        <v>115</v>
      </c>
      <c r="G2156">
        <f>VLOOKUP(tbl_FunctionalConditionReach[[#This Row],[EDT Attribute]],[1]!HabitatAttribute[#Data],2,FALSE)</f>
        <v>0</v>
      </c>
      <c r="H2156" s="1">
        <v>3.2258459000000003E-2</v>
      </c>
      <c r="I2156" s="3">
        <v>7.5442257988676204E-3</v>
      </c>
      <c r="J21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7" spans="1:10" x14ac:dyDescent="0.3">
      <c r="A2157">
        <f>VLOOKUP(D2157,[1]!tbl_Reach2AU[#Data],4,FALSE)</f>
        <v>9</v>
      </c>
      <c r="B2157" t="str">
        <f>VLOOKUP(D2157,[1]!tbl_Reach2AU[#Data],3,FALSE)</f>
        <v>Omak Creek-Middle DS</v>
      </c>
      <c r="C2157">
        <f>VLOOKUP(D2157,[1]!tbl_Reach2AU[#Data],2,FALSE)</f>
        <v>167</v>
      </c>
      <c r="D2157" t="s">
        <v>140</v>
      </c>
      <c r="E2157">
        <v>2</v>
      </c>
      <c r="F2157" t="s">
        <v>142</v>
      </c>
      <c r="G2157">
        <f>VLOOKUP(tbl_FunctionalConditionReach[[#This Row],[EDT Attribute]],[1]!HabitatAttribute[#Data],2,FALSE)</f>
        <v>0</v>
      </c>
      <c r="H2157" s="1">
        <v>1.020038E-3</v>
      </c>
      <c r="I2157" s="3">
        <v>7.53641764265796E-3</v>
      </c>
      <c r="J21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8" spans="1:10" hidden="1" x14ac:dyDescent="0.3">
      <c r="A2158">
        <f>VLOOKUP(D2158,[1]!tbl_Reach2AU[#Data],4,FALSE)</f>
        <v>13</v>
      </c>
      <c r="B2158" t="str">
        <f>VLOOKUP(D2158,[1]!tbl_Reach2AU[#Data],3,FALSE)</f>
        <v>Johnson Creek</v>
      </c>
      <c r="C2158">
        <f>VLOOKUP(D2158,[1]!tbl_Reach2AU[#Data],2,FALSE)</f>
        <v>194</v>
      </c>
      <c r="D2158" t="s">
        <v>41</v>
      </c>
      <c r="E2158">
        <v>2</v>
      </c>
      <c r="F2158" t="s">
        <v>11</v>
      </c>
      <c r="G2158" t="str">
        <f>VLOOKUP(tbl_FunctionalConditionReach[[#This Row],[EDT Attribute]],[1]!HabitatAttribute[#Data],2,FALSE)</f>
        <v>Flow- Scour</v>
      </c>
      <c r="H2158" s="1">
        <v>2.3666799999999999E-3</v>
      </c>
      <c r="I2158" s="3">
        <v>7.4506411707581897E-3</v>
      </c>
      <c r="J21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9" spans="1:10" hidden="1" x14ac:dyDescent="0.3">
      <c r="A2159">
        <f>VLOOKUP(D2159,[1]!tbl_Reach2AU[#Data],4,FALSE)</f>
        <v>5</v>
      </c>
      <c r="B2159" t="str">
        <f>VLOOKUP(D2159,[1]!tbl_Reach2AU[#Data],3,FALSE)</f>
        <v>Okanogan-Swipkin Canyon</v>
      </c>
      <c r="C2159">
        <f>VLOOKUP(D2159,[1]!tbl_Reach2AU[#Data],2,FALSE)</f>
        <v>147</v>
      </c>
      <c r="D2159" t="s">
        <v>133</v>
      </c>
      <c r="E2159">
        <v>2</v>
      </c>
      <c r="F2159" t="s">
        <v>37</v>
      </c>
      <c r="G2159" t="e">
        <f>VLOOKUP(tbl_FunctionalConditionReach[[#This Row],[EDT Attribute]],[1]!HabitatAttribute[#Data],2,FALSE)</f>
        <v>#N/A</v>
      </c>
      <c r="H2159" s="1">
        <v>3.799106E-3</v>
      </c>
      <c r="I2159" s="3">
        <v>7.3458180797055603E-3</v>
      </c>
      <c r="J21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0" spans="1:10" x14ac:dyDescent="0.3">
      <c r="A2160">
        <f>VLOOKUP(D2160,[1]!tbl_Reach2AU[#Data],4,FALSE)</f>
        <v>7</v>
      </c>
      <c r="B2160" t="str">
        <f>VLOOKUP(D2160,[1]!tbl_Reach2AU[#Data],3,FALSE)</f>
        <v>Omak Creek-Lower DS</v>
      </c>
      <c r="C2160">
        <f>VLOOKUP(D2160,[1]!tbl_Reach2AU[#Data],2,FALSE)</f>
        <v>155</v>
      </c>
      <c r="D2160" t="s">
        <v>151</v>
      </c>
      <c r="E2160">
        <v>2</v>
      </c>
      <c r="F2160" t="s">
        <v>115</v>
      </c>
      <c r="G2160">
        <f>VLOOKUP(tbl_FunctionalConditionReach[[#This Row],[EDT Attribute]],[1]!HabitatAttribute[#Data],2,FALSE)</f>
        <v>0</v>
      </c>
      <c r="H2160" s="1">
        <v>3.478072E-3</v>
      </c>
      <c r="I2160" s="3">
        <v>7.2858737959442003E-3</v>
      </c>
      <c r="J21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1" spans="1:10" x14ac:dyDescent="0.3">
      <c r="A2161">
        <f>VLOOKUP(D2161,[1]!tbl_Reach2AU[#Data],4,FALSE)</f>
        <v>8</v>
      </c>
      <c r="B2161" t="str">
        <f>VLOOKUP(D2161,[1]!tbl_Reach2AU[#Data],3,FALSE)</f>
        <v>Omak Creek-Lower US</v>
      </c>
      <c r="C2161">
        <f>VLOOKUP(D2161,[1]!tbl_Reach2AU[#Data],2,FALSE)</f>
        <v>160</v>
      </c>
      <c r="D2161" t="s">
        <v>77</v>
      </c>
      <c r="E2161">
        <v>2</v>
      </c>
      <c r="F2161" t="s">
        <v>104</v>
      </c>
      <c r="G2161">
        <f>VLOOKUP(tbl_FunctionalConditionReach[[#This Row],[EDT Attribute]],[1]!HabitatAttribute[#Data],2,FALSE)</f>
        <v>0</v>
      </c>
      <c r="H2161" s="1">
        <v>1.7965710000000001E-3</v>
      </c>
      <c r="I2161" s="3">
        <v>7.1942902090248503E-3</v>
      </c>
      <c r="J21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2" spans="1:10" x14ac:dyDescent="0.3">
      <c r="A2162">
        <f>VLOOKUP(D2162,[1]!tbl_Reach2AU[#Data],4,FALSE)</f>
        <v>6</v>
      </c>
      <c r="B2162" t="str">
        <f>VLOOKUP(D2162,[1]!tbl_Reach2AU[#Data],3,FALSE)</f>
        <v>Salmon Creek-Lower</v>
      </c>
      <c r="C2162">
        <f>VLOOKUP(D2162,[1]!tbl_Reach2AU[#Data],2,FALSE)</f>
        <v>139</v>
      </c>
      <c r="D2162" t="s">
        <v>84</v>
      </c>
      <c r="E2162">
        <v>2</v>
      </c>
      <c r="F2162" t="s">
        <v>94</v>
      </c>
      <c r="G2162">
        <f>VLOOKUP(tbl_FunctionalConditionReach[[#This Row],[EDT Attribute]],[1]!HabitatAttribute[#Data],2,FALSE)</f>
        <v>0</v>
      </c>
      <c r="H2162" s="1">
        <v>4.4097386000000002E-2</v>
      </c>
      <c r="I2162" s="3">
        <v>7.1777408652953E-3</v>
      </c>
      <c r="J21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3" spans="1:10" hidden="1" x14ac:dyDescent="0.3">
      <c r="A2163">
        <f>VLOOKUP(D2163,[1]!tbl_Reach2AU[#Data],4,FALSE)</f>
        <v>8</v>
      </c>
      <c r="B2163" t="str">
        <f>VLOOKUP(D2163,[1]!tbl_Reach2AU[#Data],3,FALSE)</f>
        <v>Omak Creek-Lower US</v>
      </c>
      <c r="C2163">
        <f>VLOOKUP(D2163,[1]!tbl_Reach2AU[#Data],2,FALSE)</f>
        <v>162</v>
      </c>
      <c r="D2163" t="s">
        <v>67</v>
      </c>
      <c r="E2163">
        <v>2</v>
      </c>
      <c r="F2163" t="s">
        <v>103</v>
      </c>
      <c r="G2163" t="str">
        <f>VLOOKUP(tbl_FunctionalConditionReach[[#This Row],[EDT Attribute]],[1]!HabitatAttribute[#Data],2,FALSE)</f>
        <v>Contaminants</v>
      </c>
      <c r="H2163" s="1">
        <v>2.5920130000000002E-3</v>
      </c>
      <c r="I2163" s="3">
        <v>7.0802484942788001E-3</v>
      </c>
      <c r="J21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4" spans="1:10" hidden="1" x14ac:dyDescent="0.3">
      <c r="A2164">
        <f>VLOOKUP(D2164,[1]!tbl_Reach2AU[#Data],4,FALSE)</f>
        <v>10</v>
      </c>
      <c r="B2164" t="str">
        <f>VLOOKUP(D2164,[1]!tbl_Reach2AU[#Data],3,FALSE)</f>
        <v>Omak Creek-Upper DS</v>
      </c>
      <c r="C2164">
        <f>VLOOKUP(D2164,[1]!tbl_Reach2AU[#Data],2,FALSE)</f>
        <v>177</v>
      </c>
      <c r="D2164" t="s">
        <v>28</v>
      </c>
      <c r="E2164">
        <v>2</v>
      </c>
      <c r="F2164" t="s">
        <v>124</v>
      </c>
      <c r="G2164" t="str">
        <f>VLOOKUP(tbl_FunctionalConditionReach[[#This Row],[EDT Attribute]],[1]!HabitatAttribute[#Data],2,FALSE)</f>
        <v>Predation</v>
      </c>
      <c r="H2164" s="1">
        <v>6.0073600000000004E-4</v>
      </c>
      <c r="I2164" s="3">
        <v>6.9815898246015301E-3</v>
      </c>
      <c r="J21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5" spans="1:10" x14ac:dyDescent="0.3">
      <c r="A2165">
        <f>VLOOKUP(D2165,[1]!tbl_Reach2AU[#Data],4,FALSE)</f>
        <v>24</v>
      </c>
      <c r="B2165" t="str">
        <f>VLOOKUP(D2165,[1]!tbl_Reach2AU[#Data],3,FALSE)</f>
        <v>Okanogan-Haynes Creek South</v>
      </c>
      <c r="C2165">
        <f>VLOOKUP(D2165,[1]!tbl_Reach2AU[#Data],2,FALSE)</f>
        <v>298</v>
      </c>
      <c r="D2165" t="s">
        <v>135</v>
      </c>
      <c r="E2165">
        <v>2</v>
      </c>
      <c r="F2165" t="s">
        <v>143</v>
      </c>
      <c r="G2165">
        <f>VLOOKUP(tbl_FunctionalConditionReach[[#This Row],[EDT Attribute]],[1]!HabitatAttribute[#Data],2,FALSE)</f>
        <v>0</v>
      </c>
      <c r="H2165" s="1">
        <v>3.2097914999999998E-2</v>
      </c>
      <c r="I2165" s="3">
        <v>6.95009291506126E-3</v>
      </c>
      <c r="J21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6" spans="1:10" hidden="1" x14ac:dyDescent="0.3">
      <c r="A2166">
        <f>VLOOKUP(D2166,[1]!tbl_Reach2AU[#Data],4,FALSE)</f>
        <v>8</v>
      </c>
      <c r="B2166" t="str">
        <f>VLOOKUP(D2166,[1]!tbl_Reach2AU[#Data],3,FALSE)</f>
        <v>Omak Creek-Lower US</v>
      </c>
      <c r="C2166">
        <f>VLOOKUP(D2166,[1]!tbl_Reach2AU[#Data],2,FALSE)</f>
        <v>161</v>
      </c>
      <c r="D2166" t="s">
        <v>78</v>
      </c>
      <c r="E2166">
        <v>2</v>
      </c>
      <c r="F2166" t="s">
        <v>124</v>
      </c>
      <c r="G2166" t="str">
        <f>VLOOKUP(tbl_FunctionalConditionReach[[#This Row],[EDT Attribute]],[1]!HabitatAttribute[#Data],2,FALSE)</f>
        <v>Predation</v>
      </c>
      <c r="H2166" s="1">
        <v>5.098806E-3</v>
      </c>
      <c r="I2166" s="3">
        <v>6.8757210089431002E-3</v>
      </c>
      <c r="J21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7" spans="1:10" x14ac:dyDescent="0.3">
      <c r="A2167">
        <f>VLOOKUP(D2167,[1]!tbl_Reach2AU[#Data],4,FALSE)</f>
        <v>7</v>
      </c>
      <c r="B2167" t="str">
        <f>VLOOKUP(D2167,[1]!tbl_Reach2AU[#Data],3,FALSE)</f>
        <v>Omak Creek-Lower DS</v>
      </c>
      <c r="C2167">
        <f>VLOOKUP(D2167,[1]!tbl_Reach2AU[#Data],2,FALSE)</f>
        <v>150</v>
      </c>
      <c r="D2167" t="s">
        <v>130</v>
      </c>
      <c r="E2167">
        <v>2</v>
      </c>
      <c r="F2167" t="s">
        <v>119</v>
      </c>
      <c r="G2167">
        <f>VLOOKUP(tbl_FunctionalConditionReach[[#This Row],[EDT Attribute]],[1]!HabitatAttribute[#Data],2,FALSE)</f>
        <v>0</v>
      </c>
      <c r="H2167" s="1">
        <v>2.9386427999999999E-2</v>
      </c>
      <c r="I2167" s="3">
        <v>6.8725492514743504E-3</v>
      </c>
      <c r="J21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8" spans="1:10" hidden="1" x14ac:dyDescent="0.3">
      <c r="A2168">
        <f>VLOOKUP(D2168,[1]!tbl_Reach2AU[#Data],4,FALSE)</f>
        <v>15</v>
      </c>
      <c r="B2168" t="str">
        <f>VLOOKUP(D2168,[1]!tbl_Reach2AU[#Data],3,FALSE)</f>
        <v>Tunk Creek-Lower DS</v>
      </c>
      <c r="C2168">
        <f>VLOOKUP(D2168,[1]!tbl_Reach2AU[#Data],2,FALSE)</f>
        <v>225</v>
      </c>
      <c r="D2168" t="s">
        <v>157</v>
      </c>
      <c r="E2168">
        <v>2</v>
      </c>
      <c r="F2168" t="s">
        <v>124</v>
      </c>
      <c r="G2168" t="str">
        <f>VLOOKUP(tbl_FunctionalConditionReach[[#This Row],[EDT Attribute]],[1]!HabitatAttribute[#Data],2,FALSE)</f>
        <v>Predation</v>
      </c>
      <c r="H2168" s="1">
        <v>8.8382800000000002E-4</v>
      </c>
      <c r="I2168" s="3">
        <v>6.8703223355482904E-3</v>
      </c>
      <c r="J21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9" spans="1:10" hidden="1" x14ac:dyDescent="0.3">
      <c r="A2169">
        <f>VLOOKUP(D2169,[1]!tbl_Reach2AU[#Data],4,FALSE)</f>
        <v>14</v>
      </c>
      <c r="B2169" t="str">
        <f>VLOOKUP(D2169,[1]!tbl_Reach2AU[#Data],3,FALSE)</f>
        <v>Okanogan-Whitestone Coulee</v>
      </c>
      <c r="C2169">
        <f>VLOOKUP(D2169,[1]!tbl_Reach2AU[#Data],2,FALSE)</f>
        <v>238</v>
      </c>
      <c r="D2169" t="s">
        <v>113</v>
      </c>
      <c r="E2169">
        <v>2</v>
      </c>
      <c r="F2169" t="s">
        <v>89</v>
      </c>
      <c r="G2169" t="str">
        <f>VLOOKUP(tbl_FunctionalConditionReach[[#This Row],[EDT Attribute]],[1]!HabitatAttribute[#Data],2,FALSE)</f>
        <v>% Fines/Embeddedness</v>
      </c>
      <c r="H2169" s="1">
        <v>1.164141E-3</v>
      </c>
      <c r="I2169" s="3">
        <v>6.8640415862426E-3</v>
      </c>
      <c r="J21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0" spans="1:10" x14ac:dyDescent="0.3">
      <c r="A2170">
        <f>VLOOKUP(D2170,[1]!tbl_Reach2AU[#Data],4,FALSE)</f>
        <v>7</v>
      </c>
      <c r="B2170" t="str">
        <f>VLOOKUP(D2170,[1]!tbl_Reach2AU[#Data],3,FALSE)</f>
        <v>Omak Creek-Lower DS</v>
      </c>
      <c r="C2170">
        <f>VLOOKUP(D2170,[1]!tbl_Reach2AU[#Data],2,FALSE)</f>
        <v>155</v>
      </c>
      <c r="D2170" t="s">
        <v>151</v>
      </c>
      <c r="E2170">
        <v>2</v>
      </c>
      <c r="F2170" t="s">
        <v>123</v>
      </c>
      <c r="G2170">
        <f>VLOOKUP(tbl_FunctionalConditionReach[[#This Row],[EDT Attribute]],[1]!HabitatAttribute[#Data],2,FALSE)</f>
        <v>0</v>
      </c>
      <c r="H2170" s="1">
        <v>3.26948E-3</v>
      </c>
      <c r="I2170" s="3">
        <v>6.8489147603510402E-3</v>
      </c>
      <c r="J21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1" spans="1:10" x14ac:dyDescent="0.3">
      <c r="A2171">
        <f>VLOOKUP(D2171,[1]!tbl_Reach2AU[#Data],4,FALSE)</f>
        <v>24</v>
      </c>
      <c r="B2171" t="str">
        <f>VLOOKUP(D2171,[1]!tbl_Reach2AU[#Data],3,FALSE)</f>
        <v>Okanogan-Haynes Creek South</v>
      </c>
      <c r="C2171">
        <f>VLOOKUP(D2171,[1]!tbl_Reach2AU[#Data],2,FALSE)</f>
        <v>297</v>
      </c>
      <c r="D2171" t="s">
        <v>148</v>
      </c>
      <c r="E2171">
        <v>2</v>
      </c>
      <c r="F2171" t="s">
        <v>119</v>
      </c>
      <c r="G2171">
        <f>VLOOKUP(tbl_FunctionalConditionReach[[#This Row],[EDT Attribute]],[1]!HabitatAttribute[#Data],2,FALSE)</f>
        <v>0</v>
      </c>
      <c r="H2171" s="1">
        <v>1.5730599999999999E-4</v>
      </c>
      <c r="I2171" s="3">
        <v>6.8002378998208001E-3</v>
      </c>
      <c r="J21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2" spans="1:10" hidden="1" x14ac:dyDescent="0.3">
      <c r="A2172">
        <f>VLOOKUP(D2172,[1]!tbl_Reach2AU[#Data],4,FALSE)</f>
        <v>24</v>
      </c>
      <c r="B2172" t="str">
        <f>VLOOKUP(D2172,[1]!tbl_Reach2AU[#Data],3,FALSE)</f>
        <v>Okanogan-Haynes Creek South</v>
      </c>
      <c r="C2172">
        <f>VLOOKUP(D2172,[1]!tbl_Reach2AU[#Data],2,FALSE)</f>
        <v>297</v>
      </c>
      <c r="D2172" t="s">
        <v>148</v>
      </c>
      <c r="E2172">
        <v>2</v>
      </c>
      <c r="F2172" t="s">
        <v>39</v>
      </c>
      <c r="G2172" t="str">
        <f>VLOOKUP(tbl_FunctionalConditionReach[[#This Row],[EDT Attribute]],[1]!HabitatAttribute[#Data],2,FALSE)</f>
        <v>Channel Stability</v>
      </c>
      <c r="H2172" s="1">
        <v>1.57295E-4</v>
      </c>
      <c r="I2172" s="3">
        <v>6.7997623768471203E-3</v>
      </c>
      <c r="J21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3" spans="1:10" x14ac:dyDescent="0.3">
      <c r="A2173">
        <f>VLOOKUP(D2173,[1]!tbl_Reach2AU[#Data],4,FALSE)</f>
        <v>24</v>
      </c>
      <c r="B2173" t="str">
        <f>VLOOKUP(D2173,[1]!tbl_Reach2AU[#Data],3,FALSE)</f>
        <v>Okanogan-Haynes Creek South</v>
      </c>
      <c r="C2173">
        <f>VLOOKUP(D2173,[1]!tbl_Reach2AU[#Data],2,FALSE)</f>
        <v>297</v>
      </c>
      <c r="D2173" t="s">
        <v>148</v>
      </c>
      <c r="E2173">
        <v>2</v>
      </c>
      <c r="F2173" t="s">
        <v>115</v>
      </c>
      <c r="G2173">
        <f>VLOOKUP(tbl_FunctionalConditionReach[[#This Row],[EDT Attribute]],[1]!HabitatAttribute[#Data],2,FALSE)</f>
        <v>0</v>
      </c>
      <c r="H2173" s="1">
        <v>1.57295E-4</v>
      </c>
      <c r="I2173" s="3">
        <v>6.7997623768471203E-3</v>
      </c>
      <c r="J21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4" spans="1:10" x14ac:dyDescent="0.3">
      <c r="A2174">
        <f>VLOOKUP(D2174,[1]!tbl_Reach2AU[#Data],4,FALSE)</f>
        <v>24</v>
      </c>
      <c r="B2174" t="str">
        <f>VLOOKUP(D2174,[1]!tbl_Reach2AU[#Data],3,FALSE)</f>
        <v>Okanogan-Haynes Creek South</v>
      </c>
      <c r="C2174">
        <f>VLOOKUP(D2174,[1]!tbl_Reach2AU[#Data],2,FALSE)</f>
        <v>297</v>
      </c>
      <c r="D2174" t="s">
        <v>148</v>
      </c>
      <c r="E2174">
        <v>2</v>
      </c>
      <c r="F2174" t="s">
        <v>137</v>
      </c>
      <c r="G2174">
        <f>VLOOKUP(tbl_FunctionalConditionReach[[#This Row],[EDT Attribute]],[1]!HabitatAttribute[#Data],2,FALSE)</f>
        <v>0</v>
      </c>
      <c r="H2174" s="1">
        <v>1.57295E-4</v>
      </c>
      <c r="I2174" s="3">
        <v>6.7997623768471203E-3</v>
      </c>
      <c r="J21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5" spans="1:10" x14ac:dyDescent="0.3">
      <c r="A2175">
        <f>VLOOKUP(D2175,[1]!tbl_Reach2AU[#Data],4,FALSE)</f>
        <v>24</v>
      </c>
      <c r="B2175" t="str">
        <f>VLOOKUP(D2175,[1]!tbl_Reach2AU[#Data],3,FALSE)</f>
        <v>Okanogan-Haynes Creek South</v>
      </c>
      <c r="C2175">
        <f>VLOOKUP(D2175,[1]!tbl_Reach2AU[#Data],2,FALSE)</f>
        <v>297</v>
      </c>
      <c r="D2175" t="s">
        <v>148</v>
      </c>
      <c r="E2175">
        <v>2</v>
      </c>
      <c r="F2175" t="s">
        <v>142</v>
      </c>
      <c r="G2175">
        <f>VLOOKUP(tbl_FunctionalConditionReach[[#This Row],[EDT Attribute]],[1]!HabitatAttribute[#Data],2,FALSE)</f>
        <v>0</v>
      </c>
      <c r="H2175" s="1">
        <v>1.57295E-4</v>
      </c>
      <c r="I2175" s="3">
        <v>6.7997623768471203E-3</v>
      </c>
      <c r="J21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6" spans="1:10" hidden="1" x14ac:dyDescent="0.3">
      <c r="A2176">
        <f>VLOOKUP(D2176,[1]!tbl_Reach2AU[#Data],4,FALSE)</f>
        <v>24</v>
      </c>
      <c r="B2176" t="str">
        <f>VLOOKUP(D2176,[1]!tbl_Reach2AU[#Data],3,FALSE)</f>
        <v>Okanogan-Haynes Creek South</v>
      </c>
      <c r="C2176">
        <f>VLOOKUP(D2176,[1]!tbl_Reach2AU[#Data],2,FALSE)</f>
        <v>297</v>
      </c>
      <c r="D2176" t="s">
        <v>148</v>
      </c>
      <c r="E2176">
        <v>2</v>
      </c>
      <c r="F2176" t="s">
        <v>89</v>
      </c>
      <c r="G2176" t="str">
        <f>VLOOKUP(tbl_FunctionalConditionReach[[#This Row],[EDT Attribute]],[1]!HabitatAttribute[#Data],2,FALSE)</f>
        <v>% Fines/Embeddedness</v>
      </c>
      <c r="H2176" s="1">
        <v>1.57295E-4</v>
      </c>
      <c r="I2176" s="3">
        <v>6.7997623768471203E-3</v>
      </c>
      <c r="J21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7" spans="1:10" x14ac:dyDescent="0.3">
      <c r="A2177">
        <f>VLOOKUP(D2177,[1]!tbl_Reach2AU[#Data],4,FALSE)</f>
        <v>24</v>
      </c>
      <c r="B2177" t="str">
        <f>VLOOKUP(D2177,[1]!tbl_Reach2AU[#Data],3,FALSE)</f>
        <v>Okanogan-Haynes Creek South</v>
      </c>
      <c r="C2177">
        <f>VLOOKUP(D2177,[1]!tbl_Reach2AU[#Data],2,FALSE)</f>
        <v>297</v>
      </c>
      <c r="D2177" t="s">
        <v>148</v>
      </c>
      <c r="E2177">
        <v>2</v>
      </c>
      <c r="F2177" t="s">
        <v>122</v>
      </c>
      <c r="G2177">
        <f>VLOOKUP(tbl_FunctionalConditionReach[[#This Row],[EDT Attribute]],[1]!HabitatAttribute[#Data],2,FALSE)</f>
        <v>0</v>
      </c>
      <c r="H2177" s="1">
        <v>1.57295E-4</v>
      </c>
      <c r="I2177" s="3">
        <v>6.7997623768471203E-3</v>
      </c>
      <c r="J21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8" spans="1:10" hidden="1" x14ac:dyDescent="0.3">
      <c r="A2178">
        <f>VLOOKUP(D2178,[1]!tbl_Reach2AU[#Data],4,FALSE)</f>
        <v>24</v>
      </c>
      <c r="B2178" t="str">
        <f>VLOOKUP(D2178,[1]!tbl_Reach2AU[#Data],3,FALSE)</f>
        <v>Okanogan-Haynes Creek South</v>
      </c>
      <c r="C2178">
        <f>VLOOKUP(D2178,[1]!tbl_Reach2AU[#Data],2,FALSE)</f>
        <v>297</v>
      </c>
      <c r="D2178" t="s">
        <v>148</v>
      </c>
      <c r="E2178">
        <v>2</v>
      </c>
      <c r="F2178" t="s">
        <v>144</v>
      </c>
      <c r="G2178" t="str">
        <f>VLOOKUP(tbl_FunctionalConditionReach[[#This Row],[EDT Attribute]],[1]!HabitatAttribute[#Data],2,FALSE)</f>
        <v>Flow- Summer Base Flow</v>
      </c>
      <c r="H2178" s="1">
        <v>1.57295E-4</v>
      </c>
      <c r="I2178" s="3">
        <v>6.7997623768471203E-3</v>
      </c>
      <c r="J21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9" spans="1:10" x14ac:dyDescent="0.3">
      <c r="A2179">
        <f>VLOOKUP(D2179,[1]!tbl_Reach2AU[#Data],4,FALSE)</f>
        <v>24</v>
      </c>
      <c r="B2179" t="str">
        <f>VLOOKUP(D2179,[1]!tbl_Reach2AU[#Data],3,FALSE)</f>
        <v>Okanogan-Haynes Creek South</v>
      </c>
      <c r="C2179">
        <f>VLOOKUP(D2179,[1]!tbl_Reach2AU[#Data],2,FALSE)</f>
        <v>297</v>
      </c>
      <c r="D2179" t="s">
        <v>148</v>
      </c>
      <c r="E2179">
        <v>2</v>
      </c>
      <c r="F2179" t="s">
        <v>117</v>
      </c>
      <c r="G2179">
        <f>VLOOKUP(tbl_FunctionalConditionReach[[#This Row],[EDT Attribute]],[1]!HabitatAttribute[#Data],2,FALSE)</f>
        <v>0</v>
      </c>
      <c r="H2179" s="1">
        <v>1.57295E-4</v>
      </c>
      <c r="I2179" s="3">
        <v>6.7997623768471203E-3</v>
      </c>
      <c r="J21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0" spans="1:10" hidden="1" x14ac:dyDescent="0.3">
      <c r="A2180">
        <f>VLOOKUP(D2180,[1]!tbl_Reach2AU[#Data],4,FALSE)</f>
        <v>24</v>
      </c>
      <c r="B2180" t="str">
        <f>VLOOKUP(D2180,[1]!tbl_Reach2AU[#Data],3,FALSE)</f>
        <v>Okanogan-Haynes Creek South</v>
      </c>
      <c r="C2180">
        <f>VLOOKUP(D2180,[1]!tbl_Reach2AU[#Data],2,FALSE)</f>
        <v>297</v>
      </c>
      <c r="D2180" t="s">
        <v>148</v>
      </c>
      <c r="E2180">
        <v>2</v>
      </c>
      <c r="F2180" t="s">
        <v>11</v>
      </c>
      <c r="G2180" t="str">
        <f>VLOOKUP(tbl_FunctionalConditionReach[[#This Row],[EDT Attribute]],[1]!HabitatAttribute[#Data],2,FALSE)</f>
        <v>Flow- Scour</v>
      </c>
      <c r="H2180" s="1">
        <v>1.5728399999999999E-4</v>
      </c>
      <c r="I2180" s="3">
        <v>6.7992868538734302E-3</v>
      </c>
      <c r="J21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1" spans="1:10" x14ac:dyDescent="0.3">
      <c r="A2181">
        <f>VLOOKUP(D2181,[1]!tbl_Reach2AU[#Data],4,FALSE)</f>
        <v>24</v>
      </c>
      <c r="B2181" t="str">
        <f>VLOOKUP(D2181,[1]!tbl_Reach2AU[#Data],3,FALSE)</f>
        <v>Okanogan-Haynes Creek South</v>
      </c>
      <c r="C2181">
        <f>VLOOKUP(D2181,[1]!tbl_Reach2AU[#Data],2,FALSE)</f>
        <v>297</v>
      </c>
      <c r="D2181" t="s">
        <v>148</v>
      </c>
      <c r="E2181">
        <v>2</v>
      </c>
      <c r="F2181" t="s">
        <v>116</v>
      </c>
      <c r="G2181">
        <f>VLOOKUP(tbl_FunctionalConditionReach[[#This Row],[EDT Attribute]],[1]!HabitatAttribute[#Data],2,FALSE)</f>
        <v>0</v>
      </c>
      <c r="H2181" s="1">
        <v>1.5725599999999999E-4</v>
      </c>
      <c r="I2181" s="3">
        <v>6.7980764317586003E-3</v>
      </c>
      <c r="J21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2" spans="1:10" hidden="1" x14ac:dyDescent="0.3">
      <c r="A2182">
        <f>VLOOKUP(D2182,[1]!tbl_Reach2AU[#Data],4,FALSE)</f>
        <v>24</v>
      </c>
      <c r="B2182" t="str">
        <f>VLOOKUP(D2182,[1]!tbl_Reach2AU[#Data],3,FALSE)</f>
        <v>Okanogan-Haynes Creek South</v>
      </c>
      <c r="C2182">
        <f>VLOOKUP(D2182,[1]!tbl_Reach2AU[#Data],2,FALSE)</f>
        <v>297</v>
      </c>
      <c r="D2182" t="s">
        <v>148</v>
      </c>
      <c r="E2182">
        <v>2</v>
      </c>
      <c r="F2182" t="s">
        <v>51</v>
      </c>
      <c r="G2182" t="str">
        <f>VLOOKUP(tbl_FunctionalConditionReach[[#This Row],[EDT Attribute]],[1]!HabitatAttribute[#Data],2,FALSE)</f>
        <v>% Fines/Embeddedness</v>
      </c>
      <c r="H2182" s="1">
        <v>1.5713000000000001E-4</v>
      </c>
      <c r="I2182" s="3">
        <v>6.7926295322418796E-3</v>
      </c>
      <c r="J21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3" spans="1:10" x14ac:dyDescent="0.3">
      <c r="A2183">
        <f>VLOOKUP(D2183,[1]!tbl_Reach2AU[#Data],4,FALSE)</f>
        <v>24</v>
      </c>
      <c r="B2183" t="str">
        <f>VLOOKUP(D2183,[1]!tbl_Reach2AU[#Data],3,FALSE)</f>
        <v>Okanogan-Haynes Creek South</v>
      </c>
      <c r="C2183">
        <f>VLOOKUP(D2183,[1]!tbl_Reach2AU[#Data],2,FALSE)</f>
        <v>297</v>
      </c>
      <c r="D2183" t="s">
        <v>148</v>
      </c>
      <c r="E2183">
        <v>2</v>
      </c>
      <c r="F2183" t="s">
        <v>94</v>
      </c>
      <c r="G2183">
        <f>VLOOKUP(tbl_FunctionalConditionReach[[#This Row],[EDT Attribute]],[1]!HabitatAttribute[#Data],2,FALSE)</f>
        <v>0</v>
      </c>
      <c r="H2183" s="1">
        <v>1.5701800000000001E-4</v>
      </c>
      <c r="I2183" s="3">
        <v>6.7877878437825803E-3</v>
      </c>
      <c r="J21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4" spans="1:10" x14ac:dyDescent="0.3">
      <c r="A2184">
        <f>VLOOKUP(D2184,[1]!tbl_Reach2AU[#Data],4,FALSE)</f>
        <v>24</v>
      </c>
      <c r="B2184" t="str">
        <f>VLOOKUP(D2184,[1]!tbl_Reach2AU[#Data],3,FALSE)</f>
        <v>Okanogan-Haynes Creek South</v>
      </c>
      <c r="C2184">
        <f>VLOOKUP(D2184,[1]!tbl_Reach2AU[#Data],2,FALSE)</f>
        <v>297</v>
      </c>
      <c r="D2184" t="s">
        <v>148</v>
      </c>
      <c r="E2184">
        <v>2</v>
      </c>
      <c r="F2184" t="s">
        <v>123</v>
      </c>
      <c r="G2184">
        <f>VLOOKUP(tbl_FunctionalConditionReach[[#This Row],[EDT Attribute]],[1]!HabitatAttribute[#Data],2,FALSE)</f>
        <v>0</v>
      </c>
      <c r="H2184" s="1">
        <v>1.5697700000000001E-4</v>
      </c>
      <c r="I2184" s="3">
        <v>6.7860154399715803E-3</v>
      </c>
      <c r="J21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5" spans="1:10" x14ac:dyDescent="0.3">
      <c r="A2185">
        <f>VLOOKUP(D2185,[1]!tbl_Reach2AU[#Data],4,FALSE)</f>
        <v>26</v>
      </c>
      <c r="B2185" t="str">
        <f>VLOOKUP(D2185,[1]!tbl_Reach2AU[#Data],3,FALSE)</f>
        <v>Ninemile Creek DS</v>
      </c>
      <c r="C2185">
        <f>VLOOKUP(D2185,[1]!tbl_Reach2AU[#Data],2,FALSE)</f>
        <v>309</v>
      </c>
      <c r="D2185" t="s">
        <v>22</v>
      </c>
      <c r="E2185">
        <v>2</v>
      </c>
      <c r="F2185" t="s">
        <v>143</v>
      </c>
      <c r="G2185">
        <f>VLOOKUP(tbl_FunctionalConditionReach[[#This Row],[EDT Attribute]],[1]!HabitatAttribute[#Data],2,FALSE)</f>
        <v>0</v>
      </c>
      <c r="H2185" s="1">
        <v>6.86E-5</v>
      </c>
      <c r="I2185" s="3">
        <v>6.6808594351070397E-3</v>
      </c>
      <c r="J21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6" spans="1:10" hidden="1" x14ac:dyDescent="0.3">
      <c r="A2186">
        <f>VLOOKUP(D2186,[1]!tbl_Reach2AU[#Data],4,FALSE)</f>
        <v>9</v>
      </c>
      <c r="B2186" t="str">
        <f>VLOOKUP(D2186,[1]!tbl_Reach2AU[#Data],3,FALSE)</f>
        <v>Omak Creek-Middle DS</v>
      </c>
      <c r="C2186">
        <f>VLOOKUP(D2186,[1]!tbl_Reach2AU[#Data],2,FALSE)</f>
        <v>167</v>
      </c>
      <c r="D2186" t="s">
        <v>140</v>
      </c>
      <c r="E2186">
        <v>2</v>
      </c>
      <c r="F2186" t="s">
        <v>37</v>
      </c>
      <c r="G2186" t="e">
        <f>VLOOKUP(tbl_FunctionalConditionReach[[#This Row],[EDT Attribute]],[1]!HabitatAttribute[#Data],2,FALSE)</f>
        <v>#N/A</v>
      </c>
      <c r="H2186" s="1">
        <v>9.0238799999999995E-4</v>
      </c>
      <c r="I2186" s="3">
        <v>6.6671759716038399E-3</v>
      </c>
      <c r="J21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7" spans="1:10" x14ac:dyDescent="0.3">
      <c r="A2187">
        <f>VLOOKUP(D2187,[1]!tbl_Reach2AU[#Data],4,FALSE)</f>
        <v>13</v>
      </c>
      <c r="B2187" t="str">
        <f>VLOOKUP(D2187,[1]!tbl_Reach2AU[#Data],3,FALSE)</f>
        <v>Johnson Creek</v>
      </c>
      <c r="C2187">
        <f>VLOOKUP(D2187,[1]!tbl_Reach2AU[#Data],2,FALSE)</f>
        <v>194</v>
      </c>
      <c r="D2187" t="s">
        <v>41</v>
      </c>
      <c r="E2187">
        <v>2</v>
      </c>
      <c r="F2187" t="s">
        <v>94</v>
      </c>
      <c r="G2187">
        <f>VLOOKUP(tbl_FunctionalConditionReach[[#This Row],[EDT Attribute]],[1]!HabitatAttribute[#Data],2,FALSE)</f>
        <v>0</v>
      </c>
      <c r="H2187" s="1">
        <v>2.0830620000000001E-3</v>
      </c>
      <c r="I2187" s="3">
        <v>6.5577718569649899E-3</v>
      </c>
      <c r="J21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8" spans="1:10" hidden="1" x14ac:dyDescent="0.3">
      <c r="A2188">
        <f>VLOOKUP(D2188,[1]!tbl_Reach2AU[#Data],4,FALSE)</f>
        <v>14</v>
      </c>
      <c r="B2188" t="str">
        <f>VLOOKUP(D2188,[1]!tbl_Reach2AU[#Data],3,FALSE)</f>
        <v>Okanogan-Whitestone Coulee</v>
      </c>
      <c r="C2188">
        <f>VLOOKUP(D2188,[1]!tbl_Reach2AU[#Data],2,FALSE)</f>
        <v>227</v>
      </c>
      <c r="D2188" t="s">
        <v>111</v>
      </c>
      <c r="E2188">
        <v>2</v>
      </c>
      <c r="F2188" t="s">
        <v>145</v>
      </c>
      <c r="G2188" t="str">
        <f>VLOOKUP(tbl_FunctionalConditionReach[[#This Row],[EDT Attribute]],[1]!HabitatAttribute[#Data],2,FALSE)</f>
        <v>Flow- Summer Base Flow</v>
      </c>
      <c r="H2188" s="1">
        <v>6.5043299999999996E-4</v>
      </c>
      <c r="I2188" s="3">
        <v>6.5164179553070904E-3</v>
      </c>
      <c r="J21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9" spans="1:10" hidden="1" x14ac:dyDescent="0.3">
      <c r="A2189">
        <f>VLOOKUP(D2189,[1]!tbl_Reach2AU[#Data],4,FALSE)</f>
        <v>8</v>
      </c>
      <c r="B2189" t="str">
        <f>VLOOKUP(D2189,[1]!tbl_Reach2AU[#Data],3,FALSE)</f>
        <v>Omak Creek-Lower US</v>
      </c>
      <c r="C2189">
        <f>VLOOKUP(D2189,[1]!tbl_Reach2AU[#Data],2,FALSE)</f>
        <v>160</v>
      </c>
      <c r="D2189" t="s">
        <v>77</v>
      </c>
      <c r="E2189">
        <v>2</v>
      </c>
      <c r="F2189" t="s">
        <v>144</v>
      </c>
      <c r="G2189" t="str">
        <f>VLOOKUP(tbl_FunctionalConditionReach[[#This Row],[EDT Attribute]],[1]!HabitatAttribute[#Data],2,FALSE)</f>
        <v>Flow- Summer Base Flow</v>
      </c>
      <c r="H2189" s="1">
        <v>1.6232320000000001E-3</v>
      </c>
      <c r="I2189" s="3">
        <v>6.50016174399778E-3</v>
      </c>
      <c r="J21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0" spans="1:10" hidden="1" x14ac:dyDescent="0.3">
      <c r="A2190">
        <f>VLOOKUP(D2190,[1]!tbl_Reach2AU[#Data],4,FALSE)</f>
        <v>9</v>
      </c>
      <c r="B2190" t="str">
        <f>VLOOKUP(D2190,[1]!tbl_Reach2AU[#Data],3,FALSE)</f>
        <v>Omak Creek-Middle DS</v>
      </c>
      <c r="C2190">
        <f>VLOOKUP(D2190,[1]!tbl_Reach2AU[#Data],2,FALSE)</f>
        <v>168</v>
      </c>
      <c r="D2190" t="s">
        <v>69</v>
      </c>
      <c r="E2190">
        <v>2</v>
      </c>
      <c r="F2190" t="s">
        <v>150</v>
      </c>
      <c r="G2190" t="str">
        <f>VLOOKUP(tbl_FunctionalConditionReach[[#This Row],[EDT Attribute]],[1]!HabitatAttribute[#Data],2,FALSE)</f>
        <v>Cover- Wood</v>
      </c>
      <c r="H2190" s="1">
        <v>2.353099E-3</v>
      </c>
      <c r="I2190" s="3">
        <v>6.4458412007135403E-3</v>
      </c>
      <c r="J21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1" spans="1:10" x14ac:dyDescent="0.3">
      <c r="A2191">
        <f>VLOOKUP(D2191,[1]!tbl_Reach2AU[#Data],4,FALSE)</f>
        <v>8</v>
      </c>
      <c r="B2191" t="str">
        <f>VLOOKUP(D2191,[1]!tbl_Reach2AU[#Data],3,FALSE)</f>
        <v>Omak Creek-Lower US</v>
      </c>
      <c r="C2191">
        <f>VLOOKUP(D2191,[1]!tbl_Reach2AU[#Data],2,FALSE)</f>
        <v>162</v>
      </c>
      <c r="D2191" t="s">
        <v>67</v>
      </c>
      <c r="E2191">
        <v>2</v>
      </c>
      <c r="F2191" t="s">
        <v>119</v>
      </c>
      <c r="G2191">
        <f>VLOOKUP(tbl_FunctionalConditionReach[[#This Row],[EDT Attribute]],[1]!HabitatAttribute[#Data],2,FALSE)</f>
        <v>0</v>
      </c>
      <c r="H2191" s="1">
        <v>2.3563970000000001E-3</v>
      </c>
      <c r="I2191" s="3">
        <v>6.4366483930339401E-3</v>
      </c>
      <c r="J21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2" spans="1:10" x14ac:dyDescent="0.3">
      <c r="A2192">
        <f>VLOOKUP(D2192,[1]!tbl_Reach2AU[#Data],4,FALSE)</f>
        <v>20</v>
      </c>
      <c r="B2192" t="str">
        <f>VLOOKUP(D2192,[1]!tbl_Reach2AU[#Data],3,FALSE)</f>
        <v>Antoine Creek-Lower</v>
      </c>
      <c r="C2192">
        <f>VLOOKUP(D2192,[1]!tbl_Reach2AU[#Data],2,FALSE)</f>
        <v>257</v>
      </c>
      <c r="D2192" t="s">
        <v>53</v>
      </c>
      <c r="E2192">
        <v>2</v>
      </c>
      <c r="F2192" t="s">
        <v>115</v>
      </c>
      <c r="G2192">
        <f>VLOOKUP(tbl_FunctionalConditionReach[[#This Row],[EDT Attribute]],[1]!HabitatAttribute[#Data],2,FALSE)</f>
        <v>0</v>
      </c>
      <c r="H2192" s="1">
        <v>2.5093339999999998E-3</v>
      </c>
      <c r="I2192" s="3">
        <v>6.4320359186389904E-3</v>
      </c>
      <c r="J21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3" spans="1:10" x14ac:dyDescent="0.3">
      <c r="A2193">
        <f>VLOOKUP(D2193,[1]!tbl_Reach2AU[#Data],4,FALSE)</f>
        <v>20</v>
      </c>
      <c r="B2193" t="str">
        <f>VLOOKUP(D2193,[1]!tbl_Reach2AU[#Data],3,FALSE)</f>
        <v>Antoine Creek-Lower</v>
      </c>
      <c r="C2193">
        <f>VLOOKUP(D2193,[1]!tbl_Reach2AU[#Data],2,FALSE)</f>
        <v>257</v>
      </c>
      <c r="D2193" t="s">
        <v>53</v>
      </c>
      <c r="E2193">
        <v>2</v>
      </c>
      <c r="F2193" t="s">
        <v>123</v>
      </c>
      <c r="G2193">
        <f>VLOOKUP(tbl_FunctionalConditionReach[[#This Row],[EDT Attribute]],[1]!HabitatAttribute[#Data],2,FALSE)</f>
        <v>0</v>
      </c>
      <c r="H2193" s="1">
        <v>2.5093339999999998E-3</v>
      </c>
      <c r="I2193" s="3">
        <v>6.4320359186389904E-3</v>
      </c>
      <c r="J21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4" spans="1:10" hidden="1" x14ac:dyDescent="0.3">
      <c r="A2194">
        <f>VLOOKUP(D2194,[1]!tbl_Reach2AU[#Data],4,FALSE)</f>
        <v>20</v>
      </c>
      <c r="B2194" t="str">
        <f>VLOOKUP(D2194,[1]!tbl_Reach2AU[#Data],3,FALSE)</f>
        <v>Antoine Creek-Lower</v>
      </c>
      <c r="C2194">
        <f>VLOOKUP(D2194,[1]!tbl_Reach2AU[#Data],2,FALSE)</f>
        <v>257</v>
      </c>
      <c r="D2194" t="s">
        <v>53</v>
      </c>
      <c r="E2194">
        <v>2</v>
      </c>
      <c r="F2194" t="s">
        <v>103</v>
      </c>
      <c r="G2194" t="str">
        <f>VLOOKUP(tbl_FunctionalConditionReach[[#This Row],[EDT Attribute]],[1]!HabitatAttribute[#Data],2,FALSE)</f>
        <v>Contaminants</v>
      </c>
      <c r="H2194" s="1">
        <v>2.5093339999999998E-3</v>
      </c>
      <c r="I2194" s="3">
        <v>6.4320359186389904E-3</v>
      </c>
      <c r="J21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5" spans="1:10" x14ac:dyDescent="0.3">
      <c r="A2195">
        <f>VLOOKUP(D2195,[1]!tbl_Reach2AU[#Data],4,FALSE)</f>
        <v>20</v>
      </c>
      <c r="B2195" t="str">
        <f>VLOOKUP(D2195,[1]!tbl_Reach2AU[#Data],3,FALSE)</f>
        <v>Antoine Creek-Lower</v>
      </c>
      <c r="C2195">
        <f>VLOOKUP(D2195,[1]!tbl_Reach2AU[#Data],2,FALSE)</f>
        <v>257</v>
      </c>
      <c r="D2195" t="s">
        <v>53</v>
      </c>
      <c r="E2195">
        <v>2</v>
      </c>
      <c r="F2195" t="s">
        <v>122</v>
      </c>
      <c r="G2195">
        <f>VLOOKUP(tbl_FunctionalConditionReach[[#This Row],[EDT Attribute]],[1]!HabitatAttribute[#Data],2,FALSE)</f>
        <v>0</v>
      </c>
      <c r="H2195" s="1">
        <v>2.5093339999999998E-3</v>
      </c>
      <c r="I2195" s="3">
        <v>6.4320359186389904E-3</v>
      </c>
      <c r="J21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6" spans="1:10" hidden="1" x14ac:dyDescent="0.3">
      <c r="A2196">
        <f>VLOOKUP(D2196,[1]!tbl_Reach2AU[#Data],4,FALSE)</f>
        <v>7</v>
      </c>
      <c r="B2196" t="str">
        <f>VLOOKUP(D2196,[1]!tbl_Reach2AU[#Data],3,FALSE)</f>
        <v>Omak Creek-Lower DS</v>
      </c>
      <c r="C2196">
        <f>VLOOKUP(D2196,[1]!tbl_Reach2AU[#Data],2,FALSE)</f>
        <v>150</v>
      </c>
      <c r="D2196" t="s">
        <v>130</v>
      </c>
      <c r="E2196">
        <v>2</v>
      </c>
      <c r="F2196" t="s">
        <v>124</v>
      </c>
      <c r="G2196" t="str">
        <f>VLOOKUP(tbl_FunctionalConditionReach[[#This Row],[EDT Attribute]],[1]!HabitatAttribute[#Data],2,FALSE)</f>
        <v>Predation</v>
      </c>
      <c r="H2196" s="1">
        <v>2.7365021E-2</v>
      </c>
      <c r="I2196" s="3">
        <v>6.3998065566230004E-3</v>
      </c>
      <c r="J21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7" spans="1:10" x14ac:dyDescent="0.3">
      <c r="A2197">
        <f>VLOOKUP(D2197,[1]!tbl_Reach2AU[#Data],4,FALSE)</f>
        <v>4</v>
      </c>
      <c r="B2197" t="str">
        <f>VLOOKUP(D2197,[1]!tbl_Reach2AU[#Data],3,FALSE)</f>
        <v>Loup Loup Creek-Lower DS</v>
      </c>
      <c r="C2197">
        <f>VLOOKUP(D2197,[1]!tbl_Reach2AU[#Data],2,FALSE)</f>
        <v>119</v>
      </c>
      <c r="D2197" t="s">
        <v>43</v>
      </c>
      <c r="E2197">
        <v>2</v>
      </c>
      <c r="F2197" t="s">
        <v>116</v>
      </c>
      <c r="G2197">
        <f>VLOOKUP(tbl_FunctionalConditionReach[[#This Row],[EDT Attribute]],[1]!HabitatAttribute[#Data],2,FALSE)</f>
        <v>0</v>
      </c>
      <c r="H2197" s="1">
        <v>2.3162478E-2</v>
      </c>
      <c r="I2197" s="3">
        <v>6.3878103127770298E-3</v>
      </c>
      <c r="J21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8" spans="1:10" hidden="1" x14ac:dyDescent="0.3">
      <c r="A2198">
        <f>VLOOKUP(D2198,[1]!tbl_Reach2AU[#Data],4,FALSE)</f>
        <v>8</v>
      </c>
      <c r="B2198" t="str">
        <f>VLOOKUP(D2198,[1]!tbl_Reach2AU[#Data],3,FALSE)</f>
        <v>Omak Creek-Lower US</v>
      </c>
      <c r="C2198">
        <f>VLOOKUP(D2198,[1]!tbl_Reach2AU[#Data],2,FALSE)</f>
        <v>164</v>
      </c>
      <c r="D2198" t="s">
        <v>68</v>
      </c>
      <c r="E2198">
        <v>2</v>
      </c>
      <c r="F2198" t="s">
        <v>132</v>
      </c>
      <c r="G2198" t="str">
        <f>VLOOKUP(tbl_FunctionalConditionReach[[#This Row],[EDT Attribute]],[1]!HabitatAttribute[#Data],2,FALSE)</f>
        <v>Temperature- Rearing</v>
      </c>
      <c r="H2198" s="1">
        <v>6.964395E-3</v>
      </c>
      <c r="I2198" s="3">
        <v>6.2226390292184396E-3</v>
      </c>
      <c r="J21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9" spans="1:10" hidden="1" x14ac:dyDescent="0.3">
      <c r="A2199">
        <f>VLOOKUP(D2199,[1]!tbl_Reach2AU[#Data],4,FALSE)</f>
        <v>10</v>
      </c>
      <c r="B2199" t="str">
        <f>VLOOKUP(D2199,[1]!tbl_Reach2AU[#Data],3,FALSE)</f>
        <v>Omak Creek-Upper DS</v>
      </c>
      <c r="C2199">
        <f>VLOOKUP(D2199,[1]!tbl_Reach2AU[#Data],2,FALSE)</f>
        <v>178</v>
      </c>
      <c r="D2199" t="s">
        <v>154</v>
      </c>
      <c r="E2199">
        <v>2</v>
      </c>
      <c r="F2199" t="s">
        <v>39</v>
      </c>
      <c r="G2199" t="str">
        <f>VLOOKUP(tbl_FunctionalConditionReach[[#This Row],[EDT Attribute]],[1]!HabitatAttribute[#Data],2,FALSE)</f>
        <v>Channel Stability</v>
      </c>
      <c r="H2199" s="1">
        <v>1.81757E-4</v>
      </c>
      <c r="I2199" s="3">
        <v>6.1875268959818196E-3</v>
      </c>
      <c r="J21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0" spans="1:10" x14ac:dyDescent="0.3">
      <c r="A2200">
        <f>VLOOKUP(D2200,[1]!tbl_Reach2AU[#Data],4,FALSE)</f>
        <v>6</v>
      </c>
      <c r="B2200" t="str">
        <f>VLOOKUP(D2200,[1]!tbl_Reach2AU[#Data],3,FALSE)</f>
        <v>Salmon Creek-Lower</v>
      </c>
      <c r="C2200">
        <f>VLOOKUP(D2200,[1]!tbl_Reach2AU[#Data],2,FALSE)</f>
        <v>137</v>
      </c>
      <c r="D2200" t="s">
        <v>82</v>
      </c>
      <c r="E2200">
        <v>2</v>
      </c>
      <c r="F2200" t="s">
        <v>94</v>
      </c>
      <c r="G2200">
        <f>VLOOKUP(tbl_FunctionalConditionReach[[#This Row],[EDT Attribute]],[1]!HabitatAttribute[#Data],2,FALSE)</f>
        <v>0</v>
      </c>
      <c r="H2200" s="1">
        <v>1.6286414999999999E-2</v>
      </c>
      <c r="I2200" s="3">
        <v>6.1706475527857196E-3</v>
      </c>
      <c r="J22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1" spans="1:10" x14ac:dyDescent="0.3">
      <c r="A2201">
        <f>VLOOKUP(D2201,[1]!tbl_Reach2AU[#Data],4,FALSE)</f>
        <v>20</v>
      </c>
      <c r="B2201" t="str">
        <f>VLOOKUP(D2201,[1]!tbl_Reach2AU[#Data],3,FALSE)</f>
        <v>Antoine Creek-Lower</v>
      </c>
      <c r="C2201">
        <f>VLOOKUP(D2201,[1]!tbl_Reach2AU[#Data],2,FALSE)</f>
        <v>257</v>
      </c>
      <c r="D2201" t="s">
        <v>53</v>
      </c>
      <c r="E2201">
        <v>2</v>
      </c>
      <c r="F2201" t="s">
        <v>116</v>
      </c>
      <c r="G2201">
        <f>VLOOKUP(tbl_FunctionalConditionReach[[#This Row],[EDT Attribute]],[1]!HabitatAttribute[#Data],2,FALSE)</f>
        <v>0</v>
      </c>
      <c r="H2201" s="1">
        <v>2.367461E-3</v>
      </c>
      <c r="I2201" s="3">
        <v>6.0683807687525798E-3</v>
      </c>
      <c r="J22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2" spans="1:10" x14ac:dyDescent="0.3">
      <c r="A2202">
        <f>VLOOKUP(D2202,[1]!tbl_Reach2AU[#Data],4,FALSE)</f>
        <v>8</v>
      </c>
      <c r="B2202" t="str">
        <f>VLOOKUP(D2202,[1]!tbl_Reach2AU[#Data],3,FALSE)</f>
        <v>Omak Creek-Lower US</v>
      </c>
      <c r="C2202">
        <f>VLOOKUP(D2202,[1]!tbl_Reach2AU[#Data],2,FALSE)</f>
        <v>164</v>
      </c>
      <c r="D2202" t="s">
        <v>68</v>
      </c>
      <c r="E2202">
        <v>2</v>
      </c>
      <c r="F2202" t="s">
        <v>117</v>
      </c>
      <c r="G2202">
        <f>VLOOKUP(tbl_FunctionalConditionReach[[#This Row],[EDT Attribute]],[1]!HabitatAttribute[#Data],2,FALSE)</f>
        <v>0</v>
      </c>
      <c r="H2202" s="1">
        <v>6.7909440000000001E-3</v>
      </c>
      <c r="I2202" s="3">
        <v>6.0676617537685296E-3</v>
      </c>
      <c r="J22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3" spans="1:10" hidden="1" x14ac:dyDescent="0.3">
      <c r="A2203">
        <f>VLOOKUP(D2203,[1]!tbl_Reach2AU[#Data],4,FALSE)</f>
        <v>19</v>
      </c>
      <c r="B2203" t="str">
        <f>VLOOKUP(D2203,[1]!tbl_Reach2AU[#Data],3,FALSE)</f>
        <v>Okanogan-Mosquito Creek</v>
      </c>
      <c r="C2203">
        <f>VLOOKUP(D2203,[1]!tbl_Reach2AU[#Data],2,FALSE)</f>
        <v>286</v>
      </c>
      <c r="D2203" t="s">
        <v>153</v>
      </c>
      <c r="E2203">
        <v>2</v>
      </c>
      <c r="F2203" t="s">
        <v>89</v>
      </c>
      <c r="G2203" t="str">
        <f>VLOOKUP(tbl_FunctionalConditionReach[[#This Row],[EDT Attribute]],[1]!HabitatAttribute[#Data],2,FALSE)</f>
        <v>% Fines/Embeddedness</v>
      </c>
      <c r="H2203" s="1">
        <v>1.131288E-3</v>
      </c>
      <c r="I2203" s="3">
        <v>6.0668435535258403E-3</v>
      </c>
      <c r="J22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4" spans="1:10" hidden="1" x14ac:dyDescent="0.3">
      <c r="A2204">
        <f>VLOOKUP(D2204,[1]!tbl_Reach2AU[#Data],4,FALSE)</f>
        <v>8</v>
      </c>
      <c r="B2204" t="str">
        <f>VLOOKUP(D2204,[1]!tbl_Reach2AU[#Data],3,FALSE)</f>
        <v>Omak Creek-Lower US</v>
      </c>
      <c r="C2204">
        <f>VLOOKUP(D2204,[1]!tbl_Reach2AU[#Data],2,FALSE)</f>
        <v>160</v>
      </c>
      <c r="D2204" t="s">
        <v>77</v>
      </c>
      <c r="E2204">
        <v>2</v>
      </c>
      <c r="F2204" t="s">
        <v>103</v>
      </c>
      <c r="G2204" t="str">
        <f>VLOOKUP(tbl_FunctionalConditionReach[[#This Row],[EDT Attribute]],[1]!HabitatAttribute[#Data],2,FALSE)</f>
        <v>Contaminants</v>
      </c>
      <c r="H2204" s="1">
        <v>1.5114359999999999E-3</v>
      </c>
      <c r="I2204" s="3">
        <v>6.0524795381689299E-3</v>
      </c>
      <c r="J22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5" spans="1:10" x14ac:dyDescent="0.3">
      <c r="A2205">
        <f>VLOOKUP(D2205,[1]!tbl_Reach2AU[#Data],4,FALSE)</f>
        <v>10</v>
      </c>
      <c r="B2205" t="str">
        <f>VLOOKUP(D2205,[1]!tbl_Reach2AU[#Data],3,FALSE)</f>
        <v>Omak Creek-Upper DS</v>
      </c>
      <c r="C2205">
        <f>VLOOKUP(D2205,[1]!tbl_Reach2AU[#Data],2,FALSE)</f>
        <v>172</v>
      </c>
      <c r="D2205" t="s">
        <v>71</v>
      </c>
      <c r="E2205">
        <v>2</v>
      </c>
      <c r="F2205" t="s">
        <v>142</v>
      </c>
      <c r="G2205">
        <f>VLOOKUP(tbl_FunctionalConditionReach[[#This Row],[EDT Attribute]],[1]!HabitatAttribute[#Data],2,FALSE)</f>
        <v>0</v>
      </c>
      <c r="H2205" s="1">
        <v>1.9985150000000002E-3</v>
      </c>
      <c r="I2205" s="3">
        <v>6.0243280042169096E-3</v>
      </c>
      <c r="J22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6" spans="1:10" x14ac:dyDescent="0.3">
      <c r="A2206">
        <f>VLOOKUP(D2206,[1]!tbl_Reach2AU[#Data],4,FALSE)</f>
        <v>6</v>
      </c>
      <c r="B2206" t="str">
        <f>VLOOKUP(D2206,[1]!tbl_Reach2AU[#Data],3,FALSE)</f>
        <v>Salmon Creek-Lower</v>
      </c>
      <c r="C2206">
        <f>VLOOKUP(D2206,[1]!tbl_Reach2AU[#Data],2,FALSE)</f>
        <v>144</v>
      </c>
      <c r="D2206" t="s">
        <v>118</v>
      </c>
      <c r="E2206">
        <v>2</v>
      </c>
      <c r="F2206" t="s">
        <v>104</v>
      </c>
      <c r="G2206">
        <f>VLOOKUP(tbl_FunctionalConditionReach[[#This Row],[EDT Attribute]],[1]!HabitatAttribute[#Data],2,FALSE)</f>
        <v>0</v>
      </c>
      <c r="H2206" s="1">
        <v>3.9860290000000003E-3</v>
      </c>
      <c r="I2206" s="3">
        <v>6.0197051848634798E-3</v>
      </c>
      <c r="J22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7" spans="1:10" x14ac:dyDescent="0.3">
      <c r="A2207">
        <f>VLOOKUP(D2207,[1]!tbl_Reach2AU[#Data],4,FALSE)</f>
        <v>1</v>
      </c>
      <c r="B2207" t="str">
        <f>VLOOKUP(D2207,[1]!tbl_Reach2AU[#Data],3,FALSE)</f>
        <v>Okanogan-Davis Canyon</v>
      </c>
      <c r="C2207">
        <f>VLOOKUP(D2207,[1]!tbl_Reach2AU[#Data],2,FALSE)</f>
        <v>108</v>
      </c>
      <c r="D2207" t="s">
        <v>100</v>
      </c>
      <c r="E2207">
        <v>2</v>
      </c>
      <c r="F2207" t="s">
        <v>143</v>
      </c>
      <c r="G2207">
        <f>VLOOKUP(tbl_FunctionalConditionReach[[#This Row],[EDT Attribute]],[1]!HabitatAttribute[#Data],2,FALSE)</f>
        <v>0</v>
      </c>
      <c r="H2207" s="1">
        <v>2.464735E-3</v>
      </c>
      <c r="I2207" s="3">
        <v>5.9812420023227803E-3</v>
      </c>
      <c r="J22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8" spans="1:10" x14ac:dyDescent="0.3">
      <c r="A2208">
        <f>VLOOKUP(D2208,[1]!tbl_Reach2AU[#Data],4,FALSE)</f>
        <v>8</v>
      </c>
      <c r="B2208" t="str">
        <f>VLOOKUP(D2208,[1]!tbl_Reach2AU[#Data],3,FALSE)</f>
        <v>Omak Creek-Lower US</v>
      </c>
      <c r="C2208">
        <f>VLOOKUP(D2208,[1]!tbl_Reach2AU[#Data],2,FALSE)</f>
        <v>162</v>
      </c>
      <c r="D2208" t="s">
        <v>67</v>
      </c>
      <c r="E2208">
        <v>2</v>
      </c>
      <c r="F2208" t="s">
        <v>94</v>
      </c>
      <c r="G2208">
        <f>VLOOKUP(tbl_FunctionalConditionReach[[#This Row],[EDT Attribute]],[1]!HabitatAttribute[#Data],2,FALSE)</f>
        <v>0</v>
      </c>
      <c r="H2208" s="1">
        <v>2.1484859999999998E-3</v>
      </c>
      <c r="I2208" s="3">
        <v>5.8687262627460102E-3</v>
      </c>
      <c r="J22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9" spans="1:10" hidden="1" x14ac:dyDescent="0.3">
      <c r="A2209">
        <f>VLOOKUP(D2209,[1]!tbl_Reach2AU[#Data],4,FALSE)</f>
        <v>13</v>
      </c>
      <c r="B2209" t="str">
        <f>VLOOKUP(D2209,[1]!tbl_Reach2AU[#Data],3,FALSE)</f>
        <v>Johnson Creek</v>
      </c>
      <c r="C2209">
        <f>VLOOKUP(D2209,[1]!tbl_Reach2AU[#Data],2,FALSE)</f>
        <v>213</v>
      </c>
      <c r="D2209" t="s">
        <v>42</v>
      </c>
      <c r="E2209">
        <v>2</v>
      </c>
      <c r="F2209" t="s">
        <v>11</v>
      </c>
      <c r="G2209" t="str">
        <f>VLOOKUP(tbl_FunctionalConditionReach[[#This Row],[EDT Attribute]],[1]!HabitatAttribute[#Data],2,FALSE)</f>
        <v>Flow- Scour</v>
      </c>
      <c r="H2209" s="1">
        <v>1.1460299999999999E-3</v>
      </c>
      <c r="I2209" s="3">
        <v>5.80912941312723E-3</v>
      </c>
      <c r="J22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0" spans="1:10" x14ac:dyDescent="0.3">
      <c r="A2210">
        <f>VLOOKUP(D2210,[1]!tbl_Reach2AU[#Data],4,FALSE)</f>
        <v>8</v>
      </c>
      <c r="B2210" t="str">
        <f>VLOOKUP(D2210,[1]!tbl_Reach2AU[#Data],3,FALSE)</f>
        <v>Omak Creek-Lower US</v>
      </c>
      <c r="C2210">
        <f>VLOOKUP(D2210,[1]!tbl_Reach2AU[#Data],2,FALSE)</f>
        <v>162</v>
      </c>
      <c r="D2210" t="s">
        <v>67</v>
      </c>
      <c r="E2210">
        <v>2</v>
      </c>
      <c r="F2210" t="s">
        <v>115</v>
      </c>
      <c r="G2210">
        <f>VLOOKUP(tbl_FunctionalConditionReach[[#This Row],[EDT Attribute]],[1]!HabitatAttribute[#Data],2,FALSE)</f>
        <v>0</v>
      </c>
      <c r="H2210" s="1">
        <v>2.1237090000000001E-3</v>
      </c>
      <c r="I2210" s="3">
        <v>5.8010463101598403E-3</v>
      </c>
      <c r="J22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1" spans="1:10" x14ac:dyDescent="0.3">
      <c r="A2211">
        <f>VLOOKUP(D2211,[1]!tbl_Reach2AU[#Data],4,FALSE)</f>
        <v>13</v>
      </c>
      <c r="B2211" t="str">
        <f>VLOOKUP(D2211,[1]!tbl_Reach2AU[#Data],3,FALSE)</f>
        <v>Johnson Creek</v>
      </c>
      <c r="C2211">
        <f>VLOOKUP(D2211,[1]!tbl_Reach2AU[#Data],2,FALSE)</f>
        <v>213</v>
      </c>
      <c r="D2211" t="s">
        <v>42</v>
      </c>
      <c r="E2211">
        <v>2</v>
      </c>
      <c r="F2211" t="s">
        <v>142</v>
      </c>
      <c r="G2211">
        <f>VLOOKUP(tbl_FunctionalConditionReach[[#This Row],[EDT Attribute]],[1]!HabitatAttribute[#Data],2,FALSE)</f>
        <v>0</v>
      </c>
      <c r="H2211" s="1">
        <v>1.144321E-3</v>
      </c>
      <c r="I2211" s="3">
        <v>5.8004666362653397E-3</v>
      </c>
      <c r="J22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2" spans="1:10" hidden="1" x14ac:dyDescent="0.3">
      <c r="A2212">
        <f>VLOOKUP(D2212,[1]!tbl_Reach2AU[#Data],4,FALSE)</f>
        <v>12</v>
      </c>
      <c r="B2212" t="str">
        <f>VLOOKUP(D2212,[1]!tbl_Reach2AU[#Data],3,FALSE)</f>
        <v>Okanogan-Alkali Lake</v>
      </c>
      <c r="C2212">
        <f>VLOOKUP(D2212,[1]!tbl_Reach2AU[#Data],2,FALSE)</f>
        <v>221</v>
      </c>
      <c r="D2212" t="s">
        <v>46</v>
      </c>
      <c r="E2212">
        <v>2</v>
      </c>
      <c r="F2212" t="s">
        <v>126</v>
      </c>
      <c r="G2212" t="str">
        <f>VLOOKUP(tbl_FunctionalConditionReach[[#This Row],[EDT Attribute]],[1]!HabitatAttribute[#Data],2,FALSE)</f>
        <v>Food- Food Web Resources</v>
      </c>
      <c r="H2212" s="1">
        <v>4.9224499999999999E-4</v>
      </c>
      <c r="I2212" s="3">
        <v>5.7946871061434202E-3</v>
      </c>
      <c r="J22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3" spans="1:10" x14ac:dyDescent="0.3">
      <c r="A2213">
        <f>VLOOKUP(D2213,[1]!tbl_Reach2AU[#Data],4,FALSE)</f>
        <v>8</v>
      </c>
      <c r="B2213" t="str">
        <f>VLOOKUP(D2213,[1]!tbl_Reach2AU[#Data],3,FALSE)</f>
        <v>Omak Creek-Lower US</v>
      </c>
      <c r="C2213">
        <f>VLOOKUP(D2213,[1]!tbl_Reach2AU[#Data],2,FALSE)</f>
        <v>162</v>
      </c>
      <c r="D2213" t="s">
        <v>67</v>
      </c>
      <c r="E2213">
        <v>2</v>
      </c>
      <c r="F2213" t="s">
        <v>123</v>
      </c>
      <c r="G2213">
        <f>VLOOKUP(tbl_FunctionalConditionReach[[#This Row],[EDT Attribute]],[1]!HabitatAttribute[#Data],2,FALSE)</f>
        <v>0</v>
      </c>
      <c r="H2213" s="1">
        <v>2.1165810000000002E-3</v>
      </c>
      <c r="I2213" s="3">
        <v>5.78157572445398E-3</v>
      </c>
      <c r="J22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4" spans="1:10" x14ac:dyDescent="0.3">
      <c r="A2214">
        <f>VLOOKUP(D2214,[1]!tbl_Reach2AU[#Data],4,FALSE)</f>
        <v>8</v>
      </c>
      <c r="B2214" t="str">
        <f>VLOOKUP(D2214,[1]!tbl_Reach2AU[#Data],3,FALSE)</f>
        <v>Omak Creek-Lower US</v>
      </c>
      <c r="C2214">
        <f>VLOOKUP(D2214,[1]!tbl_Reach2AU[#Data],2,FALSE)</f>
        <v>162</v>
      </c>
      <c r="D2214" t="s">
        <v>67</v>
      </c>
      <c r="E2214">
        <v>2</v>
      </c>
      <c r="F2214" t="s">
        <v>122</v>
      </c>
      <c r="G2214">
        <f>VLOOKUP(tbl_FunctionalConditionReach[[#This Row],[EDT Attribute]],[1]!HabitatAttribute[#Data],2,FALSE)</f>
        <v>0</v>
      </c>
      <c r="H2214" s="1">
        <v>2.1165810000000002E-3</v>
      </c>
      <c r="I2214" s="3">
        <v>5.78157572445398E-3</v>
      </c>
      <c r="J22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5" spans="1:10" hidden="1" x14ac:dyDescent="0.3">
      <c r="A2215">
        <f>VLOOKUP(D2215,[1]!tbl_Reach2AU[#Data],4,FALSE)</f>
        <v>9</v>
      </c>
      <c r="B2215" t="str">
        <f>VLOOKUP(D2215,[1]!tbl_Reach2AU[#Data],3,FALSE)</f>
        <v>Omak Creek-Middle DS</v>
      </c>
      <c r="C2215">
        <f>VLOOKUP(D2215,[1]!tbl_Reach2AU[#Data],2,FALSE)</f>
        <v>167</v>
      </c>
      <c r="D2215" t="s">
        <v>140</v>
      </c>
      <c r="E2215">
        <v>2</v>
      </c>
      <c r="F2215" t="s">
        <v>125</v>
      </c>
      <c r="G2215" t="str">
        <f>VLOOKUP(tbl_FunctionalConditionReach[[#This Row],[EDT Attribute]],[1]!HabitatAttribute[#Data],2,FALSE)</f>
        <v>Riparian</v>
      </c>
      <c r="H2215" s="1">
        <v>7.8242000000000003E-4</v>
      </c>
      <c r="I2215" s="3">
        <v>5.7808080600609399E-3</v>
      </c>
      <c r="J22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6" spans="1:10" hidden="1" x14ac:dyDescent="0.3">
      <c r="A2216">
        <f>VLOOKUP(D2216,[1]!tbl_Reach2AU[#Data],4,FALSE)</f>
        <v>6</v>
      </c>
      <c r="B2216" t="str">
        <f>VLOOKUP(D2216,[1]!tbl_Reach2AU[#Data],3,FALSE)</f>
        <v>Salmon Creek-Lower</v>
      </c>
      <c r="C2216">
        <f>VLOOKUP(D2216,[1]!tbl_Reach2AU[#Data],2,FALSE)</f>
        <v>133</v>
      </c>
      <c r="D2216" t="s">
        <v>80</v>
      </c>
      <c r="E2216">
        <v>2</v>
      </c>
      <c r="F2216" t="s">
        <v>144</v>
      </c>
      <c r="G2216" t="str">
        <f>VLOOKUP(tbl_FunctionalConditionReach[[#This Row],[EDT Attribute]],[1]!HabitatAttribute[#Data],2,FALSE)</f>
        <v>Flow- Summer Base Flow</v>
      </c>
      <c r="H2216" s="1">
        <v>4.3582500000000001E-3</v>
      </c>
      <c r="I2216" s="3">
        <v>5.7600945347785603E-3</v>
      </c>
      <c r="J22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7" spans="1:10" hidden="1" x14ac:dyDescent="0.3">
      <c r="A2217">
        <f>VLOOKUP(D2217,[1]!tbl_Reach2AU[#Data],4,FALSE)</f>
        <v>3</v>
      </c>
      <c r="B2217" t="str">
        <f>VLOOKUP(D2217,[1]!tbl_Reach2AU[#Data],3,FALSE)</f>
        <v>Okanogan-Talant Creek</v>
      </c>
      <c r="C2217">
        <f>VLOOKUP(D2217,[1]!tbl_Reach2AU[#Data],2,FALSE)</f>
        <v>115</v>
      </c>
      <c r="D2217" t="s">
        <v>59</v>
      </c>
      <c r="E2217">
        <v>2</v>
      </c>
      <c r="F2217" t="s">
        <v>37</v>
      </c>
      <c r="G2217" t="e">
        <f>VLOOKUP(tbl_FunctionalConditionReach[[#This Row],[EDT Attribute]],[1]!HabitatAttribute[#Data],2,FALSE)</f>
        <v>#N/A</v>
      </c>
      <c r="H2217" s="1">
        <v>2.1018949999999999E-3</v>
      </c>
      <c r="I2217" s="3">
        <v>5.6517260101460499E-3</v>
      </c>
      <c r="J22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8" spans="1:10" x14ac:dyDescent="0.3">
      <c r="A2218">
        <f>VLOOKUP(D2218,[1]!tbl_Reach2AU[#Data],4,FALSE)</f>
        <v>20</v>
      </c>
      <c r="B2218" t="str">
        <f>VLOOKUP(D2218,[1]!tbl_Reach2AU[#Data],3,FALSE)</f>
        <v>Antoine Creek-Lower</v>
      </c>
      <c r="C2218">
        <f>VLOOKUP(D2218,[1]!tbl_Reach2AU[#Data],2,FALSE)</f>
        <v>260</v>
      </c>
      <c r="D2218" t="s">
        <v>127</v>
      </c>
      <c r="E2218">
        <v>2</v>
      </c>
      <c r="F2218" t="s">
        <v>119</v>
      </c>
      <c r="G2218">
        <f>VLOOKUP(tbl_FunctionalConditionReach[[#This Row],[EDT Attribute]],[1]!HabitatAttribute[#Data],2,FALSE)</f>
        <v>0</v>
      </c>
      <c r="H2218" s="1">
        <v>2.3521100000000001E-4</v>
      </c>
      <c r="I2218" s="3">
        <v>5.5807837735101203E-3</v>
      </c>
      <c r="J22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9" spans="1:10" hidden="1" x14ac:dyDescent="0.3">
      <c r="A2219">
        <f>VLOOKUP(D2219,[1]!tbl_Reach2AU[#Data],4,FALSE)</f>
        <v>15</v>
      </c>
      <c r="B2219" t="str">
        <f>VLOOKUP(D2219,[1]!tbl_Reach2AU[#Data],3,FALSE)</f>
        <v>Tunk Creek-Lower DS</v>
      </c>
      <c r="C2219">
        <f>VLOOKUP(D2219,[1]!tbl_Reach2AU[#Data],2,FALSE)</f>
        <v>225</v>
      </c>
      <c r="D2219" t="s">
        <v>157</v>
      </c>
      <c r="E2219">
        <v>2</v>
      </c>
      <c r="F2219" t="s">
        <v>144</v>
      </c>
      <c r="G2219" t="str">
        <f>VLOOKUP(tbl_FunctionalConditionReach[[#This Row],[EDT Attribute]],[1]!HabitatAttribute[#Data],2,FALSE)</f>
        <v>Flow- Summer Base Flow</v>
      </c>
      <c r="H2219" s="1">
        <v>7.1743000000000002E-4</v>
      </c>
      <c r="I2219" s="3">
        <v>5.5768490624786803E-3</v>
      </c>
      <c r="J22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0" spans="1:10" x14ac:dyDescent="0.3">
      <c r="A2220">
        <f>VLOOKUP(D2220,[1]!tbl_Reach2AU[#Data],4,FALSE)</f>
        <v>15</v>
      </c>
      <c r="B2220" t="str">
        <f>VLOOKUP(D2220,[1]!tbl_Reach2AU[#Data],3,FALSE)</f>
        <v>Tunk Creek-Lower DS</v>
      </c>
      <c r="C2220">
        <f>VLOOKUP(D2220,[1]!tbl_Reach2AU[#Data],2,FALSE)</f>
        <v>225</v>
      </c>
      <c r="D2220" t="s">
        <v>157</v>
      </c>
      <c r="E2220">
        <v>2</v>
      </c>
      <c r="F2220" t="s">
        <v>115</v>
      </c>
      <c r="G2220">
        <f>VLOOKUP(tbl_FunctionalConditionReach[[#This Row],[EDT Attribute]],[1]!HabitatAttribute[#Data],2,FALSE)</f>
        <v>0</v>
      </c>
      <c r="H2220" s="1">
        <v>7.1726899999999998E-4</v>
      </c>
      <c r="I2220" s="3">
        <v>5.57559754985855E-3</v>
      </c>
      <c r="J22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1" spans="1:10" x14ac:dyDescent="0.3">
      <c r="A2221">
        <f>VLOOKUP(D2221,[1]!tbl_Reach2AU[#Data],4,FALSE)</f>
        <v>15</v>
      </c>
      <c r="B2221" t="str">
        <f>VLOOKUP(D2221,[1]!tbl_Reach2AU[#Data],3,FALSE)</f>
        <v>Tunk Creek-Lower DS</v>
      </c>
      <c r="C2221">
        <f>VLOOKUP(D2221,[1]!tbl_Reach2AU[#Data],2,FALSE)</f>
        <v>225</v>
      </c>
      <c r="D2221" t="s">
        <v>157</v>
      </c>
      <c r="E2221">
        <v>2</v>
      </c>
      <c r="F2221" t="s">
        <v>122</v>
      </c>
      <c r="G2221">
        <f>VLOOKUP(tbl_FunctionalConditionReach[[#This Row],[EDT Attribute]],[1]!HabitatAttribute[#Data],2,FALSE)</f>
        <v>0</v>
      </c>
      <c r="H2221" s="1">
        <v>7.1726899999999998E-4</v>
      </c>
      <c r="I2221" s="3">
        <v>5.57559754985855E-3</v>
      </c>
      <c r="J22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2" spans="1:10" hidden="1" x14ac:dyDescent="0.3">
      <c r="A2222">
        <f>VLOOKUP(D2222,[1]!tbl_Reach2AU[#Data],4,FALSE)</f>
        <v>10</v>
      </c>
      <c r="B2222" t="str">
        <f>VLOOKUP(D2222,[1]!tbl_Reach2AU[#Data],3,FALSE)</f>
        <v>Omak Creek-Upper DS</v>
      </c>
      <c r="C2222">
        <f>VLOOKUP(D2222,[1]!tbl_Reach2AU[#Data],2,FALSE)</f>
        <v>177</v>
      </c>
      <c r="D2222" t="s">
        <v>28</v>
      </c>
      <c r="E2222">
        <v>2</v>
      </c>
      <c r="F2222" t="s">
        <v>37</v>
      </c>
      <c r="G2222" t="e">
        <f>VLOOKUP(tbl_FunctionalConditionReach[[#This Row],[EDT Attribute]],[1]!HabitatAttribute[#Data],2,FALSE)</f>
        <v>#N/A</v>
      </c>
      <c r="H2222" s="1">
        <v>4.7727300000000001E-4</v>
      </c>
      <c r="I2222" s="3">
        <v>5.5467365371095496E-3</v>
      </c>
      <c r="J22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3" spans="1:10" x14ac:dyDescent="0.3">
      <c r="A2223">
        <f>VLOOKUP(D2223,[1]!tbl_Reach2AU[#Data],4,FALSE)</f>
        <v>3</v>
      </c>
      <c r="B2223" t="str">
        <f>VLOOKUP(D2223,[1]!tbl_Reach2AU[#Data],3,FALSE)</f>
        <v>Okanogan-Talant Creek</v>
      </c>
      <c r="C2223">
        <f>VLOOKUP(D2223,[1]!tbl_Reach2AU[#Data],2,FALSE)</f>
        <v>128</v>
      </c>
      <c r="D2223" t="s">
        <v>60</v>
      </c>
      <c r="E2223">
        <v>2</v>
      </c>
      <c r="F2223" t="s">
        <v>119</v>
      </c>
      <c r="G2223">
        <f>VLOOKUP(tbl_FunctionalConditionReach[[#This Row],[EDT Attribute]],[1]!HabitatAttribute[#Data],2,FALSE)</f>
        <v>0</v>
      </c>
      <c r="H2223" s="1">
        <v>1.2876933E-2</v>
      </c>
      <c r="I2223" s="3">
        <v>5.4692632816627602E-3</v>
      </c>
      <c r="J22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4" spans="1:10" x14ac:dyDescent="0.3">
      <c r="A2224">
        <f>VLOOKUP(D2224,[1]!tbl_Reach2AU[#Data],4,FALSE)</f>
        <v>9</v>
      </c>
      <c r="B2224" t="str">
        <f>VLOOKUP(D2224,[1]!tbl_Reach2AU[#Data],3,FALSE)</f>
        <v>Omak Creek-Middle DS</v>
      </c>
      <c r="C2224">
        <f>VLOOKUP(D2224,[1]!tbl_Reach2AU[#Data],2,FALSE)</f>
        <v>168</v>
      </c>
      <c r="D2224" t="s">
        <v>69</v>
      </c>
      <c r="E2224">
        <v>2</v>
      </c>
      <c r="F2224" t="s">
        <v>142</v>
      </c>
      <c r="G2224">
        <f>VLOOKUP(tbl_FunctionalConditionReach[[#This Row],[EDT Attribute]],[1]!HabitatAttribute[#Data],2,FALSE)</f>
        <v>0</v>
      </c>
      <c r="H2224" s="1">
        <v>1.9875069999999999E-3</v>
      </c>
      <c r="I2224" s="3">
        <v>5.4443754841196996E-3</v>
      </c>
      <c r="J22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5" spans="1:10" hidden="1" x14ac:dyDescent="0.3">
      <c r="A2225">
        <f>VLOOKUP(D2225,[1]!tbl_Reach2AU[#Data],4,FALSE)</f>
        <v>15</v>
      </c>
      <c r="B2225" t="str">
        <f>VLOOKUP(D2225,[1]!tbl_Reach2AU[#Data],3,FALSE)</f>
        <v>Tunk Creek-Lower DS</v>
      </c>
      <c r="C2225">
        <f>VLOOKUP(D2225,[1]!tbl_Reach2AU[#Data],2,FALSE)</f>
        <v>225</v>
      </c>
      <c r="D2225" t="s">
        <v>157</v>
      </c>
      <c r="E2225">
        <v>2</v>
      </c>
      <c r="F2225" t="s">
        <v>125</v>
      </c>
      <c r="G2225" t="str">
        <f>VLOOKUP(tbl_FunctionalConditionReach[[#This Row],[EDT Attribute]],[1]!HabitatAttribute[#Data],2,FALSE)</f>
        <v>Riparian</v>
      </c>
      <c r="H2225" s="1">
        <v>6.8186500000000003E-4</v>
      </c>
      <c r="I2225" s="3">
        <v>5.3003891473551801E-3</v>
      </c>
      <c r="J22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6" spans="1:10" x14ac:dyDescent="0.3">
      <c r="A2226">
        <f>VLOOKUP(D2226,[1]!tbl_Reach2AU[#Data],4,FALSE)</f>
        <v>6</v>
      </c>
      <c r="B2226" t="str">
        <f>VLOOKUP(D2226,[1]!tbl_Reach2AU[#Data],3,FALSE)</f>
        <v>Salmon Creek-Lower</v>
      </c>
      <c r="C2226">
        <f>VLOOKUP(D2226,[1]!tbl_Reach2AU[#Data],2,FALSE)</f>
        <v>131</v>
      </c>
      <c r="D2226" t="s">
        <v>149</v>
      </c>
      <c r="E2226">
        <v>2</v>
      </c>
      <c r="F2226" t="s">
        <v>119</v>
      </c>
      <c r="G2226">
        <f>VLOOKUP(tbl_FunctionalConditionReach[[#This Row],[EDT Attribute]],[1]!HabitatAttribute[#Data],2,FALSE)</f>
        <v>0</v>
      </c>
      <c r="H2226" s="1">
        <v>5.713503E-3</v>
      </c>
      <c r="I2226" s="3">
        <v>5.2575796805244502E-3</v>
      </c>
      <c r="J22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7" spans="1:10" x14ac:dyDescent="0.3">
      <c r="A2227">
        <f>VLOOKUP(D2227,[1]!tbl_Reach2AU[#Data],4,FALSE)</f>
        <v>8</v>
      </c>
      <c r="B2227" t="str">
        <f>VLOOKUP(D2227,[1]!tbl_Reach2AU[#Data],3,FALSE)</f>
        <v>Omak Creek-Lower US</v>
      </c>
      <c r="C2227">
        <f>VLOOKUP(D2227,[1]!tbl_Reach2AU[#Data],2,FALSE)</f>
        <v>160</v>
      </c>
      <c r="D2227" t="s">
        <v>77</v>
      </c>
      <c r="E2227">
        <v>2</v>
      </c>
      <c r="F2227" t="s">
        <v>115</v>
      </c>
      <c r="G2227">
        <f>VLOOKUP(tbl_FunctionalConditionReach[[#This Row],[EDT Attribute]],[1]!HabitatAttribute[#Data],2,FALSE)</f>
        <v>0</v>
      </c>
      <c r="H2227" s="1">
        <v>1.3102319999999999E-3</v>
      </c>
      <c r="I2227" s="3">
        <v>5.2467668960208399E-3</v>
      </c>
      <c r="J22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8" spans="1:10" hidden="1" x14ac:dyDescent="0.3">
      <c r="A2228">
        <f>VLOOKUP(D2228,[1]!tbl_Reach2AU[#Data],4,FALSE)</f>
        <v>6</v>
      </c>
      <c r="B2228" t="str">
        <f>VLOOKUP(D2228,[1]!tbl_Reach2AU[#Data],3,FALSE)</f>
        <v>Salmon Creek-Lower</v>
      </c>
      <c r="C2228">
        <f>VLOOKUP(D2228,[1]!tbl_Reach2AU[#Data],2,FALSE)</f>
        <v>133</v>
      </c>
      <c r="D2228" t="s">
        <v>80</v>
      </c>
      <c r="E2228">
        <v>2</v>
      </c>
      <c r="F2228" t="s">
        <v>125</v>
      </c>
      <c r="G2228" t="str">
        <f>VLOOKUP(tbl_FunctionalConditionReach[[#This Row],[EDT Attribute]],[1]!HabitatAttribute[#Data],2,FALSE)</f>
        <v>Riparian</v>
      </c>
      <c r="H2228" s="1">
        <v>3.9697400000000002E-3</v>
      </c>
      <c r="I2228" s="3">
        <v>5.2466190967686201E-3</v>
      </c>
      <c r="J22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9" spans="1:10" x14ac:dyDescent="0.3">
      <c r="A2229">
        <f>VLOOKUP(D2229,[1]!tbl_Reach2AU[#Data],4,FALSE)</f>
        <v>8</v>
      </c>
      <c r="B2229" t="str">
        <f>VLOOKUP(D2229,[1]!tbl_Reach2AU[#Data],3,FALSE)</f>
        <v>Omak Creek-Lower US</v>
      </c>
      <c r="C2229">
        <f>VLOOKUP(D2229,[1]!tbl_Reach2AU[#Data],2,FALSE)</f>
        <v>160</v>
      </c>
      <c r="D2229" t="s">
        <v>77</v>
      </c>
      <c r="E2229">
        <v>2</v>
      </c>
      <c r="F2229" t="s">
        <v>94</v>
      </c>
      <c r="G2229">
        <f>VLOOKUP(tbl_FunctionalConditionReach[[#This Row],[EDT Attribute]],[1]!HabitatAttribute[#Data],2,FALSE)</f>
        <v>0</v>
      </c>
      <c r="H2229" s="1">
        <v>1.308612E-3</v>
      </c>
      <c r="I2229" s="3">
        <v>5.2402796766798697E-3</v>
      </c>
      <c r="J22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0" spans="1:10" x14ac:dyDescent="0.3">
      <c r="A2230">
        <f>VLOOKUP(D2230,[1]!tbl_Reach2AU[#Data],4,FALSE)</f>
        <v>9</v>
      </c>
      <c r="B2230" t="str">
        <f>VLOOKUP(D2230,[1]!tbl_Reach2AU[#Data],3,FALSE)</f>
        <v>Omak Creek-Middle DS</v>
      </c>
      <c r="C2230">
        <f>VLOOKUP(D2230,[1]!tbl_Reach2AU[#Data],2,FALSE)</f>
        <v>168</v>
      </c>
      <c r="D2230" t="s">
        <v>69</v>
      </c>
      <c r="E2230">
        <v>2</v>
      </c>
      <c r="F2230" t="s">
        <v>117</v>
      </c>
      <c r="G2230">
        <f>VLOOKUP(tbl_FunctionalConditionReach[[#This Row],[EDT Attribute]],[1]!HabitatAttribute[#Data],2,FALSE)</f>
        <v>0</v>
      </c>
      <c r="H2230" s="1">
        <v>1.9095360000000001E-3</v>
      </c>
      <c r="I2230" s="3">
        <v>5.2307896195806997E-3</v>
      </c>
      <c r="J22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1" spans="1:10" hidden="1" x14ac:dyDescent="0.3">
      <c r="A2231">
        <f>VLOOKUP(D2231,[1]!tbl_Reach2AU[#Data],4,FALSE)</f>
        <v>23</v>
      </c>
      <c r="B2231" t="str">
        <f>VLOOKUP(D2231,[1]!tbl_Reach2AU[#Data],3,FALSE)</f>
        <v>Similkameen River</v>
      </c>
      <c r="C2231">
        <f>VLOOKUP(D2231,[1]!tbl_Reach2AU[#Data],2,FALSE)</f>
        <v>293</v>
      </c>
      <c r="D2231" t="s">
        <v>139</v>
      </c>
      <c r="E2231">
        <v>2</v>
      </c>
      <c r="F2231" t="s">
        <v>103</v>
      </c>
      <c r="G2231" t="str">
        <f>VLOOKUP(tbl_FunctionalConditionReach[[#This Row],[EDT Attribute]],[1]!HabitatAttribute[#Data],2,FALSE)</f>
        <v>Contaminants</v>
      </c>
      <c r="H2231" s="1">
        <v>2.8549320000000001E-3</v>
      </c>
      <c r="I2231" s="3">
        <v>5.2147618010217299E-3</v>
      </c>
      <c r="J22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2" spans="1:10" x14ac:dyDescent="0.3">
      <c r="A2232">
        <f>VLOOKUP(D2232,[1]!tbl_Reach2AU[#Data],4,FALSE)</f>
        <v>8</v>
      </c>
      <c r="B2232" t="str">
        <f>VLOOKUP(D2232,[1]!tbl_Reach2AU[#Data],3,FALSE)</f>
        <v>Omak Creek-Lower US</v>
      </c>
      <c r="C2232">
        <f>VLOOKUP(D2232,[1]!tbl_Reach2AU[#Data],2,FALSE)</f>
        <v>160</v>
      </c>
      <c r="D2232" t="s">
        <v>77</v>
      </c>
      <c r="E2232">
        <v>2</v>
      </c>
      <c r="F2232" t="s">
        <v>122</v>
      </c>
      <c r="G2232">
        <f>VLOOKUP(tbl_FunctionalConditionReach[[#This Row],[EDT Attribute]],[1]!HabitatAttribute[#Data],2,FALSE)</f>
        <v>0</v>
      </c>
      <c r="H2232" s="1">
        <v>1.2938450000000001E-3</v>
      </c>
      <c r="I2232" s="3">
        <v>5.1811458692674903E-3</v>
      </c>
      <c r="J22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3" spans="1:10" x14ac:dyDescent="0.3">
      <c r="A2233">
        <f>VLOOKUP(D2233,[1]!tbl_Reach2AU[#Data],4,FALSE)</f>
        <v>8</v>
      </c>
      <c r="B2233" t="str">
        <f>VLOOKUP(D2233,[1]!tbl_Reach2AU[#Data],3,FALSE)</f>
        <v>Omak Creek-Lower US</v>
      </c>
      <c r="C2233">
        <f>VLOOKUP(D2233,[1]!tbl_Reach2AU[#Data],2,FALSE)</f>
        <v>160</v>
      </c>
      <c r="D2233" t="s">
        <v>77</v>
      </c>
      <c r="E2233">
        <v>2</v>
      </c>
      <c r="F2233" t="s">
        <v>123</v>
      </c>
      <c r="G2233">
        <f>VLOOKUP(tbl_FunctionalConditionReach[[#This Row],[EDT Attribute]],[1]!HabitatAttribute[#Data],2,FALSE)</f>
        <v>0</v>
      </c>
      <c r="H2233" s="1">
        <v>1.2938450000000001E-3</v>
      </c>
      <c r="I2233" s="3">
        <v>5.1811458692674903E-3</v>
      </c>
      <c r="J22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4" spans="1:10" hidden="1" x14ac:dyDescent="0.3">
      <c r="A2234">
        <f>VLOOKUP(D2234,[1]!tbl_Reach2AU[#Data],4,FALSE)</f>
        <v>6</v>
      </c>
      <c r="B2234" t="str">
        <f>VLOOKUP(D2234,[1]!tbl_Reach2AU[#Data],3,FALSE)</f>
        <v>Salmon Creek-Lower</v>
      </c>
      <c r="C2234">
        <f>VLOOKUP(D2234,[1]!tbl_Reach2AU[#Data],2,FALSE)</f>
        <v>138</v>
      </c>
      <c r="D2234" t="s">
        <v>83</v>
      </c>
      <c r="E2234">
        <v>2</v>
      </c>
      <c r="F2234" t="s">
        <v>124</v>
      </c>
      <c r="G2234" t="str">
        <f>VLOOKUP(tbl_FunctionalConditionReach[[#This Row],[EDT Attribute]],[1]!HabitatAttribute[#Data],2,FALSE)</f>
        <v>Predation</v>
      </c>
      <c r="H2234" s="1">
        <v>9.3805959999999997E-3</v>
      </c>
      <c r="I2234" s="3">
        <v>5.16265869705542E-3</v>
      </c>
      <c r="J22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5" spans="1:10" x14ac:dyDescent="0.3">
      <c r="A2235">
        <f>VLOOKUP(D2235,[1]!tbl_Reach2AU[#Data],4,FALSE)</f>
        <v>20</v>
      </c>
      <c r="B2235" t="str">
        <f>VLOOKUP(D2235,[1]!tbl_Reach2AU[#Data],3,FALSE)</f>
        <v>Antoine Creek-Lower</v>
      </c>
      <c r="C2235">
        <f>VLOOKUP(D2235,[1]!tbl_Reach2AU[#Data],2,FALSE)</f>
        <v>257</v>
      </c>
      <c r="D2235" t="s">
        <v>53</v>
      </c>
      <c r="E2235">
        <v>2</v>
      </c>
      <c r="F2235" t="s">
        <v>94</v>
      </c>
      <c r="G2235">
        <f>VLOOKUP(tbl_FunctionalConditionReach[[#This Row],[EDT Attribute]],[1]!HabitatAttribute[#Data],2,FALSE)</f>
        <v>0</v>
      </c>
      <c r="H2235" s="1">
        <v>1.997768E-3</v>
      </c>
      <c r="I2235" s="3">
        <v>5.1207673163905501E-3</v>
      </c>
      <c r="J22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6" spans="1:10" hidden="1" x14ac:dyDescent="0.3">
      <c r="A2236">
        <f>VLOOKUP(D2236,[1]!tbl_Reach2AU[#Data],4,FALSE)</f>
        <v>6</v>
      </c>
      <c r="B2236" t="str">
        <f>VLOOKUP(D2236,[1]!tbl_Reach2AU[#Data],3,FALSE)</f>
        <v>Salmon Creek-Lower</v>
      </c>
      <c r="C2236">
        <f>VLOOKUP(D2236,[1]!tbl_Reach2AU[#Data],2,FALSE)</f>
        <v>136</v>
      </c>
      <c r="D2236" t="s">
        <v>91</v>
      </c>
      <c r="E2236">
        <v>2</v>
      </c>
      <c r="F2236" t="s">
        <v>132</v>
      </c>
      <c r="G2236" t="str">
        <f>VLOOKUP(tbl_FunctionalConditionReach[[#This Row],[EDT Attribute]],[1]!HabitatAttribute[#Data],2,FALSE)</f>
        <v>Temperature- Rearing</v>
      </c>
      <c r="H2236" s="1">
        <v>9.6573920000000008E-3</v>
      </c>
      <c r="I2236" s="3">
        <v>5.10415856142856E-3</v>
      </c>
      <c r="J22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7" spans="1:10" hidden="1" x14ac:dyDescent="0.3">
      <c r="A2237">
        <f>VLOOKUP(D2237,[1]!tbl_Reach2AU[#Data],4,FALSE)</f>
        <v>6</v>
      </c>
      <c r="B2237" t="str">
        <f>VLOOKUP(D2237,[1]!tbl_Reach2AU[#Data],3,FALSE)</f>
        <v>Salmon Creek-Lower</v>
      </c>
      <c r="C2237">
        <f>VLOOKUP(D2237,[1]!tbl_Reach2AU[#Data],2,FALSE)</f>
        <v>133</v>
      </c>
      <c r="D2237" t="s">
        <v>80</v>
      </c>
      <c r="E2237">
        <v>2</v>
      </c>
      <c r="F2237" t="s">
        <v>89</v>
      </c>
      <c r="G2237" t="str">
        <f>VLOOKUP(tbl_FunctionalConditionReach[[#This Row],[EDT Attribute]],[1]!HabitatAttribute[#Data],2,FALSE)</f>
        <v>% Fines/Embeddedness</v>
      </c>
      <c r="H2237" s="1">
        <v>3.8382199999999998E-3</v>
      </c>
      <c r="I2237" s="3">
        <v>5.07279528372116E-3</v>
      </c>
      <c r="J22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8" spans="1:10" x14ac:dyDescent="0.3">
      <c r="A2238">
        <f>VLOOKUP(D2238,[1]!tbl_Reach2AU[#Data],4,FALSE)</f>
        <v>6</v>
      </c>
      <c r="B2238" t="str">
        <f>VLOOKUP(D2238,[1]!tbl_Reach2AU[#Data],3,FALSE)</f>
        <v>Salmon Creek-Lower</v>
      </c>
      <c r="C2238">
        <f>VLOOKUP(D2238,[1]!tbl_Reach2AU[#Data],2,FALSE)</f>
        <v>133</v>
      </c>
      <c r="D2238" t="s">
        <v>80</v>
      </c>
      <c r="E2238">
        <v>2</v>
      </c>
      <c r="F2238" t="s">
        <v>122</v>
      </c>
      <c r="G2238">
        <f>VLOOKUP(tbl_FunctionalConditionReach[[#This Row],[EDT Attribute]],[1]!HabitatAttribute[#Data],2,FALSE)</f>
        <v>0</v>
      </c>
      <c r="H2238" s="1">
        <v>3.8382199999999998E-3</v>
      </c>
      <c r="I2238" s="3">
        <v>5.07279528372116E-3</v>
      </c>
      <c r="J22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9" spans="1:10" x14ac:dyDescent="0.3">
      <c r="A2239">
        <f>VLOOKUP(D2239,[1]!tbl_Reach2AU[#Data],4,FALSE)</f>
        <v>6</v>
      </c>
      <c r="B2239" t="str">
        <f>VLOOKUP(D2239,[1]!tbl_Reach2AU[#Data],3,FALSE)</f>
        <v>Salmon Creek-Lower</v>
      </c>
      <c r="C2239">
        <f>VLOOKUP(D2239,[1]!tbl_Reach2AU[#Data],2,FALSE)</f>
        <v>137</v>
      </c>
      <c r="D2239" t="s">
        <v>82</v>
      </c>
      <c r="E2239">
        <v>2</v>
      </c>
      <c r="F2239" t="s">
        <v>119</v>
      </c>
      <c r="G2239">
        <f>VLOOKUP(tbl_FunctionalConditionReach[[#This Row],[EDT Attribute]],[1]!HabitatAttribute[#Data],2,FALSE)</f>
        <v>0</v>
      </c>
      <c r="H2239" s="1">
        <v>1.3361747E-2</v>
      </c>
      <c r="I2239" s="3">
        <v>5.0625402475923597E-3</v>
      </c>
      <c r="J22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0" spans="1:10" hidden="1" x14ac:dyDescent="0.3">
      <c r="A2240">
        <f>VLOOKUP(D2240,[1]!tbl_Reach2AU[#Data],4,FALSE)</f>
        <v>11</v>
      </c>
      <c r="B2240" t="str">
        <f>VLOOKUP(D2240,[1]!tbl_Reach2AU[#Data],3,FALSE)</f>
        <v>Wanacut Creek DS</v>
      </c>
      <c r="C2240">
        <f>VLOOKUP(D2240,[1]!tbl_Reach2AU[#Data],2,FALSE)</f>
        <v>183</v>
      </c>
      <c r="D2240" t="s">
        <v>156</v>
      </c>
      <c r="E2240">
        <v>2</v>
      </c>
      <c r="F2240" t="s">
        <v>11</v>
      </c>
      <c r="G2240" t="str">
        <f>VLOOKUP(tbl_FunctionalConditionReach[[#This Row],[EDT Attribute]],[1]!HabitatAttribute[#Data],2,FALSE)</f>
        <v>Flow- Scour</v>
      </c>
      <c r="H2240" s="1">
        <v>1.8184430000000001E-3</v>
      </c>
      <c r="I2240" s="3">
        <v>5.0594191551885199E-3</v>
      </c>
      <c r="J22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1" spans="1:10" x14ac:dyDescent="0.3">
      <c r="A2241">
        <f>VLOOKUP(D2241,[1]!tbl_Reach2AU[#Data],4,FALSE)</f>
        <v>3</v>
      </c>
      <c r="B2241" t="str">
        <f>VLOOKUP(D2241,[1]!tbl_Reach2AU[#Data],3,FALSE)</f>
        <v>Okanogan-Talant Creek</v>
      </c>
      <c r="C2241">
        <f>VLOOKUP(D2241,[1]!tbl_Reach2AU[#Data],2,FALSE)</f>
        <v>128</v>
      </c>
      <c r="D2241" t="s">
        <v>60</v>
      </c>
      <c r="E2241">
        <v>2</v>
      </c>
      <c r="F2241" t="s">
        <v>116</v>
      </c>
      <c r="G2241">
        <f>VLOOKUP(tbl_FunctionalConditionReach[[#This Row],[EDT Attribute]],[1]!HabitatAttribute[#Data],2,FALSE)</f>
        <v>0</v>
      </c>
      <c r="H2241" s="1">
        <v>1.1641652000000001E-2</v>
      </c>
      <c r="I2241" s="3">
        <v>4.9445982068475301E-3</v>
      </c>
      <c r="J22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2" spans="1:10" x14ac:dyDescent="0.3">
      <c r="A2242">
        <f>VLOOKUP(D2242,[1]!tbl_Reach2AU[#Data],4,FALSE)</f>
        <v>8</v>
      </c>
      <c r="B2242" t="str">
        <f>VLOOKUP(D2242,[1]!tbl_Reach2AU[#Data],3,FALSE)</f>
        <v>Omak Creek-Lower US</v>
      </c>
      <c r="C2242">
        <f>VLOOKUP(D2242,[1]!tbl_Reach2AU[#Data],2,FALSE)</f>
        <v>160</v>
      </c>
      <c r="D2242" t="s">
        <v>77</v>
      </c>
      <c r="E2242">
        <v>2</v>
      </c>
      <c r="F2242" t="s">
        <v>119</v>
      </c>
      <c r="G2242">
        <f>VLOOKUP(tbl_FunctionalConditionReach[[#This Row],[EDT Attribute]],[1]!HabitatAttribute[#Data],2,FALSE)</f>
        <v>0</v>
      </c>
      <c r="H2242" s="1">
        <v>1.2261730000000001E-3</v>
      </c>
      <c r="I2242" s="3">
        <v>4.9101562968959398E-3</v>
      </c>
      <c r="J22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3" spans="1:10" x14ac:dyDescent="0.3">
      <c r="A2243">
        <f>VLOOKUP(D2243,[1]!tbl_Reach2AU[#Data],4,FALSE)</f>
        <v>10</v>
      </c>
      <c r="B2243" t="str">
        <f>VLOOKUP(D2243,[1]!tbl_Reach2AU[#Data],3,FALSE)</f>
        <v>Omak Creek-Upper DS</v>
      </c>
      <c r="C2243">
        <f>VLOOKUP(D2243,[1]!tbl_Reach2AU[#Data],2,FALSE)</f>
        <v>172</v>
      </c>
      <c r="D2243" t="s">
        <v>71</v>
      </c>
      <c r="E2243">
        <v>2</v>
      </c>
      <c r="F2243" t="s">
        <v>117</v>
      </c>
      <c r="G2243">
        <f>VLOOKUP(tbl_FunctionalConditionReach[[#This Row],[EDT Attribute]],[1]!HabitatAttribute[#Data],2,FALSE)</f>
        <v>0</v>
      </c>
      <c r="H2243" s="1">
        <v>1.6286930000000001E-3</v>
      </c>
      <c r="I2243" s="3">
        <v>4.9095357553843996E-3</v>
      </c>
      <c r="J22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4" spans="1:10" x14ac:dyDescent="0.3">
      <c r="A2244">
        <f>VLOOKUP(D2244,[1]!tbl_Reach2AU[#Data],4,FALSE)</f>
        <v>20</v>
      </c>
      <c r="B2244" t="str">
        <f>VLOOKUP(D2244,[1]!tbl_Reach2AU[#Data],3,FALSE)</f>
        <v>Antoine Creek-Lower</v>
      </c>
      <c r="C2244">
        <f>VLOOKUP(D2244,[1]!tbl_Reach2AU[#Data],2,FALSE)</f>
        <v>258</v>
      </c>
      <c r="D2244" t="s">
        <v>146</v>
      </c>
      <c r="E2244">
        <v>2</v>
      </c>
      <c r="F2244" t="s">
        <v>116</v>
      </c>
      <c r="G2244">
        <f>VLOOKUP(tbl_FunctionalConditionReach[[#This Row],[EDT Attribute]],[1]!HabitatAttribute[#Data],2,FALSE)</f>
        <v>0</v>
      </c>
      <c r="H2244" s="1">
        <v>5.3666800000000002E-4</v>
      </c>
      <c r="I2244" s="3">
        <v>4.9005806306127598E-3</v>
      </c>
      <c r="J22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5" spans="1:10" x14ac:dyDescent="0.3">
      <c r="A2245">
        <f>VLOOKUP(D2245,[1]!tbl_Reach2AU[#Data],4,FALSE)</f>
        <v>13</v>
      </c>
      <c r="B2245" t="str">
        <f>VLOOKUP(D2245,[1]!tbl_Reach2AU[#Data],3,FALSE)</f>
        <v>Johnson Creek</v>
      </c>
      <c r="C2245">
        <f>VLOOKUP(D2245,[1]!tbl_Reach2AU[#Data],2,FALSE)</f>
        <v>203</v>
      </c>
      <c r="D2245" t="s">
        <v>18</v>
      </c>
      <c r="E2245">
        <v>2</v>
      </c>
      <c r="F2245" t="s">
        <v>104</v>
      </c>
      <c r="G2245">
        <f>VLOOKUP(tbl_FunctionalConditionReach[[#This Row],[EDT Attribute]],[1]!HabitatAttribute[#Data],2,FALSE)</f>
        <v>0</v>
      </c>
      <c r="H2245" s="1">
        <v>4.6699999999999997E-5</v>
      </c>
      <c r="I2245" s="3">
        <v>4.87518330219445E-3</v>
      </c>
      <c r="J22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6" spans="1:10" hidden="1" x14ac:dyDescent="0.3">
      <c r="A2246">
        <f>VLOOKUP(D2246,[1]!tbl_Reach2AU[#Data],4,FALSE)</f>
        <v>9</v>
      </c>
      <c r="B2246" t="str">
        <f>VLOOKUP(D2246,[1]!tbl_Reach2AU[#Data],3,FALSE)</f>
        <v>Omak Creek-Middle DS</v>
      </c>
      <c r="C2246">
        <f>VLOOKUP(D2246,[1]!tbl_Reach2AU[#Data],2,FALSE)</f>
        <v>170</v>
      </c>
      <c r="D2246" t="s">
        <v>131</v>
      </c>
      <c r="E2246">
        <v>2</v>
      </c>
      <c r="F2246" t="s">
        <v>14</v>
      </c>
      <c r="G2246" t="str">
        <f>VLOOKUP(tbl_FunctionalConditionReach[[#This Row],[EDT Attribute]],[1]!HabitatAttribute[#Data],2,FALSE)</f>
        <v>Food- Food Web Resources</v>
      </c>
      <c r="H2246" s="1">
        <v>7.7899999999999996E-5</v>
      </c>
      <c r="I2246" s="3">
        <v>4.7973395026667696E-3</v>
      </c>
      <c r="J22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7" spans="1:10" hidden="1" x14ac:dyDescent="0.3">
      <c r="A2247">
        <f>VLOOKUP(D2247,[1]!tbl_Reach2AU[#Data],4,FALSE)</f>
        <v>8</v>
      </c>
      <c r="B2247" t="str">
        <f>VLOOKUP(D2247,[1]!tbl_Reach2AU[#Data],3,FALSE)</f>
        <v>Omak Creek-Lower US</v>
      </c>
      <c r="C2247">
        <f>VLOOKUP(D2247,[1]!tbl_Reach2AU[#Data],2,FALSE)</f>
        <v>162</v>
      </c>
      <c r="D2247" t="s">
        <v>67</v>
      </c>
      <c r="E2247">
        <v>2</v>
      </c>
      <c r="F2247" t="s">
        <v>125</v>
      </c>
      <c r="G2247" t="str">
        <f>VLOOKUP(tbl_FunctionalConditionReach[[#This Row],[EDT Attribute]],[1]!HabitatAttribute[#Data],2,FALSE)</f>
        <v>Riparian</v>
      </c>
      <c r="H2247" s="1">
        <v>1.72952E-3</v>
      </c>
      <c r="I2247" s="3">
        <v>4.7242939660507403E-3</v>
      </c>
      <c r="J22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8" spans="1:10" hidden="1" x14ac:dyDescent="0.3">
      <c r="A2248">
        <f>VLOOKUP(D2248,[1]!tbl_Reach2AU[#Data],4,FALSE)</f>
        <v>9</v>
      </c>
      <c r="B2248" t="str">
        <f>VLOOKUP(D2248,[1]!tbl_Reach2AU[#Data],3,FALSE)</f>
        <v>Omak Creek-Middle DS</v>
      </c>
      <c r="C2248">
        <f>VLOOKUP(D2248,[1]!tbl_Reach2AU[#Data],2,FALSE)</f>
        <v>167</v>
      </c>
      <c r="D2248" t="s">
        <v>140</v>
      </c>
      <c r="E2248">
        <v>2</v>
      </c>
      <c r="F2248" t="s">
        <v>103</v>
      </c>
      <c r="G2248" t="str">
        <f>VLOOKUP(tbl_FunctionalConditionReach[[#This Row],[EDT Attribute]],[1]!HabitatAttribute[#Data],2,FALSE)</f>
        <v>Contaminants</v>
      </c>
      <c r="H2248" s="1">
        <v>6.3923400000000003E-4</v>
      </c>
      <c r="I2248" s="3">
        <v>4.7228969855895803E-3</v>
      </c>
      <c r="J22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9" spans="1:10" hidden="1" x14ac:dyDescent="0.3">
      <c r="A2249">
        <f>VLOOKUP(D2249,[1]!tbl_Reach2AU[#Data],4,FALSE)</f>
        <v>3</v>
      </c>
      <c r="B2249" t="str">
        <f>VLOOKUP(D2249,[1]!tbl_Reach2AU[#Data],3,FALSE)</f>
        <v>Okanogan-Talant Creek</v>
      </c>
      <c r="C2249">
        <f>VLOOKUP(D2249,[1]!tbl_Reach2AU[#Data],2,FALSE)</f>
        <v>128</v>
      </c>
      <c r="D2249" t="s">
        <v>60</v>
      </c>
      <c r="E2249">
        <v>2</v>
      </c>
      <c r="F2249" t="s">
        <v>11</v>
      </c>
      <c r="G2249" t="str">
        <f>VLOOKUP(tbl_FunctionalConditionReach[[#This Row],[EDT Attribute]],[1]!HabitatAttribute[#Data],2,FALSE)</f>
        <v>Flow- Scour</v>
      </c>
      <c r="H2249" s="1">
        <v>1.1112489E-2</v>
      </c>
      <c r="I2249" s="3">
        <v>4.7198450171000604E-3</v>
      </c>
      <c r="J22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0" spans="1:10" hidden="1" x14ac:dyDescent="0.3">
      <c r="A2250">
        <f>VLOOKUP(D2250,[1]!tbl_Reach2AU[#Data],4,FALSE)</f>
        <v>16</v>
      </c>
      <c r="B2250" t="str">
        <f>VLOOKUP(D2250,[1]!tbl_Reach2AU[#Data],3,FALSE)</f>
        <v>Aeneas Creek-DS</v>
      </c>
      <c r="C2250">
        <f>VLOOKUP(D2250,[1]!tbl_Reach2AU[#Data],2,FALSE)</f>
        <v>236</v>
      </c>
      <c r="D2250" t="s">
        <v>15</v>
      </c>
      <c r="E2250">
        <v>2</v>
      </c>
      <c r="F2250" t="s">
        <v>37</v>
      </c>
      <c r="G2250" t="e">
        <f>VLOOKUP(tbl_FunctionalConditionReach[[#This Row],[EDT Attribute]],[1]!HabitatAttribute[#Data],2,FALSE)</f>
        <v>#N/A</v>
      </c>
      <c r="H2250" s="1">
        <v>1.9888499999999999E-4</v>
      </c>
      <c r="I2250" s="3">
        <v>4.65954119339217E-3</v>
      </c>
      <c r="J22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1" spans="1:10" x14ac:dyDescent="0.3">
      <c r="A2251">
        <f>VLOOKUP(D2251,[1]!tbl_Reach2AU[#Data],4,FALSE)</f>
        <v>15</v>
      </c>
      <c r="B2251" t="str">
        <f>VLOOKUP(D2251,[1]!tbl_Reach2AU[#Data],3,FALSE)</f>
        <v>Tunk Creek-Lower DS</v>
      </c>
      <c r="C2251">
        <f>VLOOKUP(D2251,[1]!tbl_Reach2AU[#Data],2,FALSE)</f>
        <v>225</v>
      </c>
      <c r="D2251" t="s">
        <v>157</v>
      </c>
      <c r="E2251">
        <v>2</v>
      </c>
      <c r="F2251" t="s">
        <v>94</v>
      </c>
      <c r="G2251">
        <f>VLOOKUP(tbl_FunctionalConditionReach[[#This Row],[EDT Attribute]],[1]!HabitatAttribute[#Data],2,FALSE)</f>
        <v>0</v>
      </c>
      <c r="H2251" s="1">
        <v>5.9666400000000001E-4</v>
      </c>
      <c r="I2251" s="3">
        <v>4.6380902234570299E-3</v>
      </c>
      <c r="J22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2" spans="1:10" x14ac:dyDescent="0.3">
      <c r="A2252">
        <f>VLOOKUP(D2252,[1]!tbl_Reach2AU[#Data],4,FALSE)</f>
        <v>23</v>
      </c>
      <c r="B2252" t="str">
        <f>VLOOKUP(D2252,[1]!tbl_Reach2AU[#Data],3,FALSE)</f>
        <v>Similkameen River</v>
      </c>
      <c r="C2252">
        <f>VLOOKUP(D2252,[1]!tbl_Reach2AU[#Data],2,FALSE)</f>
        <v>293</v>
      </c>
      <c r="D2252" t="s">
        <v>139</v>
      </c>
      <c r="E2252">
        <v>2</v>
      </c>
      <c r="F2252" t="s">
        <v>122</v>
      </c>
      <c r="G2252">
        <f>VLOOKUP(tbl_FunctionalConditionReach[[#This Row],[EDT Attribute]],[1]!HabitatAttribute[#Data],2,FALSE)</f>
        <v>0</v>
      </c>
      <c r="H2252" s="1">
        <v>2.5387959999999998E-3</v>
      </c>
      <c r="I2252" s="3">
        <v>4.6373140941313997E-3</v>
      </c>
      <c r="J22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3" spans="1:10" x14ac:dyDescent="0.3">
      <c r="A2253">
        <f>VLOOKUP(D2253,[1]!tbl_Reach2AU[#Data],4,FALSE)</f>
        <v>23</v>
      </c>
      <c r="B2253" t="str">
        <f>VLOOKUP(D2253,[1]!tbl_Reach2AU[#Data],3,FALSE)</f>
        <v>Similkameen River</v>
      </c>
      <c r="C2253">
        <f>VLOOKUP(D2253,[1]!tbl_Reach2AU[#Data],2,FALSE)</f>
        <v>293</v>
      </c>
      <c r="D2253" t="s">
        <v>139</v>
      </c>
      <c r="E2253">
        <v>2</v>
      </c>
      <c r="F2253" t="s">
        <v>115</v>
      </c>
      <c r="G2253">
        <f>VLOOKUP(tbl_FunctionalConditionReach[[#This Row],[EDT Attribute]],[1]!HabitatAttribute[#Data],2,FALSE)</f>
        <v>0</v>
      </c>
      <c r="H2253" s="1">
        <v>2.5387959999999998E-3</v>
      </c>
      <c r="I2253" s="3">
        <v>4.6373140941313997E-3</v>
      </c>
      <c r="J22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4" spans="1:10" hidden="1" x14ac:dyDescent="0.3">
      <c r="A2254">
        <f>VLOOKUP(D2254,[1]!tbl_Reach2AU[#Data],4,FALSE)</f>
        <v>23</v>
      </c>
      <c r="B2254" t="str">
        <f>VLOOKUP(D2254,[1]!tbl_Reach2AU[#Data],3,FALSE)</f>
        <v>Similkameen River</v>
      </c>
      <c r="C2254">
        <f>VLOOKUP(D2254,[1]!tbl_Reach2AU[#Data],2,FALSE)</f>
        <v>293</v>
      </c>
      <c r="D2254" t="s">
        <v>139</v>
      </c>
      <c r="E2254">
        <v>2</v>
      </c>
      <c r="F2254" t="s">
        <v>89</v>
      </c>
      <c r="G2254" t="str">
        <f>VLOOKUP(tbl_FunctionalConditionReach[[#This Row],[EDT Attribute]],[1]!HabitatAttribute[#Data],2,FALSE)</f>
        <v>% Fines/Embeddedness</v>
      </c>
      <c r="H2254" s="1">
        <v>2.5387959999999998E-3</v>
      </c>
      <c r="I2254" s="3">
        <v>4.6373140941313997E-3</v>
      </c>
      <c r="J22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5" spans="1:10" hidden="1" x14ac:dyDescent="0.3">
      <c r="A2255">
        <f>VLOOKUP(D2255,[1]!tbl_Reach2AU[#Data],4,FALSE)</f>
        <v>23</v>
      </c>
      <c r="B2255" t="str">
        <f>VLOOKUP(D2255,[1]!tbl_Reach2AU[#Data],3,FALSE)</f>
        <v>Similkameen River</v>
      </c>
      <c r="C2255">
        <f>VLOOKUP(D2255,[1]!tbl_Reach2AU[#Data],2,FALSE)</f>
        <v>293</v>
      </c>
      <c r="D2255" t="s">
        <v>139</v>
      </c>
      <c r="E2255">
        <v>2</v>
      </c>
      <c r="F2255" t="s">
        <v>144</v>
      </c>
      <c r="G2255" t="str">
        <f>VLOOKUP(tbl_FunctionalConditionReach[[#This Row],[EDT Attribute]],[1]!HabitatAttribute[#Data],2,FALSE)</f>
        <v>Flow- Summer Base Flow</v>
      </c>
      <c r="H2255" s="1">
        <v>2.5381700000000002E-3</v>
      </c>
      <c r="I2255" s="3">
        <v>4.63617065502762E-3</v>
      </c>
      <c r="J22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6" spans="1:10" x14ac:dyDescent="0.3">
      <c r="A2256">
        <f>VLOOKUP(D2256,[1]!tbl_Reach2AU[#Data],4,FALSE)</f>
        <v>3</v>
      </c>
      <c r="B2256" t="str">
        <f>VLOOKUP(D2256,[1]!tbl_Reach2AU[#Data],3,FALSE)</f>
        <v>Okanogan-Talant Creek</v>
      </c>
      <c r="C2256">
        <f>VLOOKUP(D2256,[1]!tbl_Reach2AU[#Data],2,FALSE)</f>
        <v>128</v>
      </c>
      <c r="D2256" t="s">
        <v>60</v>
      </c>
      <c r="E2256">
        <v>2</v>
      </c>
      <c r="F2256" t="s">
        <v>117</v>
      </c>
      <c r="G2256">
        <f>VLOOKUP(tbl_FunctionalConditionReach[[#This Row],[EDT Attribute]],[1]!HabitatAttribute[#Data],2,FALSE)</f>
        <v>0</v>
      </c>
      <c r="H2256" s="1">
        <v>1.0894775000000001E-2</v>
      </c>
      <c r="I2256" s="3">
        <v>4.6273746139299902E-3</v>
      </c>
      <c r="J22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7" spans="1:10" x14ac:dyDescent="0.3">
      <c r="A2257">
        <f>VLOOKUP(D2257,[1]!tbl_Reach2AU[#Data],4,FALSE)</f>
        <v>3</v>
      </c>
      <c r="B2257" t="str">
        <f>VLOOKUP(D2257,[1]!tbl_Reach2AU[#Data],3,FALSE)</f>
        <v>Okanogan-Talant Creek</v>
      </c>
      <c r="C2257">
        <f>VLOOKUP(D2257,[1]!tbl_Reach2AU[#Data],2,FALSE)</f>
        <v>128</v>
      </c>
      <c r="D2257" t="s">
        <v>60</v>
      </c>
      <c r="E2257">
        <v>2</v>
      </c>
      <c r="F2257" t="s">
        <v>115</v>
      </c>
      <c r="G2257">
        <f>VLOOKUP(tbl_FunctionalConditionReach[[#This Row],[EDT Attribute]],[1]!HabitatAttribute[#Data],2,FALSE)</f>
        <v>0</v>
      </c>
      <c r="H2257" s="1">
        <v>1.0894025E-2</v>
      </c>
      <c r="I2257" s="3">
        <v>4.6270560638947298E-3</v>
      </c>
      <c r="J22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8" spans="1:10" x14ac:dyDescent="0.3">
      <c r="A2258">
        <f>VLOOKUP(D2258,[1]!tbl_Reach2AU[#Data],4,FALSE)</f>
        <v>3</v>
      </c>
      <c r="B2258" t="str">
        <f>VLOOKUP(D2258,[1]!tbl_Reach2AU[#Data],3,FALSE)</f>
        <v>Okanogan-Talant Creek</v>
      </c>
      <c r="C2258">
        <f>VLOOKUP(D2258,[1]!tbl_Reach2AU[#Data],2,FALSE)</f>
        <v>128</v>
      </c>
      <c r="D2258" t="s">
        <v>60</v>
      </c>
      <c r="E2258">
        <v>2</v>
      </c>
      <c r="F2258" t="s">
        <v>122</v>
      </c>
      <c r="G2258">
        <f>VLOOKUP(tbl_FunctionalConditionReach[[#This Row],[EDT Attribute]],[1]!HabitatAttribute[#Data],2,FALSE)</f>
        <v>0</v>
      </c>
      <c r="H2258" s="1">
        <v>1.0894025E-2</v>
      </c>
      <c r="I2258" s="3">
        <v>4.6270560638947298E-3</v>
      </c>
      <c r="J22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9" spans="1:10" hidden="1" x14ac:dyDescent="0.3">
      <c r="A2259">
        <f>VLOOKUP(D2259,[1]!tbl_Reach2AU[#Data],4,FALSE)</f>
        <v>3</v>
      </c>
      <c r="B2259" t="str">
        <f>VLOOKUP(D2259,[1]!tbl_Reach2AU[#Data],3,FALSE)</f>
        <v>Okanogan-Talant Creek</v>
      </c>
      <c r="C2259">
        <f>VLOOKUP(D2259,[1]!tbl_Reach2AU[#Data],2,FALSE)</f>
        <v>128</v>
      </c>
      <c r="D2259" t="s">
        <v>60</v>
      </c>
      <c r="E2259">
        <v>2</v>
      </c>
      <c r="F2259" t="s">
        <v>89</v>
      </c>
      <c r="G2259" t="str">
        <f>VLOOKUP(tbl_FunctionalConditionReach[[#This Row],[EDT Attribute]],[1]!HabitatAttribute[#Data],2,FALSE)</f>
        <v>% Fines/Embeddedness</v>
      </c>
      <c r="H2259" s="1">
        <v>1.0894025E-2</v>
      </c>
      <c r="I2259" s="3">
        <v>4.6270560638947298E-3</v>
      </c>
      <c r="J22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0" spans="1:10" hidden="1" x14ac:dyDescent="0.3">
      <c r="A2260">
        <f>VLOOKUP(D2260,[1]!tbl_Reach2AU[#Data],4,FALSE)</f>
        <v>3</v>
      </c>
      <c r="B2260" t="str">
        <f>VLOOKUP(D2260,[1]!tbl_Reach2AU[#Data],3,FALSE)</f>
        <v>Okanogan-Talant Creek</v>
      </c>
      <c r="C2260">
        <f>VLOOKUP(D2260,[1]!tbl_Reach2AU[#Data],2,FALSE)</f>
        <v>126</v>
      </c>
      <c r="D2260" t="s">
        <v>106</v>
      </c>
      <c r="E2260">
        <v>2</v>
      </c>
      <c r="F2260" t="s">
        <v>126</v>
      </c>
      <c r="G2260" t="str">
        <f>VLOOKUP(tbl_FunctionalConditionReach[[#This Row],[EDT Attribute]],[1]!HabitatAttribute[#Data],2,FALSE)</f>
        <v>Food- Food Web Resources</v>
      </c>
      <c r="H2260" s="1">
        <v>1.7535999999999999E-3</v>
      </c>
      <c r="I2260" s="3">
        <v>4.5966531489519697E-3</v>
      </c>
      <c r="J22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1" spans="1:10" hidden="1" x14ac:dyDescent="0.3">
      <c r="A2261">
        <f>VLOOKUP(D2261,[1]!tbl_Reach2AU[#Data],4,FALSE)</f>
        <v>15</v>
      </c>
      <c r="B2261" t="str">
        <f>VLOOKUP(D2261,[1]!tbl_Reach2AU[#Data],3,FALSE)</f>
        <v>Tunk Creek-Lower DS</v>
      </c>
      <c r="C2261">
        <f>VLOOKUP(D2261,[1]!tbl_Reach2AU[#Data],2,FALSE)</f>
        <v>225</v>
      </c>
      <c r="D2261" t="s">
        <v>157</v>
      </c>
      <c r="E2261">
        <v>2</v>
      </c>
      <c r="F2261" t="s">
        <v>103</v>
      </c>
      <c r="G2261" t="str">
        <f>VLOOKUP(tbl_FunctionalConditionReach[[#This Row],[EDT Attribute]],[1]!HabitatAttribute[#Data],2,FALSE)</f>
        <v>Contaminants</v>
      </c>
      <c r="H2261" s="1">
        <v>5.9064100000000004E-4</v>
      </c>
      <c r="I2261" s="3">
        <v>4.5912712140717196E-3</v>
      </c>
      <c r="J22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2" spans="1:10" x14ac:dyDescent="0.3">
      <c r="A2262">
        <f>VLOOKUP(D2262,[1]!tbl_Reach2AU[#Data],4,FALSE)</f>
        <v>8</v>
      </c>
      <c r="B2262" t="str">
        <f>VLOOKUP(D2262,[1]!tbl_Reach2AU[#Data],3,FALSE)</f>
        <v>Omak Creek-Lower US</v>
      </c>
      <c r="C2262">
        <f>VLOOKUP(D2262,[1]!tbl_Reach2AU[#Data],2,FALSE)</f>
        <v>164</v>
      </c>
      <c r="D2262" t="s">
        <v>68</v>
      </c>
      <c r="E2262">
        <v>2</v>
      </c>
      <c r="F2262" t="s">
        <v>104</v>
      </c>
      <c r="G2262">
        <f>VLOOKUP(tbl_FunctionalConditionReach[[#This Row],[EDT Attribute]],[1]!HabitatAttribute[#Data],2,FALSE)</f>
        <v>0</v>
      </c>
      <c r="H2262" s="1">
        <v>5.1385529999999997E-3</v>
      </c>
      <c r="I2262" s="3">
        <v>4.5912617609293396E-3</v>
      </c>
      <c r="J22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3" spans="1:10" x14ac:dyDescent="0.3">
      <c r="A2263">
        <f>VLOOKUP(D2263,[1]!tbl_Reach2AU[#Data],4,FALSE)</f>
        <v>9</v>
      </c>
      <c r="B2263" t="str">
        <f>VLOOKUP(D2263,[1]!tbl_Reach2AU[#Data],3,FALSE)</f>
        <v>Omak Creek-Middle DS</v>
      </c>
      <c r="C2263">
        <f>VLOOKUP(D2263,[1]!tbl_Reach2AU[#Data],2,FALSE)</f>
        <v>168</v>
      </c>
      <c r="D2263" t="s">
        <v>69</v>
      </c>
      <c r="E2263">
        <v>2</v>
      </c>
      <c r="F2263" t="s">
        <v>104</v>
      </c>
      <c r="G2263">
        <f>VLOOKUP(tbl_FunctionalConditionReach[[#This Row],[EDT Attribute]],[1]!HabitatAttribute[#Data],2,FALSE)</f>
        <v>0</v>
      </c>
      <c r="H2263" s="1">
        <v>1.649387E-3</v>
      </c>
      <c r="I2263" s="3">
        <v>4.5181637833857898E-3</v>
      </c>
      <c r="J22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4" spans="1:10" hidden="1" x14ac:dyDescent="0.3">
      <c r="A2264">
        <f>VLOOKUP(D2264,[1]!tbl_Reach2AU[#Data],4,FALSE)</f>
        <v>8</v>
      </c>
      <c r="B2264" t="str">
        <f>VLOOKUP(D2264,[1]!tbl_Reach2AU[#Data],3,FALSE)</f>
        <v>Omak Creek-Lower US</v>
      </c>
      <c r="C2264">
        <f>VLOOKUP(D2264,[1]!tbl_Reach2AU[#Data],2,FALSE)</f>
        <v>162</v>
      </c>
      <c r="D2264" t="s">
        <v>67</v>
      </c>
      <c r="E2264">
        <v>2</v>
      </c>
      <c r="F2264" t="s">
        <v>124</v>
      </c>
      <c r="G2264" t="str">
        <f>VLOOKUP(tbl_FunctionalConditionReach[[#This Row],[EDT Attribute]],[1]!HabitatAttribute[#Data],2,FALSE)</f>
        <v>Predation</v>
      </c>
      <c r="H2264" s="1">
        <v>1.649602E-3</v>
      </c>
      <c r="I2264" s="3">
        <v>4.5059928621728803E-3</v>
      </c>
      <c r="J22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5" spans="1:10" x14ac:dyDescent="0.3">
      <c r="A2265">
        <f>VLOOKUP(D2265,[1]!tbl_Reach2AU[#Data],4,FALSE)</f>
        <v>6</v>
      </c>
      <c r="B2265" t="str">
        <f>VLOOKUP(D2265,[1]!tbl_Reach2AU[#Data],3,FALSE)</f>
        <v>Salmon Creek-Lower</v>
      </c>
      <c r="C2265">
        <f>VLOOKUP(D2265,[1]!tbl_Reach2AU[#Data],2,FALSE)</f>
        <v>144</v>
      </c>
      <c r="D2265" t="s">
        <v>118</v>
      </c>
      <c r="E2265">
        <v>2</v>
      </c>
      <c r="F2265" t="s">
        <v>119</v>
      </c>
      <c r="G2265">
        <f>VLOOKUP(tbl_FunctionalConditionReach[[#This Row],[EDT Attribute]],[1]!HabitatAttribute[#Data],2,FALSE)</f>
        <v>0</v>
      </c>
      <c r="H2265" s="1">
        <v>2.9764850000000001E-3</v>
      </c>
      <c r="I2265" s="3">
        <v>4.4950907750968098E-3</v>
      </c>
      <c r="J22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6" spans="1:10" hidden="1" x14ac:dyDescent="0.3">
      <c r="A2266">
        <f>VLOOKUP(D2266,[1]!tbl_Reach2AU[#Data],4,FALSE)</f>
        <v>13</v>
      </c>
      <c r="B2266" t="str">
        <f>VLOOKUP(D2266,[1]!tbl_Reach2AU[#Data],3,FALSE)</f>
        <v>Johnson Creek</v>
      </c>
      <c r="C2266">
        <f>VLOOKUP(D2266,[1]!tbl_Reach2AU[#Data],2,FALSE)</f>
        <v>203</v>
      </c>
      <c r="D2266" t="s">
        <v>18</v>
      </c>
      <c r="E2266">
        <v>2</v>
      </c>
      <c r="F2266" t="s">
        <v>125</v>
      </c>
      <c r="G2266" t="str">
        <f>VLOOKUP(tbl_FunctionalConditionReach[[#This Row],[EDT Attribute]],[1]!HabitatAttribute[#Data],2,FALSE)</f>
        <v>Riparian</v>
      </c>
      <c r="H2266" s="1">
        <v>4.2400000000000001E-5</v>
      </c>
      <c r="I2266" s="3">
        <v>4.4262906212643397E-3</v>
      </c>
      <c r="J22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7" spans="1:10" x14ac:dyDescent="0.3">
      <c r="A2267">
        <f>VLOOKUP(D2267,[1]!tbl_Reach2AU[#Data],4,FALSE)</f>
        <v>9</v>
      </c>
      <c r="B2267" t="str">
        <f>VLOOKUP(D2267,[1]!tbl_Reach2AU[#Data],3,FALSE)</f>
        <v>Omak Creek-Middle DS</v>
      </c>
      <c r="C2267">
        <f>VLOOKUP(D2267,[1]!tbl_Reach2AU[#Data],2,FALSE)</f>
        <v>167</v>
      </c>
      <c r="D2267" t="s">
        <v>140</v>
      </c>
      <c r="E2267">
        <v>2</v>
      </c>
      <c r="F2267" t="s">
        <v>94</v>
      </c>
      <c r="G2267">
        <f>VLOOKUP(tbl_FunctionalConditionReach[[#This Row],[EDT Attribute]],[1]!HabitatAttribute[#Data],2,FALSE)</f>
        <v>0</v>
      </c>
      <c r="H2267" s="1">
        <v>5.9557399999999997E-4</v>
      </c>
      <c r="I2267" s="3">
        <v>4.4003207734499804E-3</v>
      </c>
      <c r="J22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8" spans="1:10" x14ac:dyDescent="0.3">
      <c r="A2268">
        <f>VLOOKUP(D2268,[1]!tbl_Reach2AU[#Data],4,FALSE)</f>
        <v>9</v>
      </c>
      <c r="B2268" t="str">
        <f>VLOOKUP(D2268,[1]!tbl_Reach2AU[#Data],3,FALSE)</f>
        <v>Omak Creek-Middle DS</v>
      </c>
      <c r="C2268">
        <f>VLOOKUP(D2268,[1]!tbl_Reach2AU[#Data],2,FALSE)</f>
        <v>167</v>
      </c>
      <c r="D2268" t="s">
        <v>140</v>
      </c>
      <c r="E2268">
        <v>2</v>
      </c>
      <c r="F2268" t="s">
        <v>119</v>
      </c>
      <c r="G2268">
        <f>VLOOKUP(tbl_FunctionalConditionReach[[#This Row],[EDT Attribute]],[1]!HabitatAttribute[#Data],2,FALSE)</f>
        <v>0</v>
      </c>
      <c r="H2268" s="1">
        <v>5.9358800000000004E-4</v>
      </c>
      <c r="I2268" s="3">
        <v>4.38564747163346E-3</v>
      </c>
      <c r="J22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9" spans="1:10" x14ac:dyDescent="0.3">
      <c r="A2269">
        <f>VLOOKUP(D2269,[1]!tbl_Reach2AU[#Data],4,FALSE)</f>
        <v>6</v>
      </c>
      <c r="B2269" t="str">
        <f>VLOOKUP(D2269,[1]!tbl_Reach2AU[#Data],3,FALSE)</f>
        <v>Salmon Creek-Lower</v>
      </c>
      <c r="C2269">
        <f>VLOOKUP(D2269,[1]!tbl_Reach2AU[#Data],2,FALSE)</f>
        <v>136</v>
      </c>
      <c r="D2269" t="s">
        <v>91</v>
      </c>
      <c r="E2269">
        <v>2</v>
      </c>
      <c r="F2269" t="s">
        <v>116</v>
      </c>
      <c r="G2269">
        <f>VLOOKUP(tbl_FunctionalConditionReach[[#This Row],[EDT Attribute]],[1]!HabitatAttribute[#Data],2,FALSE)</f>
        <v>0</v>
      </c>
      <c r="H2269" s="1">
        <v>8.1783069999999992E-3</v>
      </c>
      <c r="I2269" s="3">
        <v>4.3224273895106601E-3</v>
      </c>
      <c r="J22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0" spans="1:10" x14ac:dyDescent="0.3">
      <c r="A2270">
        <f>VLOOKUP(D2270,[1]!tbl_Reach2AU[#Data],4,FALSE)</f>
        <v>6</v>
      </c>
      <c r="B2270" t="str">
        <f>VLOOKUP(D2270,[1]!tbl_Reach2AU[#Data],3,FALSE)</f>
        <v>Salmon Creek-Lower</v>
      </c>
      <c r="C2270">
        <f>VLOOKUP(D2270,[1]!tbl_Reach2AU[#Data],2,FALSE)</f>
        <v>131</v>
      </c>
      <c r="D2270" t="s">
        <v>149</v>
      </c>
      <c r="E2270">
        <v>2</v>
      </c>
      <c r="F2270" t="s">
        <v>117</v>
      </c>
      <c r="G2270">
        <f>VLOOKUP(tbl_FunctionalConditionReach[[#This Row],[EDT Attribute]],[1]!HabitatAttribute[#Data],2,FALSE)</f>
        <v>0</v>
      </c>
      <c r="H2270" s="1">
        <v>4.693801E-3</v>
      </c>
      <c r="I2270" s="3">
        <v>4.3192473622618802E-3</v>
      </c>
      <c r="J22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1" spans="1:10" hidden="1" x14ac:dyDescent="0.3">
      <c r="A2271">
        <f>VLOOKUP(D2271,[1]!tbl_Reach2AU[#Data],4,FALSE)</f>
        <v>9</v>
      </c>
      <c r="B2271" t="str">
        <f>VLOOKUP(D2271,[1]!tbl_Reach2AU[#Data],3,FALSE)</f>
        <v>Omak Creek-Middle DS</v>
      </c>
      <c r="C2271">
        <f>VLOOKUP(D2271,[1]!tbl_Reach2AU[#Data],2,FALSE)</f>
        <v>171</v>
      </c>
      <c r="D2271" t="s">
        <v>70</v>
      </c>
      <c r="E2271">
        <v>2</v>
      </c>
      <c r="F2271" t="s">
        <v>132</v>
      </c>
      <c r="G2271" t="str">
        <f>VLOOKUP(tbl_FunctionalConditionReach[[#This Row],[EDT Attribute]],[1]!HabitatAttribute[#Data],2,FALSE)</f>
        <v>Temperature- Rearing</v>
      </c>
      <c r="H2271" s="1">
        <v>2.1949790000000001E-3</v>
      </c>
      <c r="I2271" s="3">
        <v>4.3026676726184302E-3</v>
      </c>
      <c r="J22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2" spans="1:10" x14ac:dyDescent="0.3">
      <c r="A2272">
        <f>VLOOKUP(D2272,[1]!tbl_Reach2AU[#Data],4,FALSE)</f>
        <v>13</v>
      </c>
      <c r="B2272" t="str">
        <f>VLOOKUP(D2272,[1]!tbl_Reach2AU[#Data],3,FALSE)</f>
        <v>Johnson Creek</v>
      </c>
      <c r="C2272">
        <f>VLOOKUP(D2272,[1]!tbl_Reach2AU[#Data],2,FALSE)</f>
        <v>194</v>
      </c>
      <c r="D2272" t="s">
        <v>41</v>
      </c>
      <c r="E2272">
        <v>2</v>
      </c>
      <c r="F2272" t="s">
        <v>116</v>
      </c>
      <c r="G2272">
        <f>VLOOKUP(tbl_FunctionalConditionReach[[#This Row],[EDT Attribute]],[1]!HabitatAttribute[#Data],2,FALSE)</f>
        <v>0</v>
      </c>
      <c r="H2272" s="1">
        <v>1.3656919999999999E-3</v>
      </c>
      <c r="I2272" s="3">
        <v>4.2993903027765097E-3</v>
      </c>
      <c r="J22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3" spans="1:10" hidden="1" x14ac:dyDescent="0.3">
      <c r="A2273">
        <f>VLOOKUP(D2273,[1]!tbl_Reach2AU[#Data],4,FALSE)</f>
        <v>10</v>
      </c>
      <c r="B2273" t="str">
        <f>VLOOKUP(D2273,[1]!tbl_Reach2AU[#Data],3,FALSE)</f>
        <v>Omak Creek-Upper DS</v>
      </c>
      <c r="C2273">
        <f>VLOOKUP(D2273,[1]!tbl_Reach2AU[#Data],2,FALSE)</f>
        <v>172</v>
      </c>
      <c r="D2273" t="s">
        <v>71</v>
      </c>
      <c r="E2273">
        <v>2</v>
      </c>
      <c r="F2273" t="s">
        <v>132</v>
      </c>
      <c r="G2273" t="str">
        <f>VLOOKUP(tbl_FunctionalConditionReach[[#This Row],[EDT Attribute]],[1]!HabitatAttribute[#Data],2,FALSE)</f>
        <v>Temperature- Rearing</v>
      </c>
      <c r="H2273" s="1">
        <v>1.423527E-3</v>
      </c>
      <c r="I2273" s="3">
        <v>4.2910829144934496E-3</v>
      </c>
      <c r="J22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4" spans="1:10" hidden="1" x14ac:dyDescent="0.3">
      <c r="A2274">
        <f>VLOOKUP(D2274,[1]!tbl_Reach2AU[#Data],4,FALSE)</f>
        <v>8</v>
      </c>
      <c r="B2274" t="str">
        <f>VLOOKUP(D2274,[1]!tbl_Reach2AU[#Data],3,FALSE)</f>
        <v>Omak Creek-Lower US</v>
      </c>
      <c r="C2274">
        <f>VLOOKUP(D2274,[1]!tbl_Reach2AU[#Data],2,FALSE)</f>
        <v>160</v>
      </c>
      <c r="D2274" t="s">
        <v>77</v>
      </c>
      <c r="E2274">
        <v>2</v>
      </c>
      <c r="F2274" t="s">
        <v>125</v>
      </c>
      <c r="G2274" t="str">
        <f>VLOOKUP(tbl_FunctionalConditionReach[[#This Row],[EDT Attribute]],[1]!HabitatAttribute[#Data],2,FALSE)</f>
        <v>Riparian</v>
      </c>
      <c r="H2274" s="1">
        <v>1.068896E-3</v>
      </c>
      <c r="I2274" s="3">
        <v>4.2803474102976304E-3</v>
      </c>
      <c r="J22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5" spans="1:10" hidden="1" x14ac:dyDescent="0.3">
      <c r="A2275">
        <f>VLOOKUP(D2275,[1]!tbl_Reach2AU[#Data],4,FALSE)</f>
        <v>9</v>
      </c>
      <c r="B2275" t="str">
        <f>VLOOKUP(D2275,[1]!tbl_Reach2AU[#Data],3,FALSE)</f>
        <v>Omak Creek-Middle DS</v>
      </c>
      <c r="C2275">
        <f>VLOOKUP(D2275,[1]!tbl_Reach2AU[#Data],2,FALSE)</f>
        <v>167</v>
      </c>
      <c r="D2275" t="s">
        <v>140</v>
      </c>
      <c r="E2275">
        <v>2</v>
      </c>
      <c r="F2275" t="s">
        <v>144</v>
      </c>
      <c r="G2275" t="str">
        <f>VLOOKUP(tbl_FunctionalConditionReach[[#This Row],[EDT Attribute]],[1]!HabitatAttribute[#Data],2,FALSE)</f>
        <v>Flow- Summer Base Flow</v>
      </c>
      <c r="H2275" s="1">
        <v>5.67426E-4</v>
      </c>
      <c r="I2275" s="3">
        <v>4.19235294891253E-3</v>
      </c>
      <c r="J22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6" spans="1:10" hidden="1" x14ac:dyDescent="0.3">
      <c r="A2276">
        <f>VLOOKUP(D2276,[1]!tbl_Reach2AU[#Data],4,FALSE)</f>
        <v>3</v>
      </c>
      <c r="B2276" t="str">
        <f>VLOOKUP(D2276,[1]!tbl_Reach2AU[#Data],3,FALSE)</f>
        <v>Okanogan-Talant Creek</v>
      </c>
      <c r="C2276">
        <f>VLOOKUP(D2276,[1]!tbl_Reach2AU[#Data],2,FALSE)</f>
        <v>128</v>
      </c>
      <c r="D2276" t="s">
        <v>60</v>
      </c>
      <c r="E2276">
        <v>2</v>
      </c>
      <c r="F2276" t="s">
        <v>132</v>
      </c>
      <c r="G2276" t="str">
        <f>VLOOKUP(tbl_FunctionalConditionReach[[#This Row],[EDT Attribute]],[1]!HabitatAttribute[#Data],2,FALSE)</f>
        <v>Temperature- Rearing</v>
      </c>
      <c r="H2276" s="1">
        <v>9.7305619999999999E-3</v>
      </c>
      <c r="I2276" s="3">
        <v>4.1328944909896602E-3</v>
      </c>
      <c r="J22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7" spans="1:10" x14ac:dyDescent="0.3">
      <c r="A2277">
        <f>VLOOKUP(D2277,[1]!tbl_Reach2AU[#Data],4,FALSE)</f>
        <v>6</v>
      </c>
      <c r="B2277" t="str">
        <f>VLOOKUP(D2277,[1]!tbl_Reach2AU[#Data],3,FALSE)</f>
        <v>Salmon Creek-Lower</v>
      </c>
      <c r="C2277">
        <f>VLOOKUP(D2277,[1]!tbl_Reach2AU[#Data],2,FALSE)</f>
        <v>136</v>
      </c>
      <c r="D2277" t="s">
        <v>91</v>
      </c>
      <c r="E2277">
        <v>2</v>
      </c>
      <c r="F2277" t="s">
        <v>143</v>
      </c>
      <c r="G2277">
        <f>VLOOKUP(tbl_FunctionalConditionReach[[#This Row],[EDT Attribute]],[1]!HabitatAttribute[#Data],2,FALSE)</f>
        <v>0</v>
      </c>
      <c r="H2277" s="1">
        <v>7.7834480000000001E-3</v>
      </c>
      <c r="I2277" s="3">
        <v>4.1137351312480596E-3</v>
      </c>
      <c r="J22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8" spans="1:10" hidden="1" x14ac:dyDescent="0.3">
      <c r="A2278">
        <f>VLOOKUP(D2278,[1]!tbl_Reach2AU[#Data],4,FALSE)</f>
        <v>8</v>
      </c>
      <c r="B2278" t="str">
        <f>VLOOKUP(D2278,[1]!tbl_Reach2AU[#Data],3,FALSE)</f>
        <v>Omak Creek-Lower US</v>
      </c>
      <c r="C2278">
        <f>VLOOKUP(D2278,[1]!tbl_Reach2AU[#Data],2,FALSE)</f>
        <v>160</v>
      </c>
      <c r="D2278" t="s">
        <v>77</v>
      </c>
      <c r="E2278">
        <v>2</v>
      </c>
      <c r="F2278" t="s">
        <v>124</v>
      </c>
      <c r="G2278" t="str">
        <f>VLOOKUP(tbl_FunctionalConditionReach[[#This Row],[EDT Attribute]],[1]!HabitatAttribute[#Data],2,FALSE)</f>
        <v>Predation</v>
      </c>
      <c r="H2278" s="1">
        <v>1.0271060000000001E-3</v>
      </c>
      <c r="I2278" s="3">
        <v>4.1130011780389896E-3</v>
      </c>
      <c r="J22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9" spans="1:10" x14ac:dyDescent="0.3">
      <c r="A2279">
        <f>VLOOKUP(D2279,[1]!tbl_Reach2AU[#Data],4,FALSE)</f>
        <v>10</v>
      </c>
      <c r="B2279" t="str">
        <f>VLOOKUP(D2279,[1]!tbl_Reach2AU[#Data],3,FALSE)</f>
        <v>Omak Creek-Upper DS</v>
      </c>
      <c r="C2279">
        <f>VLOOKUP(D2279,[1]!tbl_Reach2AU[#Data],2,FALSE)</f>
        <v>173</v>
      </c>
      <c r="D2279" t="s">
        <v>72</v>
      </c>
      <c r="E2279">
        <v>2</v>
      </c>
      <c r="F2279" t="s">
        <v>117</v>
      </c>
      <c r="G2279">
        <f>VLOOKUP(tbl_FunctionalConditionReach[[#This Row],[EDT Attribute]],[1]!HabitatAttribute[#Data],2,FALSE)</f>
        <v>0</v>
      </c>
      <c r="H2279" s="1">
        <v>2.9440820000000002E-3</v>
      </c>
      <c r="I2279" s="3">
        <v>4.0939165978362497E-3</v>
      </c>
      <c r="J22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0" spans="1:10" x14ac:dyDescent="0.3">
      <c r="A2280">
        <f>VLOOKUP(D2280,[1]!tbl_Reach2AU[#Data],4,FALSE)</f>
        <v>9</v>
      </c>
      <c r="B2280" t="str">
        <f>VLOOKUP(D2280,[1]!tbl_Reach2AU[#Data],3,FALSE)</f>
        <v>Omak Creek-Middle DS</v>
      </c>
      <c r="C2280">
        <f>VLOOKUP(D2280,[1]!tbl_Reach2AU[#Data],2,FALSE)</f>
        <v>167</v>
      </c>
      <c r="D2280" t="s">
        <v>140</v>
      </c>
      <c r="E2280">
        <v>2</v>
      </c>
      <c r="F2280" t="s">
        <v>115</v>
      </c>
      <c r="G2280">
        <f>VLOOKUP(tbl_FunctionalConditionReach[[#This Row],[EDT Attribute]],[1]!HabitatAttribute[#Data],2,FALSE)</f>
        <v>0</v>
      </c>
      <c r="H2280" s="1">
        <v>5.4692900000000003E-4</v>
      </c>
      <c r="I2280" s="3">
        <v>4.0409135393792003E-3</v>
      </c>
      <c r="J22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1" spans="1:10" hidden="1" x14ac:dyDescent="0.3">
      <c r="A2281">
        <f>VLOOKUP(D2281,[1]!tbl_Reach2AU[#Data],4,FALSE)</f>
        <v>13</v>
      </c>
      <c r="B2281" t="str">
        <f>VLOOKUP(D2281,[1]!tbl_Reach2AU[#Data],3,FALSE)</f>
        <v>Johnson Creek</v>
      </c>
      <c r="C2281">
        <f>VLOOKUP(D2281,[1]!tbl_Reach2AU[#Data],2,FALSE)</f>
        <v>203</v>
      </c>
      <c r="D2281" t="s">
        <v>18</v>
      </c>
      <c r="E2281">
        <v>2</v>
      </c>
      <c r="F2281" t="s">
        <v>103</v>
      </c>
      <c r="G2281" t="str">
        <f>VLOOKUP(tbl_FunctionalConditionReach[[#This Row],[EDT Attribute]],[1]!HabitatAttribute[#Data],2,FALSE)</f>
        <v>Contaminants</v>
      </c>
      <c r="H2281" s="1">
        <v>3.8699999999999999E-5</v>
      </c>
      <c r="I2281" s="3">
        <v>4.0400341283709897E-3</v>
      </c>
      <c r="J22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2" spans="1:10" x14ac:dyDescent="0.3">
      <c r="A2282">
        <f>VLOOKUP(D2282,[1]!tbl_Reach2AU[#Data],4,FALSE)</f>
        <v>9</v>
      </c>
      <c r="B2282" t="str">
        <f>VLOOKUP(D2282,[1]!tbl_Reach2AU[#Data],3,FALSE)</f>
        <v>Omak Creek-Middle DS</v>
      </c>
      <c r="C2282">
        <f>VLOOKUP(D2282,[1]!tbl_Reach2AU[#Data],2,FALSE)</f>
        <v>167</v>
      </c>
      <c r="D2282" t="s">
        <v>140</v>
      </c>
      <c r="E2282">
        <v>2</v>
      </c>
      <c r="F2282" t="s">
        <v>123</v>
      </c>
      <c r="G2282">
        <f>VLOOKUP(tbl_FunctionalConditionReach[[#This Row],[EDT Attribute]],[1]!HabitatAttribute[#Data],2,FALSE)</f>
        <v>0</v>
      </c>
      <c r="H2282" s="1">
        <v>5.4530500000000005E-4</v>
      </c>
      <c r="I2282" s="3">
        <v>4.0289148273197697E-3</v>
      </c>
      <c r="J22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3" spans="1:10" x14ac:dyDescent="0.3">
      <c r="A2283">
        <f>VLOOKUP(D2283,[1]!tbl_Reach2AU[#Data],4,FALSE)</f>
        <v>9</v>
      </c>
      <c r="B2283" t="str">
        <f>VLOOKUP(D2283,[1]!tbl_Reach2AU[#Data],3,FALSE)</f>
        <v>Omak Creek-Middle DS</v>
      </c>
      <c r="C2283">
        <f>VLOOKUP(D2283,[1]!tbl_Reach2AU[#Data],2,FALSE)</f>
        <v>167</v>
      </c>
      <c r="D2283" t="s">
        <v>140</v>
      </c>
      <c r="E2283">
        <v>2</v>
      </c>
      <c r="F2283" t="s">
        <v>122</v>
      </c>
      <c r="G2283">
        <f>VLOOKUP(tbl_FunctionalConditionReach[[#This Row],[EDT Attribute]],[1]!HabitatAttribute[#Data],2,FALSE)</f>
        <v>0</v>
      </c>
      <c r="H2283" s="1">
        <v>5.4530500000000005E-4</v>
      </c>
      <c r="I2283" s="3">
        <v>4.0289148273197697E-3</v>
      </c>
      <c r="J22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4" spans="1:10" hidden="1" x14ac:dyDescent="0.3">
      <c r="A2284">
        <f>VLOOKUP(D2284,[1]!tbl_Reach2AU[#Data],4,FALSE)</f>
        <v>8</v>
      </c>
      <c r="B2284" t="str">
        <f>VLOOKUP(D2284,[1]!tbl_Reach2AU[#Data],3,FALSE)</f>
        <v>Omak Creek-Lower US</v>
      </c>
      <c r="C2284">
        <f>VLOOKUP(D2284,[1]!tbl_Reach2AU[#Data],2,FALSE)</f>
        <v>164</v>
      </c>
      <c r="D2284" t="s">
        <v>68</v>
      </c>
      <c r="E2284">
        <v>2</v>
      </c>
      <c r="F2284" t="s">
        <v>103</v>
      </c>
      <c r="G2284" t="str">
        <f>VLOOKUP(tbl_FunctionalConditionReach[[#This Row],[EDT Attribute]],[1]!HabitatAttribute[#Data],2,FALSE)</f>
        <v>Contaminants</v>
      </c>
      <c r="H2284" s="1">
        <v>4.4174979999999997E-3</v>
      </c>
      <c r="I2284" s="3">
        <v>3.94700407807058E-3</v>
      </c>
      <c r="J22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5" spans="1:10" hidden="1" x14ac:dyDescent="0.3">
      <c r="A2285">
        <f>VLOOKUP(D2285,[1]!tbl_Reach2AU[#Data],4,FALSE)</f>
        <v>8</v>
      </c>
      <c r="B2285" t="str">
        <f>VLOOKUP(D2285,[1]!tbl_Reach2AU[#Data],3,FALSE)</f>
        <v>Omak Creek-Lower US</v>
      </c>
      <c r="C2285">
        <f>VLOOKUP(D2285,[1]!tbl_Reach2AU[#Data],2,FALSE)</f>
        <v>164</v>
      </c>
      <c r="D2285" t="s">
        <v>68</v>
      </c>
      <c r="E2285">
        <v>2</v>
      </c>
      <c r="F2285" t="s">
        <v>144</v>
      </c>
      <c r="G2285" t="str">
        <f>VLOOKUP(tbl_FunctionalConditionReach[[#This Row],[EDT Attribute]],[1]!HabitatAttribute[#Data],2,FALSE)</f>
        <v>Flow- Summer Base Flow</v>
      </c>
      <c r="H2285" s="1">
        <v>4.4052850000000001E-3</v>
      </c>
      <c r="I2285" s="3">
        <v>3.9360918465754097E-3</v>
      </c>
      <c r="J22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6" spans="1:10" x14ac:dyDescent="0.3">
      <c r="A2286">
        <f>VLOOKUP(D2286,[1]!tbl_Reach2AU[#Data],4,FALSE)</f>
        <v>10</v>
      </c>
      <c r="B2286" t="str">
        <f>VLOOKUP(D2286,[1]!tbl_Reach2AU[#Data],3,FALSE)</f>
        <v>Omak Creek-Upper DS</v>
      </c>
      <c r="C2286">
        <f>VLOOKUP(D2286,[1]!tbl_Reach2AU[#Data],2,FALSE)</f>
        <v>178</v>
      </c>
      <c r="D2286" t="s">
        <v>154</v>
      </c>
      <c r="E2286">
        <v>2</v>
      </c>
      <c r="F2286" t="s">
        <v>117</v>
      </c>
      <c r="G2286">
        <f>VLOOKUP(tbl_FunctionalConditionReach[[#This Row],[EDT Attribute]],[1]!HabitatAttribute[#Data],2,FALSE)</f>
        <v>0</v>
      </c>
      <c r="H2286" s="1">
        <v>1.15567E-4</v>
      </c>
      <c r="I2286" s="3">
        <v>3.9342304328742802E-3</v>
      </c>
      <c r="J22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7" spans="1:10" hidden="1" x14ac:dyDescent="0.3">
      <c r="A2287">
        <f>VLOOKUP(D2287,[1]!tbl_Reach2AU[#Data],4,FALSE)</f>
        <v>13</v>
      </c>
      <c r="B2287" t="str">
        <f>VLOOKUP(D2287,[1]!tbl_Reach2AU[#Data],3,FALSE)</f>
        <v>Johnson Creek</v>
      </c>
      <c r="C2287">
        <f>VLOOKUP(D2287,[1]!tbl_Reach2AU[#Data],2,FALSE)</f>
        <v>220</v>
      </c>
      <c r="D2287" t="s">
        <v>21</v>
      </c>
      <c r="E2287">
        <v>2</v>
      </c>
      <c r="F2287" t="s">
        <v>144</v>
      </c>
      <c r="G2287" t="str">
        <f>VLOOKUP(tbl_FunctionalConditionReach[[#This Row],[EDT Attribute]],[1]!HabitatAttribute[#Data],2,FALSE)</f>
        <v>Flow- Summer Base Flow</v>
      </c>
      <c r="H2287" s="1">
        <v>3.0722300000000002E-4</v>
      </c>
      <c r="I2287" s="3">
        <v>3.9168346899500304E-3</v>
      </c>
      <c r="J22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8" spans="1:10" x14ac:dyDescent="0.3">
      <c r="A2288">
        <f>VLOOKUP(D2288,[1]!tbl_Reach2AU[#Data],4,FALSE)</f>
        <v>13</v>
      </c>
      <c r="B2288" t="str">
        <f>VLOOKUP(D2288,[1]!tbl_Reach2AU[#Data],3,FALSE)</f>
        <v>Johnson Creek</v>
      </c>
      <c r="C2288">
        <f>VLOOKUP(D2288,[1]!tbl_Reach2AU[#Data],2,FALSE)</f>
        <v>203</v>
      </c>
      <c r="D2288" t="s">
        <v>18</v>
      </c>
      <c r="E2288">
        <v>2</v>
      </c>
      <c r="F2288" t="s">
        <v>115</v>
      </c>
      <c r="G2288">
        <f>VLOOKUP(tbl_FunctionalConditionReach[[#This Row],[EDT Attribute]],[1]!HabitatAttribute[#Data],2,FALSE)</f>
        <v>0</v>
      </c>
      <c r="H2288" s="1">
        <v>3.6999999999999998E-5</v>
      </c>
      <c r="I2288" s="3">
        <v>3.8625649289335002E-3</v>
      </c>
      <c r="J22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9" spans="1:10" x14ac:dyDescent="0.3">
      <c r="A2289">
        <f>VLOOKUP(D2289,[1]!tbl_Reach2AU[#Data],4,FALSE)</f>
        <v>13</v>
      </c>
      <c r="B2289" t="str">
        <f>VLOOKUP(D2289,[1]!tbl_Reach2AU[#Data],3,FALSE)</f>
        <v>Johnson Creek</v>
      </c>
      <c r="C2289">
        <f>VLOOKUP(D2289,[1]!tbl_Reach2AU[#Data],2,FALSE)</f>
        <v>203</v>
      </c>
      <c r="D2289" t="s">
        <v>18</v>
      </c>
      <c r="E2289">
        <v>2</v>
      </c>
      <c r="F2289" t="s">
        <v>143</v>
      </c>
      <c r="G2289">
        <f>VLOOKUP(tbl_FunctionalConditionReach[[#This Row],[EDT Attribute]],[1]!HabitatAttribute[#Data],2,FALSE)</f>
        <v>0</v>
      </c>
      <c r="H2289" s="1">
        <v>3.6999999999999998E-5</v>
      </c>
      <c r="I2289" s="3">
        <v>3.8625649289335002E-3</v>
      </c>
      <c r="J22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0" spans="1:10" hidden="1" x14ac:dyDescent="0.3">
      <c r="A2290">
        <f>VLOOKUP(D2290,[1]!tbl_Reach2AU[#Data],4,FALSE)</f>
        <v>13</v>
      </c>
      <c r="B2290" t="str">
        <f>VLOOKUP(D2290,[1]!tbl_Reach2AU[#Data],3,FALSE)</f>
        <v>Johnson Creek</v>
      </c>
      <c r="C2290">
        <f>VLOOKUP(D2290,[1]!tbl_Reach2AU[#Data],2,FALSE)</f>
        <v>203</v>
      </c>
      <c r="D2290" t="s">
        <v>18</v>
      </c>
      <c r="E2290">
        <v>2</v>
      </c>
      <c r="F2290" t="s">
        <v>132</v>
      </c>
      <c r="G2290" t="str">
        <f>VLOOKUP(tbl_FunctionalConditionReach[[#This Row],[EDT Attribute]],[1]!HabitatAttribute[#Data],2,FALSE)</f>
        <v>Temperature- Rearing</v>
      </c>
      <c r="H2290" s="1">
        <v>3.6999999999999998E-5</v>
      </c>
      <c r="I2290" s="3">
        <v>3.8625649289335002E-3</v>
      </c>
      <c r="J22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1" spans="1:10" x14ac:dyDescent="0.3">
      <c r="A2291">
        <f>VLOOKUP(D2291,[1]!tbl_Reach2AU[#Data],4,FALSE)</f>
        <v>13</v>
      </c>
      <c r="B2291" t="str">
        <f>VLOOKUP(D2291,[1]!tbl_Reach2AU[#Data],3,FALSE)</f>
        <v>Johnson Creek</v>
      </c>
      <c r="C2291">
        <f>VLOOKUP(D2291,[1]!tbl_Reach2AU[#Data],2,FALSE)</f>
        <v>203</v>
      </c>
      <c r="D2291" t="s">
        <v>18</v>
      </c>
      <c r="E2291">
        <v>2</v>
      </c>
      <c r="F2291" t="s">
        <v>122</v>
      </c>
      <c r="G2291">
        <f>VLOOKUP(tbl_FunctionalConditionReach[[#This Row],[EDT Attribute]],[1]!HabitatAttribute[#Data],2,FALSE)</f>
        <v>0</v>
      </c>
      <c r="H2291" s="1">
        <v>3.6999999999999998E-5</v>
      </c>
      <c r="I2291" s="3">
        <v>3.8625649289335002E-3</v>
      </c>
      <c r="J22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2" spans="1:10" x14ac:dyDescent="0.3">
      <c r="A2292">
        <f>VLOOKUP(D2292,[1]!tbl_Reach2AU[#Data],4,FALSE)</f>
        <v>13</v>
      </c>
      <c r="B2292" t="str">
        <f>VLOOKUP(D2292,[1]!tbl_Reach2AU[#Data],3,FALSE)</f>
        <v>Johnson Creek</v>
      </c>
      <c r="C2292">
        <f>VLOOKUP(D2292,[1]!tbl_Reach2AU[#Data],2,FALSE)</f>
        <v>203</v>
      </c>
      <c r="D2292" t="s">
        <v>18</v>
      </c>
      <c r="E2292">
        <v>2</v>
      </c>
      <c r="F2292" t="s">
        <v>123</v>
      </c>
      <c r="G2292">
        <f>VLOOKUP(tbl_FunctionalConditionReach[[#This Row],[EDT Attribute]],[1]!HabitatAttribute[#Data],2,FALSE)</f>
        <v>0</v>
      </c>
      <c r="H2292" s="1">
        <v>3.6999999999999998E-5</v>
      </c>
      <c r="I2292" s="3">
        <v>3.8625649289335002E-3</v>
      </c>
      <c r="J22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3" spans="1:10" x14ac:dyDescent="0.3">
      <c r="A2293">
        <f>VLOOKUP(D2293,[1]!tbl_Reach2AU[#Data],4,FALSE)</f>
        <v>13</v>
      </c>
      <c r="B2293" t="str">
        <f>VLOOKUP(D2293,[1]!tbl_Reach2AU[#Data],3,FALSE)</f>
        <v>Johnson Creek</v>
      </c>
      <c r="C2293">
        <f>VLOOKUP(D2293,[1]!tbl_Reach2AU[#Data],2,FALSE)</f>
        <v>203</v>
      </c>
      <c r="D2293" t="s">
        <v>18</v>
      </c>
      <c r="E2293">
        <v>2</v>
      </c>
      <c r="F2293" t="s">
        <v>137</v>
      </c>
      <c r="G2293">
        <f>VLOOKUP(tbl_FunctionalConditionReach[[#This Row],[EDT Attribute]],[1]!HabitatAttribute[#Data],2,FALSE)</f>
        <v>0</v>
      </c>
      <c r="H2293" s="1">
        <v>3.6999999999999998E-5</v>
      </c>
      <c r="I2293" s="3">
        <v>3.8625649289335002E-3</v>
      </c>
      <c r="J22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4" spans="1:10" x14ac:dyDescent="0.3">
      <c r="A2294">
        <f>VLOOKUP(D2294,[1]!tbl_Reach2AU[#Data],4,FALSE)</f>
        <v>9</v>
      </c>
      <c r="B2294" t="str">
        <f>VLOOKUP(D2294,[1]!tbl_Reach2AU[#Data],3,FALSE)</f>
        <v>Omak Creek-Middle DS</v>
      </c>
      <c r="C2294">
        <f>VLOOKUP(D2294,[1]!tbl_Reach2AU[#Data],2,FALSE)</f>
        <v>171</v>
      </c>
      <c r="D2294" t="s">
        <v>70</v>
      </c>
      <c r="E2294">
        <v>2</v>
      </c>
      <c r="F2294" t="s">
        <v>117</v>
      </c>
      <c r="G2294">
        <f>VLOOKUP(tbl_FunctionalConditionReach[[#This Row],[EDT Attribute]],[1]!HabitatAttribute[#Data],2,FALSE)</f>
        <v>0</v>
      </c>
      <c r="H2294" s="1">
        <v>1.950802E-3</v>
      </c>
      <c r="I2294" s="3">
        <v>3.82402414833098E-3</v>
      </c>
      <c r="J22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5" spans="1:10" hidden="1" x14ac:dyDescent="0.3">
      <c r="A2295">
        <f>VLOOKUP(D2295,[1]!tbl_Reach2AU[#Data],4,FALSE)</f>
        <v>6</v>
      </c>
      <c r="B2295" t="str">
        <f>VLOOKUP(D2295,[1]!tbl_Reach2AU[#Data],3,FALSE)</f>
        <v>Salmon Creek-Lower</v>
      </c>
      <c r="C2295">
        <f>VLOOKUP(D2295,[1]!tbl_Reach2AU[#Data],2,FALSE)</f>
        <v>136</v>
      </c>
      <c r="D2295" t="s">
        <v>91</v>
      </c>
      <c r="E2295">
        <v>2</v>
      </c>
      <c r="F2295" t="s">
        <v>145</v>
      </c>
      <c r="G2295" t="str">
        <f>VLOOKUP(tbl_FunctionalConditionReach[[#This Row],[EDT Attribute]],[1]!HabitatAttribute[#Data],2,FALSE)</f>
        <v>Flow- Summer Base Flow</v>
      </c>
      <c r="H2295" s="1">
        <v>7.024275E-3</v>
      </c>
      <c r="I2295" s="3">
        <v>3.7124943648428701E-3</v>
      </c>
      <c r="J22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6" spans="1:10" hidden="1" x14ac:dyDescent="0.3">
      <c r="A2296">
        <f>VLOOKUP(D2296,[1]!tbl_Reach2AU[#Data],4,FALSE)</f>
        <v>9</v>
      </c>
      <c r="B2296" t="str">
        <f>VLOOKUP(D2296,[1]!tbl_Reach2AU[#Data],3,FALSE)</f>
        <v>Omak Creek-Middle DS</v>
      </c>
      <c r="C2296">
        <f>VLOOKUP(D2296,[1]!tbl_Reach2AU[#Data],2,FALSE)</f>
        <v>168</v>
      </c>
      <c r="D2296" t="s">
        <v>69</v>
      </c>
      <c r="E2296">
        <v>2</v>
      </c>
      <c r="F2296" t="s">
        <v>103</v>
      </c>
      <c r="G2296" t="str">
        <f>VLOOKUP(tbl_FunctionalConditionReach[[#This Row],[EDT Attribute]],[1]!HabitatAttribute[#Data],2,FALSE)</f>
        <v>Contaminants</v>
      </c>
      <c r="H2296" s="1">
        <v>1.3527319999999999E-3</v>
      </c>
      <c r="I2296" s="3">
        <v>3.7055371062261399E-3</v>
      </c>
      <c r="J22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7" spans="1:10" x14ac:dyDescent="0.3">
      <c r="A2297">
        <f>VLOOKUP(D2297,[1]!tbl_Reach2AU[#Data],4,FALSE)</f>
        <v>8</v>
      </c>
      <c r="B2297" t="str">
        <f>VLOOKUP(D2297,[1]!tbl_Reach2AU[#Data],3,FALSE)</f>
        <v>Omak Creek-Lower US</v>
      </c>
      <c r="C2297">
        <f>VLOOKUP(D2297,[1]!tbl_Reach2AU[#Data],2,FALSE)</f>
        <v>161</v>
      </c>
      <c r="D2297" t="s">
        <v>78</v>
      </c>
      <c r="E2297">
        <v>2</v>
      </c>
      <c r="F2297" t="s">
        <v>116</v>
      </c>
      <c r="G2297">
        <f>VLOOKUP(tbl_FunctionalConditionReach[[#This Row],[EDT Attribute]],[1]!HabitatAttribute[#Data],2,FALSE)</f>
        <v>0</v>
      </c>
      <c r="H2297" s="1">
        <v>2.744678E-3</v>
      </c>
      <c r="I2297" s="3">
        <v>3.7011881188231E-3</v>
      </c>
      <c r="J22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8" spans="1:10" x14ac:dyDescent="0.3">
      <c r="A2298">
        <f>VLOOKUP(D2298,[1]!tbl_Reach2AU[#Data],4,FALSE)</f>
        <v>9</v>
      </c>
      <c r="B2298" t="str">
        <f>VLOOKUP(D2298,[1]!tbl_Reach2AU[#Data],3,FALSE)</f>
        <v>Omak Creek-Middle DS</v>
      </c>
      <c r="C2298">
        <f>VLOOKUP(D2298,[1]!tbl_Reach2AU[#Data],2,FALSE)</f>
        <v>167</v>
      </c>
      <c r="D2298" t="s">
        <v>140</v>
      </c>
      <c r="E2298">
        <v>2</v>
      </c>
      <c r="F2298" t="s">
        <v>116</v>
      </c>
      <c r="G2298">
        <f>VLOOKUP(tbl_FunctionalConditionReach[[#This Row],[EDT Attribute]],[1]!HabitatAttribute[#Data],2,FALSE)</f>
        <v>0</v>
      </c>
      <c r="H2298" s="1">
        <v>4.9793999999999999E-4</v>
      </c>
      <c r="I2298" s="3">
        <v>3.6789647062022298E-3</v>
      </c>
      <c r="J22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9" spans="1:10" x14ac:dyDescent="0.3">
      <c r="A2299">
        <f>VLOOKUP(D2299,[1]!tbl_Reach2AU[#Data],4,FALSE)</f>
        <v>6</v>
      </c>
      <c r="B2299" t="str">
        <f>VLOOKUP(D2299,[1]!tbl_Reach2AU[#Data],3,FALSE)</f>
        <v>Salmon Creek-Lower</v>
      </c>
      <c r="C2299">
        <f>VLOOKUP(D2299,[1]!tbl_Reach2AU[#Data],2,FALSE)</f>
        <v>133</v>
      </c>
      <c r="D2299" t="s">
        <v>80</v>
      </c>
      <c r="E2299">
        <v>2</v>
      </c>
      <c r="F2299" t="s">
        <v>94</v>
      </c>
      <c r="G2299">
        <f>VLOOKUP(tbl_FunctionalConditionReach[[#This Row],[EDT Attribute]],[1]!HabitatAttribute[#Data],2,FALSE)</f>
        <v>0</v>
      </c>
      <c r="H2299" s="1">
        <v>2.764804E-3</v>
      </c>
      <c r="I2299" s="3">
        <v>3.6541117214785499E-3</v>
      </c>
      <c r="J22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0" spans="1:10" hidden="1" x14ac:dyDescent="0.3">
      <c r="A2300">
        <f>VLOOKUP(D2300,[1]!tbl_Reach2AU[#Data],4,FALSE)</f>
        <v>10</v>
      </c>
      <c r="B2300" t="str">
        <f>VLOOKUP(D2300,[1]!tbl_Reach2AU[#Data],3,FALSE)</f>
        <v>Omak Creek-Upper DS</v>
      </c>
      <c r="C2300">
        <f>VLOOKUP(D2300,[1]!tbl_Reach2AU[#Data],2,FALSE)</f>
        <v>172</v>
      </c>
      <c r="D2300" t="s">
        <v>71</v>
      </c>
      <c r="E2300">
        <v>2</v>
      </c>
      <c r="F2300" t="s">
        <v>39</v>
      </c>
      <c r="G2300" t="str">
        <f>VLOOKUP(tbl_FunctionalConditionReach[[#This Row],[EDT Attribute]],[1]!HabitatAttribute[#Data],2,FALSE)</f>
        <v>Channel Stability</v>
      </c>
      <c r="H2300" s="1">
        <v>1.206875E-3</v>
      </c>
      <c r="I2300" s="3">
        <v>3.6380066499822499E-3</v>
      </c>
      <c r="J23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1" spans="1:10" x14ac:dyDescent="0.3">
      <c r="A2301">
        <f>VLOOKUP(D2301,[1]!tbl_Reach2AU[#Data],4,FALSE)</f>
        <v>9</v>
      </c>
      <c r="B2301" t="str">
        <f>VLOOKUP(D2301,[1]!tbl_Reach2AU[#Data],3,FALSE)</f>
        <v>Omak Creek-Middle DS</v>
      </c>
      <c r="C2301">
        <f>VLOOKUP(D2301,[1]!tbl_Reach2AU[#Data],2,FALSE)</f>
        <v>168</v>
      </c>
      <c r="D2301" t="s">
        <v>69</v>
      </c>
      <c r="E2301">
        <v>2</v>
      </c>
      <c r="F2301" t="s">
        <v>143</v>
      </c>
      <c r="G2301">
        <f>VLOOKUP(tbl_FunctionalConditionReach[[#This Row],[EDT Attribute]],[1]!HabitatAttribute[#Data],2,FALSE)</f>
        <v>0</v>
      </c>
      <c r="H2301" s="1">
        <v>1.304775E-3</v>
      </c>
      <c r="I2301" s="3">
        <v>3.5741685550251001E-3</v>
      </c>
      <c r="J23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2" spans="1:10" x14ac:dyDescent="0.3">
      <c r="A2302">
        <f>VLOOKUP(D2302,[1]!tbl_Reach2AU[#Data],4,FALSE)</f>
        <v>8</v>
      </c>
      <c r="B2302" t="str">
        <f>VLOOKUP(D2302,[1]!tbl_Reach2AU[#Data],3,FALSE)</f>
        <v>Omak Creek-Lower US</v>
      </c>
      <c r="C2302">
        <f>VLOOKUP(D2302,[1]!tbl_Reach2AU[#Data],2,FALSE)</f>
        <v>164</v>
      </c>
      <c r="D2302" t="s">
        <v>68</v>
      </c>
      <c r="E2302">
        <v>2</v>
      </c>
      <c r="F2302" t="s">
        <v>94</v>
      </c>
      <c r="G2302">
        <f>VLOOKUP(tbl_FunctionalConditionReach[[#This Row],[EDT Attribute]],[1]!HabitatAttribute[#Data],2,FALSE)</f>
        <v>0</v>
      </c>
      <c r="H2302" s="1">
        <v>3.999074E-3</v>
      </c>
      <c r="I2302" s="3">
        <v>3.5731451121214001E-3</v>
      </c>
      <c r="J23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3" spans="1:10" x14ac:dyDescent="0.3">
      <c r="A2303">
        <f>VLOOKUP(D2303,[1]!tbl_Reach2AU[#Data],4,FALSE)</f>
        <v>1</v>
      </c>
      <c r="B2303" t="str">
        <f>VLOOKUP(D2303,[1]!tbl_Reach2AU[#Data],3,FALSE)</f>
        <v>Okanogan-Davis Canyon</v>
      </c>
      <c r="C2303">
        <f>VLOOKUP(D2303,[1]!tbl_Reach2AU[#Data],2,FALSE)</f>
        <v>103</v>
      </c>
      <c r="D2303" t="s">
        <v>95</v>
      </c>
      <c r="E2303">
        <v>2</v>
      </c>
      <c r="F2303" t="s">
        <v>143</v>
      </c>
      <c r="G2303">
        <f>VLOOKUP(tbl_FunctionalConditionReach[[#This Row],[EDT Attribute]],[1]!HabitatAttribute[#Data],2,FALSE)</f>
        <v>0</v>
      </c>
      <c r="H2303" s="1">
        <v>1.61691E-3</v>
      </c>
      <c r="I2303" s="3">
        <v>3.5545704228405199E-3</v>
      </c>
      <c r="J23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4" spans="1:10" x14ac:dyDescent="0.3">
      <c r="A2304">
        <f>VLOOKUP(D2304,[1]!tbl_Reach2AU[#Data],4,FALSE)</f>
        <v>8</v>
      </c>
      <c r="B2304" t="str">
        <f>VLOOKUP(D2304,[1]!tbl_Reach2AU[#Data],3,FALSE)</f>
        <v>Omak Creek-Lower US</v>
      </c>
      <c r="C2304">
        <f>VLOOKUP(D2304,[1]!tbl_Reach2AU[#Data],2,FALSE)</f>
        <v>164</v>
      </c>
      <c r="D2304" t="s">
        <v>68</v>
      </c>
      <c r="E2304">
        <v>2</v>
      </c>
      <c r="F2304" t="s">
        <v>115</v>
      </c>
      <c r="G2304">
        <f>VLOOKUP(tbl_FunctionalConditionReach[[#This Row],[EDT Attribute]],[1]!HabitatAttribute[#Data],2,FALSE)</f>
        <v>0</v>
      </c>
      <c r="H2304" s="1">
        <v>3.9524039999999996E-3</v>
      </c>
      <c r="I2304" s="3">
        <v>3.5314457881322199E-3</v>
      </c>
      <c r="J23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5" spans="1:10" hidden="1" x14ac:dyDescent="0.3">
      <c r="A2305">
        <f>VLOOKUP(D2305,[1]!tbl_Reach2AU[#Data],4,FALSE)</f>
        <v>10</v>
      </c>
      <c r="B2305" t="str">
        <f>VLOOKUP(D2305,[1]!tbl_Reach2AU[#Data],3,FALSE)</f>
        <v>Omak Creek-Upper DS</v>
      </c>
      <c r="C2305">
        <f>VLOOKUP(D2305,[1]!tbl_Reach2AU[#Data],2,FALSE)</f>
        <v>173</v>
      </c>
      <c r="D2305" t="s">
        <v>72</v>
      </c>
      <c r="E2305">
        <v>2</v>
      </c>
      <c r="F2305" t="s">
        <v>132</v>
      </c>
      <c r="G2305" t="str">
        <f>VLOOKUP(tbl_FunctionalConditionReach[[#This Row],[EDT Attribute]],[1]!HabitatAttribute[#Data],2,FALSE)</f>
        <v>Temperature- Rearing</v>
      </c>
      <c r="H2305" s="1">
        <v>2.534924E-3</v>
      </c>
      <c r="I2305" s="3">
        <v>3.5249586926768498E-3</v>
      </c>
      <c r="J23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6" spans="1:10" hidden="1" x14ac:dyDescent="0.3">
      <c r="A2306">
        <f>VLOOKUP(D2306,[1]!tbl_Reach2AU[#Data],4,FALSE)</f>
        <v>8</v>
      </c>
      <c r="B2306" t="str">
        <f>VLOOKUP(D2306,[1]!tbl_Reach2AU[#Data],3,FALSE)</f>
        <v>Omak Creek-Lower US</v>
      </c>
      <c r="C2306">
        <f>VLOOKUP(D2306,[1]!tbl_Reach2AU[#Data],2,FALSE)</f>
        <v>164</v>
      </c>
      <c r="D2306" t="s">
        <v>68</v>
      </c>
      <c r="E2306">
        <v>2</v>
      </c>
      <c r="F2306" t="s">
        <v>39</v>
      </c>
      <c r="G2306" t="str">
        <f>VLOOKUP(tbl_FunctionalConditionReach[[#This Row],[EDT Attribute]],[1]!HabitatAttribute[#Data],2,FALSE)</f>
        <v>Channel Stability</v>
      </c>
      <c r="H2306" s="1">
        <v>3.9336309999999999E-3</v>
      </c>
      <c r="I2306" s="3">
        <v>3.5146722417587701E-3</v>
      </c>
      <c r="J23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7" spans="1:10" x14ac:dyDescent="0.3">
      <c r="A2307">
        <f>VLOOKUP(D2307,[1]!tbl_Reach2AU[#Data],4,FALSE)</f>
        <v>8</v>
      </c>
      <c r="B2307" t="str">
        <f>VLOOKUP(D2307,[1]!tbl_Reach2AU[#Data],3,FALSE)</f>
        <v>Omak Creek-Lower US</v>
      </c>
      <c r="C2307">
        <f>VLOOKUP(D2307,[1]!tbl_Reach2AU[#Data],2,FALSE)</f>
        <v>164</v>
      </c>
      <c r="D2307" t="s">
        <v>68</v>
      </c>
      <c r="E2307">
        <v>2</v>
      </c>
      <c r="F2307" t="s">
        <v>123</v>
      </c>
      <c r="G2307">
        <f>VLOOKUP(tbl_FunctionalConditionReach[[#This Row],[EDT Attribute]],[1]!HabitatAttribute[#Data],2,FALSE)</f>
        <v>0</v>
      </c>
      <c r="H2307" s="1">
        <v>3.9336309999999999E-3</v>
      </c>
      <c r="I2307" s="3">
        <v>3.5146722417587701E-3</v>
      </c>
      <c r="J23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8" spans="1:10" x14ac:dyDescent="0.3">
      <c r="A2308">
        <f>VLOOKUP(D2308,[1]!tbl_Reach2AU[#Data],4,FALSE)</f>
        <v>8</v>
      </c>
      <c r="B2308" t="str">
        <f>VLOOKUP(D2308,[1]!tbl_Reach2AU[#Data],3,FALSE)</f>
        <v>Omak Creek-Lower US</v>
      </c>
      <c r="C2308">
        <f>VLOOKUP(D2308,[1]!tbl_Reach2AU[#Data],2,FALSE)</f>
        <v>164</v>
      </c>
      <c r="D2308" t="s">
        <v>68</v>
      </c>
      <c r="E2308">
        <v>2</v>
      </c>
      <c r="F2308" t="s">
        <v>122</v>
      </c>
      <c r="G2308">
        <f>VLOOKUP(tbl_FunctionalConditionReach[[#This Row],[EDT Attribute]],[1]!HabitatAttribute[#Data],2,FALSE)</f>
        <v>0</v>
      </c>
      <c r="H2308" s="1">
        <v>3.9336309999999999E-3</v>
      </c>
      <c r="I2308" s="3">
        <v>3.5146722417587701E-3</v>
      </c>
      <c r="J23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9" spans="1:10" x14ac:dyDescent="0.3">
      <c r="A2309">
        <f>VLOOKUP(D2309,[1]!tbl_Reach2AU[#Data],4,FALSE)</f>
        <v>9</v>
      </c>
      <c r="B2309" t="str">
        <f>VLOOKUP(D2309,[1]!tbl_Reach2AU[#Data],3,FALSE)</f>
        <v>Omak Creek-Middle DS</v>
      </c>
      <c r="C2309">
        <f>VLOOKUP(D2309,[1]!tbl_Reach2AU[#Data],2,FALSE)</f>
        <v>171</v>
      </c>
      <c r="D2309" t="s">
        <v>70</v>
      </c>
      <c r="E2309">
        <v>2</v>
      </c>
      <c r="F2309" t="s">
        <v>142</v>
      </c>
      <c r="G2309">
        <f>VLOOKUP(tbl_FunctionalConditionReach[[#This Row],[EDT Attribute]],[1]!HabitatAttribute[#Data],2,FALSE)</f>
        <v>0</v>
      </c>
      <c r="H2309" s="1">
        <v>1.791281E-3</v>
      </c>
      <c r="I2309" s="3">
        <v>3.5113260087115202E-3</v>
      </c>
      <c r="J23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0" spans="1:10" hidden="1" x14ac:dyDescent="0.3">
      <c r="A2310">
        <f>VLOOKUP(D2310,[1]!tbl_Reach2AU[#Data],4,FALSE)</f>
        <v>6</v>
      </c>
      <c r="B2310" t="str">
        <f>VLOOKUP(D2310,[1]!tbl_Reach2AU[#Data],3,FALSE)</f>
        <v>Salmon Creek-Lower</v>
      </c>
      <c r="C2310">
        <f>VLOOKUP(D2310,[1]!tbl_Reach2AU[#Data],2,FALSE)</f>
        <v>136</v>
      </c>
      <c r="D2310" t="s">
        <v>91</v>
      </c>
      <c r="E2310">
        <v>2</v>
      </c>
      <c r="F2310" t="s">
        <v>125</v>
      </c>
      <c r="G2310" t="str">
        <f>VLOOKUP(tbl_FunctionalConditionReach[[#This Row],[EDT Attribute]],[1]!HabitatAttribute[#Data],2,FALSE)</f>
        <v>Riparian</v>
      </c>
      <c r="H2310" s="1">
        <v>6.6154059999999999E-3</v>
      </c>
      <c r="I2310" s="3">
        <v>3.4963974924312798E-3</v>
      </c>
      <c r="J23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1" spans="1:10" hidden="1" x14ac:dyDescent="0.3">
      <c r="A2311">
        <f>VLOOKUP(D2311,[1]!tbl_Reach2AU[#Data],4,FALSE)</f>
        <v>9</v>
      </c>
      <c r="B2311" t="str">
        <f>VLOOKUP(D2311,[1]!tbl_Reach2AU[#Data],3,FALSE)</f>
        <v>Omak Creek-Middle DS</v>
      </c>
      <c r="C2311">
        <f>VLOOKUP(D2311,[1]!tbl_Reach2AU[#Data],2,FALSE)</f>
        <v>168</v>
      </c>
      <c r="D2311" t="s">
        <v>69</v>
      </c>
      <c r="E2311">
        <v>2</v>
      </c>
      <c r="F2311" t="s">
        <v>125</v>
      </c>
      <c r="G2311" t="str">
        <f>VLOOKUP(tbl_FunctionalConditionReach[[#This Row],[EDT Attribute]],[1]!HabitatAttribute[#Data],2,FALSE)</f>
        <v>Riparian</v>
      </c>
      <c r="H2311" s="1">
        <v>1.2647369999999999E-3</v>
      </c>
      <c r="I2311" s="3">
        <v>3.4644925107982501E-3</v>
      </c>
      <c r="J23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2" spans="1:10" x14ac:dyDescent="0.3">
      <c r="A2312">
        <f>VLOOKUP(D2312,[1]!tbl_Reach2AU[#Data],4,FALSE)</f>
        <v>8</v>
      </c>
      <c r="B2312" t="str">
        <f>VLOOKUP(D2312,[1]!tbl_Reach2AU[#Data],3,FALSE)</f>
        <v>Omak Creek-Lower US</v>
      </c>
      <c r="C2312">
        <f>VLOOKUP(D2312,[1]!tbl_Reach2AU[#Data],2,FALSE)</f>
        <v>164</v>
      </c>
      <c r="D2312" t="s">
        <v>68</v>
      </c>
      <c r="E2312">
        <v>2</v>
      </c>
      <c r="F2312" t="s">
        <v>119</v>
      </c>
      <c r="G2312">
        <f>VLOOKUP(tbl_FunctionalConditionReach[[#This Row],[EDT Attribute]],[1]!HabitatAttribute[#Data],2,FALSE)</f>
        <v>0</v>
      </c>
      <c r="H2312" s="1">
        <v>3.8273740000000001E-3</v>
      </c>
      <c r="I2312" s="3">
        <v>3.4197323431275602E-3</v>
      </c>
      <c r="J23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3" spans="1:10" x14ac:dyDescent="0.3">
      <c r="A2313">
        <f>VLOOKUP(D2313,[1]!tbl_Reach2AU[#Data],4,FALSE)</f>
        <v>10</v>
      </c>
      <c r="B2313" t="str">
        <f>VLOOKUP(D2313,[1]!tbl_Reach2AU[#Data],3,FALSE)</f>
        <v>Omak Creek-Upper DS</v>
      </c>
      <c r="C2313">
        <f>VLOOKUP(D2313,[1]!tbl_Reach2AU[#Data],2,FALSE)</f>
        <v>178</v>
      </c>
      <c r="D2313" t="s">
        <v>154</v>
      </c>
      <c r="E2313">
        <v>2</v>
      </c>
      <c r="F2313" t="s">
        <v>104</v>
      </c>
      <c r="G2313">
        <f>VLOOKUP(tbl_FunctionalConditionReach[[#This Row],[EDT Attribute]],[1]!HabitatAttribute[#Data],2,FALSE)</f>
        <v>0</v>
      </c>
      <c r="H2313" s="1">
        <v>1.00024E-4</v>
      </c>
      <c r="I2313" s="3">
        <v>3.4051023632855199E-3</v>
      </c>
      <c r="J23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4" spans="1:10" hidden="1" x14ac:dyDescent="0.3">
      <c r="A2314">
        <f>VLOOKUP(D2314,[1]!tbl_Reach2AU[#Data],4,FALSE)</f>
        <v>13</v>
      </c>
      <c r="B2314" t="str">
        <f>VLOOKUP(D2314,[1]!tbl_Reach2AU[#Data],3,FALSE)</f>
        <v>Johnson Creek</v>
      </c>
      <c r="C2314">
        <f>VLOOKUP(D2314,[1]!tbl_Reach2AU[#Data],2,FALSE)</f>
        <v>213</v>
      </c>
      <c r="D2314" t="s">
        <v>42</v>
      </c>
      <c r="E2314">
        <v>2</v>
      </c>
      <c r="F2314" t="s">
        <v>144</v>
      </c>
      <c r="G2314" t="str">
        <f>VLOOKUP(tbl_FunctionalConditionReach[[#This Row],[EDT Attribute]],[1]!HabitatAttribute[#Data],2,FALSE)</f>
        <v>Flow- Summer Base Flow</v>
      </c>
      <c r="H2314" s="1">
        <v>6.6854700000000002E-4</v>
      </c>
      <c r="I2314" s="3">
        <v>3.3888083573361699E-3</v>
      </c>
      <c r="J23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5" spans="1:10" x14ac:dyDescent="0.3">
      <c r="A2315">
        <f>VLOOKUP(D2315,[1]!tbl_Reach2AU[#Data],4,FALSE)</f>
        <v>26</v>
      </c>
      <c r="B2315" t="str">
        <f>VLOOKUP(D2315,[1]!tbl_Reach2AU[#Data],3,FALSE)</f>
        <v>Ninemile Creek DS</v>
      </c>
      <c r="C2315">
        <f>VLOOKUP(D2315,[1]!tbl_Reach2AU[#Data],2,FALSE)</f>
        <v>308</v>
      </c>
      <c r="D2315" t="s">
        <v>56</v>
      </c>
      <c r="E2315">
        <v>2</v>
      </c>
      <c r="F2315" t="s">
        <v>116</v>
      </c>
      <c r="G2315">
        <f>VLOOKUP(tbl_FunctionalConditionReach[[#This Row],[EDT Attribute]],[1]!HabitatAttribute[#Data],2,FALSE)</f>
        <v>0</v>
      </c>
      <c r="H2315" s="1">
        <v>1.396848E-3</v>
      </c>
      <c r="I2315" s="3">
        <v>3.37015824479639E-3</v>
      </c>
      <c r="J23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6" spans="1:10" hidden="1" x14ac:dyDescent="0.3">
      <c r="A2316">
        <f>VLOOKUP(D2316,[1]!tbl_Reach2AU[#Data],4,FALSE)</f>
        <v>9</v>
      </c>
      <c r="B2316" t="str">
        <f>VLOOKUP(D2316,[1]!tbl_Reach2AU[#Data],3,FALSE)</f>
        <v>Omak Creek-Middle DS</v>
      </c>
      <c r="C2316">
        <f>VLOOKUP(D2316,[1]!tbl_Reach2AU[#Data],2,FALSE)</f>
        <v>168</v>
      </c>
      <c r="D2316" t="s">
        <v>69</v>
      </c>
      <c r="E2316">
        <v>2</v>
      </c>
      <c r="F2316" t="s">
        <v>144</v>
      </c>
      <c r="G2316" t="str">
        <f>VLOOKUP(tbl_FunctionalConditionReach[[#This Row],[EDT Attribute]],[1]!HabitatAttribute[#Data],2,FALSE)</f>
        <v>Flow- Summer Base Flow</v>
      </c>
      <c r="H2316" s="1">
        <v>1.1889909999999999E-3</v>
      </c>
      <c r="I2316" s="3">
        <v>3.2570015860265999E-3</v>
      </c>
      <c r="J23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7" spans="1:10" x14ac:dyDescent="0.3">
      <c r="A2317">
        <f>VLOOKUP(D2317,[1]!tbl_Reach2AU[#Data],4,FALSE)</f>
        <v>9</v>
      </c>
      <c r="B2317" t="str">
        <f>VLOOKUP(D2317,[1]!tbl_Reach2AU[#Data],3,FALSE)</f>
        <v>Omak Creek-Middle DS</v>
      </c>
      <c r="C2317">
        <f>VLOOKUP(D2317,[1]!tbl_Reach2AU[#Data],2,FALSE)</f>
        <v>168</v>
      </c>
      <c r="D2317" t="s">
        <v>69</v>
      </c>
      <c r="E2317">
        <v>2</v>
      </c>
      <c r="F2317" t="s">
        <v>116</v>
      </c>
      <c r="G2317">
        <f>VLOOKUP(tbl_FunctionalConditionReach[[#This Row],[EDT Attribute]],[1]!HabitatAttribute[#Data],2,FALSE)</f>
        <v>0</v>
      </c>
      <c r="H2317" s="1">
        <v>1.185148E-3</v>
      </c>
      <c r="I2317" s="3">
        <v>3.2464744608464201E-3</v>
      </c>
      <c r="J23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8" spans="1:10" x14ac:dyDescent="0.3">
      <c r="A2318">
        <f>VLOOKUP(D2318,[1]!tbl_Reach2AU[#Data],4,FALSE)</f>
        <v>13</v>
      </c>
      <c r="B2318" t="str">
        <f>VLOOKUP(D2318,[1]!tbl_Reach2AU[#Data],3,FALSE)</f>
        <v>Johnson Creek</v>
      </c>
      <c r="C2318">
        <f>VLOOKUP(D2318,[1]!tbl_Reach2AU[#Data],2,FALSE)</f>
        <v>203</v>
      </c>
      <c r="D2318" t="s">
        <v>18</v>
      </c>
      <c r="E2318">
        <v>2</v>
      </c>
      <c r="F2318" t="s">
        <v>94</v>
      </c>
      <c r="G2318">
        <f>VLOOKUP(tbl_FunctionalConditionReach[[#This Row],[EDT Attribute]],[1]!HabitatAttribute[#Data],2,FALSE)</f>
        <v>0</v>
      </c>
      <c r="H2318" s="1">
        <v>3.0800000000000003E-5</v>
      </c>
      <c r="I2318" s="3">
        <v>3.2153243192203202E-3</v>
      </c>
      <c r="J23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9" spans="1:10" x14ac:dyDescent="0.3">
      <c r="A2319">
        <f>VLOOKUP(D2319,[1]!tbl_Reach2AU[#Data],4,FALSE)</f>
        <v>10</v>
      </c>
      <c r="B2319" t="str">
        <f>VLOOKUP(D2319,[1]!tbl_Reach2AU[#Data],3,FALSE)</f>
        <v>Omak Creek-Upper DS</v>
      </c>
      <c r="C2319">
        <f>VLOOKUP(D2319,[1]!tbl_Reach2AU[#Data],2,FALSE)</f>
        <v>178</v>
      </c>
      <c r="D2319" t="s">
        <v>154</v>
      </c>
      <c r="E2319">
        <v>2</v>
      </c>
      <c r="F2319" t="s">
        <v>116</v>
      </c>
      <c r="G2319">
        <f>VLOOKUP(tbl_FunctionalConditionReach[[#This Row],[EDT Attribute]],[1]!HabitatAttribute[#Data],2,FALSE)</f>
        <v>0</v>
      </c>
      <c r="H2319" s="1">
        <v>9.4199999999999999E-5</v>
      </c>
      <c r="I2319" s="3">
        <v>3.2068367853864701E-3</v>
      </c>
      <c r="J23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0" spans="1:10" x14ac:dyDescent="0.3">
      <c r="A2320">
        <f>VLOOKUP(D2320,[1]!tbl_Reach2AU[#Data],4,FALSE)</f>
        <v>13</v>
      </c>
      <c r="B2320" t="str">
        <f>VLOOKUP(D2320,[1]!tbl_Reach2AU[#Data],3,FALSE)</f>
        <v>Johnson Creek</v>
      </c>
      <c r="C2320">
        <f>VLOOKUP(D2320,[1]!tbl_Reach2AU[#Data],2,FALSE)</f>
        <v>211</v>
      </c>
      <c r="D2320" t="s">
        <v>20</v>
      </c>
      <c r="E2320">
        <v>2</v>
      </c>
      <c r="F2320" t="s">
        <v>142</v>
      </c>
      <c r="G2320">
        <f>VLOOKUP(tbl_FunctionalConditionReach[[#This Row],[EDT Attribute]],[1]!HabitatAttribute[#Data],2,FALSE)</f>
        <v>0</v>
      </c>
      <c r="H2320" s="1">
        <v>1.4377199999999999E-4</v>
      </c>
      <c r="I2320" s="3">
        <v>3.1947360406342899E-3</v>
      </c>
      <c r="J23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1" spans="1:10" x14ac:dyDescent="0.3">
      <c r="A2321">
        <f>VLOOKUP(D2321,[1]!tbl_Reach2AU[#Data],4,FALSE)</f>
        <v>9</v>
      </c>
      <c r="B2321" t="str">
        <f>VLOOKUP(D2321,[1]!tbl_Reach2AU[#Data],3,FALSE)</f>
        <v>Omak Creek-Middle DS</v>
      </c>
      <c r="C2321">
        <f>VLOOKUP(D2321,[1]!tbl_Reach2AU[#Data],2,FALSE)</f>
        <v>168</v>
      </c>
      <c r="D2321" t="s">
        <v>69</v>
      </c>
      <c r="E2321">
        <v>2</v>
      </c>
      <c r="F2321" t="s">
        <v>94</v>
      </c>
      <c r="G2321">
        <f>VLOOKUP(tbl_FunctionalConditionReach[[#This Row],[EDT Attribute]],[1]!HabitatAttribute[#Data],2,FALSE)</f>
        <v>0</v>
      </c>
      <c r="H2321" s="1">
        <v>1.162183E-3</v>
      </c>
      <c r="I2321" s="3">
        <v>3.1835664645511602E-3</v>
      </c>
      <c r="J23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2" spans="1:10" x14ac:dyDescent="0.3">
      <c r="A2322">
        <f>VLOOKUP(D2322,[1]!tbl_Reach2AU[#Data],4,FALSE)</f>
        <v>9</v>
      </c>
      <c r="B2322" t="str">
        <f>VLOOKUP(D2322,[1]!tbl_Reach2AU[#Data],3,FALSE)</f>
        <v>Omak Creek-Middle DS</v>
      </c>
      <c r="C2322">
        <f>VLOOKUP(D2322,[1]!tbl_Reach2AU[#Data],2,FALSE)</f>
        <v>168</v>
      </c>
      <c r="D2322" t="s">
        <v>69</v>
      </c>
      <c r="E2322">
        <v>2</v>
      </c>
      <c r="F2322" t="s">
        <v>115</v>
      </c>
      <c r="G2322">
        <f>VLOOKUP(tbl_FunctionalConditionReach[[#This Row],[EDT Attribute]],[1]!HabitatAttribute[#Data],2,FALSE)</f>
        <v>0</v>
      </c>
      <c r="H2322" s="1">
        <v>1.1592830000000001E-3</v>
      </c>
      <c r="I2322" s="3">
        <v>3.17562249811283E-3</v>
      </c>
      <c r="J23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3" spans="1:10" hidden="1" x14ac:dyDescent="0.3">
      <c r="A2323">
        <f>VLOOKUP(D2323,[1]!tbl_Reach2AU[#Data],4,FALSE)</f>
        <v>23</v>
      </c>
      <c r="B2323" t="str">
        <f>VLOOKUP(D2323,[1]!tbl_Reach2AU[#Data],3,FALSE)</f>
        <v>Similkameen River</v>
      </c>
      <c r="C2323">
        <f>VLOOKUP(D2323,[1]!tbl_Reach2AU[#Data],2,FALSE)</f>
        <v>290</v>
      </c>
      <c r="D2323" t="s">
        <v>86</v>
      </c>
      <c r="E2323">
        <v>2</v>
      </c>
      <c r="F2323" t="s">
        <v>37</v>
      </c>
      <c r="G2323" t="e">
        <f>VLOOKUP(tbl_FunctionalConditionReach[[#This Row],[EDT Attribute]],[1]!HabitatAttribute[#Data],2,FALSE)</f>
        <v>#N/A</v>
      </c>
      <c r="H2323" s="1">
        <v>5.177877E-3</v>
      </c>
      <c r="I2323" s="3">
        <v>3.1605042107174602E-3</v>
      </c>
      <c r="J23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4" spans="1:10" hidden="1" x14ac:dyDescent="0.3">
      <c r="A2324">
        <f>VLOOKUP(D2324,[1]!tbl_Reach2AU[#Data],4,FALSE)</f>
        <v>23</v>
      </c>
      <c r="B2324" t="str">
        <f>VLOOKUP(D2324,[1]!tbl_Reach2AU[#Data],3,FALSE)</f>
        <v>Similkameen River</v>
      </c>
      <c r="C2324">
        <f>VLOOKUP(D2324,[1]!tbl_Reach2AU[#Data],2,FALSE)</f>
        <v>289</v>
      </c>
      <c r="D2324" t="s">
        <v>152</v>
      </c>
      <c r="E2324">
        <v>2</v>
      </c>
      <c r="F2324" t="s">
        <v>37</v>
      </c>
      <c r="G2324" t="e">
        <f>VLOOKUP(tbl_FunctionalConditionReach[[#This Row],[EDT Attribute]],[1]!HabitatAttribute[#Data],2,FALSE)</f>
        <v>#N/A</v>
      </c>
      <c r="H2324" s="1">
        <v>2.8248219999999998E-3</v>
      </c>
      <c r="I2324" s="3">
        <v>3.1442882831395E-3</v>
      </c>
      <c r="J23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5" spans="1:10" hidden="1" x14ac:dyDescent="0.3">
      <c r="A2325">
        <f>VLOOKUP(D2325,[1]!tbl_Reach2AU[#Data],4,FALSE)</f>
        <v>13</v>
      </c>
      <c r="B2325" t="str">
        <f>VLOOKUP(D2325,[1]!tbl_Reach2AU[#Data],3,FALSE)</f>
        <v>Johnson Creek</v>
      </c>
      <c r="C2325">
        <f>VLOOKUP(D2325,[1]!tbl_Reach2AU[#Data],2,FALSE)</f>
        <v>220</v>
      </c>
      <c r="D2325" t="s">
        <v>21</v>
      </c>
      <c r="E2325">
        <v>2</v>
      </c>
      <c r="F2325" t="s">
        <v>11</v>
      </c>
      <c r="G2325" t="str">
        <f>VLOOKUP(tbl_FunctionalConditionReach[[#This Row],[EDT Attribute]],[1]!HabitatAttribute[#Data],2,FALSE)</f>
        <v>Flow- Scour</v>
      </c>
      <c r="H2325" s="1">
        <v>2.4569099999999998E-4</v>
      </c>
      <c r="I2325" s="3">
        <v>3.1323534755161998E-3</v>
      </c>
      <c r="J23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6" spans="1:10" x14ac:dyDescent="0.3">
      <c r="A2326">
        <f>VLOOKUP(D2326,[1]!tbl_Reach2AU[#Data],4,FALSE)</f>
        <v>13</v>
      </c>
      <c r="B2326" t="str">
        <f>VLOOKUP(D2326,[1]!tbl_Reach2AU[#Data],3,FALSE)</f>
        <v>Johnson Creek</v>
      </c>
      <c r="C2326">
        <f>VLOOKUP(D2326,[1]!tbl_Reach2AU[#Data],2,FALSE)</f>
        <v>202</v>
      </c>
      <c r="D2326" t="s">
        <v>54</v>
      </c>
      <c r="E2326">
        <v>2</v>
      </c>
      <c r="F2326" t="s">
        <v>142</v>
      </c>
      <c r="G2326">
        <f>VLOOKUP(tbl_FunctionalConditionReach[[#This Row],[EDT Attribute]],[1]!HabitatAttribute[#Data],2,FALSE)</f>
        <v>0</v>
      </c>
      <c r="H2326" s="1">
        <v>1.5257000000000001E-3</v>
      </c>
      <c r="I2326" s="3">
        <v>3.1294033514685398E-3</v>
      </c>
      <c r="J23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7" spans="1:10" x14ac:dyDescent="0.3">
      <c r="A2327">
        <f>VLOOKUP(D2327,[1]!tbl_Reach2AU[#Data],4,FALSE)</f>
        <v>9</v>
      </c>
      <c r="B2327" t="str">
        <f>VLOOKUP(D2327,[1]!tbl_Reach2AU[#Data],3,FALSE)</f>
        <v>Omak Creek-Middle DS</v>
      </c>
      <c r="C2327">
        <f>VLOOKUP(D2327,[1]!tbl_Reach2AU[#Data],2,FALSE)</f>
        <v>168</v>
      </c>
      <c r="D2327" t="s">
        <v>69</v>
      </c>
      <c r="E2327">
        <v>2</v>
      </c>
      <c r="F2327" t="s">
        <v>123</v>
      </c>
      <c r="G2327">
        <f>VLOOKUP(tbl_FunctionalConditionReach[[#This Row],[EDT Attribute]],[1]!HabitatAttribute[#Data],2,FALSE)</f>
        <v>0</v>
      </c>
      <c r="H2327" s="1">
        <v>1.1417479999999999E-3</v>
      </c>
      <c r="I2327" s="3">
        <v>3.1275888941486498E-3</v>
      </c>
      <c r="J23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8" spans="1:10" x14ac:dyDescent="0.3">
      <c r="A2328">
        <f>VLOOKUP(D2328,[1]!tbl_Reach2AU[#Data],4,FALSE)</f>
        <v>9</v>
      </c>
      <c r="B2328" t="str">
        <f>VLOOKUP(D2328,[1]!tbl_Reach2AU[#Data],3,FALSE)</f>
        <v>Omak Creek-Middle DS</v>
      </c>
      <c r="C2328">
        <f>VLOOKUP(D2328,[1]!tbl_Reach2AU[#Data],2,FALSE)</f>
        <v>168</v>
      </c>
      <c r="D2328" t="s">
        <v>69</v>
      </c>
      <c r="E2328">
        <v>2</v>
      </c>
      <c r="F2328" t="s">
        <v>122</v>
      </c>
      <c r="G2328">
        <f>VLOOKUP(tbl_FunctionalConditionReach[[#This Row],[EDT Attribute]],[1]!HabitatAttribute[#Data],2,FALSE)</f>
        <v>0</v>
      </c>
      <c r="H2328" s="1">
        <v>1.1417479999999999E-3</v>
      </c>
      <c r="I2328" s="3">
        <v>3.1275888941486498E-3</v>
      </c>
      <c r="J23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9" spans="1:10" hidden="1" x14ac:dyDescent="0.3">
      <c r="A2329">
        <f>VLOOKUP(D2329,[1]!tbl_Reach2AU[#Data],4,FALSE)</f>
        <v>9</v>
      </c>
      <c r="B2329" t="str">
        <f>VLOOKUP(D2329,[1]!tbl_Reach2AU[#Data],3,FALSE)</f>
        <v>Omak Creek-Middle DS</v>
      </c>
      <c r="C2329">
        <f>VLOOKUP(D2329,[1]!tbl_Reach2AU[#Data],2,FALSE)</f>
        <v>168</v>
      </c>
      <c r="D2329" t="s">
        <v>69</v>
      </c>
      <c r="E2329">
        <v>2</v>
      </c>
      <c r="F2329" t="s">
        <v>39</v>
      </c>
      <c r="G2329" t="str">
        <f>VLOOKUP(tbl_FunctionalConditionReach[[#This Row],[EDT Attribute]],[1]!HabitatAttribute[#Data],2,FALSE)</f>
        <v>Channel Stability</v>
      </c>
      <c r="H2329" s="1">
        <v>1.1417479999999999E-3</v>
      </c>
      <c r="I2329" s="3">
        <v>3.1275888941486498E-3</v>
      </c>
      <c r="J23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0" spans="1:10" x14ac:dyDescent="0.3">
      <c r="A2330">
        <f>VLOOKUP(D2330,[1]!tbl_Reach2AU[#Data],4,FALSE)</f>
        <v>21</v>
      </c>
      <c r="B2330" t="str">
        <f>VLOOKUP(D2330,[1]!tbl_Reach2AU[#Data],3,FALSE)</f>
        <v>Whitestone Creek</v>
      </c>
      <c r="C2330">
        <f>VLOOKUP(D2330,[1]!tbl_Reach2AU[#Data],2,FALSE)</f>
        <v>274</v>
      </c>
      <c r="D2330" t="s">
        <v>136</v>
      </c>
      <c r="E2330">
        <v>2</v>
      </c>
      <c r="F2330" t="s">
        <v>116</v>
      </c>
      <c r="G2330">
        <f>VLOOKUP(tbl_FunctionalConditionReach[[#This Row],[EDT Attribute]],[1]!HabitatAttribute[#Data],2,FALSE)</f>
        <v>0</v>
      </c>
      <c r="H2330" s="1">
        <v>2.17E-7</v>
      </c>
      <c r="I2330" s="3">
        <v>3.1268011527377502E-3</v>
      </c>
      <c r="J23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1" spans="1:10" hidden="1" x14ac:dyDescent="0.3">
      <c r="A2331">
        <f>VLOOKUP(D2331,[1]!tbl_Reach2AU[#Data],4,FALSE)</f>
        <v>10</v>
      </c>
      <c r="B2331" t="str">
        <f>VLOOKUP(D2331,[1]!tbl_Reach2AU[#Data],3,FALSE)</f>
        <v>Omak Creek-Upper DS</v>
      </c>
      <c r="C2331">
        <f>VLOOKUP(D2331,[1]!tbl_Reach2AU[#Data],2,FALSE)</f>
        <v>173</v>
      </c>
      <c r="D2331" t="s">
        <v>72</v>
      </c>
      <c r="E2331">
        <v>2</v>
      </c>
      <c r="F2331" t="s">
        <v>11</v>
      </c>
      <c r="G2331" t="str">
        <f>VLOOKUP(tbl_FunctionalConditionReach[[#This Row],[EDT Attribute]],[1]!HabitatAttribute[#Data],2,FALSE)</f>
        <v>Flow- Scour</v>
      </c>
      <c r="H2331" s="1">
        <v>2.2465760000000001E-3</v>
      </c>
      <c r="I2331" s="3">
        <v>3.1239940921144798E-3</v>
      </c>
      <c r="J23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2" spans="1:10" hidden="1" x14ac:dyDescent="0.3">
      <c r="A2332">
        <f>VLOOKUP(D2332,[1]!tbl_Reach2AU[#Data],4,FALSE)</f>
        <v>10</v>
      </c>
      <c r="B2332" t="str">
        <f>VLOOKUP(D2332,[1]!tbl_Reach2AU[#Data],3,FALSE)</f>
        <v>Omak Creek-Upper DS</v>
      </c>
      <c r="C2332">
        <f>VLOOKUP(D2332,[1]!tbl_Reach2AU[#Data],2,FALSE)</f>
        <v>173</v>
      </c>
      <c r="D2332" t="s">
        <v>72</v>
      </c>
      <c r="E2332">
        <v>2</v>
      </c>
      <c r="F2332" t="s">
        <v>39</v>
      </c>
      <c r="G2332" t="str">
        <f>VLOOKUP(tbl_FunctionalConditionReach[[#This Row],[EDT Attribute]],[1]!HabitatAttribute[#Data],2,FALSE)</f>
        <v>Channel Stability</v>
      </c>
      <c r="H2332" s="1">
        <v>2.2137810000000002E-3</v>
      </c>
      <c r="I2332" s="3">
        <v>3.0783907445086599E-3</v>
      </c>
      <c r="J23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3" spans="1:10" x14ac:dyDescent="0.3">
      <c r="A2333">
        <f>VLOOKUP(D2333,[1]!tbl_Reach2AU[#Data],4,FALSE)</f>
        <v>3</v>
      </c>
      <c r="B2333" t="str">
        <f>VLOOKUP(D2333,[1]!tbl_Reach2AU[#Data],3,FALSE)</f>
        <v>Okanogan-Talant Creek</v>
      </c>
      <c r="C2333">
        <f>VLOOKUP(D2333,[1]!tbl_Reach2AU[#Data],2,FALSE)</f>
        <v>128</v>
      </c>
      <c r="D2333" t="s">
        <v>60</v>
      </c>
      <c r="E2333">
        <v>2</v>
      </c>
      <c r="F2333" t="s">
        <v>142</v>
      </c>
      <c r="G2333">
        <f>VLOOKUP(tbl_FunctionalConditionReach[[#This Row],[EDT Attribute]],[1]!HabitatAttribute[#Data],2,FALSE)</f>
        <v>0</v>
      </c>
      <c r="H2333" s="1">
        <v>7.2305709999999999E-3</v>
      </c>
      <c r="I2333" s="3">
        <v>3.0710648627088099E-3</v>
      </c>
      <c r="J23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4" spans="1:10" x14ac:dyDescent="0.3">
      <c r="A2334">
        <f>VLOOKUP(D2334,[1]!tbl_Reach2AU[#Data],4,FALSE)</f>
        <v>6</v>
      </c>
      <c r="B2334" t="str">
        <f>VLOOKUP(D2334,[1]!tbl_Reach2AU[#Data],3,FALSE)</f>
        <v>Salmon Creek-Lower</v>
      </c>
      <c r="C2334">
        <f>VLOOKUP(D2334,[1]!tbl_Reach2AU[#Data],2,FALSE)</f>
        <v>138</v>
      </c>
      <c r="D2334" t="s">
        <v>83</v>
      </c>
      <c r="E2334">
        <v>2</v>
      </c>
      <c r="F2334" t="s">
        <v>94</v>
      </c>
      <c r="G2334">
        <f>VLOOKUP(tbl_FunctionalConditionReach[[#This Row],[EDT Attribute]],[1]!HabitatAttribute[#Data],2,FALSE)</f>
        <v>0</v>
      </c>
      <c r="H2334" s="1">
        <v>5.5695149999999997E-3</v>
      </c>
      <c r="I2334" s="3">
        <v>3.06521089418312E-3</v>
      </c>
      <c r="J23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5" spans="1:10" x14ac:dyDescent="0.3">
      <c r="A2335">
        <f>VLOOKUP(D2335,[1]!tbl_Reach2AU[#Data],4,FALSE)</f>
        <v>9</v>
      </c>
      <c r="B2335" t="str">
        <f>VLOOKUP(D2335,[1]!tbl_Reach2AU[#Data],3,FALSE)</f>
        <v>Omak Creek-Middle DS</v>
      </c>
      <c r="C2335">
        <f>VLOOKUP(D2335,[1]!tbl_Reach2AU[#Data],2,FALSE)</f>
        <v>168</v>
      </c>
      <c r="D2335" t="s">
        <v>69</v>
      </c>
      <c r="E2335">
        <v>2</v>
      </c>
      <c r="F2335" t="s">
        <v>119</v>
      </c>
      <c r="G2335">
        <f>VLOOKUP(tbl_FunctionalConditionReach[[#This Row],[EDT Attribute]],[1]!HabitatAttribute[#Data],2,FALSE)</f>
        <v>0</v>
      </c>
      <c r="H2335" s="1">
        <v>1.115635E-3</v>
      </c>
      <c r="I2335" s="3">
        <v>3.05605758531964E-3</v>
      </c>
      <c r="J23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6" spans="1:10" hidden="1" x14ac:dyDescent="0.3">
      <c r="A2336">
        <f>VLOOKUP(D2336,[1]!tbl_Reach2AU[#Data],4,FALSE)</f>
        <v>8</v>
      </c>
      <c r="B2336" t="str">
        <f>VLOOKUP(D2336,[1]!tbl_Reach2AU[#Data],3,FALSE)</f>
        <v>Omak Creek-Lower US</v>
      </c>
      <c r="C2336">
        <f>VLOOKUP(D2336,[1]!tbl_Reach2AU[#Data],2,FALSE)</f>
        <v>164</v>
      </c>
      <c r="D2336" t="s">
        <v>68</v>
      </c>
      <c r="E2336">
        <v>2</v>
      </c>
      <c r="F2336" t="s">
        <v>125</v>
      </c>
      <c r="G2336" t="str">
        <f>VLOOKUP(tbl_FunctionalConditionReach[[#This Row],[EDT Attribute]],[1]!HabitatAttribute[#Data],2,FALSE)</f>
        <v>Riparian</v>
      </c>
      <c r="H2336" s="1">
        <v>3.3744460000000001E-3</v>
      </c>
      <c r="I2336" s="3">
        <v>3.0150442905076502E-3</v>
      </c>
      <c r="J23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7" spans="1:10" x14ac:dyDescent="0.3">
      <c r="A2337">
        <f>VLOOKUP(D2337,[1]!tbl_Reach2AU[#Data],4,FALSE)</f>
        <v>15</v>
      </c>
      <c r="B2337" t="str">
        <f>VLOOKUP(D2337,[1]!tbl_Reach2AU[#Data],3,FALSE)</f>
        <v>Tunk Creek-Lower DS</v>
      </c>
      <c r="C2337">
        <f>VLOOKUP(D2337,[1]!tbl_Reach2AU[#Data],2,FALSE)</f>
        <v>225</v>
      </c>
      <c r="D2337" t="s">
        <v>157</v>
      </c>
      <c r="E2337">
        <v>2</v>
      </c>
      <c r="F2337" t="s">
        <v>123</v>
      </c>
      <c r="G2337">
        <f>VLOOKUP(tbl_FunctionalConditionReach[[#This Row],[EDT Attribute]],[1]!HabitatAttribute[#Data],2,FALSE)</f>
        <v>0</v>
      </c>
      <c r="H2337" s="1">
        <v>3.8097199999999998E-4</v>
      </c>
      <c r="I2337" s="3">
        <v>2.9614364342592701E-3</v>
      </c>
      <c r="J23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8" spans="1:10" x14ac:dyDescent="0.3">
      <c r="A2338">
        <f>VLOOKUP(D2338,[1]!tbl_Reach2AU[#Data],4,FALSE)</f>
        <v>10</v>
      </c>
      <c r="B2338" t="str">
        <f>VLOOKUP(D2338,[1]!tbl_Reach2AU[#Data],3,FALSE)</f>
        <v>Omak Creek-Upper DS</v>
      </c>
      <c r="C2338">
        <f>VLOOKUP(D2338,[1]!tbl_Reach2AU[#Data],2,FALSE)</f>
        <v>173</v>
      </c>
      <c r="D2338" t="s">
        <v>72</v>
      </c>
      <c r="E2338">
        <v>2</v>
      </c>
      <c r="F2338" t="s">
        <v>142</v>
      </c>
      <c r="G2338">
        <f>VLOOKUP(tbl_FunctionalConditionReach[[#This Row],[EDT Attribute]],[1]!HabitatAttribute[#Data],2,FALSE)</f>
        <v>0</v>
      </c>
      <c r="H2338" s="1">
        <v>2.1250610000000001E-3</v>
      </c>
      <c r="I2338" s="3">
        <v>2.9550204441705398E-3</v>
      </c>
      <c r="J23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9" spans="1:10" hidden="1" x14ac:dyDescent="0.3">
      <c r="A2339">
        <f>VLOOKUP(D2339,[1]!tbl_Reach2AU[#Data],4,FALSE)</f>
        <v>10</v>
      </c>
      <c r="B2339" t="str">
        <f>VLOOKUP(D2339,[1]!tbl_Reach2AU[#Data],3,FALSE)</f>
        <v>Omak Creek-Upper DS</v>
      </c>
      <c r="C2339">
        <f>VLOOKUP(D2339,[1]!tbl_Reach2AU[#Data],2,FALSE)</f>
        <v>178</v>
      </c>
      <c r="D2339" t="s">
        <v>154</v>
      </c>
      <c r="E2339">
        <v>2</v>
      </c>
      <c r="F2339" t="s">
        <v>125</v>
      </c>
      <c r="G2339" t="str">
        <f>VLOOKUP(tbl_FunctionalConditionReach[[#This Row],[EDT Attribute]],[1]!HabitatAttribute[#Data],2,FALSE)</f>
        <v>Riparian</v>
      </c>
      <c r="H2339" s="1">
        <v>8.6799999999999996E-5</v>
      </c>
      <c r="I2339" s="3">
        <v>2.9549196706108801E-3</v>
      </c>
      <c r="J23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0" spans="1:10" x14ac:dyDescent="0.3">
      <c r="A2340">
        <f>VLOOKUP(D2340,[1]!tbl_Reach2AU[#Data],4,FALSE)</f>
        <v>15</v>
      </c>
      <c r="B2340" t="str">
        <f>VLOOKUP(D2340,[1]!tbl_Reach2AU[#Data],3,FALSE)</f>
        <v>Tunk Creek-Lower DS</v>
      </c>
      <c r="C2340">
        <f>VLOOKUP(D2340,[1]!tbl_Reach2AU[#Data],2,FALSE)</f>
        <v>225</v>
      </c>
      <c r="D2340" t="s">
        <v>157</v>
      </c>
      <c r="E2340">
        <v>2</v>
      </c>
      <c r="F2340" t="s">
        <v>119</v>
      </c>
      <c r="G2340">
        <f>VLOOKUP(tbl_FunctionalConditionReach[[#This Row],[EDT Attribute]],[1]!HabitatAttribute[#Data],2,FALSE)</f>
        <v>0</v>
      </c>
      <c r="H2340" s="1">
        <v>3.7739199999999999E-4</v>
      </c>
      <c r="I2340" s="3">
        <v>2.9336077685445999E-3</v>
      </c>
      <c r="J23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1" spans="1:10" hidden="1" x14ac:dyDescent="0.3">
      <c r="A2341">
        <f>VLOOKUP(D2341,[1]!tbl_Reach2AU[#Data],4,FALSE)</f>
        <v>13</v>
      </c>
      <c r="B2341" t="str">
        <f>VLOOKUP(D2341,[1]!tbl_Reach2AU[#Data],3,FALSE)</f>
        <v>Johnson Creek</v>
      </c>
      <c r="C2341">
        <f>VLOOKUP(D2341,[1]!tbl_Reach2AU[#Data],2,FALSE)</f>
        <v>202</v>
      </c>
      <c r="D2341" t="s">
        <v>54</v>
      </c>
      <c r="E2341">
        <v>2</v>
      </c>
      <c r="F2341" t="s">
        <v>11</v>
      </c>
      <c r="G2341" t="str">
        <f>VLOOKUP(tbl_FunctionalConditionReach[[#This Row],[EDT Attribute]],[1]!HabitatAttribute[#Data],2,FALSE)</f>
        <v>Flow- Scour</v>
      </c>
      <c r="H2341" s="1">
        <v>1.4128330000000001E-3</v>
      </c>
      <c r="I2341" s="3">
        <v>2.8978988826540899E-3</v>
      </c>
      <c r="J23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2" spans="1:10" hidden="1" x14ac:dyDescent="0.3">
      <c r="A2342">
        <f>VLOOKUP(D2342,[1]!tbl_Reach2AU[#Data],4,FALSE)</f>
        <v>13</v>
      </c>
      <c r="B2342" t="str">
        <f>VLOOKUP(D2342,[1]!tbl_Reach2AU[#Data],3,FALSE)</f>
        <v>Johnson Creek</v>
      </c>
      <c r="C2342">
        <f>VLOOKUP(D2342,[1]!tbl_Reach2AU[#Data],2,FALSE)</f>
        <v>207</v>
      </c>
      <c r="D2342" t="s">
        <v>19</v>
      </c>
      <c r="E2342">
        <v>2</v>
      </c>
      <c r="F2342" t="s">
        <v>37</v>
      </c>
      <c r="G2342" t="e">
        <f>VLOOKUP(tbl_FunctionalConditionReach[[#This Row],[EDT Attribute]],[1]!HabitatAttribute[#Data],2,FALSE)</f>
        <v>#N/A</v>
      </c>
      <c r="H2342" s="1">
        <v>2.43E-6</v>
      </c>
      <c r="I2342" s="3">
        <v>2.8909539315188902E-3</v>
      </c>
      <c r="J23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3" spans="1:10" hidden="1" x14ac:dyDescent="0.3">
      <c r="A2343">
        <f>VLOOKUP(D2343,[1]!tbl_Reach2AU[#Data],4,FALSE)</f>
        <v>10</v>
      </c>
      <c r="B2343" t="str">
        <f>VLOOKUP(D2343,[1]!tbl_Reach2AU[#Data],3,FALSE)</f>
        <v>Omak Creek-Upper DS</v>
      </c>
      <c r="C2343">
        <f>VLOOKUP(D2343,[1]!tbl_Reach2AU[#Data],2,FALSE)</f>
        <v>178</v>
      </c>
      <c r="D2343" t="s">
        <v>154</v>
      </c>
      <c r="E2343">
        <v>2</v>
      </c>
      <c r="F2343" t="s">
        <v>103</v>
      </c>
      <c r="G2343" t="str">
        <f>VLOOKUP(tbl_FunctionalConditionReach[[#This Row],[EDT Attribute]],[1]!HabitatAttribute[#Data],2,FALSE)</f>
        <v>Contaminants</v>
      </c>
      <c r="H2343" s="1">
        <v>8.4300000000000003E-5</v>
      </c>
      <c r="I2343" s="3">
        <v>2.8698125372407499E-3</v>
      </c>
      <c r="J23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4" spans="1:10" x14ac:dyDescent="0.3">
      <c r="A2344">
        <f>VLOOKUP(D2344,[1]!tbl_Reach2AU[#Data],4,FALSE)</f>
        <v>10</v>
      </c>
      <c r="B2344" t="str">
        <f>VLOOKUP(D2344,[1]!tbl_Reach2AU[#Data],3,FALSE)</f>
        <v>Omak Creek-Upper DS</v>
      </c>
      <c r="C2344">
        <f>VLOOKUP(D2344,[1]!tbl_Reach2AU[#Data],2,FALSE)</f>
        <v>172</v>
      </c>
      <c r="D2344" t="s">
        <v>71</v>
      </c>
      <c r="E2344">
        <v>2</v>
      </c>
      <c r="F2344" t="s">
        <v>104</v>
      </c>
      <c r="G2344">
        <f>VLOOKUP(tbl_FunctionalConditionReach[[#This Row],[EDT Attribute]],[1]!HabitatAttribute[#Data],2,FALSE)</f>
        <v>0</v>
      </c>
      <c r="H2344" s="1">
        <v>9.4630199999999999E-4</v>
      </c>
      <c r="I2344" s="3">
        <v>2.8525348266320101E-3</v>
      </c>
      <c r="J23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5" spans="1:10" hidden="1" x14ac:dyDescent="0.3">
      <c r="A2345">
        <f>VLOOKUP(D2345,[1]!tbl_Reach2AU[#Data],4,FALSE)</f>
        <v>13</v>
      </c>
      <c r="B2345" t="str">
        <f>VLOOKUP(D2345,[1]!tbl_Reach2AU[#Data],3,FALSE)</f>
        <v>Johnson Creek</v>
      </c>
      <c r="C2345">
        <f>VLOOKUP(D2345,[1]!tbl_Reach2AU[#Data],2,FALSE)</f>
        <v>203</v>
      </c>
      <c r="D2345" t="s">
        <v>18</v>
      </c>
      <c r="E2345">
        <v>2</v>
      </c>
      <c r="F2345" t="s">
        <v>144</v>
      </c>
      <c r="G2345" t="str">
        <f>VLOOKUP(tbl_FunctionalConditionReach[[#This Row],[EDT Attribute]],[1]!HabitatAttribute[#Data],2,FALSE)</f>
        <v>Flow- Summer Base Flow</v>
      </c>
      <c r="H2345" s="1">
        <v>2.73E-5</v>
      </c>
      <c r="I2345" s="3">
        <v>2.84994655567256E-3</v>
      </c>
      <c r="J23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6" spans="1:10" hidden="1" x14ac:dyDescent="0.3">
      <c r="A2346">
        <f>VLOOKUP(D2346,[1]!tbl_Reach2AU[#Data],4,FALSE)</f>
        <v>14</v>
      </c>
      <c r="B2346" t="str">
        <f>VLOOKUP(D2346,[1]!tbl_Reach2AU[#Data],3,FALSE)</f>
        <v>Okanogan-Whitestone Coulee</v>
      </c>
      <c r="C2346">
        <f>VLOOKUP(D2346,[1]!tbl_Reach2AU[#Data],2,FALSE)</f>
        <v>239</v>
      </c>
      <c r="D2346" t="s">
        <v>48</v>
      </c>
      <c r="E2346">
        <v>2</v>
      </c>
      <c r="F2346" t="s">
        <v>37</v>
      </c>
      <c r="G2346" t="e">
        <f>VLOOKUP(tbl_FunctionalConditionReach[[#This Row],[EDT Attribute]],[1]!HabitatAttribute[#Data],2,FALSE)</f>
        <v>#N/A</v>
      </c>
      <c r="H2346" s="1">
        <v>3.174844E-3</v>
      </c>
      <c r="I2346" s="3">
        <v>2.84548143595207E-3</v>
      </c>
      <c r="J23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7" spans="1:10" x14ac:dyDescent="0.3">
      <c r="A2347">
        <f>VLOOKUP(D2347,[1]!tbl_Reach2AU[#Data],4,FALSE)</f>
        <v>9</v>
      </c>
      <c r="B2347" t="str">
        <f>VLOOKUP(D2347,[1]!tbl_Reach2AU[#Data],3,FALSE)</f>
        <v>Omak Creek-Middle DS</v>
      </c>
      <c r="C2347">
        <f>VLOOKUP(D2347,[1]!tbl_Reach2AU[#Data],2,FALSE)</f>
        <v>170</v>
      </c>
      <c r="D2347" t="s">
        <v>131</v>
      </c>
      <c r="E2347">
        <v>2</v>
      </c>
      <c r="F2347" t="s">
        <v>116</v>
      </c>
      <c r="G2347">
        <f>VLOOKUP(tbl_FunctionalConditionReach[[#This Row],[EDT Attribute]],[1]!HabitatAttribute[#Data],2,FALSE)</f>
        <v>0</v>
      </c>
      <c r="H2347" s="1">
        <v>4.5300000000000003E-5</v>
      </c>
      <c r="I2347" s="3">
        <v>2.78972374160212E-3</v>
      </c>
      <c r="J23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8" spans="1:10" x14ac:dyDescent="0.3">
      <c r="A2348">
        <f>VLOOKUP(D2348,[1]!tbl_Reach2AU[#Data],4,FALSE)</f>
        <v>13</v>
      </c>
      <c r="B2348" t="str">
        <f>VLOOKUP(D2348,[1]!tbl_Reach2AU[#Data],3,FALSE)</f>
        <v>Johnson Creek</v>
      </c>
      <c r="C2348">
        <f>VLOOKUP(D2348,[1]!tbl_Reach2AU[#Data],2,FALSE)</f>
        <v>203</v>
      </c>
      <c r="D2348" t="s">
        <v>18</v>
      </c>
      <c r="E2348">
        <v>2</v>
      </c>
      <c r="F2348" t="s">
        <v>116</v>
      </c>
      <c r="G2348">
        <f>VLOOKUP(tbl_FunctionalConditionReach[[#This Row],[EDT Attribute]],[1]!HabitatAttribute[#Data],2,FALSE)</f>
        <v>0</v>
      </c>
      <c r="H2348" s="1">
        <v>2.6699999999999998E-5</v>
      </c>
      <c r="I2348" s="3">
        <v>2.7873103676358001E-3</v>
      </c>
      <c r="J23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9" spans="1:10" hidden="1" x14ac:dyDescent="0.3">
      <c r="A2349">
        <f>VLOOKUP(D2349,[1]!tbl_Reach2AU[#Data],4,FALSE)</f>
        <v>9</v>
      </c>
      <c r="B2349" t="str">
        <f>VLOOKUP(D2349,[1]!tbl_Reach2AU[#Data],3,FALSE)</f>
        <v>Omak Creek-Middle DS</v>
      </c>
      <c r="C2349">
        <f>VLOOKUP(D2349,[1]!tbl_Reach2AU[#Data],2,FALSE)</f>
        <v>171</v>
      </c>
      <c r="D2349" t="s">
        <v>70</v>
      </c>
      <c r="E2349">
        <v>2</v>
      </c>
      <c r="F2349" t="s">
        <v>39</v>
      </c>
      <c r="G2349" t="str">
        <f>VLOOKUP(tbl_FunctionalConditionReach[[#This Row],[EDT Attribute]],[1]!HabitatAttribute[#Data],2,FALSE)</f>
        <v>Channel Stability</v>
      </c>
      <c r="H2349" s="1">
        <v>1.421458E-3</v>
      </c>
      <c r="I2349" s="3">
        <v>2.78638719759271E-3</v>
      </c>
      <c r="J23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0" spans="1:10" hidden="1" x14ac:dyDescent="0.3">
      <c r="A2350">
        <f>VLOOKUP(D2350,[1]!tbl_Reach2AU[#Data],4,FALSE)</f>
        <v>8</v>
      </c>
      <c r="B2350" t="str">
        <f>VLOOKUP(D2350,[1]!tbl_Reach2AU[#Data],3,FALSE)</f>
        <v>Omak Creek-Lower US</v>
      </c>
      <c r="C2350">
        <f>VLOOKUP(D2350,[1]!tbl_Reach2AU[#Data],2,FALSE)</f>
        <v>162</v>
      </c>
      <c r="D2350" t="s">
        <v>67</v>
      </c>
      <c r="E2350">
        <v>2</v>
      </c>
      <c r="F2350" t="s">
        <v>37</v>
      </c>
      <c r="G2350" t="e">
        <f>VLOOKUP(tbl_FunctionalConditionReach[[#This Row],[EDT Attribute]],[1]!HabitatAttribute[#Data],2,FALSE)</f>
        <v>#N/A</v>
      </c>
      <c r="H2350" s="1">
        <v>1.0051350000000001E-3</v>
      </c>
      <c r="I2350" s="3">
        <v>2.7455902305647899E-3</v>
      </c>
      <c r="J23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1" spans="1:10" x14ac:dyDescent="0.3">
      <c r="A2351">
        <f>VLOOKUP(D2351,[1]!tbl_Reach2AU[#Data],4,FALSE)</f>
        <v>17</v>
      </c>
      <c r="B2351" t="str">
        <f>VLOOKUP(D2351,[1]!tbl_Reach2AU[#Data],3,FALSE)</f>
        <v>Bonaparte Creek-Lower DS</v>
      </c>
      <c r="C2351">
        <f>VLOOKUP(D2351,[1]!tbl_Reach2AU[#Data],2,FALSE)</f>
        <v>242</v>
      </c>
      <c r="D2351" t="s">
        <v>40</v>
      </c>
      <c r="E2351">
        <v>2</v>
      </c>
      <c r="F2351" t="s">
        <v>94</v>
      </c>
      <c r="G2351">
        <f>VLOOKUP(tbl_FunctionalConditionReach[[#This Row],[EDT Attribute]],[1]!HabitatAttribute[#Data],2,FALSE)</f>
        <v>0</v>
      </c>
      <c r="H2351" s="1">
        <v>1.8617880000000001E-3</v>
      </c>
      <c r="I2351" s="3">
        <v>2.7196945129682498E-3</v>
      </c>
      <c r="J23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2" spans="1:10" hidden="1" x14ac:dyDescent="0.3">
      <c r="A2352">
        <f>VLOOKUP(D2352,[1]!tbl_Reach2AU[#Data],4,FALSE)</f>
        <v>9</v>
      </c>
      <c r="B2352" t="str">
        <f>VLOOKUP(D2352,[1]!tbl_Reach2AU[#Data],3,FALSE)</f>
        <v>Omak Creek-Middle DS</v>
      </c>
      <c r="C2352">
        <f>VLOOKUP(D2352,[1]!tbl_Reach2AU[#Data],2,FALSE)</f>
        <v>171</v>
      </c>
      <c r="D2352" t="s">
        <v>70</v>
      </c>
      <c r="E2352">
        <v>2</v>
      </c>
      <c r="F2352" t="s">
        <v>11</v>
      </c>
      <c r="G2352" t="str">
        <f>VLOOKUP(tbl_FunctionalConditionReach[[#This Row],[EDT Attribute]],[1]!HabitatAttribute[#Data],2,FALSE)</f>
        <v>Flow- Scour</v>
      </c>
      <c r="H2352" s="1">
        <v>1.363925E-3</v>
      </c>
      <c r="I2352" s="3">
        <v>2.67360918048696E-3</v>
      </c>
      <c r="J23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3" spans="1:10" hidden="1" x14ac:dyDescent="0.3">
      <c r="A2353">
        <f>VLOOKUP(D2353,[1]!tbl_Reach2AU[#Data],4,FALSE)</f>
        <v>8</v>
      </c>
      <c r="B2353" t="str">
        <f>VLOOKUP(D2353,[1]!tbl_Reach2AU[#Data],3,FALSE)</f>
        <v>Omak Creek-Lower US</v>
      </c>
      <c r="C2353">
        <f>VLOOKUP(D2353,[1]!tbl_Reach2AU[#Data],2,FALSE)</f>
        <v>164</v>
      </c>
      <c r="D2353" t="s">
        <v>68</v>
      </c>
      <c r="E2353">
        <v>2</v>
      </c>
      <c r="F2353" t="s">
        <v>124</v>
      </c>
      <c r="G2353" t="str">
        <f>VLOOKUP(tbl_FunctionalConditionReach[[#This Row],[EDT Attribute]],[1]!HabitatAttribute[#Data],2,FALSE)</f>
        <v>Predation</v>
      </c>
      <c r="H2353" s="1">
        <v>2.9888689999999999E-3</v>
      </c>
      <c r="I2353" s="3">
        <v>2.6705338931265498E-3</v>
      </c>
      <c r="J23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4" spans="1:10" hidden="1" x14ac:dyDescent="0.3">
      <c r="A2354">
        <f>VLOOKUP(D2354,[1]!tbl_Reach2AU[#Data],4,FALSE)</f>
        <v>13</v>
      </c>
      <c r="B2354" t="str">
        <f>VLOOKUP(D2354,[1]!tbl_Reach2AU[#Data],3,FALSE)</f>
        <v>Johnson Creek</v>
      </c>
      <c r="C2354">
        <f>VLOOKUP(D2354,[1]!tbl_Reach2AU[#Data],2,FALSE)</f>
        <v>202</v>
      </c>
      <c r="D2354" t="s">
        <v>54</v>
      </c>
      <c r="E2354">
        <v>2</v>
      </c>
      <c r="F2354" t="s">
        <v>125</v>
      </c>
      <c r="G2354" t="str">
        <f>VLOOKUP(tbl_FunctionalConditionReach[[#This Row],[EDT Attribute]],[1]!HabitatAttribute[#Data],2,FALSE)</f>
        <v>Riparian</v>
      </c>
      <c r="H2354" s="1">
        <v>1.2858489999999999E-3</v>
      </c>
      <c r="I2354" s="3">
        <v>2.6374386642737499E-3</v>
      </c>
      <c r="J23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5" spans="1:10" hidden="1" x14ac:dyDescent="0.3">
      <c r="A2355">
        <f>VLOOKUP(D2355,[1]!tbl_Reach2AU[#Data],4,FALSE)</f>
        <v>6</v>
      </c>
      <c r="B2355" t="str">
        <f>VLOOKUP(D2355,[1]!tbl_Reach2AU[#Data],3,FALSE)</f>
        <v>Salmon Creek-Lower</v>
      </c>
      <c r="C2355">
        <f>VLOOKUP(D2355,[1]!tbl_Reach2AU[#Data],2,FALSE)</f>
        <v>133</v>
      </c>
      <c r="D2355" t="s">
        <v>80</v>
      </c>
      <c r="E2355">
        <v>2</v>
      </c>
      <c r="F2355" t="s">
        <v>124</v>
      </c>
      <c r="G2355" t="str">
        <f>VLOOKUP(tbl_FunctionalConditionReach[[#This Row],[EDT Attribute]],[1]!HabitatAttribute[#Data],2,FALSE)</f>
        <v>Predation</v>
      </c>
      <c r="H2355" s="1">
        <v>1.944042E-3</v>
      </c>
      <c r="I2355" s="3">
        <v>2.5693490964446698E-3</v>
      </c>
      <c r="J23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6" spans="1:10" hidden="1" x14ac:dyDescent="0.3">
      <c r="A2356">
        <f>VLOOKUP(D2356,[1]!tbl_Reach2AU[#Data],4,FALSE)</f>
        <v>26</v>
      </c>
      <c r="B2356" t="str">
        <f>VLOOKUP(D2356,[1]!tbl_Reach2AU[#Data],3,FALSE)</f>
        <v>Ninemile Creek DS</v>
      </c>
      <c r="C2356">
        <f>VLOOKUP(D2356,[1]!tbl_Reach2AU[#Data],2,FALSE)</f>
        <v>307</v>
      </c>
      <c r="D2356" t="s">
        <v>90</v>
      </c>
      <c r="E2356">
        <v>2</v>
      </c>
      <c r="F2356" t="s">
        <v>37</v>
      </c>
      <c r="G2356" t="e">
        <f>VLOOKUP(tbl_FunctionalConditionReach[[#This Row],[EDT Attribute]],[1]!HabitatAttribute[#Data],2,FALSE)</f>
        <v>#N/A</v>
      </c>
      <c r="H2356" s="1">
        <v>2.4860030000000001E-3</v>
      </c>
      <c r="I2356" s="3">
        <v>2.5584439328134498E-3</v>
      </c>
      <c r="J23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7" spans="1:10" x14ac:dyDescent="0.3">
      <c r="A2357">
        <f>VLOOKUP(D2357,[1]!tbl_Reach2AU[#Data],4,FALSE)</f>
        <v>10</v>
      </c>
      <c r="B2357" t="str">
        <f>VLOOKUP(D2357,[1]!tbl_Reach2AU[#Data],3,FALSE)</f>
        <v>Omak Creek-Upper DS</v>
      </c>
      <c r="C2357">
        <f>VLOOKUP(D2357,[1]!tbl_Reach2AU[#Data],2,FALSE)</f>
        <v>178</v>
      </c>
      <c r="D2357" t="s">
        <v>154</v>
      </c>
      <c r="E2357">
        <v>2</v>
      </c>
      <c r="F2357" t="s">
        <v>115</v>
      </c>
      <c r="G2357">
        <f>VLOOKUP(tbl_FunctionalConditionReach[[#This Row],[EDT Attribute]],[1]!HabitatAttribute[#Data],2,FALSE)</f>
        <v>0</v>
      </c>
      <c r="H2357" s="1">
        <v>7.4999999999999993E-5</v>
      </c>
      <c r="I2357" s="3">
        <v>2.5532140011038699E-3</v>
      </c>
      <c r="J23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8" spans="1:10" x14ac:dyDescent="0.3">
      <c r="A2358">
        <f>VLOOKUP(D2358,[1]!tbl_Reach2AU[#Data],4,FALSE)</f>
        <v>13</v>
      </c>
      <c r="B2358" t="str">
        <f>VLOOKUP(D2358,[1]!tbl_Reach2AU[#Data],3,FALSE)</f>
        <v>Johnson Creek</v>
      </c>
      <c r="C2358">
        <f>VLOOKUP(D2358,[1]!tbl_Reach2AU[#Data],2,FALSE)</f>
        <v>203</v>
      </c>
      <c r="D2358" t="s">
        <v>18</v>
      </c>
      <c r="E2358">
        <v>2</v>
      </c>
      <c r="F2358" t="s">
        <v>119</v>
      </c>
      <c r="G2358">
        <f>VLOOKUP(tbl_FunctionalConditionReach[[#This Row],[EDT Attribute]],[1]!HabitatAttribute[#Data],2,FALSE)</f>
        <v>0</v>
      </c>
      <c r="H2358" s="1">
        <v>2.3799999999999999E-5</v>
      </c>
      <c r="I2358" s="3">
        <v>2.4845687921247902E-3</v>
      </c>
      <c r="J23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9" spans="1:10" x14ac:dyDescent="0.3">
      <c r="A2359">
        <f>VLOOKUP(D2359,[1]!tbl_Reach2AU[#Data],4,FALSE)</f>
        <v>10</v>
      </c>
      <c r="B2359" t="str">
        <f>VLOOKUP(D2359,[1]!tbl_Reach2AU[#Data],3,FALSE)</f>
        <v>Omak Creek-Upper DS</v>
      </c>
      <c r="C2359">
        <f>VLOOKUP(D2359,[1]!tbl_Reach2AU[#Data],2,FALSE)</f>
        <v>178</v>
      </c>
      <c r="D2359" t="s">
        <v>154</v>
      </c>
      <c r="E2359">
        <v>2</v>
      </c>
      <c r="F2359" t="s">
        <v>94</v>
      </c>
      <c r="G2359">
        <f>VLOOKUP(tbl_FunctionalConditionReach[[#This Row],[EDT Attribute]],[1]!HabitatAttribute[#Data],2,FALSE)</f>
        <v>0</v>
      </c>
      <c r="H2359" s="1">
        <v>7.25E-5</v>
      </c>
      <c r="I2359" s="3">
        <v>2.4681068677337402E-3</v>
      </c>
      <c r="J23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0" spans="1:10" x14ac:dyDescent="0.3">
      <c r="A2360">
        <f>VLOOKUP(D2360,[1]!tbl_Reach2AU[#Data],4,FALSE)</f>
        <v>10</v>
      </c>
      <c r="B2360" t="str">
        <f>VLOOKUP(D2360,[1]!tbl_Reach2AU[#Data],3,FALSE)</f>
        <v>Omak Creek-Upper DS</v>
      </c>
      <c r="C2360">
        <f>VLOOKUP(D2360,[1]!tbl_Reach2AU[#Data],2,FALSE)</f>
        <v>178</v>
      </c>
      <c r="D2360" t="s">
        <v>154</v>
      </c>
      <c r="E2360">
        <v>2</v>
      </c>
      <c r="F2360" t="s">
        <v>122</v>
      </c>
      <c r="G2360">
        <f>VLOOKUP(tbl_FunctionalConditionReach[[#This Row],[EDT Attribute]],[1]!HabitatAttribute[#Data],2,FALSE)</f>
        <v>0</v>
      </c>
      <c r="H2360" s="1">
        <v>7.1299999999999998E-5</v>
      </c>
      <c r="I2360" s="3">
        <v>2.4272554437160801E-3</v>
      </c>
      <c r="J23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1" spans="1:10" x14ac:dyDescent="0.3">
      <c r="A2361">
        <f>VLOOKUP(D2361,[1]!tbl_Reach2AU[#Data],4,FALSE)</f>
        <v>10</v>
      </c>
      <c r="B2361" t="str">
        <f>VLOOKUP(D2361,[1]!tbl_Reach2AU[#Data],3,FALSE)</f>
        <v>Omak Creek-Upper DS</v>
      </c>
      <c r="C2361">
        <f>VLOOKUP(D2361,[1]!tbl_Reach2AU[#Data],2,FALSE)</f>
        <v>178</v>
      </c>
      <c r="D2361" t="s">
        <v>154</v>
      </c>
      <c r="E2361">
        <v>2</v>
      </c>
      <c r="F2361" t="s">
        <v>123</v>
      </c>
      <c r="G2361">
        <f>VLOOKUP(tbl_FunctionalConditionReach[[#This Row],[EDT Attribute]],[1]!HabitatAttribute[#Data],2,FALSE)</f>
        <v>0</v>
      </c>
      <c r="H2361" s="1">
        <v>7.1299999999999998E-5</v>
      </c>
      <c r="I2361" s="3">
        <v>2.4272554437160801E-3</v>
      </c>
      <c r="J23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2" spans="1:10" hidden="1" x14ac:dyDescent="0.3">
      <c r="A2362">
        <f>VLOOKUP(D2362,[1]!tbl_Reach2AU[#Data],4,FALSE)</f>
        <v>10</v>
      </c>
      <c r="B2362" t="str">
        <f>VLOOKUP(D2362,[1]!tbl_Reach2AU[#Data],3,FALSE)</f>
        <v>Omak Creek-Upper DS</v>
      </c>
      <c r="C2362">
        <f>VLOOKUP(D2362,[1]!tbl_Reach2AU[#Data],2,FALSE)</f>
        <v>178</v>
      </c>
      <c r="D2362" t="s">
        <v>154</v>
      </c>
      <c r="E2362">
        <v>2</v>
      </c>
      <c r="F2362" t="s">
        <v>144</v>
      </c>
      <c r="G2362" t="str">
        <f>VLOOKUP(tbl_FunctionalConditionReach[[#This Row],[EDT Attribute]],[1]!HabitatAttribute[#Data],2,FALSE)</f>
        <v>Flow- Summer Base Flow</v>
      </c>
      <c r="H2362" s="1">
        <v>7.1299999999999998E-5</v>
      </c>
      <c r="I2362" s="3">
        <v>2.4272554437160801E-3</v>
      </c>
      <c r="J23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3" spans="1:10" x14ac:dyDescent="0.3">
      <c r="A2363">
        <f>VLOOKUP(D2363,[1]!tbl_Reach2AU[#Data],4,FALSE)</f>
        <v>10</v>
      </c>
      <c r="B2363" t="str">
        <f>VLOOKUP(D2363,[1]!tbl_Reach2AU[#Data],3,FALSE)</f>
        <v>Omak Creek-Upper DS</v>
      </c>
      <c r="C2363">
        <f>VLOOKUP(D2363,[1]!tbl_Reach2AU[#Data],2,FALSE)</f>
        <v>173</v>
      </c>
      <c r="D2363" t="s">
        <v>72</v>
      </c>
      <c r="E2363">
        <v>2</v>
      </c>
      <c r="F2363" t="s">
        <v>104</v>
      </c>
      <c r="G2363">
        <f>VLOOKUP(tbl_FunctionalConditionReach[[#This Row],[EDT Attribute]],[1]!HabitatAttribute[#Data],2,FALSE)</f>
        <v>0</v>
      </c>
      <c r="H2363" s="1">
        <v>1.7452909999999999E-3</v>
      </c>
      <c r="I2363" s="3">
        <v>2.4269282557191798E-3</v>
      </c>
      <c r="J23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4" spans="1:10" x14ac:dyDescent="0.3">
      <c r="A2364">
        <f>VLOOKUP(D2364,[1]!tbl_Reach2AU[#Data],4,FALSE)</f>
        <v>10</v>
      </c>
      <c r="B2364" t="str">
        <f>VLOOKUP(D2364,[1]!tbl_Reach2AU[#Data],3,FALSE)</f>
        <v>Omak Creek-Upper DS</v>
      </c>
      <c r="C2364">
        <f>VLOOKUP(D2364,[1]!tbl_Reach2AU[#Data],2,FALSE)</f>
        <v>178</v>
      </c>
      <c r="D2364" t="s">
        <v>154</v>
      </c>
      <c r="E2364">
        <v>2</v>
      </c>
      <c r="F2364" t="s">
        <v>119</v>
      </c>
      <c r="G2364">
        <f>VLOOKUP(tbl_FunctionalConditionReach[[#This Row],[EDT Attribute]],[1]!HabitatAttribute[#Data],2,FALSE)</f>
        <v>0</v>
      </c>
      <c r="H2364" s="1">
        <v>7.0599999999999995E-5</v>
      </c>
      <c r="I2364" s="3">
        <v>2.4034254463724501E-3</v>
      </c>
      <c r="J23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5" spans="1:10" x14ac:dyDescent="0.3">
      <c r="A2365">
        <f>VLOOKUP(D2365,[1]!tbl_Reach2AU[#Data],4,FALSE)</f>
        <v>8</v>
      </c>
      <c r="B2365" t="str">
        <f>VLOOKUP(D2365,[1]!tbl_Reach2AU[#Data],3,FALSE)</f>
        <v>Omak Creek-Lower US</v>
      </c>
      <c r="C2365">
        <f>VLOOKUP(D2365,[1]!tbl_Reach2AU[#Data],2,FALSE)</f>
        <v>160</v>
      </c>
      <c r="D2365" t="s">
        <v>77</v>
      </c>
      <c r="E2365">
        <v>2</v>
      </c>
      <c r="F2365" t="s">
        <v>116</v>
      </c>
      <c r="G2365">
        <f>VLOOKUP(tbl_FunctionalConditionReach[[#This Row],[EDT Attribute]],[1]!HabitatAttribute[#Data],2,FALSE)</f>
        <v>0</v>
      </c>
      <c r="H2365" s="1">
        <v>5.9685999999999995E-4</v>
      </c>
      <c r="I2365" s="3">
        <v>2.39009983694414E-3</v>
      </c>
      <c r="J23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6" spans="1:10" hidden="1" x14ac:dyDescent="0.3">
      <c r="A2366">
        <f>VLOOKUP(D2366,[1]!tbl_Reach2AU[#Data],4,FALSE)</f>
        <v>14</v>
      </c>
      <c r="B2366" t="str">
        <f>VLOOKUP(D2366,[1]!tbl_Reach2AU[#Data],3,FALSE)</f>
        <v>Okanogan-Whitestone Coulee</v>
      </c>
      <c r="C2366">
        <f>VLOOKUP(D2366,[1]!tbl_Reach2AU[#Data],2,FALSE)</f>
        <v>231</v>
      </c>
      <c r="D2366" t="s">
        <v>26</v>
      </c>
      <c r="E2366">
        <v>2</v>
      </c>
      <c r="F2366" t="s">
        <v>37</v>
      </c>
      <c r="G2366" t="e">
        <f>VLOOKUP(tbl_FunctionalConditionReach[[#This Row],[EDT Attribute]],[1]!HabitatAttribute[#Data],2,FALSE)</f>
        <v>#N/A</v>
      </c>
      <c r="H2366" s="1">
        <v>4.093541E-3</v>
      </c>
      <c r="I2366" s="3">
        <v>2.3839258475723398E-3</v>
      </c>
      <c r="J23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7" spans="1:10" x14ac:dyDescent="0.3">
      <c r="A2367">
        <f>VLOOKUP(D2367,[1]!tbl_Reach2AU[#Data],4,FALSE)</f>
        <v>7</v>
      </c>
      <c r="B2367" t="str">
        <f>VLOOKUP(D2367,[1]!tbl_Reach2AU[#Data],3,FALSE)</f>
        <v>Omak Creek-Lower DS</v>
      </c>
      <c r="C2367">
        <f>VLOOKUP(D2367,[1]!tbl_Reach2AU[#Data],2,FALSE)</f>
        <v>150</v>
      </c>
      <c r="D2367" t="s">
        <v>130</v>
      </c>
      <c r="E2367">
        <v>2</v>
      </c>
      <c r="F2367" t="s">
        <v>116</v>
      </c>
      <c r="G2367">
        <f>VLOOKUP(tbl_FunctionalConditionReach[[#This Row],[EDT Attribute]],[1]!HabitatAttribute[#Data],2,FALSE)</f>
        <v>0</v>
      </c>
      <c r="H2367" s="1">
        <v>1.0175493000000001E-2</v>
      </c>
      <c r="I2367" s="3">
        <v>2.3797236193705599E-3</v>
      </c>
      <c r="J23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8" spans="1:10" hidden="1" x14ac:dyDescent="0.3">
      <c r="A2368">
        <f>VLOOKUP(D2368,[1]!tbl_Reach2AU[#Data],4,FALSE)</f>
        <v>10</v>
      </c>
      <c r="B2368" t="str">
        <f>VLOOKUP(D2368,[1]!tbl_Reach2AU[#Data],3,FALSE)</f>
        <v>Omak Creek-Upper DS</v>
      </c>
      <c r="C2368">
        <f>VLOOKUP(D2368,[1]!tbl_Reach2AU[#Data],2,FALSE)</f>
        <v>172</v>
      </c>
      <c r="D2368" t="s">
        <v>71</v>
      </c>
      <c r="E2368">
        <v>2</v>
      </c>
      <c r="F2368" t="s">
        <v>103</v>
      </c>
      <c r="G2368" t="str">
        <f>VLOOKUP(tbl_FunctionalConditionReach[[#This Row],[EDT Attribute]],[1]!HabitatAttribute[#Data],2,FALSE)</f>
        <v>Contaminants</v>
      </c>
      <c r="H2368" s="1">
        <v>7.8686100000000003E-4</v>
      </c>
      <c r="I2368" s="3">
        <v>2.37191552614122E-3</v>
      </c>
      <c r="J23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9" spans="1:10" x14ac:dyDescent="0.3">
      <c r="A2369">
        <f>VLOOKUP(D2369,[1]!tbl_Reach2AU[#Data],4,FALSE)</f>
        <v>15</v>
      </c>
      <c r="B2369" t="str">
        <f>VLOOKUP(D2369,[1]!tbl_Reach2AU[#Data],3,FALSE)</f>
        <v>Tunk Creek-Lower DS</v>
      </c>
      <c r="C2369">
        <f>VLOOKUP(D2369,[1]!tbl_Reach2AU[#Data],2,FALSE)</f>
        <v>225</v>
      </c>
      <c r="D2369" t="s">
        <v>157</v>
      </c>
      <c r="E2369">
        <v>2</v>
      </c>
      <c r="F2369" t="s">
        <v>104</v>
      </c>
      <c r="G2369">
        <f>VLOOKUP(tbl_FunctionalConditionReach[[#This Row],[EDT Attribute]],[1]!HabitatAttribute[#Data],2,FALSE)</f>
        <v>0</v>
      </c>
      <c r="H2369" s="1">
        <v>3.0282099999999999E-4</v>
      </c>
      <c r="I2369" s="3">
        <v>2.35393977105621E-3</v>
      </c>
      <c r="J23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0" spans="1:10" x14ac:dyDescent="0.3">
      <c r="A2370">
        <f>VLOOKUP(D2370,[1]!tbl_Reach2AU[#Data],4,FALSE)</f>
        <v>8</v>
      </c>
      <c r="B2370" t="str">
        <f>VLOOKUP(D2370,[1]!tbl_Reach2AU[#Data],3,FALSE)</f>
        <v>Omak Creek-Lower US</v>
      </c>
      <c r="C2370">
        <f>VLOOKUP(D2370,[1]!tbl_Reach2AU[#Data],2,FALSE)</f>
        <v>162</v>
      </c>
      <c r="D2370" t="s">
        <v>67</v>
      </c>
      <c r="E2370">
        <v>2</v>
      </c>
      <c r="F2370" t="s">
        <v>116</v>
      </c>
      <c r="G2370">
        <f>VLOOKUP(tbl_FunctionalConditionReach[[#This Row],[EDT Attribute]],[1]!HabitatAttribute[#Data],2,FALSE)</f>
        <v>0</v>
      </c>
      <c r="H2370" s="1">
        <v>8.4682300000000002E-4</v>
      </c>
      <c r="I2370" s="3">
        <v>2.31315092581351E-3</v>
      </c>
      <c r="J23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1" spans="1:10" hidden="1" x14ac:dyDescent="0.3">
      <c r="A2371">
        <f>VLOOKUP(D2371,[1]!tbl_Reach2AU[#Data],4,FALSE)</f>
        <v>9</v>
      </c>
      <c r="B2371" t="str">
        <f>VLOOKUP(D2371,[1]!tbl_Reach2AU[#Data],3,FALSE)</f>
        <v>Omak Creek-Middle DS</v>
      </c>
      <c r="C2371">
        <f>VLOOKUP(D2371,[1]!tbl_Reach2AU[#Data],2,FALSE)</f>
        <v>168</v>
      </c>
      <c r="D2371" t="s">
        <v>69</v>
      </c>
      <c r="E2371">
        <v>2</v>
      </c>
      <c r="F2371" t="s">
        <v>124</v>
      </c>
      <c r="G2371" t="str">
        <f>VLOOKUP(tbl_FunctionalConditionReach[[#This Row],[EDT Attribute]],[1]!HabitatAttribute[#Data],2,FALSE)</f>
        <v>Predation</v>
      </c>
      <c r="H2371" s="1">
        <v>8.43895E-4</v>
      </c>
      <c r="I2371" s="3">
        <v>2.3116805370603402E-3</v>
      </c>
      <c r="J23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2" spans="1:10" x14ac:dyDescent="0.3">
      <c r="A2372">
        <f>VLOOKUP(D2372,[1]!tbl_Reach2AU[#Data],4,FALSE)</f>
        <v>10</v>
      </c>
      <c r="B2372" t="str">
        <f>VLOOKUP(D2372,[1]!tbl_Reach2AU[#Data],3,FALSE)</f>
        <v>Omak Creek-Upper DS</v>
      </c>
      <c r="C2372">
        <f>VLOOKUP(D2372,[1]!tbl_Reach2AU[#Data],2,FALSE)</f>
        <v>172</v>
      </c>
      <c r="D2372" t="s">
        <v>71</v>
      </c>
      <c r="E2372">
        <v>2</v>
      </c>
      <c r="F2372" t="s">
        <v>116</v>
      </c>
      <c r="G2372">
        <f>VLOOKUP(tbl_FunctionalConditionReach[[#This Row],[EDT Attribute]],[1]!HabitatAttribute[#Data],2,FALSE)</f>
        <v>0</v>
      </c>
      <c r="H2372" s="1">
        <v>7.5753099999999998E-4</v>
      </c>
      <c r="I2372" s="3">
        <v>2.2835031097402001E-3</v>
      </c>
      <c r="J23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3" spans="1:10" x14ac:dyDescent="0.3">
      <c r="A2373">
        <f>VLOOKUP(D2373,[1]!tbl_Reach2AU[#Data],4,FALSE)</f>
        <v>6</v>
      </c>
      <c r="B2373" t="str">
        <f>VLOOKUP(D2373,[1]!tbl_Reach2AU[#Data],3,FALSE)</f>
        <v>Salmon Creek-Lower</v>
      </c>
      <c r="C2373">
        <f>VLOOKUP(D2373,[1]!tbl_Reach2AU[#Data],2,FALSE)</f>
        <v>143</v>
      </c>
      <c r="D2373" t="s">
        <v>31</v>
      </c>
      <c r="E2373">
        <v>2</v>
      </c>
      <c r="F2373" t="s">
        <v>119</v>
      </c>
      <c r="G2373">
        <f>VLOOKUP(tbl_FunctionalConditionReach[[#This Row],[EDT Attribute]],[1]!HabitatAttribute[#Data],2,FALSE)</f>
        <v>0</v>
      </c>
      <c r="H2373" s="1">
        <v>1.4130459E-2</v>
      </c>
      <c r="I2373" s="3">
        <v>2.2422109528435698E-3</v>
      </c>
      <c r="J23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4" spans="1:10" hidden="1" x14ac:dyDescent="0.3">
      <c r="A2374">
        <f>VLOOKUP(D2374,[1]!tbl_Reach2AU[#Data],4,FALSE)</f>
        <v>10</v>
      </c>
      <c r="B2374" t="str">
        <f>VLOOKUP(D2374,[1]!tbl_Reach2AU[#Data],3,FALSE)</f>
        <v>Omak Creek-Upper DS</v>
      </c>
      <c r="C2374">
        <f>VLOOKUP(D2374,[1]!tbl_Reach2AU[#Data],2,FALSE)</f>
        <v>172</v>
      </c>
      <c r="D2374" t="s">
        <v>71</v>
      </c>
      <c r="E2374">
        <v>2</v>
      </c>
      <c r="F2374" t="s">
        <v>125</v>
      </c>
      <c r="G2374" t="str">
        <f>VLOOKUP(tbl_FunctionalConditionReach[[#This Row],[EDT Attribute]],[1]!HabitatAttribute[#Data],2,FALSE)</f>
        <v>Riparian</v>
      </c>
      <c r="H2374" s="1">
        <v>7.3994000000000002E-4</v>
      </c>
      <c r="I2374" s="3">
        <v>2.2304767607149601E-3</v>
      </c>
      <c r="J23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5" spans="1:10" hidden="1" x14ac:dyDescent="0.3">
      <c r="A2375">
        <f>VLOOKUP(D2375,[1]!tbl_Reach2AU[#Data],4,FALSE)</f>
        <v>24</v>
      </c>
      <c r="B2375" t="str">
        <f>VLOOKUP(D2375,[1]!tbl_Reach2AU[#Data],3,FALSE)</f>
        <v>Okanogan-Haynes Creek South</v>
      </c>
      <c r="C2375">
        <f>VLOOKUP(D2375,[1]!tbl_Reach2AU[#Data],2,FALSE)</f>
        <v>296</v>
      </c>
      <c r="D2375" t="s">
        <v>134</v>
      </c>
      <c r="E2375">
        <v>2</v>
      </c>
      <c r="F2375" t="s">
        <v>37</v>
      </c>
      <c r="G2375" t="e">
        <f>VLOOKUP(tbl_FunctionalConditionReach[[#This Row],[EDT Attribute]],[1]!HabitatAttribute[#Data],2,FALSE)</f>
        <v>#N/A</v>
      </c>
      <c r="H2375" s="1">
        <v>3.1677379999999998E-3</v>
      </c>
      <c r="I2375" s="3">
        <v>2.2200834754969498E-3</v>
      </c>
      <c r="J23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6" spans="1:10" x14ac:dyDescent="0.3">
      <c r="A2376">
        <f>VLOOKUP(D2376,[1]!tbl_Reach2AU[#Data],4,FALSE)</f>
        <v>10</v>
      </c>
      <c r="B2376" t="str">
        <f>VLOOKUP(D2376,[1]!tbl_Reach2AU[#Data],3,FALSE)</f>
        <v>Omak Creek-Upper DS</v>
      </c>
      <c r="C2376">
        <f>VLOOKUP(D2376,[1]!tbl_Reach2AU[#Data],2,FALSE)</f>
        <v>172</v>
      </c>
      <c r="D2376" t="s">
        <v>71</v>
      </c>
      <c r="E2376">
        <v>2</v>
      </c>
      <c r="F2376" t="s">
        <v>94</v>
      </c>
      <c r="G2376">
        <f>VLOOKUP(tbl_FunctionalConditionReach[[#This Row],[EDT Attribute]],[1]!HabitatAttribute[#Data],2,FALSE)</f>
        <v>0</v>
      </c>
      <c r="H2376" s="1">
        <v>7.0700299999999999E-4</v>
      </c>
      <c r="I2376" s="3">
        <v>2.1311913955939098E-3</v>
      </c>
      <c r="J23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7" spans="1:10" x14ac:dyDescent="0.3">
      <c r="A2377">
        <f>VLOOKUP(D2377,[1]!tbl_Reach2AU[#Data],4,FALSE)</f>
        <v>10</v>
      </c>
      <c r="B2377" t="str">
        <f>VLOOKUP(D2377,[1]!tbl_Reach2AU[#Data],3,FALSE)</f>
        <v>Omak Creek-Upper DS</v>
      </c>
      <c r="C2377">
        <f>VLOOKUP(D2377,[1]!tbl_Reach2AU[#Data],2,FALSE)</f>
        <v>172</v>
      </c>
      <c r="D2377" t="s">
        <v>71</v>
      </c>
      <c r="E2377">
        <v>2</v>
      </c>
      <c r="F2377" t="s">
        <v>119</v>
      </c>
      <c r="G2377">
        <f>VLOOKUP(tbl_FunctionalConditionReach[[#This Row],[EDT Attribute]],[1]!HabitatAttribute[#Data],2,FALSE)</f>
        <v>0</v>
      </c>
      <c r="H2377" s="1">
        <v>7.0689199999999998E-4</v>
      </c>
      <c r="I2377" s="3">
        <v>2.1308567969501799E-3</v>
      </c>
      <c r="J23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8" spans="1:10" x14ac:dyDescent="0.3">
      <c r="A2378">
        <f>VLOOKUP(D2378,[1]!tbl_Reach2AU[#Data],4,FALSE)</f>
        <v>9</v>
      </c>
      <c r="B2378" t="str">
        <f>VLOOKUP(D2378,[1]!tbl_Reach2AU[#Data],3,FALSE)</f>
        <v>Omak Creek-Middle DS</v>
      </c>
      <c r="C2378">
        <f>VLOOKUP(D2378,[1]!tbl_Reach2AU[#Data],2,FALSE)</f>
        <v>171</v>
      </c>
      <c r="D2378" t="s">
        <v>70</v>
      </c>
      <c r="E2378">
        <v>2</v>
      </c>
      <c r="F2378" t="s">
        <v>104</v>
      </c>
      <c r="G2378">
        <f>VLOOKUP(tbl_FunctionalConditionReach[[#This Row],[EDT Attribute]],[1]!HabitatAttribute[#Data],2,FALSE)</f>
        <v>0</v>
      </c>
      <c r="H2378" s="1">
        <v>1.082127E-3</v>
      </c>
      <c r="I2378" s="3">
        <v>2.1212197750263501E-3</v>
      </c>
      <c r="J23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9" spans="1:10" hidden="1" x14ac:dyDescent="0.3">
      <c r="A2379">
        <f>VLOOKUP(D2379,[1]!tbl_Reach2AU[#Data],4,FALSE)</f>
        <v>10</v>
      </c>
      <c r="B2379" t="str">
        <f>VLOOKUP(D2379,[1]!tbl_Reach2AU[#Data],3,FALSE)</f>
        <v>Omak Creek-Upper DS</v>
      </c>
      <c r="C2379">
        <f>VLOOKUP(D2379,[1]!tbl_Reach2AU[#Data],2,FALSE)</f>
        <v>172</v>
      </c>
      <c r="D2379" t="s">
        <v>71</v>
      </c>
      <c r="E2379">
        <v>2</v>
      </c>
      <c r="F2379" t="s">
        <v>11</v>
      </c>
      <c r="G2379" t="str">
        <f>VLOOKUP(tbl_FunctionalConditionReach[[#This Row],[EDT Attribute]],[1]!HabitatAttribute[#Data],2,FALSE)</f>
        <v>Flow- Scour</v>
      </c>
      <c r="H2379" s="1">
        <v>6.9854900000000002E-4</v>
      </c>
      <c r="I2379" s="3">
        <v>2.10570763943114E-3</v>
      </c>
      <c r="J23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0" spans="1:10" hidden="1" x14ac:dyDescent="0.3">
      <c r="A2380">
        <f>VLOOKUP(D2380,[1]!tbl_Reach2AU[#Data],4,FALSE)</f>
        <v>12</v>
      </c>
      <c r="B2380" t="str">
        <f>VLOOKUP(D2380,[1]!tbl_Reach2AU[#Data],3,FALSE)</f>
        <v>Okanogan-Alkali Lake</v>
      </c>
      <c r="C2380">
        <f>VLOOKUP(D2380,[1]!tbl_Reach2AU[#Data],2,FALSE)</f>
        <v>222</v>
      </c>
      <c r="D2380" t="s">
        <v>47</v>
      </c>
      <c r="E2380">
        <v>2</v>
      </c>
      <c r="F2380" t="s">
        <v>37</v>
      </c>
      <c r="G2380" t="e">
        <f>VLOOKUP(tbl_FunctionalConditionReach[[#This Row],[EDT Attribute]],[1]!HabitatAttribute[#Data],2,FALSE)</f>
        <v>#N/A</v>
      </c>
      <c r="H2380" s="1">
        <v>4.12298E-3</v>
      </c>
      <c r="I2380" s="3">
        <v>2.1054645451026701E-3</v>
      </c>
      <c r="J23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1" spans="1:10" x14ac:dyDescent="0.3">
      <c r="A2381">
        <f>VLOOKUP(D2381,[1]!tbl_Reach2AU[#Data],4,FALSE)</f>
        <v>10</v>
      </c>
      <c r="B2381" t="str">
        <f>VLOOKUP(D2381,[1]!tbl_Reach2AU[#Data],3,FALSE)</f>
        <v>Omak Creek-Upper DS</v>
      </c>
      <c r="C2381">
        <f>VLOOKUP(D2381,[1]!tbl_Reach2AU[#Data],2,FALSE)</f>
        <v>172</v>
      </c>
      <c r="D2381" t="s">
        <v>71</v>
      </c>
      <c r="E2381">
        <v>2</v>
      </c>
      <c r="F2381" t="s">
        <v>115</v>
      </c>
      <c r="G2381">
        <f>VLOOKUP(tbl_FunctionalConditionReach[[#This Row],[EDT Attribute]],[1]!HabitatAttribute[#Data],2,FALSE)</f>
        <v>0</v>
      </c>
      <c r="H2381" s="1">
        <v>6.9387699999999997E-4</v>
      </c>
      <c r="I2381" s="3">
        <v>2.09162435237264E-3</v>
      </c>
      <c r="J23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2" spans="1:10" hidden="1" x14ac:dyDescent="0.3">
      <c r="A2382">
        <f>VLOOKUP(D2382,[1]!tbl_Reach2AU[#Data],4,FALSE)</f>
        <v>10</v>
      </c>
      <c r="B2382" t="str">
        <f>VLOOKUP(D2382,[1]!tbl_Reach2AU[#Data],3,FALSE)</f>
        <v>Omak Creek-Upper DS</v>
      </c>
      <c r="C2382">
        <f>VLOOKUP(D2382,[1]!tbl_Reach2AU[#Data],2,FALSE)</f>
        <v>172</v>
      </c>
      <c r="D2382" t="s">
        <v>71</v>
      </c>
      <c r="E2382">
        <v>2</v>
      </c>
      <c r="F2382" t="s">
        <v>144</v>
      </c>
      <c r="G2382" t="str">
        <f>VLOOKUP(tbl_FunctionalConditionReach[[#This Row],[EDT Attribute]],[1]!HabitatAttribute[#Data],2,FALSE)</f>
        <v>Flow- Summer Base Flow</v>
      </c>
      <c r="H2382" s="1">
        <v>6.92013E-4</v>
      </c>
      <c r="I2382" s="3">
        <v>2.0860055066797899E-3</v>
      </c>
      <c r="J23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3" spans="1:10" x14ac:dyDescent="0.3">
      <c r="A2383">
        <f>VLOOKUP(D2383,[1]!tbl_Reach2AU[#Data],4,FALSE)</f>
        <v>10</v>
      </c>
      <c r="B2383" t="str">
        <f>VLOOKUP(D2383,[1]!tbl_Reach2AU[#Data],3,FALSE)</f>
        <v>Omak Creek-Upper DS</v>
      </c>
      <c r="C2383">
        <f>VLOOKUP(D2383,[1]!tbl_Reach2AU[#Data],2,FALSE)</f>
        <v>172</v>
      </c>
      <c r="D2383" t="s">
        <v>71</v>
      </c>
      <c r="E2383">
        <v>2</v>
      </c>
      <c r="F2383" t="s">
        <v>122</v>
      </c>
      <c r="G2383">
        <f>VLOOKUP(tbl_FunctionalConditionReach[[#This Row],[EDT Attribute]],[1]!HabitatAttribute[#Data],2,FALSE)</f>
        <v>0</v>
      </c>
      <c r="H2383" s="1">
        <v>6.92013E-4</v>
      </c>
      <c r="I2383" s="3">
        <v>2.0860055066797899E-3</v>
      </c>
      <c r="J23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4" spans="1:10" x14ac:dyDescent="0.3">
      <c r="A2384">
        <f>VLOOKUP(D2384,[1]!tbl_Reach2AU[#Data],4,FALSE)</f>
        <v>10</v>
      </c>
      <c r="B2384" t="str">
        <f>VLOOKUP(D2384,[1]!tbl_Reach2AU[#Data],3,FALSE)</f>
        <v>Omak Creek-Upper DS</v>
      </c>
      <c r="C2384">
        <f>VLOOKUP(D2384,[1]!tbl_Reach2AU[#Data],2,FALSE)</f>
        <v>172</v>
      </c>
      <c r="D2384" t="s">
        <v>71</v>
      </c>
      <c r="E2384">
        <v>2</v>
      </c>
      <c r="F2384" t="s">
        <v>123</v>
      </c>
      <c r="G2384">
        <f>VLOOKUP(tbl_FunctionalConditionReach[[#This Row],[EDT Attribute]],[1]!HabitatAttribute[#Data],2,FALSE)</f>
        <v>0</v>
      </c>
      <c r="H2384" s="1">
        <v>6.92013E-4</v>
      </c>
      <c r="I2384" s="3">
        <v>2.0860055066797899E-3</v>
      </c>
      <c r="J23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5" spans="1:10" x14ac:dyDescent="0.3">
      <c r="A2385">
        <f>VLOOKUP(D2385,[1]!tbl_Reach2AU[#Data],4,FALSE)</f>
        <v>10</v>
      </c>
      <c r="B2385" t="str">
        <f>VLOOKUP(D2385,[1]!tbl_Reach2AU[#Data],3,FALSE)</f>
        <v>Omak Creek-Upper DS</v>
      </c>
      <c r="C2385">
        <f>VLOOKUP(D2385,[1]!tbl_Reach2AU[#Data],2,FALSE)</f>
        <v>178</v>
      </c>
      <c r="D2385" t="s">
        <v>154</v>
      </c>
      <c r="E2385">
        <v>2</v>
      </c>
      <c r="F2385" t="s">
        <v>142</v>
      </c>
      <c r="G2385">
        <f>VLOOKUP(tbl_FunctionalConditionReach[[#This Row],[EDT Attribute]],[1]!HabitatAttribute[#Data],2,FALSE)</f>
        <v>0</v>
      </c>
      <c r="H2385" s="1">
        <v>6.02E-5</v>
      </c>
      <c r="I2385" s="3">
        <v>2.0493797715527098E-3</v>
      </c>
      <c r="J23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6" spans="1:10" hidden="1" x14ac:dyDescent="0.3">
      <c r="A2386">
        <f>VLOOKUP(D2386,[1]!tbl_Reach2AU[#Data],4,FALSE)</f>
        <v>6</v>
      </c>
      <c r="B2386" t="str">
        <f>VLOOKUP(D2386,[1]!tbl_Reach2AU[#Data],3,FALSE)</f>
        <v>Salmon Creek-Lower</v>
      </c>
      <c r="C2386">
        <f>VLOOKUP(D2386,[1]!tbl_Reach2AU[#Data],2,FALSE)</f>
        <v>136</v>
      </c>
      <c r="D2386" t="s">
        <v>91</v>
      </c>
      <c r="E2386">
        <v>2</v>
      </c>
      <c r="F2386" t="s">
        <v>144</v>
      </c>
      <c r="G2386" t="str">
        <f>VLOOKUP(tbl_FunctionalConditionReach[[#This Row],[EDT Attribute]],[1]!HabitatAttribute[#Data],2,FALSE)</f>
        <v>Flow- Summer Base Flow</v>
      </c>
      <c r="H2386" s="1">
        <v>3.8603330000000001E-3</v>
      </c>
      <c r="I2386" s="3">
        <v>2.0402766846282301E-3</v>
      </c>
      <c r="J23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7" spans="1:10" x14ac:dyDescent="0.3">
      <c r="A2387">
        <f>VLOOKUP(D2387,[1]!tbl_Reach2AU[#Data],4,FALSE)</f>
        <v>1</v>
      </c>
      <c r="B2387" t="str">
        <f>VLOOKUP(D2387,[1]!tbl_Reach2AU[#Data],3,FALSE)</f>
        <v>Okanogan-Davis Canyon</v>
      </c>
      <c r="C2387">
        <f>VLOOKUP(D2387,[1]!tbl_Reach2AU[#Data],2,FALSE)</f>
        <v>109</v>
      </c>
      <c r="D2387" t="s">
        <v>101</v>
      </c>
      <c r="E2387">
        <v>2</v>
      </c>
      <c r="F2387" t="s">
        <v>143</v>
      </c>
      <c r="G2387">
        <f>VLOOKUP(tbl_FunctionalConditionReach[[#This Row],[EDT Attribute]],[1]!HabitatAttribute[#Data],2,FALSE)</f>
        <v>0</v>
      </c>
      <c r="H2387" s="1">
        <v>7.6464899999999995E-4</v>
      </c>
      <c r="I2387" s="3">
        <v>2.0085085592875598E-3</v>
      </c>
      <c r="J23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8" spans="1:10" x14ac:dyDescent="0.3">
      <c r="A2388">
        <f>VLOOKUP(D2388,[1]!tbl_Reach2AU[#Data],4,FALSE)</f>
        <v>15</v>
      </c>
      <c r="B2388" t="str">
        <f>VLOOKUP(D2388,[1]!tbl_Reach2AU[#Data],3,FALSE)</f>
        <v>Tunk Creek-Lower DS</v>
      </c>
      <c r="C2388">
        <f>VLOOKUP(D2388,[1]!tbl_Reach2AU[#Data],2,FALSE)</f>
        <v>225</v>
      </c>
      <c r="D2388" t="s">
        <v>157</v>
      </c>
      <c r="E2388">
        <v>2</v>
      </c>
      <c r="F2388" t="s">
        <v>143</v>
      </c>
      <c r="G2388">
        <f>VLOOKUP(tbl_FunctionalConditionReach[[#This Row],[EDT Attribute]],[1]!HabitatAttribute[#Data],2,FALSE)</f>
        <v>0</v>
      </c>
      <c r="H2388" s="1">
        <v>2.54214E-4</v>
      </c>
      <c r="I2388" s="3">
        <v>1.9760995603319599E-3</v>
      </c>
      <c r="J23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9" spans="1:10" hidden="1" x14ac:dyDescent="0.3">
      <c r="A2389">
        <f>VLOOKUP(D2389,[1]!tbl_Reach2AU[#Data],4,FALSE)</f>
        <v>10</v>
      </c>
      <c r="B2389" t="str">
        <f>VLOOKUP(D2389,[1]!tbl_Reach2AU[#Data],3,FALSE)</f>
        <v>Omak Creek-Upper DS</v>
      </c>
      <c r="C2389">
        <f>VLOOKUP(D2389,[1]!tbl_Reach2AU[#Data],2,FALSE)</f>
        <v>173</v>
      </c>
      <c r="D2389" t="s">
        <v>72</v>
      </c>
      <c r="E2389">
        <v>2</v>
      </c>
      <c r="F2389" t="s">
        <v>125</v>
      </c>
      <c r="G2389" t="str">
        <f>VLOOKUP(tbl_FunctionalConditionReach[[#This Row],[EDT Attribute]],[1]!HabitatAttribute[#Data],2,FALSE)</f>
        <v>Riparian</v>
      </c>
      <c r="H2389" s="1">
        <v>1.4157709999999999E-3</v>
      </c>
      <c r="I2389" s="3">
        <v>1.9687116036969199E-3</v>
      </c>
      <c r="J23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0" spans="1:10" x14ac:dyDescent="0.3">
      <c r="A2390">
        <f>VLOOKUP(D2390,[1]!tbl_Reach2AU[#Data],4,FALSE)</f>
        <v>13</v>
      </c>
      <c r="B2390" t="str">
        <f>VLOOKUP(D2390,[1]!tbl_Reach2AU[#Data],3,FALSE)</f>
        <v>Johnson Creek</v>
      </c>
      <c r="C2390">
        <f>VLOOKUP(D2390,[1]!tbl_Reach2AU[#Data],2,FALSE)</f>
        <v>203</v>
      </c>
      <c r="D2390" t="s">
        <v>18</v>
      </c>
      <c r="E2390">
        <v>2</v>
      </c>
      <c r="F2390" t="s">
        <v>142</v>
      </c>
      <c r="G2390">
        <f>VLOOKUP(tbl_FunctionalConditionReach[[#This Row],[EDT Attribute]],[1]!HabitatAttribute[#Data],2,FALSE)</f>
        <v>0</v>
      </c>
      <c r="H2390" s="1">
        <v>1.8700000000000001E-5</v>
      </c>
      <c r="I2390" s="3">
        <v>1.9521611938123401E-3</v>
      </c>
      <c r="J23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1" spans="1:10" hidden="1" x14ac:dyDescent="0.3">
      <c r="A2391">
        <f>VLOOKUP(D2391,[1]!tbl_Reach2AU[#Data],4,FALSE)</f>
        <v>10</v>
      </c>
      <c r="B2391" t="str">
        <f>VLOOKUP(D2391,[1]!tbl_Reach2AU[#Data],3,FALSE)</f>
        <v>Omak Creek-Upper DS</v>
      </c>
      <c r="C2391">
        <f>VLOOKUP(D2391,[1]!tbl_Reach2AU[#Data],2,FALSE)</f>
        <v>173</v>
      </c>
      <c r="D2391" t="s">
        <v>72</v>
      </c>
      <c r="E2391">
        <v>2</v>
      </c>
      <c r="F2391" t="s">
        <v>103</v>
      </c>
      <c r="G2391" t="str">
        <f>VLOOKUP(tbl_FunctionalConditionReach[[#This Row],[EDT Attribute]],[1]!HabitatAttribute[#Data],2,FALSE)</f>
        <v>Contaminants</v>
      </c>
      <c r="H2391" s="1">
        <v>1.394913E-3</v>
      </c>
      <c r="I2391" s="3">
        <v>1.9397073462076001E-3</v>
      </c>
      <c r="J23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2" spans="1:10" x14ac:dyDescent="0.3">
      <c r="A2392">
        <f>VLOOKUP(D2392,[1]!tbl_Reach2AU[#Data],4,FALSE)</f>
        <v>10</v>
      </c>
      <c r="B2392" t="str">
        <f>VLOOKUP(D2392,[1]!tbl_Reach2AU[#Data],3,FALSE)</f>
        <v>Omak Creek-Upper DS</v>
      </c>
      <c r="C2392">
        <f>VLOOKUP(D2392,[1]!tbl_Reach2AU[#Data],2,FALSE)</f>
        <v>178</v>
      </c>
      <c r="D2392" t="s">
        <v>154</v>
      </c>
      <c r="E2392">
        <v>2</v>
      </c>
      <c r="F2392" t="s">
        <v>143</v>
      </c>
      <c r="G2392">
        <f>VLOOKUP(tbl_FunctionalConditionReach[[#This Row],[EDT Attribute]],[1]!HabitatAttribute[#Data],2,FALSE)</f>
        <v>0</v>
      </c>
      <c r="H2392" s="1">
        <v>5.5099999999999998E-5</v>
      </c>
      <c r="I2392" s="3">
        <v>1.8757612194776499E-3</v>
      </c>
      <c r="J23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3" spans="1:10" x14ac:dyDescent="0.3">
      <c r="A2393">
        <f>VLOOKUP(D2393,[1]!tbl_Reach2AU[#Data],4,FALSE)</f>
        <v>1</v>
      </c>
      <c r="B2393" t="str">
        <f>VLOOKUP(D2393,[1]!tbl_Reach2AU[#Data],3,FALSE)</f>
        <v>Okanogan-Davis Canyon</v>
      </c>
      <c r="C2393">
        <f>VLOOKUP(D2393,[1]!tbl_Reach2AU[#Data],2,FALSE)</f>
        <v>104</v>
      </c>
      <c r="D2393" t="s">
        <v>96</v>
      </c>
      <c r="E2393">
        <v>2</v>
      </c>
      <c r="F2393" t="s">
        <v>143</v>
      </c>
      <c r="G2393">
        <f>VLOOKUP(tbl_FunctionalConditionReach[[#This Row],[EDT Attribute]],[1]!HabitatAttribute[#Data],2,FALSE)</f>
        <v>0</v>
      </c>
      <c r="H2393" s="1">
        <v>8.4749499999999998E-4</v>
      </c>
      <c r="I2393" s="3">
        <v>1.86565281922838E-3</v>
      </c>
      <c r="J23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4" spans="1:10" x14ac:dyDescent="0.3">
      <c r="A2394">
        <f>VLOOKUP(D2394,[1]!tbl_Reach2AU[#Data],4,FALSE)</f>
        <v>10</v>
      </c>
      <c r="B2394" t="str">
        <f>VLOOKUP(D2394,[1]!tbl_Reach2AU[#Data],3,FALSE)</f>
        <v>Omak Creek-Upper DS</v>
      </c>
      <c r="C2394">
        <f>VLOOKUP(D2394,[1]!tbl_Reach2AU[#Data],2,FALSE)</f>
        <v>173</v>
      </c>
      <c r="D2394" t="s">
        <v>72</v>
      </c>
      <c r="E2394">
        <v>2</v>
      </c>
      <c r="F2394" t="s">
        <v>116</v>
      </c>
      <c r="G2394">
        <f>VLOOKUP(tbl_FunctionalConditionReach[[#This Row],[EDT Attribute]],[1]!HabitatAttribute[#Data],2,FALSE)</f>
        <v>0</v>
      </c>
      <c r="H2394" s="1">
        <v>1.320194E-3</v>
      </c>
      <c r="I2394" s="3">
        <v>1.8358062475718499E-3</v>
      </c>
      <c r="J23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5" spans="1:10" hidden="1" x14ac:dyDescent="0.3">
      <c r="A2395">
        <f>VLOOKUP(D2395,[1]!tbl_Reach2AU[#Data],4,FALSE)</f>
        <v>24</v>
      </c>
      <c r="B2395" t="str">
        <f>VLOOKUP(D2395,[1]!tbl_Reach2AU[#Data],3,FALSE)</f>
        <v>Okanogan-Haynes Creek South</v>
      </c>
      <c r="C2395">
        <f>VLOOKUP(D2395,[1]!tbl_Reach2AU[#Data],2,FALSE)</f>
        <v>298</v>
      </c>
      <c r="D2395" t="s">
        <v>135</v>
      </c>
      <c r="E2395">
        <v>2</v>
      </c>
      <c r="F2395" t="s">
        <v>37</v>
      </c>
      <c r="G2395" t="e">
        <f>VLOOKUP(tbl_FunctionalConditionReach[[#This Row],[EDT Attribute]],[1]!HabitatAttribute[#Data],2,FALSE)</f>
        <v>#N/A</v>
      </c>
      <c r="H2395" s="1">
        <v>8.4234889999999993E-3</v>
      </c>
      <c r="I2395" s="3">
        <v>1.82392006518169E-3</v>
      </c>
      <c r="J23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6" spans="1:10" hidden="1" x14ac:dyDescent="0.3">
      <c r="A2396">
        <f>VLOOKUP(D2396,[1]!tbl_Reach2AU[#Data],4,FALSE)</f>
        <v>10</v>
      </c>
      <c r="B2396" t="str">
        <f>VLOOKUP(D2396,[1]!tbl_Reach2AU[#Data],3,FALSE)</f>
        <v>Omak Creek-Upper DS</v>
      </c>
      <c r="C2396">
        <f>VLOOKUP(D2396,[1]!tbl_Reach2AU[#Data],2,FALSE)</f>
        <v>178</v>
      </c>
      <c r="D2396" t="s">
        <v>154</v>
      </c>
      <c r="E2396">
        <v>2</v>
      </c>
      <c r="F2396" t="s">
        <v>124</v>
      </c>
      <c r="G2396" t="str">
        <f>VLOOKUP(tbl_FunctionalConditionReach[[#This Row],[EDT Attribute]],[1]!HabitatAttribute[#Data],2,FALSE)</f>
        <v>Predation</v>
      </c>
      <c r="H2396" s="1">
        <v>5.2599999999999998E-5</v>
      </c>
      <c r="I2396" s="3">
        <v>1.79065408610752E-3</v>
      </c>
      <c r="J23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7" spans="1:10" x14ac:dyDescent="0.3">
      <c r="A2397">
        <f>VLOOKUP(D2397,[1]!tbl_Reach2AU[#Data],4,FALSE)</f>
        <v>10</v>
      </c>
      <c r="B2397" t="str">
        <f>VLOOKUP(D2397,[1]!tbl_Reach2AU[#Data],3,FALSE)</f>
        <v>Omak Creek-Upper DS</v>
      </c>
      <c r="C2397">
        <f>VLOOKUP(D2397,[1]!tbl_Reach2AU[#Data],2,FALSE)</f>
        <v>173</v>
      </c>
      <c r="D2397" t="s">
        <v>72</v>
      </c>
      <c r="E2397">
        <v>2</v>
      </c>
      <c r="F2397" t="s">
        <v>94</v>
      </c>
      <c r="G2397">
        <f>VLOOKUP(tbl_FunctionalConditionReach[[#This Row],[EDT Attribute]],[1]!HabitatAttribute[#Data],2,FALSE)</f>
        <v>0</v>
      </c>
      <c r="H2397" s="1">
        <v>1.2809690000000001E-3</v>
      </c>
      <c r="I2397" s="3">
        <v>1.78126161241898E-3</v>
      </c>
      <c r="J23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8" spans="1:10" x14ac:dyDescent="0.3">
      <c r="A2398">
        <f>VLOOKUP(D2398,[1]!tbl_Reach2AU[#Data],4,FALSE)</f>
        <v>10</v>
      </c>
      <c r="B2398" t="str">
        <f>VLOOKUP(D2398,[1]!tbl_Reach2AU[#Data],3,FALSE)</f>
        <v>Omak Creek-Upper DS</v>
      </c>
      <c r="C2398">
        <f>VLOOKUP(D2398,[1]!tbl_Reach2AU[#Data],2,FALSE)</f>
        <v>173</v>
      </c>
      <c r="D2398" t="s">
        <v>72</v>
      </c>
      <c r="E2398">
        <v>2</v>
      </c>
      <c r="F2398" t="s">
        <v>143</v>
      </c>
      <c r="G2398">
        <f>VLOOKUP(tbl_FunctionalConditionReach[[#This Row],[EDT Attribute]],[1]!HabitatAttribute[#Data],2,FALSE)</f>
        <v>0</v>
      </c>
      <c r="H2398" s="1">
        <v>1.265562E-3</v>
      </c>
      <c r="I2398" s="3">
        <v>1.75983728625454E-3</v>
      </c>
      <c r="J23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9" spans="1:10" hidden="1" x14ac:dyDescent="0.3">
      <c r="A2399">
        <f>VLOOKUP(D2399,[1]!tbl_Reach2AU[#Data],4,FALSE)</f>
        <v>22</v>
      </c>
      <c r="B2399" t="str">
        <f>VLOOKUP(D2399,[1]!tbl_Reach2AU[#Data],3,FALSE)</f>
        <v>Wildhorse Spring Creek DS</v>
      </c>
      <c r="C2399">
        <f>VLOOKUP(D2399,[1]!tbl_Reach2AU[#Data],2,FALSE)</f>
        <v>280</v>
      </c>
      <c r="D2399" t="s">
        <v>92</v>
      </c>
      <c r="E2399">
        <v>2</v>
      </c>
      <c r="F2399" t="s">
        <v>37</v>
      </c>
      <c r="G2399" t="e">
        <f>VLOOKUP(tbl_FunctionalConditionReach[[#This Row],[EDT Attribute]],[1]!HabitatAttribute[#Data],2,FALSE)</f>
        <v>#N/A</v>
      </c>
      <c r="H2399" s="1">
        <v>5.4799999999999997E-5</v>
      </c>
      <c r="I2399" s="3">
        <v>1.74377848158261E-3</v>
      </c>
      <c r="J23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0" spans="1:10" x14ac:dyDescent="0.3">
      <c r="A2400">
        <f>VLOOKUP(D2400,[1]!tbl_Reach2AU[#Data],4,FALSE)</f>
        <v>10</v>
      </c>
      <c r="B2400" t="str">
        <f>VLOOKUP(D2400,[1]!tbl_Reach2AU[#Data],3,FALSE)</f>
        <v>Omak Creek-Upper DS</v>
      </c>
      <c r="C2400">
        <f>VLOOKUP(D2400,[1]!tbl_Reach2AU[#Data],2,FALSE)</f>
        <v>173</v>
      </c>
      <c r="D2400" t="s">
        <v>72</v>
      </c>
      <c r="E2400">
        <v>2</v>
      </c>
      <c r="F2400" t="s">
        <v>115</v>
      </c>
      <c r="G2400">
        <f>VLOOKUP(tbl_FunctionalConditionReach[[#This Row],[EDT Attribute]],[1]!HabitatAttribute[#Data],2,FALSE)</f>
        <v>0</v>
      </c>
      <c r="H2400" s="1">
        <v>1.250691E-3</v>
      </c>
      <c r="I2400" s="3">
        <v>1.73915829914534E-3</v>
      </c>
      <c r="J24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1" spans="1:10" x14ac:dyDescent="0.3">
      <c r="A2401">
        <f>VLOOKUP(D2401,[1]!tbl_Reach2AU[#Data],4,FALSE)</f>
        <v>10</v>
      </c>
      <c r="B2401" t="str">
        <f>VLOOKUP(D2401,[1]!tbl_Reach2AU[#Data],3,FALSE)</f>
        <v>Omak Creek-Upper DS</v>
      </c>
      <c r="C2401">
        <f>VLOOKUP(D2401,[1]!tbl_Reach2AU[#Data],2,FALSE)</f>
        <v>173</v>
      </c>
      <c r="D2401" t="s">
        <v>72</v>
      </c>
      <c r="E2401">
        <v>2</v>
      </c>
      <c r="F2401" t="s">
        <v>122</v>
      </c>
      <c r="G2401">
        <f>VLOOKUP(tbl_FunctionalConditionReach[[#This Row],[EDT Attribute]],[1]!HabitatAttribute[#Data],2,FALSE)</f>
        <v>0</v>
      </c>
      <c r="H2401" s="1">
        <v>1.249273E-3</v>
      </c>
      <c r="I2401" s="3">
        <v>1.737186487988E-3</v>
      </c>
      <c r="J24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2" spans="1:10" hidden="1" x14ac:dyDescent="0.3">
      <c r="A2402">
        <f>VLOOKUP(D2402,[1]!tbl_Reach2AU[#Data],4,FALSE)</f>
        <v>10</v>
      </c>
      <c r="B2402" t="str">
        <f>VLOOKUP(D2402,[1]!tbl_Reach2AU[#Data],3,FALSE)</f>
        <v>Omak Creek-Upper DS</v>
      </c>
      <c r="C2402">
        <f>VLOOKUP(D2402,[1]!tbl_Reach2AU[#Data],2,FALSE)</f>
        <v>173</v>
      </c>
      <c r="D2402" t="s">
        <v>72</v>
      </c>
      <c r="E2402">
        <v>2</v>
      </c>
      <c r="F2402" t="s">
        <v>144</v>
      </c>
      <c r="G2402" t="str">
        <f>VLOOKUP(tbl_FunctionalConditionReach[[#This Row],[EDT Attribute]],[1]!HabitatAttribute[#Data],2,FALSE)</f>
        <v>Flow- Summer Base Flow</v>
      </c>
      <c r="H2402" s="1">
        <v>1.249273E-3</v>
      </c>
      <c r="I2402" s="3">
        <v>1.737186487988E-3</v>
      </c>
      <c r="J24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3" spans="1:10" x14ac:dyDescent="0.3">
      <c r="A2403">
        <f>VLOOKUP(D2403,[1]!tbl_Reach2AU[#Data],4,FALSE)</f>
        <v>10</v>
      </c>
      <c r="B2403" t="str">
        <f>VLOOKUP(D2403,[1]!tbl_Reach2AU[#Data],3,FALSE)</f>
        <v>Omak Creek-Upper DS</v>
      </c>
      <c r="C2403">
        <f>VLOOKUP(D2403,[1]!tbl_Reach2AU[#Data],2,FALSE)</f>
        <v>173</v>
      </c>
      <c r="D2403" t="s">
        <v>72</v>
      </c>
      <c r="E2403">
        <v>2</v>
      </c>
      <c r="F2403" t="s">
        <v>123</v>
      </c>
      <c r="G2403">
        <f>VLOOKUP(tbl_FunctionalConditionReach[[#This Row],[EDT Attribute]],[1]!HabitatAttribute[#Data],2,FALSE)</f>
        <v>0</v>
      </c>
      <c r="H2403" s="1">
        <v>1.249273E-3</v>
      </c>
      <c r="I2403" s="3">
        <v>1.737186487988E-3</v>
      </c>
      <c r="J24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4" spans="1:10" x14ac:dyDescent="0.3">
      <c r="A2404">
        <f>VLOOKUP(D2404,[1]!tbl_Reach2AU[#Data],4,FALSE)</f>
        <v>10</v>
      </c>
      <c r="B2404" t="str">
        <f>VLOOKUP(D2404,[1]!tbl_Reach2AU[#Data],3,FALSE)</f>
        <v>Omak Creek-Upper DS</v>
      </c>
      <c r="C2404">
        <f>VLOOKUP(D2404,[1]!tbl_Reach2AU[#Data],2,FALSE)</f>
        <v>173</v>
      </c>
      <c r="D2404" t="s">
        <v>72</v>
      </c>
      <c r="E2404">
        <v>2</v>
      </c>
      <c r="F2404" t="s">
        <v>119</v>
      </c>
      <c r="G2404">
        <f>VLOOKUP(tbl_FunctionalConditionReach[[#This Row],[EDT Attribute]],[1]!HabitatAttribute[#Data],2,FALSE)</f>
        <v>0</v>
      </c>
      <c r="H2404" s="1">
        <v>1.2488200000000001E-3</v>
      </c>
      <c r="I2404" s="3">
        <v>1.7365565652416801E-3</v>
      </c>
      <c r="J24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5" spans="1:10" x14ac:dyDescent="0.3">
      <c r="A2405">
        <f>VLOOKUP(D2405,[1]!tbl_Reach2AU[#Data],4,FALSE)</f>
        <v>6</v>
      </c>
      <c r="B2405" t="str">
        <f>VLOOKUP(D2405,[1]!tbl_Reach2AU[#Data],3,FALSE)</f>
        <v>Salmon Creek-Lower</v>
      </c>
      <c r="C2405">
        <f>VLOOKUP(D2405,[1]!tbl_Reach2AU[#Data],2,FALSE)</f>
        <v>136</v>
      </c>
      <c r="D2405" t="s">
        <v>91</v>
      </c>
      <c r="E2405">
        <v>2</v>
      </c>
      <c r="F2405" t="s">
        <v>115</v>
      </c>
      <c r="G2405">
        <f>VLOOKUP(tbl_FunctionalConditionReach[[#This Row],[EDT Attribute]],[1]!HabitatAttribute[#Data],2,FALSE)</f>
        <v>0</v>
      </c>
      <c r="H2405" s="1">
        <v>3.2422240000000001E-3</v>
      </c>
      <c r="I2405" s="3">
        <v>1.71359155636109E-3</v>
      </c>
      <c r="J24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6" spans="1:10" x14ac:dyDescent="0.3">
      <c r="A2406">
        <f>VLOOKUP(D2406,[1]!tbl_Reach2AU[#Data],4,FALSE)</f>
        <v>6</v>
      </c>
      <c r="B2406" t="str">
        <f>VLOOKUP(D2406,[1]!tbl_Reach2AU[#Data],3,FALSE)</f>
        <v>Salmon Creek-Lower</v>
      </c>
      <c r="C2406">
        <f>VLOOKUP(D2406,[1]!tbl_Reach2AU[#Data],2,FALSE)</f>
        <v>136</v>
      </c>
      <c r="D2406" t="s">
        <v>91</v>
      </c>
      <c r="E2406">
        <v>2</v>
      </c>
      <c r="F2406" t="s">
        <v>122</v>
      </c>
      <c r="G2406">
        <f>VLOOKUP(tbl_FunctionalConditionReach[[#This Row],[EDT Attribute]],[1]!HabitatAttribute[#Data],2,FALSE)</f>
        <v>0</v>
      </c>
      <c r="H2406" s="1">
        <v>3.2422240000000001E-3</v>
      </c>
      <c r="I2406" s="3">
        <v>1.71359155636109E-3</v>
      </c>
      <c r="J24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7" spans="1:10" hidden="1" x14ac:dyDescent="0.3">
      <c r="A2407">
        <f>VLOOKUP(D2407,[1]!tbl_Reach2AU[#Data],4,FALSE)</f>
        <v>15</v>
      </c>
      <c r="B2407" t="str">
        <f>VLOOKUP(D2407,[1]!tbl_Reach2AU[#Data],3,FALSE)</f>
        <v>Tunk Creek-Lower DS</v>
      </c>
      <c r="C2407">
        <f>VLOOKUP(D2407,[1]!tbl_Reach2AU[#Data],2,FALSE)</f>
        <v>225</v>
      </c>
      <c r="D2407" t="s">
        <v>157</v>
      </c>
      <c r="E2407">
        <v>2</v>
      </c>
      <c r="F2407" t="s">
        <v>39</v>
      </c>
      <c r="G2407" t="str">
        <f>VLOOKUP(tbl_FunctionalConditionReach[[#This Row],[EDT Attribute]],[1]!HabitatAttribute[#Data],2,FALSE)</f>
        <v>Channel Stability</v>
      </c>
      <c r="H2407" s="1">
        <v>2.1776E-4</v>
      </c>
      <c r="I2407" s="3">
        <v>1.6927291190016599E-3</v>
      </c>
      <c r="J24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8" spans="1:10" hidden="1" x14ac:dyDescent="0.3">
      <c r="A2408">
        <f>VLOOKUP(D2408,[1]!tbl_Reach2AU[#Data],4,FALSE)</f>
        <v>4</v>
      </c>
      <c r="B2408" t="str">
        <f>VLOOKUP(D2408,[1]!tbl_Reach2AU[#Data],3,FALSE)</f>
        <v>Loup Loup Creek-Lower DS</v>
      </c>
      <c r="C2408">
        <f>VLOOKUP(D2408,[1]!tbl_Reach2AU[#Data],2,FALSE)</f>
        <v>123</v>
      </c>
      <c r="D2408" t="s">
        <v>129</v>
      </c>
      <c r="E2408">
        <v>2</v>
      </c>
      <c r="F2408" t="s">
        <v>37</v>
      </c>
      <c r="G2408" t="e">
        <f>VLOOKUP(tbl_FunctionalConditionReach[[#This Row],[EDT Attribute]],[1]!HabitatAttribute[#Data],2,FALSE)</f>
        <v>#N/A</v>
      </c>
      <c r="H2408" s="1">
        <v>8.6941320000000002E-3</v>
      </c>
      <c r="I2408" s="3">
        <v>1.65883948727538E-3</v>
      </c>
      <c r="J24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9" spans="1:10" hidden="1" x14ac:dyDescent="0.3">
      <c r="A2409">
        <f>VLOOKUP(D2409,[1]!tbl_Reach2AU[#Data],4,FALSE)</f>
        <v>9</v>
      </c>
      <c r="B2409" t="str">
        <f>VLOOKUP(D2409,[1]!tbl_Reach2AU[#Data],3,FALSE)</f>
        <v>Omak Creek-Middle DS</v>
      </c>
      <c r="C2409">
        <f>VLOOKUP(D2409,[1]!tbl_Reach2AU[#Data],2,FALSE)</f>
        <v>171</v>
      </c>
      <c r="D2409" t="s">
        <v>70</v>
      </c>
      <c r="E2409">
        <v>2</v>
      </c>
      <c r="F2409" t="s">
        <v>103</v>
      </c>
      <c r="G2409" t="str">
        <f>VLOOKUP(tbl_FunctionalConditionReach[[#This Row],[EDT Attribute]],[1]!HabitatAttribute[#Data],2,FALSE)</f>
        <v>Contaminants</v>
      </c>
      <c r="H2409" s="1">
        <v>8.2817199999999996E-4</v>
      </c>
      <c r="I2409" s="3">
        <v>1.6234091040359601E-3</v>
      </c>
      <c r="J24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0" spans="1:10" x14ac:dyDescent="0.3">
      <c r="A2410">
        <f>VLOOKUP(D2410,[1]!tbl_Reach2AU[#Data],4,FALSE)</f>
        <v>9</v>
      </c>
      <c r="B2410" t="str">
        <f>VLOOKUP(D2410,[1]!tbl_Reach2AU[#Data],3,FALSE)</f>
        <v>Omak Creek-Middle DS</v>
      </c>
      <c r="C2410">
        <f>VLOOKUP(D2410,[1]!tbl_Reach2AU[#Data],2,FALSE)</f>
        <v>171</v>
      </c>
      <c r="D2410" t="s">
        <v>70</v>
      </c>
      <c r="E2410">
        <v>2</v>
      </c>
      <c r="F2410" t="s">
        <v>143</v>
      </c>
      <c r="G2410">
        <f>VLOOKUP(tbl_FunctionalConditionReach[[#This Row],[EDT Attribute]],[1]!HabitatAttribute[#Data],2,FALSE)</f>
        <v>0</v>
      </c>
      <c r="H2410" s="1">
        <v>8.2661099999999999E-4</v>
      </c>
      <c r="I2410" s="3">
        <v>1.62034918217021E-3</v>
      </c>
      <c r="J24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1" spans="1:10" hidden="1" x14ac:dyDescent="0.3">
      <c r="A2411">
        <f>VLOOKUP(D2411,[1]!tbl_Reach2AU[#Data],4,FALSE)</f>
        <v>10</v>
      </c>
      <c r="B2411" t="str">
        <f>VLOOKUP(D2411,[1]!tbl_Reach2AU[#Data],3,FALSE)</f>
        <v>Omak Creek-Upper DS</v>
      </c>
      <c r="C2411">
        <f>VLOOKUP(D2411,[1]!tbl_Reach2AU[#Data],2,FALSE)</f>
        <v>172</v>
      </c>
      <c r="D2411" t="s">
        <v>71</v>
      </c>
      <c r="E2411">
        <v>2</v>
      </c>
      <c r="F2411" t="s">
        <v>37</v>
      </c>
      <c r="G2411" t="e">
        <f>VLOOKUP(tbl_FunctionalConditionReach[[#This Row],[EDT Attribute]],[1]!HabitatAttribute[#Data],2,FALSE)</f>
        <v>#N/A</v>
      </c>
      <c r="H2411" s="1">
        <v>5.3680999999999998E-4</v>
      </c>
      <c r="I2411" s="3">
        <v>1.6181612426945399E-3</v>
      </c>
      <c r="J24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2" spans="1:10" x14ac:dyDescent="0.3">
      <c r="A2412">
        <f>VLOOKUP(D2412,[1]!tbl_Reach2AU[#Data],4,FALSE)</f>
        <v>8</v>
      </c>
      <c r="B2412" t="str">
        <f>VLOOKUP(D2412,[1]!tbl_Reach2AU[#Data],3,FALSE)</f>
        <v>Omak Creek-Lower US</v>
      </c>
      <c r="C2412">
        <f>VLOOKUP(D2412,[1]!tbl_Reach2AU[#Data],2,FALSE)</f>
        <v>164</v>
      </c>
      <c r="D2412" t="s">
        <v>68</v>
      </c>
      <c r="E2412">
        <v>2</v>
      </c>
      <c r="F2412" t="s">
        <v>116</v>
      </c>
      <c r="G2412">
        <f>VLOOKUP(tbl_FunctionalConditionReach[[#This Row],[EDT Attribute]],[1]!HabitatAttribute[#Data],2,FALSE)</f>
        <v>0</v>
      </c>
      <c r="H2412" s="1">
        <v>1.801204E-3</v>
      </c>
      <c r="I2412" s="3">
        <v>1.60936338475695E-3</v>
      </c>
      <c r="J24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3" spans="1:10" x14ac:dyDescent="0.3">
      <c r="A2413">
        <f>VLOOKUP(D2413,[1]!tbl_Reach2AU[#Data],4,FALSE)</f>
        <v>23</v>
      </c>
      <c r="B2413" t="str">
        <f>VLOOKUP(D2413,[1]!tbl_Reach2AU[#Data],3,FALSE)</f>
        <v>Similkameen River</v>
      </c>
      <c r="C2413">
        <f>VLOOKUP(D2413,[1]!tbl_Reach2AU[#Data],2,FALSE)</f>
        <v>292</v>
      </c>
      <c r="D2413" t="s">
        <v>138</v>
      </c>
      <c r="E2413">
        <v>2</v>
      </c>
      <c r="F2413" t="s">
        <v>116</v>
      </c>
      <c r="G2413">
        <f>VLOOKUP(tbl_FunctionalConditionReach[[#This Row],[EDT Attribute]],[1]!HabitatAttribute[#Data],2,FALSE)</f>
        <v>0</v>
      </c>
      <c r="H2413" s="1">
        <v>9.4099999999999997E-5</v>
      </c>
      <c r="I2413" s="3">
        <v>1.55743237098191E-3</v>
      </c>
      <c r="J24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4" spans="1:10" x14ac:dyDescent="0.3">
      <c r="A2414">
        <f>VLOOKUP(D2414,[1]!tbl_Reach2AU[#Data],4,FALSE)</f>
        <v>24</v>
      </c>
      <c r="B2414" t="str">
        <f>VLOOKUP(D2414,[1]!tbl_Reach2AU[#Data],3,FALSE)</f>
        <v>Okanogan-Haynes Creek South</v>
      </c>
      <c r="C2414">
        <f>VLOOKUP(D2414,[1]!tbl_Reach2AU[#Data],2,FALSE)</f>
        <v>296</v>
      </c>
      <c r="D2414" t="s">
        <v>134</v>
      </c>
      <c r="E2414">
        <v>2</v>
      </c>
      <c r="F2414" t="s">
        <v>137</v>
      </c>
      <c r="G2414">
        <f>VLOOKUP(tbl_FunctionalConditionReach[[#This Row],[EDT Attribute]],[1]!HabitatAttribute[#Data],2,FALSE)</f>
        <v>0</v>
      </c>
      <c r="H2414" s="1">
        <v>2.1970330000000001E-3</v>
      </c>
      <c r="I2414" s="3">
        <v>1.53977275217252E-3</v>
      </c>
      <c r="J24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5" spans="1:10" x14ac:dyDescent="0.3">
      <c r="A2415">
        <f>VLOOKUP(D2415,[1]!tbl_Reach2AU[#Data],4,FALSE)</f>
        <v>15</v>
      </c>
      <c r="B2415" t="str">
        <f>VLOOKUP(D2415,[1]!tbl_Reach2AU[#Data],3,FALSE)</f>
        <v>Tunk Creek-Lower DS</v>
      </c>
      <c r="C2415">
        <f>VLOOKUP(D2415,[1]!tbl_Reach2AU[#Data],2,FALSE)</f>
        <v>225</v>
      </c>
      <c r="D2415" t="s">
        <v>157</v>
      </c>
      <c r="E2415">
        <v>2</v>
      </c>
      <c r="F2415" t="s">
        <v>116</v>
      </c>
      <c r="G2415">
        <f>VLOOKUP(tbl_FunctionalConditionReach[[#This Row],[EDT Attribute]],[1]!HabitatAttribute[#Data],2,FALSE)</f>
        <v>0</v>
      </c>
      <c r="H2415" s="1">
        <v>1.9735999999999999E-4</v>
      </c>
      <c r="I2415" s="3">
        <v>1.5341523646499201E-3</v>
      </c>
      <c r="J24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6" spans="1:10" x14ac:dyDescent="0.3">
      <c r="A2416">
        <f>VLOOKUP(D2416,[1]!tbl_Reach2AU[#Data],4,FALSE)</f>
        <v>9</v>
      </c>
      <c r="B2416" t="str">
        <f>VLOOKUP(D2416,[1]!tbl_Reach2AU[#Data],3,FALSE)</f>
        <v>Omak Creek-Middle DS</v>
      </c>
      <c r="C2416">
        <f>VLOOKUP(D2416,[1]!tbl_Reach2AU[#Data],2,FALSE)</f>
        <v>171</v>
      </c>
      <c r="D2416" t="s">
        <v>70</v>
      </c>
      <c r="E2416">
        <v>2</v>
      </c>
      <c r="F2416" t="s">
        <v>116</v>
      </c>
      <c r="G2416">
        <f>VLOOKUP(tbl_FunctionalConditionReach[[#This Row],[EDT Attribute]],[1]!HabitatAttribute[#Data],2,FALSE)</f>
        <v>0</v>
      </c>
      <c r="H2416" s="1">
        <v>7.6814099999999996E-4</v>
      </c>
      <c r="I2416" s="3">
        <v>1.5057344278522899E-3</v>
      </c>
      <c r="J24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7" spans="1:10" hidden="1" x14ac:dyDescent="0.3">
      <c r="A2417">
        <f>VLOOKUP(D2417,[1]!tbl_Reach2AU[#Data],4,FALSE)</f>
        <v>22</v>
      </c>
      <c r="B2417" t="str">
        <f>VLOOKUP(D2417,[1]!tbl_Reach2AU[#Data],3,FALSE)</f>
        <v>Wildhorse Spring Creek DS</v>
      </c>
      <c r="C2417">
        <f>VLOOKUP(D2417,[1]!tbl_Reach2AU[#Data],2,FALSE)</f>
        <v>280</v>
      </c>
      <c r="D2417" t="s">
        <v>92</v>
      </c>
      <c r="E2417">
        <v>2</v>
      </c>
      <c r="F2417" t="s">
        <v>11</v>
      </c>
      <c r="G2417" t="str">
        <f>VLOOKUP(tbl_FunctionalConditionReach[[#This Row],[EDT Attribute]],[1]!HabitatAttribute[#Data],2,FALSE)</f>
        <v>Flow- Scour</v>
      </c>
      <c r="H2417" s="1">
        <v>4.7299999999999998E-5</v>
      </c>
      <c r="I2417" s="3">
        <v>1.5051226674974E-3</v>
      </c>
      <c r="J24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8" spans="1:10" x14ac:dyDescent="0.3">
      <c r="A2418">
        <f>VLOOKUP(D2418,[1]!tbl_Reach2AU[#Data],4,FALSE)</f>
        <v>9</v>
      </c>
      <c r="B2418" t="str">
        <f>VLOOKUP(D2418,[1]!tbl_Reach2AU[#Data],3,FALSE)</f>
        <v>Omak Creek-Middle DS</v>
      </c>
      <c r="C2418">
        <f>VLOOKUP(D2418,[1]!tbl_Reach2AU[#Data],2,FALSE)</f>
        <v>171</v>
      </c>
      <c r="D2418" t="s">
        <v>70</v>
      </c>
      <c r="E2418">
        <v>2</v>
      </c>
      <c r="F2418" t="s">
        <v>94</v>
      </c>
      <c r="G2418">
        <f>VLOOKUP(tbl_FunctionalConditionReach[[#This Row],[EDT Attribute]],[1]!HabitatAttribute[#Data],2,FALSE)</f>
        <v>0</v>
      </c>
      <c r="H2418" s="1">
        <v>7.3886600000000002E-4</v>
      </c>
      <c r="I2418" s="3">
        <v>1.44834864142066E-3</v>
      </c>
      <c r="J24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9" spans="1:10" x14ac:dyDescent="0.3">
      <c r="A2419">
        <f>VLOOKUP(D2419,[1]!tbl_Reach2AU[#Data],4,FALSE)</f>
        <v>13</v>
      </c>
      <c r="B2419" t="str">
        <f>VLOOKUP(D2419,[1]!tbl_Reach2AU[#Data],3,FALSE)</f>
        <v>Johnson Creek</v>
      </c>
      <c r="C2419">
        <f>VLOOKUP(D2419,[1]!tbl_Reach2AU[#Data],2,FALSE)</f>
        <v>220</v>
      </c>
      <c r="D2419" t="s">
        <v>21</v>
      </c>
      <c r="E2419">
        <v>2</v>
      </c>
      <c r="F2419" t="s">
        <v>117</v>
      </c>
      <c r="G2419">
        <f>VLOOKUP(tbl_FunctionalConditionReach[[#This Row],[EDT Attribute]],[1]!HabitatAttribute[#Data],2,FALSE)</f>
        <v>0</v>
      </c>
      <c r="H2419" s="1">
        <v>1.1174E-4</v>
      </c>
      <c r="I2419" s="3">
        <v>1.4245909591893099E-3</v>
      </c>
      <c r="J24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0" spans="1:10" hidden="1" x14ac:dyDescent="0.3">
      <c r="A2420">
        <f>VLOOKUP(D2420,[1]!tbl_Reach2AU[#Data],4,FALSE)</f>
        <v>23</v>
      </c>
      <c r="B2420" t="str">
        <f>VLOOKUP(D2420,[1]!tbl_Reach2AU[#Data],3,FALSE)</f>
        <v>Similkameen River</v>
      </c>
      <c r="C2420">
        <f>VLOOKUP(D2420,[1]!tbl_Reach2AU[#Data],2,FALSE)</f>
        <v>294</v>
      </c>
      <c r="D2420" t="s">
        <v>87</v>
      </c>
      <c r="E2420">
        <v>2</v>
      </c>
      <c r="F2420" t="s">
        <v>37</v>
      </c>
      <c r="G2420" t="e">
        <f>VLOOKUP(tbl_FunctionalConditionReach[[#This Row],[EDT Attribute]],[1]!HabitatAttribute[#Data],2,FALSE)</f>
        <v>#N/A</v>
      </c>
      <c r="H2420" s="1">
        <v>1.6504946E-2</v>
      </c>
      <c r="I2420" s="3">
        <v>1.41127790950465E-3</v>
      </c>
      <c r="J24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1" spans="1:10" x14ac:dyDescent="0.3">
      <c r="A2421">
        <f>VLOOKUP(D2421,[1]!tbl_Reach2AU[#Data],4,FALSE)</f>
        <v>9</v>
      </c>
      <c r="B2421" t="str">
        <f>VLOOKUP(D2421,[1]!tbl_Reach2AU[#Data],3,FALSE)</f>
        <v>Omak Creek-Middle DS</v>
      </c>
      <c r="C2421">
        <f>VLOOKUP(D2421,[1]!tbl_Reach2AU[#Data],2,FALSE)</f>
        <v>171</v>
      </c>
      <c r="D2421" t="s">
        <v>70</v>
      </c>
      <c r="E2421">
        <v>2</v>
      </c>
      <c r="F2421" t="s">
        <v>115</v>
      </c>
      <c r="G2421">
        <f>VLOOKUP(tbl_FunctionalConditionReach[[#This Row],[EDT Attribute]],[1]!HabitatAttribute[#Data],2,FALSE)</f>
        <v>0</v>
      </c>
      <c r="H2421" s="1">
        <v>7.1949500000000001E-4</v>
      </c>
      <c r="I2421" s="3">
        <v>1.4103769909008699E-3</v>
      </c>
      <c r="J24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2" spans="1:10" hidden="1" x14ac:dyDescent="0.3">
      <c r="A2422">
        <f>VLOOKUP(D2422,[1]!tbl_Reach2AU[#Data],4,FALSE)</f>
        <v>26</v>
      </c>
      <c r="B2422" t="str">
        <f>VLOOKUP(D2422,[1]!tbl_Reach2AU[#Data],3,FALSE)</f>
        <v>Ninemile Creek DS</v>
      </c>
      <c r="C2422">
        <f>VLOOKUP(D2422,[1]!tbl_Reach2AU[#Data],2,FALSE)</f>
        <v>310</v>
      </c>
      <c r="D2422" t="s">
        <v>57</v>
      </c>
      <c r="E2422">
        <v>2</v>
      </c>
      <c r="F2422" t="s">
        <v>37</v>
      </c>
      <c r="G2422" t="e">
        <f>VLOOKUP(tbl_FunctionalConditionReach[[#This Row],[EDT Attribute]],[1]!HabitatAttribute[#Data],2,FALSE)</f>
        <v>#N/A</v>
      </c>
      <c r="H2422" s="1">
        <v>3.7298300000000002E-4</v>
      </c>
      <c r="I2422" s="3">
        <v>1.4095146773671101E-3</v>
      </c>
      <c r="J24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3" spans="1:10" hidden="1" x14ac:dyDescent="0.3">
      <c r="A2423">
        <f>VLOOKUP(D2423,[1]!tbl_Reach2AU[#Data],4,FALSE)</f>
        <v>9</v>
      </c>
      <c r="B2423" t="str">
        <f>VLOOKUP(D2423,[1]!tbl_Reach2AU[#Data],3,FALSE)</f>
        <v>Omak Creek-Middle DS</v>
      </c>
      <c r="C2423">
        <f>VLOOKUP(D2423,[1]!tbl_Reach2AU[#Data],2,FALSE)</f>
        <v>171</v>
      </c>
      <c r="D2423" t="s">
        <v>70</v>
      </c>
      <c r="E2423">
        <v>2</v>
      </c>
      <c r="F2423" t="s">
        <v>144</v>
      </c>
      <c r="G2423" t="str">
        <f>VLOOKUP(tbl_FunctionalConditionReach[[#This Row],[EDT Attribute]],[1]!HabitatAttribute[#Data],2,FALSE)</f>
        <v>Flow- Summer Base Flow</v>
      </c>
      <c r="H2423" s="1">
        <v>7.1587300000000001E-4</v>
      </c>
      <c r="I2423" s="3">
        <v>1.40327703126106E-3</v>
      </c>
      <c r="J24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4" spans="1:10" x14ac:dyDescent="0.3">
      <c r="A2424">
        <f>VLOOKUP(D2424,[1]!tbl_Reach2AU[#Data],4,FALSE)</f>
        <v>9</v>
      </c>
      <c r="B2424" t="str">
        <f>VLOOKUP(D2424,[1]!tbl_Reach2AU[#Data],3,FALSE)</f>
        <v>Omak Creek-Middle DS</v>
      </c>
      <c r="C2424">
        <f>VLOOKUP(D2424,[1]!tbl_Reach2AU[#Data],2,FALSE)</f>
        <v>171</v>
      </c>
      <c r="D2424" t="s">
        <v>70</v>
      </c>
      <c r="E2424">
        <v>2</v>
      </c>
      <c r="F2424" t="s">
        <v>123</v>
      </c>
      <c r="G2424">
        <f>VLOOKUP(tbl_FunctionalConditionReach[[#This Row],[EDT Attribute]],[1]!HabitatAttribute[#Data],2,FALSE)</f>
        <v>0</v>
      </c>
      <c r="H2424" s="1">
        <v>7.1587300000000001E-4</v>
      </c>
      <c r="I2424" s="3">
        <v>1.40327703126106E-3</v>
      </c>
      <c r="J24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5" spans="1:10" x14ac:dyDescent="0.3">
      <c r="A2425">
        <f>VLOOKUP(D2425,[1]!tbl_Reach2AU[#Data],4,FALSE)</f>
        <v>9</v>
      </c>
      <c r="B2425" t="str">
        <f>VLOOKUP(D2425,[1]!tbl_Reach2AU[#Data],3,FALSE)</f>
        <v>Omak Creek-Middle DS</v>
      </c>
      <c r="C2425">
        <f>VLOOKUP(D2425,[1]!tbl_Reach2AU[#Data],2,FALSE)</f>
        <v>171</v>
      </c>
      <c r="D2425" t="s">
        <v>70</v>
      </c>
      <c r="E2425">
        <v>2</v>
      </c>
      <c r="F2425" t="s">
        <v>122</v>
      </c>
      <c r="G2425">
        <f>VLOOKUP(tbl_FunctionalConditionReach[[#This Row],[EDT Attribute]],[1]!HabitatAttribute[#Data],2,FALSE)</f>
        <v>0</v>
      </c>
      <c r="H2425" s="1">
        <v>7.1587300000000001E-4</v>
      </c>
      <c r="I2425" s="3">
        <v>1.40327703126106E-3</v>
      </c>
      <c r="J24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6" spans="1:10" hidden="1" x14ac:dyDescent="0.3">
      <c r="A2426">
        <f>VLOOKUP(D2426,[1]!tbl_Reach2AU[#Data],4,FALSE)</f>
        <v>9</v>
      </c>
      <c r="B2426" t="str">
        <f>VLOOKUP(D2426,[1]!tbl_Reach2AU[#Data],3,FALSE)</f>
        <v>Omak Creek-Middle DS</v>
      </c>
      <c r="C2426">
        <f>VLOOKUP(D2426,[1]!tbl_Reach2AU[#Data],2,FALSE)</f>
        <v>171</v>
      </c>
      <c r="D2426" t="s">
        <v>70</v>
      </c>
      <c r="E2426">
        <v>2</v>
      </c>
      <c r="F2426" t="s">
        <v>125</v>
      </c>
      <c r="G2426" t="str">
        <f>VLOOKUP(tbl_FunctionalConditionReach[[#This Row],[EDT Attribute]],[1]!HabitatAttribute[#Data],2,FALSE)</f>
        <v>Riparian</v>
      </c>
      <c r="H2426" s="1">
        <v>7.0849499999999996E-4</v>
      </c>
      <c r="I2426" s="3">
        <v>1.3888144409180199E-3</v>
      </c>
      <c r="J24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7" spans="1:10" hidden="1" x14ac:dyDescent="0.3">
      <c r="A2427">
        <f>VLOOKUP(D2427,[1]!tbl_Reach2AU[#Data],4,FALSE)</f>
        <v>10</v>
      </c>
      <c r="B2427" t="str">
        <f>VLOOKUP(D2427,[1]!tbl_Reach2AU[#Data],3,FALSE)</f>
        <v>Omak Creek-Upper DS</v>
      </c>
      <c r="C2427">
        <f>VLOOKUP(D2427,[1]!tbl_Reach2AU[#Data],2,FALSE)</f>
        <v>172</v>
      </c>
      <c r="D2427" t="s">
        <v>71</v>
      </c>
      <c r="E2427">
        <v>2</v>
      </c>
      <c r="F2427" t="s">
        <v>124</v>
      </c>
      <c r="G2427" t="str">
        <f>VLOOKUP(tbl_FunctionalConditionReach[[#This Row],[EDT Attribute]],[1]!HabitatAttribute[#Data],2,FALSE)</f>
        <v>Predation</v>
      </c>
      <c r="H2427" s="1">
        <v>4.5872799999999999E-4</v>
      </c>
      <c r="I2427" s="3">
        <v>1.3827906904468599E-3</v>
      </c>
      <c r="J24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8" spans="1:10" x14ac:dyDescent="0.3">
      <c r="A2428">
        <f>VLOOKUP(D2428,[1]!tbl_Reach2AU[#Data],4,FALSE)</f>
        <v>9</v>
      </c>
      <c r="B2428" t="str">
        <f>VLOOKUP(D2428,[1]!tbl_Reach2AU[#Data],3,FALSE)</f>
        <v>Omak Creek-Middle DS</v>
      </c>
      <c r="C2428">
        <f>VLOOKUP(D2428,[1]!tbl_Reach2AU[#Data],2,FALSE)</f>
        <v>171</v>
      </c>
      <c r="D2428" t="s">
        <v>70</v>
      </c>
      <c r="E2428">
        <v>2</v>
      </c>
      <c r="F2428" t="s">
        <v>119</v>
      </c>
      <c r="G2428">
        <f>VLOOKUP(tbl_FunctionalConditionReach[[#This Row],[EDT Attribute]],[1]!HabitatAttribute[#Data],2,FALSE)</f>
        <v>0</v>
      </c>
      <c r="H2428" s="1">
        <v>7.0164100000000003E-4</v>
      </c>
      <c r="I2428" s="3">
        <v>1.3753790120468901E-3</v>
      </c>
      <c r="J24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9" spans="1:10" x14ac:dyDescent="0.3">
      <c r="A2429">
        <f>VLOOKUP(D2429,[1]!tbl_Reach2AU[#Data],4,FALSE)</f>
        <v>22</v>
      </c>
      <c r="B2429" t="str">
        <f>VLOOKUP(D2429,[1]!tbl_Reach2AU[#Data],3,FALSE)</f>
        <v>Wildhorse Spring Creek DS</v>
      </c>
      <c r="C2429">
        <f>VLOOKUP(D2429,[1]!tbl_Reach2AU[#Data],2,FALSE)</f>
        <v>280</v>
      </c>
      <c r="D2429" t="s">
        <v>92</v>
      </c>
      <c r="E2429">
        <v>2</v>
      </c>
      <c r="F2429" t="s">
        <v>122</v>
      </c>
      <c r="G2429">
        <f>VLOOKUP(tbl_FunctionalConditionReach[[#This Row],[EDT Attribute]],[1]!HabitatAttribute[#Data],2,FALSE)</f>
        <v>0</v>
      </c>
      <c r="H2429" s="1">
        <v>3.9400000000000002E-5</v>
      </c>
      <c r="I2429" s="3">
        <v>1.2537385433276399E-3</v>
      </c>
      <c r="J24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0" spans="1:10" x14ac:dyDescent="0.3">
      <c r="A2430">
        <f>VLOOKUP(D2430,[1]!tbl_Reach2AU[#Data],4,FALSE)</f>
        <v>22</v>
      </c>
      <c r="B2430" t="str">
        <f>VLOOKUP(D2430,[1]!tbl_Reach2AU[#Data],3,FALSE)</f>
        <v>Wildhorse Spring Creek DS</v>
      </c>
      <c r="C2430">
        <f>VLOOKUP(D2430,[1]!tbl_Reach2AU[#Data],2,FALSE)</f>
        <v>280</v>
      </c>
      <c r="D2430" t="s">
        <v>92</v>
      </c>
      <c r="E2430">
        <v>2</v>
      </c>
      <c r="F2430" t="s">
        <v>123</v>
      </c>
      <c r="G2430">
        <f>VLOOKUP(tbl_FunctionalConditionReach[[#This Row],[EDT Attribute]],[1]!HabitatAttribute[#Data],2,FALSE)</f>
        <v>0</v>
      </c>
      <c r="H2430" s="1">
        <v>3.9400000000000002E-5</v>
      </c>
      <c r="I2430" s="3">
        <v>1.2537385433276399E-3</v>
      </c>
      <c r="J24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1" spans="1:10" x14ac:dyDescent="0.3">
      <c r="A2431">
        <f>VLOOKUP(D2431,[1]!tbl_Reach2AU[#Data],4,FALSE)</f>
        <v>22</v>
      </c>
      <c r="B2431" t="str">
        <f>VLOOKUP(D2431,[1]!tbl_Reach2AU[#Data],3,FALSE)</f>
        <v>Wildhorse Spring Creek DS</v>
      </c>
      <c r="C2431">
        <f>VLOOKUP(D2431,[1]!tbl_Reach2AU[#Data],2,FALSE)</f>
        <v>280</v>
      </c>
      <c r="D2431" t="s">
        <v>92</v>
      </c>
      <c r="E2431">
        <v>2</v>
      </c>
      <c r="F2431" t="s">
        <v>116</v>
      </c>
      <c r="G2431">
        <f>VLOOKUP(tbl_FunctionalConditionReach[[#This Row],[EDT Attribute]],[1]!HabitatAttribute[#Data],2,FALSE)</f>
        <v>0</v>
      </c>
      <c r="H2431" s="1">
        <v>3.9400000000000002E-5</v>
      </c>
      <c r="I2431" s="3">
        <v>1.2537385433276399E-3</v>
      </c>
      <c r="J24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2" spans="1:10" x14ac:dyDescent="0.3">
      <c r="A2432">
        <f>VLOOKUP(D2432,[1]!tbl_Reach2AU[#Data],4,FALSE)</f>
        <v>22</v>
      </c>
      <c r="B2432" t="str">
        <f>VLOOKUP(D2432,[1]!tbl_Reach2AU[#Data],3,FALSE)</f>
        <v>Wildhorse Spring Creek DS</v>
      </c>
      <c r="C2432">
        <f>VLOOKUP(D2432,[1]!tbl_Reach2AU[#Data],2,FALSE)</f>
        <v>280</v>
      </c>
      <c r="D2432" t="s">
        <v>92</v>
      </c>
      <c r="E2432">
        <v>2</v>
      </c>
      <c r="F2432" t="s">
        <v>143</v>
      </c>
      <c r="G2432">
        <f>VLOOKUP(tbl_FunctionalConditionReach[[#This Row],[EDT Attribute]],[1]!HabitatAttribute[#Data],2,FALSE)</f>
        <v>0</v>
      </c>
      <c r="H2432" s="1">
        <v>3.9400000000000002E-5</v>
      </c>
      <c r="I2432" s="3">
        <v>1.2537385433276399E-3</v>
      </c>
      <c r="J24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3" spans="1:10" x14ac:dyDescent="0.3">
      <c r="A2433">
        <f>VLOOKUP(D2433,[1]!tbl_Reach2AU[#Data],4,FALSE)</f>
        <v>22</v>
      </c>
      <c r="B2433" t="str">
        <f>VLOOKUP(D2433,[1]!tbl_Reach2AU[#Data],3,FALSE)</f>
        <v>Wildhorse Spring Creek DS</v>
      </c>
      <c r="C2433">
        <f>VLOOKUP(D2433,[1]!tbl_Reach2AU[#Data],2,FALSE)</f>
        <v>280</v>
      </c>
      <c r="D2433" t="s">
        <v>92</v>
      </c>
      <c r="E2433">
        <v>2</v>
      </c>
      <c r="F2433" t="s">
        <v>104</v>
      </c>
      <c r="G2433">
        <f>VLOOKUP(tbl_FunctionalConditionReach[[#This Row],[EDT Attribute]],[1]!HabitatAttribute[#Data],2,FALSE)</f>
        <v>0</v>
      </c>
      <c r="H2433" s="1">
        <v>3.9400000000000002E-5</v>
      </c>
      <c r="I2433" s="3">
        <v>1.2537385433276399E-3</v>
      </c>
      <c r="J24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4" spans="1:10" x14ac:dyDescent="0.3">
      <c r="A2434">
        <f>VLOOKUP(D2434,[1]!tbl_Reach2AU[#Data],4,FALSE)</f>
        <v>22</v>
      </c>
      <c r="B2434" t="str">
        <f>VLOOKUP(D2434,[1]!tbl_Reach2AU[#Data],3,FALSE)</f>
        <v>Wildhorse Spring Creek DS</v>
      </c>
      <c r="C2434">
        <f>VLOOKUP(D2434,[1]!tbl_Reach2AU[#Data],2,FALSE)</f>
        <v>280</v>
      </c>
      <c r="D2434" t="s">
        <v>92</v>
      </c>
      <c r="E2434">
        <v>2</v>
      </c>
      <c r="F2434" t="s">
        <v>117</v>
      </c>
      <c r="G2434">
        <f>VLOOKUP(tbl_FunctionalConditionReach[[#This Row],[EDT Attribute]],[1]!HabitatAttribute[#Data],2,FALSE)</f>
        <v>0</v>
      </c>
      <c r="H2434" s="1">
        <v>3.9400000000000002E-5</v>
      </c>
      <c r="I2434" s="3">
        <v>1.2537385433276399E-3</v>
      </c>
      <c r="J24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5" spans="1:10" x14ac:dyDescent="0.3">
      <c r="A2435">
        <f>VLOOKUP(D2435,[1]!tbl_Reach2AU[#Data],4,FALSE)</f>
        <v>22</v>
      </c>
      <c r="B2435" t="str">
        <f>VLOOKUP(D2435,[1]!tbl_Reach2AU[#Data],3,FALSE)</f>
        <v>Wildhorse Spring Creek DS</v>
      </c>
      <c r="C2435">
        <f>VLOOKUP(D2435,[1]!tbl_Reach2AU[#Data],2,FALSE)</f>
        <v>280</v>
      </c>
      <c r="D2435" t="s">
        <v>92</v>
      </c>
      <c r="E2435">
        <v>2</v>
      </c>
      <c r="F2435" t="s">
        <v>115</v>
      </c>
      <c r="G2435">
        <f>VLOOKUP(tbl_FunctionalConditionReach[[#This Row],[EDT Attribute]],[1]!HabitatAttribute[#Data],2,FALSE)</f>
        <v>0</v>
      </c>
      <c r="H2435" s="1">
        <v>3.9400000000000002E-5</v>
      </c>
      <c r="I2435" s="3">
        <v>1.2537385433276399E-3</v>
      </c>
      <c r="J24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6" spans="1:10" hidden="1" x14ac:dyDescent="0.3">
      <c r="A2436">
        <f>VLOOKUP(D2436,[1]!tbl_Reach2AU[#Data],4,FALSE)</f>
        <v>22</v>
      </c>
      <c r="B2436" t="str">
        <f>VLOOKUP(D2436,[1]!tbl_Reach2AU[#Data],3,FALSE)</f>
        <v>Wildhorse Spring Creek DS</v>
      </c>
      <c r="C2436">
        <f>VLOOKUP(D2436,[1]!tbl_Reach2AU[#Data],2,FALSE)</f>
        <v>280</v>
      </c>
      <c r="D2436" t="s">
        <v>92</v>
      </c>
      <c r="E2436">
        <v>2</v>
      </c>
      <c r="F2436" t="s">
        <v>144</v>
      </c>
      <c r="G2436" t="str">
        <f>VLOOKUP(tbl_FunctionalConditionReach[[#This Row],[EDT Attribute]],[1]!HabitatAttribute[#Data],2,FALSE)</f>
        <v>Flow- Summer Base Flow</v>
      </c>
      <c r="H2436" s="1">
        <v>3.9400000000000002E-5</v>
      </c>
      <c r="I2436" s="3">
        <v>1.2537385433276399E-3</v>
      </c>
      <c r="J24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7" spans="1:10" x14ac:dyDescent="0.3">
      <c r="A2437">
        <f>VLOOKUP(D2437,[1]!tbl_Reach2AU[#Data],4,FALSE)</f>
        <v>22</v>
      </c>
      <c r="B2437" t="str">
        <f>VLOOKUP(D2437,[1]!tbl_Reach2AU[#Data],3,FALSE)</f>
        <v>Wildhorse Spring Creek DS</v>
      </c>
      <c r="C2437">
        <f>VLOOKUP(D2437,[1]!tbl_Reach2AU[#Data],2,FALSE)</f>
        <v>280</v>
      </c>
      <c r="D2437" t="s">
        <v>92</v>
      </c>
      <c r="E2437">
        <v>2</v>
      </c>
      <c r="F2437" t="s">
        <v>94</v>
      </c>
      <c r="G2437">
        <f>VLOOKUP(tbl_FunctionalConditionReach[[#This Row],[EDT Attribute]],[1]!HabitatAttribute[#Data],2,FALSE)</f>
        <v>0</v>
      </c>
      <c r="H2437" s="1">
        <v>3.93E-5</v>
      </c>
      <c r="I2437" s="3">
        <v>1.25055646580651E-3</v>
      </c>
      <c r="J24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8" spans="1:10" x14ac:dyDescent="0.3">
      <c r="A2438">
        <f>VLOOKUP(D2438,[1]!tbl_Reach2AU[#Data],4,FALSE)</f>
        <v>22</v>
      </c>
      <c r="B2438" t="str">
        <f>VLOOKUP(D2438,[1]!tbl_Reach2AU[#Data],3,FALSE)</f>
        <v>Wildhorse Spring Creek DS</v>
      </c>
      <c r="C2438">
        <f>VLOOKUP(D2438,[1]!tbl_Reach2AU[#Data],2,FALSE)</f>
        <v>280</v>
      </c>
      <c r="D2438" t="s">
        <v>92</v>
      </c>
      <c r="E2438">
        <v>2</v>
      </c>
      <c r="F2438" t="s">
        <v>142</v>
      </c>
      <c r="G2438">
        <f>VLOOKUP(tbl_FunctionalConditionReach[[#This Row],[EDT Attribute]],[1]!HabitatAttribute[#Data],2,FALSE)</f>
        <v>0</v>
      </c>
      <c r="H2438" s="1">
        <v>3.9100000000000002E-5</v>
      </c>
      <c r="I2438" s="3">
        <v>1.2441923107642399E-3</v>
      </c>
      <c r="J24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9" spans="1:10" x14ac:dyDescent="0.3">
      <c r="A2439">
        <f>VLOOKUP(D2439,[1]!tbl_Reach2AU[#Data],4,FALSE)</f>
        <v>22</v>
      </c>
      <c r="B2439" t="str">
        <f>VLOOKUP(D2439,[1]!tbl_Reach2AU[#Data],3,FALSE)</f>
        <v>Wildhorse Spring Creek DS</v>
      </c>
      <c r="C2439">
        <f>VLOOKUP(D2439,[1]!tbl_Reach2AU[#Data],2,FALSE)</f>
        <v>280</v>
      </c>
      <c r="D2439" t="s">
        <v>92</v>
      </c>
      <c r="E2439">
        <v>2</v>
      </c>
      <c r="F2439" t="s">
        <v>119</v>
      </c>
      <c r="G2439">
        <f>VLOOKUP(tbl_FunctionalConditionReach[[#This Row],[EDT Attribute]],[1]!HabitatAttribute[#Data],2,FALSE)</f>
        <v>0</v>
      </c>
      <c r="H2439" s="1">
        <v>3.9100000000000002E-5</v>
      </c>
      <c r="I2439" s="3">
        <v>1.2441923107642399E-3</v>
      </c>
      <c r="J24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0" spans="1:10" hidden="1" x14ac:dyDescent="0.3">
      <c r="A2440">
        <f>VLOOKUP(D2440,[1]!tbl_Reach2AU[#Data],4,FALSE)</f>
        <v>22</v>
      </c>
      <c r="B2440" t="str">
        <f>VLOOKUP(D2440,[1]!tbl_Reach2AU[#Data],3,FALSE)</f>
        <v>Wildhorse Spring Creek DS</v>
      </c>
      <c r="C2440">
        <f>VLOOKUP(D2440,[1]!tbl_Reach2AU[#Data],2,FALSE)</f>
        <v>280</v>
      </c>
      <c r="D2440" t="s">
        <v>92</v>
      </c>
      <c r="E2440">
        <v>2</v>
      </c>
      <c r="F2440" t="s">
        <v>124</v>
      </c>
      <c r="G2440" t="str">
        <f>VLOOKUP(tbl_FunctionalConditionReach[[#This Row],[EDT Attribute]],[1]!HabitatAttribute[#Data],2,FALSE)</f>
        <v>Predation</v>
      </c>
      <c r="H2440" s="1">
        <v>3.8000000000000002E-5</v>
      </c>
      <c r="I2440" s="3">
        <v>1.20918945803174E-3</v>
      </c>
      <c r="J24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1" spans="1:10" hidden="1" x14ac:dyDescent="0.3">
      <c r="A2441">
        <f>VLOOKUP(D2441,[1]!tbl_Reach2AU[#Data],4,FALSE)</f>
        <v>3</v>
      </c>
      <c r="B2441" t="str">
        <f>VLOOKUP(D2441,[1]!tbl_Reach2AU[#Data],3,FALSE)</f>
        <v>Okanogan-Talant Creek</v>
      </c>
      <c r="C2441">
        <f>VLOOKUP(D2441,[1]!tbl_Reach2AU[#Data],2,FALSE)</f>
        <v>125</v>
      </c>
      <c r="D2441" t="s">
        <v>105</v>
      </c>
      <c r="E2441">
        <v>2</v>
      </c>
      <c r="F2441" t="s">
        <v>145</v>
      </c>
      <c r="G2441" t="str">
        <f>VLOOKUP(tbl_FunctionalConditionReach[[#This Row],[EDT Attribute]],[1]!HabitatAttribute[#Data],2,FALSE)</f>
        <v>Flow- Summer Base Flow</v>
      </c>
      <c r="H2441" s="1">
        <v>4.42588E-4</v>
      </c>
      <c r="I2441" s="3">
        <v>1.1842218785733201E-3</v>
      </c>
      <c r="J24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2" spans="1:10" x14ac:dyDescent="0.3">
      <c r="A2442">
        <f>VLOOKUP(D2442,[1]!tbl_Reach2AU[#Data],4,FALSE)</f>
        <v>25</v>
      </c>
      <c r="B2442" t="str">
        <f>VLOOKUP(D2442,[1]!tbl_Reach2AU[#Data],3,FALSE)</f>
        <v>Tonasket Creek DS</v>
      </c>
      <c r="C2442">
        <f>VLOOKUP(D2442,[1]!tbl_Reach2AU[#Data],2,FALSE)</f>
        <v>302</v>
      </c>
      <c r="D2442" t="s">
        <v>141</v>
      </c>
      <c r="E2442">
        <v>2</v>
      </c>
      <c r="F2442" t="s">
        <v>119</v>
      </c>
      <c r="G2442">
        <f>VLOOKUP(tbl_FunctionalConditionReach[[#This Row],[EDT Attribute]],[1]!HabitatAttribute[#Data],2,FALSE)</f>
        <v>0</v>
      </c>
      <c r="H2442" s="1">
        <v>6.4676200000000005E-4</v>
      </c>
      <c r="I2442" s="3">
        <v>1.17734864878681E-3</v>
      </c>
      <c r="J24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3" spans="1:10" x14ac:dyDescent="0.3">
      <c r="A2443">
        <f>VLOOKUP(D2443,[1]!tbl_Reach2AU[#Data],4,FALSE)</f>
        <v>13</v>
      </c>
      <c r="B2443" t="str">
        <f>VLOOKUP(D2443,[1]!tbl_Reach2AU[#Data],3,FALSE)</f>
        <v>Johnson Creek</v>
      </c>
      <c r="C2443">
        <f>VLOOKUP(D2443,[1]!tbl_Reach2AU[#Data],2,FALSE)</f>
        <v>213</v>
      </c>
      <c r="D2443" t="s">
        <v>42</v>
      </c>
      <c r="E2443">
        <v>2</v>
      </c>
      <c r="F2443" t="s">
        <v>117</v>
      </c>
      <c r="G2443">
        <f>VLOOKUP(tbl_FunctionalConditionReach[[#This Row],[EDT Attribute]],[1]!HabitatAttribute[#Data],2,FALSE)</f>
        <v>0</v>
      </c>
      <c r="H2443" s="1">
        <v>2.23246E-4</v>
      </c>
      <c r="I2443" s="3">
        <v>1.1316151452954999E-3</v>
      </c>
      <c r="J24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4" spans="1:10" hidden="1" x14ac:dyDescent="0.3">
      <c r="A2444">
        <f>VLOOKUP(D2444,[1]!tbl_Reach2AU[#Data],4,FALSE)</f>
        <v>10</v>
      </c>
      <c r="B2444" t="str">
        <f>VLOOKUP(D2444,[1]!tbl_Reach2AU[#Data],3,FALSE)</f>
        <v>Omak Creek-Upper DS</v>
      </c>
      <c r="C2444">
        <f>VLOOKUP(D2444,[1]!tbl_Reach2AU[#Data],2,FALSE)</f>
        <v>173</v>
      </c>
      <c r="D2444" t="s">
        <v>72</v>
      </c>
      <c r="E2444">
        <v>2</v>
      </c>
      <c r="F2444" t="s">
        <v>124</v>
      </c>
      <c r="G2444" t="str">
        <f>VLOOKUP(tbl_FunctionalConditionReach[[#This Row],[EDT Attribute]],[1]!HabitatAttribute[#Data],2,FALSE)</f>
        <v>Predation</v>
      </c>
      <c r="H2444" s="1">
        <v>8.0321899999999998E-4</v>
      </c>
      <c r="I2444" s="3">
        <v>1.1169225571154E-3</v>
      </c>
      <c r="J24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5" spans="1:10" hidden="1" x14ac:dyDescent="0.3">
      <c r="A2445">
        <f>VLOOKUP(D2445,[1]!tbl_Reach2AU[#Data],4,FALSE)</f>
        <v>22</v>
      </c>
      <c r="B2445" t="str">
        <f>VLOOKUP(D2445,[1]!tbl_Reach2AU[#Data],3,FALSE)</f>
        <v>Wildhorse Spring Creek DS</v>
      </c>
      <c r="C2445">
        <f>VLOOKUP(D2445,[1]!tbl_Reach2AU[#Data],2,FALSE)</f>
        <v>280</v>
      </c>
      <c r="D2445" t="s">
        <v>92</v>
      </c>
      <c r="E2445">
        <v>2</v>
      </c>
      <c r="F2445" t="s">
        <v>103</v>
      </c>
      <c r="G2445" t="str">
        <f>VLOOKUP(tbl_FunctionalConditionReach[[#This Row],[EDT Attribute]],[1]!HabitatAttribute[#Data],2,FALSE)</f>
        <v>Contaminants</v>
      </c>
      <c r="H2445" s="1">
        <v>3.4900000000000001E-5</v>
      </c>
      <c r="I2445" s="3">
        <v>1.1105450548765201E-3</v>
      </c>
      <c r="J24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6" spans="1:10" hidden="1" x14ac:dyDescent="0.3">
      <c r="A2446">
        <f>VLOOKUP(D2446,[1]!tbl_Reach2AU[#Data],4,FALSE)</f>
        <v>13</v>
      </c>
      <c r="B2446" t="str">
        <f>VLOOKUP(D2446,[1]!tbl_Reach2AU[#Data],3,FALSE)</f>
        <v>Johnson Creek</v>
      </c>
      <c r="C2446">
        <f>VLOOKUP(D2446,[1]!tbl_Reach2AU[#Data],2,FALSE)</f>
        <v>211</v>
      </c>
      <c r="D2446" t="s">
        <v>20</v>
      </c>
      <c r="E2446">
        <v>2</v>
      </c>
      <c r="F2446" t="s">
        <v>144</v>
      </c>
      <c r="G2446" t="str">
        <f>VLOOKUP(tbl_FunctionalConditionReach[[#This Row],[EDT Attribute]],[1]!HabitatAttribute[#Data],2,FALSE)</f>
        <v>Flow- Summer Base Flow</v>
      </c>
      <c r="H2446" s="1">
        <v>4.9799999999999998E-5</v>
      </c>
      <c r="I2446" s="3">
        <v>1.1065983280721401E-3</v>
      </c>
      <c r="J24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7" spans="1:10" hidden="1" x14ac:dyDescent="0.3">
      <c r="A2447">
        <f>VLOOKUP(D2447,[1]!tbl_Reach2AU[#Data],4,FALSE)</f>
        <v>13</v>
      </c>
      <c r="B2447" t="str">
        <f>VLOOKUP(D2447,[1]!tbl_Reach2AU[#Data],3,FALSE)</f>
        <v>Johnson Creek</v>
      </c>
      <c r="C2447">
        <f>VLOOKUP(D2447,[1]!tbl_Reach2AU[#Data],2,FALSE)</f>
        <v>202</v>
      </c>
      <c r="D2447" t="s">
        <v>54</v>
      </c>
      <c r="E2447">
        <v>2</v>
      </c>
      <c r="F2447" t="s">
        <v>89</v>
      </c>
      <c r="G2447" t="str">
        <f>VLOOKUP(tbl_FunctionalConditionReach[[#This Row],[EDT Attribute]],[1]!HabitatAttribute[#Data],2,FALSE)</f>
        <v>% Fines/Embeddedness</v>
      </c>
      <c r="H2447" s="1">
        <v>5.3541400000000001E-4</v>
      </c>
      <c r="I2447" s="3">
        <v>1.09820172119235E-3</v>
      </c>
      <c r="J24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8" spans="1:10" hidden="1" x14ac:dyDescent="0.3">
      <c r="A2448">
        <f>VLOOKUP(D2448,[1]!tbl_Reach2AU[#Data],4,FALSE)</f>
        <v>3</v>
      </c>
      <c r="B2448" t="str">
        <f>VLOOKUP(D2448,[1]!tbl_Reach2AU[#Data],3,FALSE)</f>
        <v>Okanogan-Talant Creek</v>
      </c>
      <c r="C2448">
        <f>VLOOKUP(D2448,[1]!tbl_Reach2AU[#Data],2,FALSE)</f>
        <v>127</v>
      </c>
      <c r="D2448" t="s">
        <v>107</v>
      </c>
      <c r="E2448">
        <v>2</v>
      </c>
      <c r="F2448" t="s">
        <v>145</v>
      </c>
      <c r="G2448" t="str">
        <f>VLOOKUP(tbl_FunctionalConditionReach[[#This Row],[EDT Attribute]],[1]!HabitatAttribute[#Data],2,FALSE)</f>
        <v>Flow- Summer Base Flow</v>
      </c>
      <c r="H2448" s="1">
        <v>1.7949599999999999E-4</v>
      </c>
      <c r="I2448" s="3">
        <v>9.9054620945029405E-4</v>
      </c>
      <c r="J24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9" spans="1:10" hidden="1" x14ac:dyDescent="0.3">
      <c r="A2449">
        <f>VLOOKUP(D2449,[1]!tbl_Reach2AU[#Data],4,FALSE)</f>
        <v>19</v>
      </c>
      <c r="B2449" t="str">
        <f>VLOOKUP(D2449,[1]!tbl_Reach2AU[#Data],3,FALSE)</f>
        <v>Okanogan-Mosquito Creek</v>
      </c>
      <c r="C2449">
        <f>VLOOKUP(D2449,[1]!tbl_Reach2AU[#Data],2,FALSE)</f>
        <v>277</v>
      </c>
      <c r="D2449" t="s">
        <v>64</v>
      </c>
      <c r="E2449">
        <v>2</v>
      </c>
      <c r="F2449" t="s">
        <v>37</v>
      </c>
      <c r="G2449" t="e">
        <f>VLOOKUP(tbl_FunctionalConditionReach[[#This Row],[EDT Attribute]],[1]!HabitatAttribute[#Data],2,FALSE)</f>
        <v>#N/A</v>
      </c>
      <c r="H2449" s="1">
        <v>6.2525189999999998E-3</v>
      </c>
      <c r="I2449" s="3">
        <v>9.8916602720091999E-4</v>
      </c>
      <c r="J24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0" spans="1:10" hidden="1" x14ac:dyDescent="0.3">
      <c r="A2450">
        <f>VLOOKUP(D2450,[1]!tbl_Reach2AU[#Data],4,FALSE)</f>
        <v>16</v>
      </c>
      <c r="B2450" t="str">
        <f>VLOOKUP(D2450,[1]!tbl_Reach2AU[#Data],3,FALSE)</f>
        <v>Aeneas Creek-DS</v>
      </c>
      <c r="C2450">
        <f>VLOOKUP(D2450,[1]!tbl_Reach2AU[#Data],2,FALSE)</f>
        <v>234</v>
      </c>
      <c r="D2450" t="s">
        <v>13</v>
      </c>
      <c r="E2450">
        <v>2</v>
      </c>
      <c r="F2450" t="s">
        <v>37</v>
      </c>
      <c r="G2450" t="e">
        <f>VLOOKUP(tbl_FunctionalConditionReach[[#This Row],[EDT Attribute]],[1]!HabitatAttribute[#Data],2,FALSE)</f>
        <v>#N/A</v>
      </c>
      <c r="H2450" s="1">
        <v>2.8500000000000002E-5</v>
      </c>
      <c r="I2450" s="3">
        <v>9.807143723071861E-4</v>
      </c>
      <c r="J24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1" spans="1:10" hidden="1" x14ac:dyDescent="0.3">
      <c r="A2451">
        <f>VLOOKUP(D2451,[1]!tbl_Reach2AU[#Data],4,FALSE)</f>
        <v>13</v>
      </c>
      <c r="B2451" t="str">
        <f>VLOOKUP(D2451,[1]!tbl_Reach2AU[#Data],3,FALSE)</f>
        <v>Johnson Creek</v>
      </c>
      <c r="C2451">
        <f>VLOOKUP(D2451,[1]!tbl_Reach2AU[#Data],2,FALSE)</f>
        <v>202</v>
      </c>
      <c r="D2451" t="s">
        <v>54</v>
      </c>
      <c r="E2451">
        <v>2</v>
      </c>
      <c r="F2451" t="s">
        <v>144</v>
      </c>
      <c r="G2451" t="str">
        <f>VLOOKUP(tbl_FunctionalConditionReach[[#This Row],[EDT Attribute]],[1]!HabitatAttribute[#Data],2,FALSE)</f>
        <v>Flow- Summer Base Flow</v>
      </c>
      <c r="H2451" s="1">
        <v>4.6504499999999998E-4</v>
      </c>
      <c r="I2451" s="3">
        <v>9.5386601663740298E-4</v>
      </c>
      <c r="J24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2" spans="1:10" hidden="1" x14ac:dyDescent="0.3">
      <c r="A2452">
        <f>VLOOKUP(D2452,[1]!tbl_Reach2AU[#Data],4,FALSE)</f>
        <v>19</v>
      </c>
      <c r="B2452" t="str">
        <f>VLOOKUP(D2452,[1]!tbl_Reach2AU[#Data],3,FALSE)</f>
        <v>Okanogan-Mosquito Creek</v>
      </c>
      <c r="C2452">
        <f>VLOOKUP(D2452,[1]!tbl_Reach2AU[#Data],2,FALSE)</f>
        <v>286</v>
      </c>
      <c r="D2452" t="s">
        <v>153</v>
      </c>
      <c r="E2452">
        <v>2</v>
      </c>
      <c r="F2452" t="s">
        <v>125</v>
      </c>
      <c r="G2452" t="str">
        <f>VLOOKUP(tbl_FunctionalConditionReach[[#This Row],[EDT Attribute]],[1]!HabitatAttribute[#Data],2,FALSE)</f>
        <v>Riparian</v>
      </c>
      <c r="H2452" s="1">
        <v>1.5542E-4</v>
      </c>
      <c r="I2452" s="3">
        <v>8.3348256596815795E-4</v>
      </c>
      <c r="J24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3" spans="1:10" x14ac:dyDescent="0.3">
      <c r="A2453">
        <f>VLOOKUP(D2453,[1]!tbl_Reach2AU[#Data],4,FALSE)</f>
        <v>13</v>
      </c>
      <c r="B2453" t="str">
        <f>VLOOKUP(D2453,[1]!tbl_Reach2AU[#Data],3,FALSE)</f>
        <v>Johnson Creek</v>
      </c>
      <c r="C2453">
        <f>VLOOKUP(D2453,[1]!tbl_Reach2AU[#Data],2,FALSE)</f>
        <v>202</v>
      </c>
      <c r="D2453" t="s">
        <v>54</v>
      </c>
      <c r="E2453">
        <v>2</v>
      </c>
      <c r="F2453" t="s">
        <v>117</v>
      </c>
      <c r="G2453">
        <f>VLOOKUP(tbl_FunctionalConditionReach[[#This Row],[EDT Attribute]],[1]!HabitatAttribute[#Data],2,FALSE)</f>
        <v>0</v>
      </c>
      <c r="H2453" s="1">
        <v>3.8792299999999998E-4</v>
      </c>
      <c r="I2453" s="3">
        <v>7.9567905637525698E-4</v>
      </c>
      <c r="J24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4" spans="1:10" hidden="1" x14ac:dyDescent="0.3">
      <c r="A2454">
        <f>VLOOKUP(D2454,[1]!tbl_Reach2AU[#Data],4,FALSE)</f>
        <v>9</v>
      </c>
      <c r="B2454" t="str">
        <f>VLOOKUP(D2454,[1]!tbl_Reach2AU[#Data],3,FALSE)</f>
        <v>Omak Creek-Middle DS</v>
      </c>
      <c r="C2454">
        <f>VLOOKUP(D2454,[1]!tbl_Reach2AU[#Data],2,FALSE)</f>
        <v>171</v>
      </c>
      <c r="D2454" t="s">
        <v>70</v>
      </c>
      <c r="E2454">
        <v>2</v>
      </c>
      <c r="F2454" t="s">
        <v>124</v>
      </c>
      <c r="G2454" t="str">
        <f>VLOOKUP(tbl_FunctionalConditionReach[[#This Row],[EDT Attribute]],[1]!HabitatAttribute[#Data],2,FALSE)</f>
        <v>Predation</v>
      </c>
      <c r="H2454" s="1">
        <v>3.9479599999999999E-4</v>
      </c>
      <c r="I2454" s="3">
        <v>7.7389168027533104E-4</v>
      </c>
      <c r="J24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5" spans="1:10" hidden="1" x14ac:dyDescent="0.3">
      <c r="A2455">
        <f>VLOOKUP(D2455,[1]!tbl_Reach2AU[#Data],4,FALSE)</f>
        <v>22</v>
      </c>
      <c r="B2455" t="str">
        <f>VLOOKUP(D2455,[1]!tbl_Reach2AU[#Data],3,FALSE)</f>
        <v>Wildhorse Spring Creek DS</v>
      </c>
      <c r="C2455">
        <f>VLOOKUP(D2455,[1]!tbl_Reach2AU[#Data],2,FALSE)</f>
        <v>280</v>
      </c>
      <c r="D2455" t="s">
        <v>92</v>
      </c>
      <c r="E2455">
        <v>2</v>
      </c>
      <c r="F2455" t="s">
        <v>132</v>
      </c>
      <c r="G2455" t="str">
        <f>VLOOKUP(tbl_FunctionalConditionReach[[#This Row],[EDT Attribute]],[1]!HabitatAttribute[#Data],2,FALSE)</f>
        <v>Temperature- Rearing</v>
      </c>
      <c r="H2455" s="1">
        <v>2.2200000000000001E-5</v>
      </c>
      <c r="I2455" s="3">
        <v>7.0642120969222598E-4</v>
      </c>
      <c r="J24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6" spans="1:10" x14ac:dyDescent="0.3">
      <c r="A2456">
        <f>VLOOKUP(D2456,[1]!tbl_Reach2AU[#Data],4,FALSE)</f>
        <v>13</v>
      </c>
      <c r="B2456" t="str">
        <f>VLOOKUP(D2456,[1]!tbl_Reach2AU[#Data],3,FALSE)</f>
        <v>Johnson Creek</v>
      </c>
      <c r="C2456">
        <f>VLOOKUP(D2456,[1]!tbl_Reach2AU[#Data],2,FALSE)</f>
        <v>213</v>
      </c>
      <c r="D2456" t="s">
        <v>42</v>
      </c>
      <c r="E2456">
        <v>2</v>
      </c>
      <c r="F2456" t="s">
        <v>119</v>
      </c>
      <c r="G2456">
        <f>VLOOKUP(tbl_FunctionalConditionReach[[#This Row],[EDT Attribute]],[1]!HabitatAttribute[#Data],2,FALSE)</f>
        <v>0</v>
      </c>
      <c r="H2456" s="1">
        <v>1.3810299999999999E-4</v>
      </c>
      <c r="I2456" s="3">
        <v>7.0003245930831605E-4</v>
      </c>
      <c r="J24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7" spans="1:10" hidden="1" x14ac:dyDescent="0.3">
      <c r="A2457">
        <f>VLOOKUP(D2457,[1]!tbl_Reach2AU[#Data],4,FALSE)</f>
        <v>8</v>
      </c>
      <c r="B2457" t="str">
        <f>VLOOKUP(D2457,[1]!tbl_Reach2AU[#Data],3,FALSE)</f>
        <v>Omak Creek-Lower US</v>
      </c>
      <c r="C2457">
        <f>VLOOKUP(D2457,[1]!tbl_Reach2AU[#Data],2,FALSE)</f>
        <v>164</v>
      </c>
      <c r="D2457" t="s">
        <v>68</v>
      </c>
      <c r="E2457">
        <v>2</v>
      </c>
      <c r="F2457" t="s">
        <v>37</v>
      </c>
      <c r="G2457" t="e">
        <f>VLOOKUP(tbl_FunctionalConditionReach[[#This Row],[EDT Attribute]],[1]!HabitatAttribute[#Data],2,FALSE)</f>
        <v>#N/A</v>
      </c>
      <c r="H2457" s="1">
        <v>7.4628699999999999E-4</v>
      </c>
      <c r="I2457" s="3">
        <v>6.6680230130518705E-4</v>
      </c>
      <c r="J24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8" spans="1:10" x14ac:dyDescent="0.3">
      <c r="A2458">
        <f>VLOOKUP(D2458,[1]!tbl_Reach2AU[#Data],4,FALSE)</f>
        <v>13</v>
      </c>
      <c r="B2458" t="str">
        <f>VLOOKUP(D2458,[1]!tbl_Reach2AU[#Data],3,FALSE)</f>
        <v>Johnson Creek</v>
      </c>
      <c r="C2458">
        <f>VLOOKUP(D2458,[1]!tbl_Reach2AU[#Data],2,FALSE)</f>
        <v>198</v>
      </c>
      <c r="D2458" t="s">
        <v>17</v>
      </c>
      <c r="E2458">
        <v>2</v>
      </c>
      <c r="F2458" t="s">
        <v>116</v>
      </c>
      <c r="G2458">
        <f>VLOOKUP(tbl_FunctionalConditionReach[[#This Row],[EDT Attribute]],[1]!HabitatAttribute[#Data],2,FALSE)</f>
        <v>0</v>
      </c>
      <c r="H2458" s="1">
        <v>2.39793E-4</v>
      </c>
      <c r="I2458" s="3">
        <v>6.4038550217515404E-4</v>
      </c>
      <c r="J24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9" spans="1:10" x14ac:dyDescent="0.3">
      <c r="A2459">
        <f>VLOOKUP(D2459,[1]!tbl_Reach2AU[#Data],4,FALSE)</f>
        <v>25</v>
      </c>
      <c r="B2459" t="str">
        <f>VLOOKUP(D2459,[1]!tbl_Reach2AU[#Data],3,FALSE)</f>
        <v>Tonasket Creek DS</v>
      </c>
      <c r="C2459">
        <f>VLOOKUP(D2459,[1]!tbl_Reach2AU[#Data],2,FALSE)</f>
        <v>302</v>
      </c>
      <c r="D2459" t="s">
        <v>141</v>
      </c>
      <c r="E2459">
        <v>2</v>
      </c>
      <c r="F2459" t="s">
        <v>116</v>
      </c>
      <c r="G2459">
        <f>VLOOKUP(tbl_FunctionalConditionReach[[#This Row],[EDT Attribute]],[1]!HabitatAttribute[#Data],2,FALSE)</f>
        <v>0</v>
      </c>
      <c r="H2459" s="1">
        <v>3.4349700000000001E-4</v>
      </c>
      <c r="I2459" s="3">
        <v>6.2529296528293405E-4</v>
      </c>
      <c r="J24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0" spans="1:10" x14ac:dyDescent="0.3">
      <c r="A2460">
        <f>VLOOKUP(D2460,[1]!tbl_Reach2AU[#Data],4,FALSE)</f>
        <v>13</v>
      </c>
      <c r="B2460" t="str">
        <f>VLOOKUP(D2460,[1]!tbl_Reach2AU[#Data],3,FALSE)</f>
        <v>Johnson Creek</v>
      </c>
      <c r="C2460">
        <f>VLOOKUP(D2460,[1]!tbl_Reach2AU[#Data],2,FALSE)</f>
        <v>202</v>
      </c>
      <c r="D2460" t="s">
        <v>54</v>
      </c>
      <c r="E2460">
        <v>2</v>
      </c>
      <c r="F2460" t="s">
        <v>104</v>
      </c>
      <c r="G2460">
        <f>VLOOKUP(tbl_FunctionalConditionReach[[#This Row],[EDT Attribute]],[1]!HabitatAttribute[#Data],2,FALSE)</f>
        <v>0</v>
      </c>
      <c r="H2460" s="1">
        <v>3.0218200000000001E-4</v>
      </c>
      <c r="I2460" s="3">
        <v>6.1981343878447E-4</v>
      </c>
      <c r="J24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1" spans="1:10" x14ac:dyDescent="0.3">
      <c r="A2461">
        <f>VLOOKUP(D2461,[1]!tbl_Reach2AU[#Data],4,FALSE)</f>
        <v>13</v>
      </c>
      <c r="B2461" t="str">
        <f>VLOOKUP(D2461,[1]!tbl_Reach2AU[#Data],3,FALSE)</f>
        <v>Johnson Creek</v>
      </c>
      <c r="C2461">
        <f>VLOOKUP(D2461,[1]!tbl_Reach2AU[#Data],2,FALSE)</f>
        <v>213</v>
      </c>
      <c r="D2461" t="s">
        <v>42</v>
      </c>
      <c r="E2461">
        <v>2</v>
      </c>
      <c r="F2461" t="s">
        <v>104</v>
      </c>
      <c r="G2461">
        <f>VLOOKUP(tbl_FunctionalConditionReach[[#This Row],[EDT Attribute]],[1]!HabitatAttribute[#Data],2,FALSE)</f>
        <v>0</v>
      </c>
      <c r="H2461" s="1">
        <v>1.19268E-4</v>
      </c>
      <c r="I2461" s="3">
        <v>6.0455943286376302E-4</v>
      </c>
      <c r="J24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2" spans="1:10" hidden="1" x14ac:dyDescent="0.3">
      <c r="A2462">
        <f>VLOOKUP(D2462,[1]!tbl_Reach2AU[#Data],4,FALSE)</f>
        <v>13</v>
      </c>
      <c r="B2462" t="str">
        <f>VLOOKUP(D2462,[1]!tbl_Reach2AU[#Data],3,FALSE)</f>
        <v>Johnson Creek</v>
      </c>
      <c r="C2462">
        <f>VLOOKUP(D2462,[1]!tbl_Reach2AU[#Data],2,FALSE)</f>
        <v>202</v>
      </c>
      <c r="D2462" t="s">
        <v>54</v>
      </c>
      <c r="E2462">
        <v>2</v>
      </c>
      <c r="F2462" t="s">
        <v>103</v>
      </c>
      <c r="G2462" t="str">
        <f>VLOOKUP(tbl_FunctionalConditionReach[[#This Row],[EDT Attribute]],[1]!HabitatAttribute[#Data],2,FALSE)</f>
        <v>Contaminants</v>
      </c>
      <c r="H2462" s="1">
        <v>2.5112399999999998E-4</v>
      </c>
      <c r="I2462" s="3">
        <v>5.15087033646316E-4</v>
      </c>
      <c r="J24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3" spans="1:10" hidden="1" x14ac:dyDescent="0.3">
      <c r="A2463">
        <f>VLOOKUP(D2463,[1]!tbl_Reach2AU[#Data],4,FALSE)</f>
        <v>1</v>
      </c>
      <c r="B2463" t="str">
        <f>VLOOKUP(D2463,[1]!tbl_Reach2AU[#Data],3,FALSE)</f>
        <v>Okanogan-Davis Canyon</v>
      </c>
      <c r="C2463">
        <f>VLOOKUP(D2463,[1]!tbl_Reach2AU[#Data],2,FALSE)</f>
        <v>105</v>
      </c>
      <c r="D2463" t="s">
        <v>97</v>
      </c>
      <c r="E2463">
        <v>2</v>
      </c>
      <c r="F2463" t="s">
        <v>145</v>
      </c>
      <c r="G2463" t="str">
        <f>VLOOKUP(tbl_FunctionalConditionReach[[#This Row],[EDT Attribute]],[1]!HabitatAttribute[#Data],2,FALSE)</f>
        <v>Flow- Summer Base Flow</v>
      </c>
      <c r="H2463" s="1">
        <v>2.0599799999999999E-4</v>
      </c>
      <c r="I2463" s="3">
        <v>4.5665562707965397E-4</v>
      </c>
      <c r="J24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4" spans="1:10" x14ac:dyDescent="0.3">
      <c r="A2464">
        <f>VLOOKUP(D2464,[1]!tbl_Reach2AU[#Data],4,FALSE)</f>
        <v>13</v>
      </c>
      <c r="B2464" t="str">
        <f>VLOOKUP(D2464,[1]!tbl_Reach2AU[#Data],3,FALSE)</f>
        <v>Johnson Creek</v>
      </c>
      <c r="C2464">
        <f>VLOOKUP(D2464,[1]!tbl_Reach2AU[#Data],2,FALSE)</f>
        <v>202</v>
      </c>
      <c r="D2464" t="s">
        <v>54</v>
      </c>
      <c r="E2464">
        <v>2</v>
      </c>
      <c r="F2464" t="s">
        <v>119</v>
      </c>
      <c r="G2464">
        <f>VLOOKUP(tbl_FunctionalConditionReach[[#This Row],[EDT Attribute]],[1]!HabitatAttribute[#Data],2,FALSE)</f>
        <v>0</v>
      </c>
      <c r="H2464" s="1">
        <v>2.2185400000000001E-4</v>
      </c>
      <c r="I2464" s="3">
        <v>4.5505056769790998E-4</v>
      </c>
      <c r="J24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5" spans="1:10" x14ac:dyDescent="0.3">
      <c r="A2465">
        <f>VLOOKUP(D2465,[1]!tbl_Reach2AU[#Data],4,FALSE)</f>
        <v>17</v>
      </c>
      <c r="B2465" t="str">
        <f>VLOOKUP(D2465,[1]!tbl_Reach2AU[#Data],3,FALSE)</f>
        <v>Bonaparte Creek-Lower DS</v>
      </c>
      <c r="C2465">
        <f>VLOOKUP(D2465,[1]!tbl_Reach2AU[#Data],2,FALSE)</f>
        <v>242</v>
      </c>
      <c r="D2465" t="s">
        <v>40</v>
      </c>
      <c r="E2465">
        <v>2</v>
      </c>
      <c r="F2465" t="s">
        <v>116</v>
      </c>
      <c r="G2465">
        <f>VLOOKUP(tbl_FunctionalConditionReach[[#This Row],[EDT Attribute]],[1]!HabitatAttribute[#Data],2,FALSE)</f>
        <v>0</v>
      </c>
      <c r="H2465" s="1">
        <v>2.94572E-4</v>
      </c>
      <c r="I2465" s="3">
        <v>4.3030992361863001E-4</v>
      </c>
      <c r="J24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6" spans="1:10" hidden="1" x14ac:dyDescent="0.3">
      <c r="A2466">
        <f>VLOOKUP(D2466,[1]!tbl_Reach2AU[#Data],4,FALSE)</f>
        <v>13</v>
      </c>
      <c r="B2466" t="str">
        <f>VLOOKUP(D2466,[1]!tbl_Reach2AU[#Data],3,FALSE)</f>
        <v>Johnson Creek</v>
      </c>
      <c r="C2466">
        <f>VLOOKUP(D2466,[1]!tbl_Reach2AU[#Data],2,FALSE)</f>
        <v>213</v>
      </c>
      <c r="D2466" t="s">
        <v>42</v>
      </c>
      <c r="E2466">
        <v>2</v>
      </c>
      <c r="F2466" t="s">
        <v>103</v>
      </c>
      <c r="G2466" t="str">
        <f>VLOOKUP(tbl_FunctionalConditionReach[[#This Row],[EDT Attribute]],[1]!HabitatAttribute[#Data],2,FALSE)</f>
        <v>Contaminants</v>
      </c>
      <c r="H2466" s="1">
        <v>8.2600000000000002E-5</v>
      </c>
      <c r="I2466" s="3">
        <v>4.1869243346536199E-4</v>
      </c>
      <c r="J24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7" spans="1:10" x14ac:dyDescent="0.3">
      <c r="A2467">
        <f>VLOOKUP(D2467,[1]!tbl_Reach2AU[#Data],4,FALSE)</f>
        <v>13</v>
      </c>
      <c r="B2467" t="str">
        <f>VLOOKUP(D2467,[1]!tbl_Reach2AU[#Data],3,FALSE)</f>
        <v>Johnson Creek</v>
      </c>
      <c r="C2467">
        <f>VLOOKUP(D2467,[1]!tbl_Reach2AU[#Data],2,FALSE)</f>
        <v>220</v>
      </c>
      <c r="D2467" t="s">
        <v>21</v>
      </c>
      <c r="E2467">
        <v>2</v>
      </c>
      <c r="F2467" t="s">
        <v>104</v>
      </c>
      <c r="G2467">
        <f>VLOOKUP(tbl_FunctionalConditionReach[[#This Row],[EDT Attribute]],[1]!HabitatAttribute[#Data],2,FALSE)</f>
        <v>0</v>
      </c>
      <c r="H2467" s="1">
        <v>2.8500000000000002E-5</v>
      </c>
      <c r="I2467" s="3">
        <v>3.6335101429116898E-4</v>
      </c>
      <c r="J24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8" spans="1:10" x14ac:dyDescent="0.3">
      <c r="A2468">
        <f>VLOOKUP(D2468,[1]!tbl_Reach2AU[#Data],4,FALSE)</f>
        <v>13</v>
      </c>
      <c r="B2468" t="str">
        <f>VLOOKUP(D2468,[1]!tbl_Reach2AU[#Data],3,FALSE)</f>
        <v>Johnson Creek</v>
      </c>
      <c r="C2468">
        <f>VLOOKUP(D2468,[1]!tbl_Reach2AU[#Data],2,FALSE)</f>
        <v>202</v>
      </c>
      <c r="D2468" t="s">
        <v>54</v>
      </c>
      <c r="E2468">
        <v>2</v>
      </c>
      <c r="F2468" t="s">
        <v>122</v>
      </c>
      <c r="G2468">
        <f>VLOOKUP(tbl_FunctionalConditionReach[[#This Row],[EDT Attribute]],[1]!HabitatAttribute[#Data],2,FALSE)</f>
        <v>0</v>
      </c>
      <c r="H2468" s="1">
        <v>1.3573599999999999E-4</v>
      </c>
      <c r="I2468" s="3">
        <v>2.7841167550300401E-4</v>
      </c>
      <c r="J24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9" spans="1:10" x14ac:dyDescent="0.3">
      <c r="A2469">
        <f>VLOOKUP(D2469,[1]!tbl_Reach2AU[#Data],4,FALSE)</f>
        <v>13</v>
      </c>
      <c r="B2469" t="str">
        <f>VLOOKUP(D2469,[1]!tbl_Reach2AU[#Data],3,FALSE)</f>
        <v>Johnson Creek</v>
      </c>
      <c r="C2469">
        <f>VLOOKUP(D2469,[1]!tbl_Reach2AU[#Data],2,FALSE)</f>
        <v>202</v>
      </c>
      <c r="D2469" t="s">
        <v>54</v>
      </c>
      <c r="E2469">
        <v>2</v>
      </c>
      <c r="F2469" t="s">
        <v>143</v>
      </c>
      <c r="G2469">
        <f>VLOOKUP(tbl_FunctionalConditionReach[[#This Row],[EDT Attribute]],[1]!HabitatAttribute[#Data],2,FALSE)</f>
        <v>0</v>
      </c>
      <c r="H2469" s="1">
        <v>1.3573599999999999E-4</v>
      </c>
      <c r="I2469" s="3">
        <v>2.7841167550300401E-4</v>
      </c>
      <c r="J24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0" spans="1:10" x14ac:dyDescent="0.3">
      <c r="A2470">
        <f>VLOOKUP(D2470,[1]!tbl_Reach2AU[#Data],4,FALSE)</f>
        <v>13</v>
      </c>
      <c r="B2470" t="str">
        <f>VLOOKUP(D2470,[1]!tbl_Reach2AU[#Data],3,FALSE)</f>
        <v>Johnson Creek</v>
      </c>
      <c r="C2470">
        <f>VLOOKUP(D2470,[1]!tbl_Reach2AU[#Data],2,FALSE)</f>
        <v>202</v>
      </c>
      <c r="D2470" t="s">
        <v>54</v>
      </c>
      <c r="E2470">
        <v>2</v>
      </c>
      <c r="F2470" t="s">
        <v>123</v>
      </c>
      <c r="G2470">
        <f>VLOOKUP(tbl_FunctionalConditionReach[[#This Row],[EDT Attribute]],[1]!HabitatAttribute[#Data],2,FALSE)</f>
        <v>0</v>
      </c>
      <c r="H2470" s="1">
        <v>1.3573599999999999E-4</v>
      </c>
      <c r="I2470" s="3">
        <v>2.7841167550300401E-4</v>
      </c>
      <c r="J24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1" spans="1:10" hidden="1" x14ac:dyDescent="0.3">
      <c r="A2471">
        <f>VLOOKUP(D2471,[1]!tbl_Reach2AU[#Data],4,FALSE)</f>
        <v>13</v>
      </c>
      <c r="B2471" t="str">
        <f>VLOOKUP(D2471,[1]!tbl_Reach2AU[#Data],3,FALSE)</f>
        <v>Johnson Creek</v>
      </c>
      <c r="C2471">
        <f>VLOOKUP(D2471,[1]!tbl_Reach2AU[#Data],2,FALSE)</f>
        <v>202</v>
      </c>
      <c r="D2471" t="s">
        <v>54</v>
      </c>
      <c r="E2471">
        <v>2</v>
      </c>
      <c r="F2471" t="s">
        <v>132</v>
      </c>
      <c r="G2471" t="str">
        <f>VLOOKUP(tbl_FunctionalConditionReach[[#This Row],[EDT Attribute]],[1]!HabitatAttribute[#Data],2,FALSE)</f>
        <v>Temperature- Rearing</v>
      </c>
      <c r="H2471" s="1">
        <v>1.3573599999999999E-4</v>
      </c>
      <c r="I2471" s="3">
        <v>2.7841167550300401E-4</v>
      </c>
      <c r="J24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2" spans="1:10" x14ac:dyDescent="0.3">
      <c r="A2472">
        <f>VLOOKUP(D2472,[1]!tbl_Reach2AU[#Data],4,FALSE)</f>
        <v>13</v>
      </c>
      <c r="B2472" t="str">
        <f>VLOOKUP(D2472,[1]!tbl_Reach2AU[#Data],3,FALSE)</f>
        <v>Johnson Creek</v>
      </c>
      <c r="C2472">
        <f>VLOOKUP(D2472,[1]!tbl_Reach2AU[#Data],2,FALSE)</f>
        <v>202</v>
      </c>
      <c r="D2472" t="s">
        <v>54</v>
      </c>
      <c r="E2472">
        <v>2</v>
      </c>
      <c r="F2472" t="s">
        <v>115</v>
      </c>
      <c r="G2472">
        <f>VLOOKUP(tbl_FunctionalConditionReach[[#This Row],[EDT Attribute]],[1]!HabitatAttribute[#Data],2,FALSE)</f>
        <v>0</v>
      </c>
      <c r="H2472" s="1">
        <v>1.3573599999999999E-4</v>
      </c>
      <c r="I2472" s="3">
        <v>2.7841167550300401E-4</v>
      </c>
      <c r="J24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3" spans="1:10" x14ac:dyDescent="0.3">
      <c r="A2473">
        <f>VLOOKUP(D2473,[1]!tbl_Reach2AU[#Data],4,FALSE)</f>
        <v>8</v>
      </c>
      <c r="B2473" t="str">
        <f>VLOOKUP(D2473,[1]!tbl_Reach2AU[#Data],3,FALSE)</f>
        <v>Omak Creek-Lower US</v>
      </c>
      <c r="C2473">
        <f>VLOOKUP(D2473,[1]!tbl_Reach2AU[#Data],2,FALSE)</f>
        <v>159</v>
      </c>
      <c r="D2473" t="s">
        <v>76</v>
      </c>
      <c r="E2473">
        <v>2</v>
      </c>
      <c r="F2473" t="s">
        <v>143</v>
      </c>
      <c r="G2473">
        <f>VLOOKUP(tbl_FunctionalConditionReach[[#This Row],[EDT Attribute]],[1]!HabitatAttribute[#Data],2,FALSE)</f>
        <v>0</v>
      </c>
      <c r="H2473" s="1">
        <v>2.5999999999999998E-5</v>
      </c>
      <c r="I2473" s="3">
        <v>2.6303334791414902E-4</v>
      </c>
      <c r="J24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4" spans="1:10" hidden="1" x14ac:dyDescent="0.3">
      <c r="A2474">
        <f>VLOOKUP(D2474,[1]!tbl_Reach2AU[#Data],4,FALSE)</f>
        <v>1</v>
      </c>
      <c r="B2474" t="str">
        <f>VLOOKUP(D2474,[1]!tbl_Reach2AU[#Data],3,FALSE)</f>
        <v>Okanogan-Davis Canyon</v>
      </c>
      <c r="C2474">
        <f>VLOOKUP(D2474,[1]!tbl_Reach2AU[#Data],2,FALSE)</f>
        <v>109</v>
      </c>
      <c r="D2474" t="s">
        <v>101</v>
      </c>
      <c r="E2474">
        <v>2</v>
      </c>
      <c r="F2474" t="s">
        <v>145</v>
      </c>
      <c r="G2474" t="str">
        <f>VLOOKUP(tbl_FunctionalConditionReach[[#This Row],[EDT Attribute]],[1]!HabitatAttribute[#Data],2,FALSE)</f>
        <v>Flow- Summer Base Flow</v>
      </c>
      <c r="H2474" s="1">
        <v>9.6299999999999996E-5</v>
      </c>
      <c r="I2474" s="3">
        <v>2.5295184360326402E-4</v>
      </c>
      <c r="J24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5" spans="1:10" x14ac:dyDescent="0.3">
      <c r="A2475">
        <f>VLOOKUP(D2475,[1]!tbl_Reach2AU[#Data],4,FALSE)</f>
        <v>7</v>
      </c>
      <c r="B2475" t="str">
        <f>VLOOKUP(D2475,[1]!tbl_Reach2AU[#Data],3,FALSE)</f>
        <v>Omak Creek-Lower DS</v>
      </c>
      <c r="C2475">
        <f>VLOOKUP(D2475,[1]!tbl_Reach2AU[#Data],2,FALSE)</f>
        <v>155</v>
      </c>
      <c r="D2475" t="s">
        <v>151</v>
      </c>
      <c r="E2475">
        <v>2</v>
      </c>
      <c r="F2475" t="s">
        <v>143</v>
      </c>
      <c r="G2475">
        <f>VLOOKUP(tbl_FunctionalConditionReach[[#This Row],[EDT Attribute]],[1]!HabitatAttribute[#Data],2,FALSE)</f>
        <v>0</v>
      </c>
      <c r="H2475" s="1">
        <v>1.1709099999999999E-4</v>
      </c>
      <c r="I2475" s="3">
        <v>2.4528251532484198E-4</v>
      </c>
      <c r="J24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6" spans="1:10" hidden="1" x14ac:dyDescent="0.3">
      <c r="A2476">
        <f>VLOOKUP(D2476,[1]!tbl_Reach2AU[#Data],4,FALSE)</f>
        <v>19</v>
      </c>
      <c r="B2476" t="str">
        <f>VLOOKUP(D2476,[1]!tbl_Reach2AU[#Data],3,FALSE)</f>
        <v>Okanogan-Mosquito Creek</v>
      </c>
      <c r="C2476">
        <f>VLOOKUP(D2476,[1]!tbl_Reach2AU[#Data],2,FALSE)</f>
        <v>285</v>
      </c>
      <c r="D2476" t="s">
        <v>65</v>
      </c>
      <c r="E2476">
        <v>2</v>
      </c>
      <c r="F2476" t="s">
        <v>37</v>
      </c>
      <c r="G2476" t="e">
        <f>VLOOKUP(tbl_FunctionalConditionReach[[#This Row],[EDT Attribute]],[1]!HabitatAttribute[#Data],2,FALSE)</f>
        <v>#N/A</v>
      </c>
      <c r="H2476" s="1">
        <v>5.8065199999999997E-4</v>
      </c>
      <c r="I2476" s="3">
        <v>2.23607426660493E-4</v>
      </c>
      <c r="J24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7" spans="1:10" hidden="1" x14ac:dyDescent="0.3">
      <c r="A2477">
        <f>VLOOKUP(D2477,[1]!tbl_Reach2AU[#Data],4,FALSE)</f>
        <v>13</v>
      </c>
      <c r="B2477" t="str">
        <f>VLOOKUP(D2477,[1]!tbl_Reach2AU[#Data],3,FALSE)</f>
        <v>Johnson Creek</v>
      </c>
      <c r="C2477">
        <f>VLOOKUP(D2477,[1]!tbl_Reach2AU[#Data],2,FALSE)</f>
        <v>211</v>
      </c>
      <c r="D2477" t="s">
        <v>20</v>
      </c>
      <c r="E2477">
        <v>2</v>
      </c>
      <c r="F2477" t="s">
        <v>37</v>
      </c>
      <c r="G2477" t="e">
        <f>VLOOKUP(tbl_FunctionalConditionReach[[#This Row],[EDT Attribute]],[1]!HabitatAttribute[#Data],2,FALSE)</f>
        <v>#N/A</v>
      </c>
      <c r="H2477" s="1">
        <v>8.3799999999999994E-6</v>
      </c>
      <c r="I2477" s="3">
        <v>1.86210722675593E-4</v>
      </c>
      <c r="J24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8" spans="1:10" hidden="1" x14ac:dyDescent="0.3">
      <c r="A2478">
        <f>VLOOKUP(D2478,[1]!tbl_Reach2AU[#Data],4,FALSE)</f>
        <v>8</v>
      </c>
      <c r="B2478" t="str">
        <f>VLOOKUP(D2478,[1]!tbl_Reach2AU[#Data],3,FALSE)</f>
        <v>Omak Creek-Lower US</v>
      </c>
      <c r="C2478">
        <f>VLOOKUP(D2478,[1]!tbl_Reach2AU[#Data],2,FALSE)</f>
        <v>157</v>
      </c>
      <c r="D2478" t="s">
        <v>74</v>
      </c>
      <c r="E2478">
        <v>2</v>
      </c>
      <c r="F2478" t="s">
        <v>37</v>
      </c>
      <c r="G2478" t="e">
        <f>VLOOKUP(tbl_FunctionalConditionReach[[#This Row],[EDT Attribute]],[1]!HabitatAttribute[#Data],2,FALSE)</f>
        <v>#N/A</v>
      </c>
      <c r="H2478" s="1">
        <v>4.5599999999999997E-5</v>
      </c>
      <c r="I2478" s="3">
        <v>1.5778211057295601E-4</v>
      </c>
      <c r="J24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9" spans="1:10" hidden="1" x14ac:dyDescent="0.3">
      <c r="A2479">
        <f>VLOOKUP(D2479,[1]!tbl_Reach2AU[#Data],4,FALSE)</f>
        <v>13</v>
      </c>
      <c r="B2479" t="str">
        <f>VLOOKUP(D2479,[1]!tbl_Reach2AU[#Data],3,FALSE)</f>
        <v>Johnson Creek</v>
      </c>
      <c r="C2479">
        <f>VLOOKUP(D2479,[1]!tbl_Reach2AU[#Data],2,FALSE)</f>
        <v>213</v>
      </c>
      <c r="D2479" t="s">
        <v>42</v>
      </c>
      <c r="E2479">
        <v>2</v>
      </c>
      <c r="F2479" t="s">
        <v>132</v>
      </c>
      <c r="G2479" t="str">
        <f>VLOOKUP(tbl_FunctionalConditionReach[[#This Row],[EDT Attribute]],[1]!HabitatAttribute[#Data],2,FALSE)</f>
        <v>Temperature- Rearing</v>
      </c>
      <c r="H2479" s="1">
        <v>2.41E-5</v>
      </c>
      <c r="I2479" s="3">
        <v>1.2216086739122599E-4</v>
      </c>
      <c r="J24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0" spans="1:10" x14ac:dyDescent="0.3">
      <c r="A2480">
        <f>VLOOKUP(D2480,[1]!tbl_Reach2AU[#Data],4,FALSE)</f>
        <v>13</v>
      </c>
      <c r="B2480" t="str">
        <f>VLOOKUP(D2480,[1]!tbl_Reach2AU[#Data],3,FALSE)</f>
        <v>Johnson Creek</v>
      </c>
      <c r="C2480">
        <f>VLOOKUP(D2480,[1]!tbl_Reach2AU[#Data],2,FALSE)</f>
        <v>213</v>
      </c>
      <c r="D2480" t="s">
        <v>42</v>
      </c>
      <c r="E2480">
        <v>2</v>
      </c>
      <c r="F2480" t="s">
        <v>115</v>
      </c>
      <c r="G2480">
        <f>VLOOKUP(tbl_FunctionalConditionReach[[#This Row],[EDT Attribute]],[1]!HabitatAttribute[#Data],2,FALSE)</f>
        <v>0</v>
      </c>
      <c r="H2480" s="1">
        <v>2.41E-5</v>
      </c>
      <c r="I2480" s="3">
        <v>1.2216086739122599E-4</v>
      </c>
      <c r="J24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1" spans="1:10" x14ac:dyDescent="0.3">
      <c r="A2481">
        <f>VLOOKUP(D2481,[1]!tbl_Reach2AU[#Data],4,FALSE)</f>
        <v>13</v>
      </c>
      <c r="B2481" t="str">
        <f>VLOOKUP(D2481,[1]!tbl_Reach2AU[#Data],3,FALSE)</f>
        <v>Johnson Creek</v>
      </c>
      <c r="C2481">
        <f>VLOOKUP(D2481,[1]!tbl_Reach2AU[#Data],2,FALSE)</f>
        <v>213</v>
      </c>
      <c r="D2481" t="s">
        <v>42</v>
      </c>
      <c r="E2481">
        <v>2</v>
      </c>
      <c r="F2481" t="s">
        <v>143</v>
      </c>
      <c r="G2481">
        <f>VLOOKUP(tbl_FunctionalConditionReach[[#This Row],[EDT Attribute]],[1]!HabitatAttribute[#Data],2,FALSE)</f>
        <v>0</v>
      </c>
      <c r="H2481" s="1">
        <v>2.41E-5</v>
      </c>
      <c r="I2481" s="3">
        <v>1.2216086739122599E-4</v>
      </c>
      <c r="J24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2" spans="1:10" x14ac:dyDescent="0.3">
      <c r="A2482">
        <f>VLOOKUP(D2482,[1]!tbl_Reach2AU[#Data],4,FALSE)</f>
        <v>13</v>
      </c>
      <c r="B2482" t="str">
        <f>VLOOKUP(D2482,[1]!tbl_Reach2AU[#Data],3,FALSE)</f>
        <v>Johnson Creek</v>
      </c>
      <c r="C2482">
        <f>VLOOKUP(D2482,[1]!tbl_Reach2AU[#Data],2,FALSE)</f>
        <v>213</v>
      </c>
      <c r="D2482" t="s">
        <v>42</v>
      </c>
      <c r="E2482">
        <v>2</v>
      </c>
      <c r="F2482" t="s">
        <v>122</v>
      </c>
      <c r="G2482">
        <f>VLOOKUP(tbl_FunctionalConditionReach[[#This Row],[EDT Attribute]],[1]!HabitatAttribute[#Data],2,FALSE)</f>
        <v>0</v>
      </c>
      <c r="H2482" s="1">
        <v>2.41E-5</v>
      </c>
      <c r="I2482" s="3">
        <v>1.2216086739122599E-4</v>
      </c>
      <c r="J24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3" spans="1:10" x14ac:dyDescent="0.3">
      <c r="A2483">
        <f>VLOOKUP(D2483,[1]!tbl_Reach2AU[#Data],4,FALSE)</f>
        <v>13</v>
      </c>
      <c r="B2483" t="str">
        <f>VLOOKUP(D2483,[1]!tbl_Reach2AU[#Data],3,FALSE)</f>
        <v>Johnson Creek</v>
      </c>
      <c r="C2483">
        <f>VLOOKUP(D2483,[1]!tbl_Reach2AU[#Data],2,FALSE)</f>
        <v>213</v>
      </c>
      <c r="D2483" t="s">
        <v>42</v>
      </c>
      <c r="E2483">
        <v>2</v>
      </c>
      <c r="F2483" t="s">
        <v>123</v>
      </c>
      <c r="G2483">
        <f>VLOOKUP(tbl_FunctionalConditionReach[[#This Row],[EDT Attribute]],[1]!HabitatAttribute[#Data],2,FALSE)</f>
        <v>0</v>
      </c>
      <c r="H2483" s="1">
        <v>2.41E-5</v>
      </c>
      <c r="I2483" s="3">
        <v>1.2216086739122599E-4</v>
      </c>
      <c r="J24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4" spans="1:10" x14ac:dyDescent="0.3">
      <c r="A2484">
        <f>VLOOKUP(D2484,[1]!tbl_Reach2AU[#Data],4,FALSE)</f>
        <v>13</v>
      </c>
      <c r="B2484" t="str">
        <f>VLOOKUP(D2484,[1]!tbl_Reach2AU[#Data],3,FALSE)</f>
        <v>Johnson Creek</v>
      </c>
      <c r="C2484">
        <f>VLOOKUP(D2484,[1]!tbl_Reach2AU[#Data],2,FALSE)</f>
        <v>211</v>
      </c>
      <c r="D2484" t="s">
        <v>20</v>
      </c>
      <c r="E2484">
        <v>2</v>
      </c>
      <c r="F2484" t="s">
        <v>117</v>
      </c>
      <c r="G2484">
        <f>VLOOKUP(tbl_FunctionalConditionReach[[#This Row],[EDT Attribute]],[1]!HabitatAttribute[#Data],2,FALSE)</f>
        <v>0</v>
      </c>
      <c r="H2484" s="1">
        <v>2.5399999999999998E-6</v>
      </c>
      <c r="I2484" s="3">
        <v>5.6440958901671399E-5</v>
      </c>
      <c r="J24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5" spans="1:10" x14ac:dyDescent="0.3">
      <c r="A2485">
        <f>VLOOKUP(D2485,[1]!tbl_Reach2AU[#Data],4,FALSE)</f>
        <v>13</v>
      </c>
      <c r="B2485" t="str">
        <f>VLOOKUP(D2485,[1]!tbl_Reach2AU[#Data],3,FALSE)</f>
        <v>Johnson Creek</v>
      </c>
      <c r="C2485">
        <f>VLOOKUP(D2485,[1]!tbl_Reach2AU[#Data],2,FALSE)</f>
        <v>202</v>
      </c>
      <c r="D2485" t="s">
        <v>54</v>
      </c>
      <c r="E2485">
        <v>2</v>
      </c>
      <c r="F2485" t="s">
        <v>94</v>
      </c>
      <c r="G2485">
        <f>VLOOKUP(tbl_FunctionalConditionReach[[#This Row],[EDT Attribute]],[1]!HabitatAttribute[#Data],2,FALSE)</f>
        <v>0</v>
      </c>
      <c r="H2485" s="1">
        <v>2.5899999999999999E-5</v>
      </c>
      <c r="I2485" s="3">
        <v>5.3124170415569997E-5</v>
      </c>
      <c r="J24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6" spans="1:10" x14ac:dyDescent="0.3">
      <c r="A2486">
        <f>VLOOKUP(D2486,[1]!tbl_Reach2AU[#Data],4,FALSE)</f>
        <v>21</v>
      </c>
      <c r="B2486" t="str">
        <f>VLOOKUP(D2486,[1]!tbl_Reach2AU[#Data],3,FALSE)</f>
        <v>Whitestone Creek</v>
      </c>
      <c r="C2486">
        <f>VLOOKUP(D2486,[1]!tbl_Reach2AU[#Data],2,FALSE)</f>
        <v>274</v>
      </c>
      <c r="D2486" t="s">
        <v>136</v>
      </c>
      <c r="E2486">
        <v>2</v>
      </c>
      <c r="F2486" t="s">
        <v>137</v>
      </c>
      <c r="G2486">
        <f>VLOOKUP(tbl_FunctionalConditionReach[[#This Row],[EDT Attribute]],[1]!HabitatAttribute[#Data],2,FALSE)</f>
        <v>0</v>
      </c>
      <c r="H2486" s="1">
        <v>3.48E-9</v>
      </c>
      <c r="I2486" s="3">
        <v>5.0144092219020201E-5</v>
      </c>
      <c r="J24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7" spans="1:10" x14ac:dyDescent="0.3">
      <c r="A2487">
        <f>VLOOKUP(D2487,[1]!tbl_Reach2AU[#Data],4,FALSE)</f>
        <v>21</v>
      </c>
      <c r="B2487" t="str">
        <f>VLOOKUP(D2487,[1]!tbl_Reach2AU[#Data],3,FALSE)</f>
        <v>Whitestone Creek</v>
      </c>
      <c r="C2487">
        <f>VLOOKUP(D2487,[1]!tbl_Reach2AU[#Data],2,FALSE)</f>
        <v>268</v>
      </c>
      <c r="D2487" t="s">
        <v>120</v>
      </c>
      <c r="E2487">
        <v>2</v>
      </c>
      <c r="F2487" t="s">
        <v>115</v>
      </c>
      <c r="G2487">
        <f>VLOOKUP(tbl_FunctionalConditionReach[[#This Row],[EDT Attribute]],[1]!HabitatAttribute[#Data],2,FALSE)</f>
        <v>0</v>
      </c>
      <c r="H2487" s="1">
        <v>3.4100000000000001E-13</v>
      </c>
      <c r="I2487" s="3">
        <v>3.7596471885336298E-5</v>
      </c>
      <c r="J24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8" spans="1:10" hidden="1" x14ac:dyDescent="0.3">
      <c r="A2488">
        <f>VLOOKUP(D2488,[1]!tbl_Reach2AU[#Data],4,FALSE)</f>
        <v>21</v>
      </c>
      <c r="B2488" t="str">
        <f>VLOOKUP(D2488,[1]!tbl_Reach2AU[#Data],3,FALSE)</f>
        <v>Whitestone Creek</v>
      </c>
      <c r="C2488">
        <f>VLOOKUP(D2488,[1]!tbl_Reach2AU[#Data],2,FALSE)</f>
        <v>268</v>
      </c>
      <c r="D2488" t="s">
        <v>120</v>
      </c>
      <c r="E2488">
        <v>2</v>
      </c>
      <c r="F2488" t="s">
        <v>150</v>
      </c>
      <c r="G2488" t="str">
        <f>VLOOKUP(tbl_FunctionalConditionReach[[#This Row],[EDT Attribute]],[1]!HabitatAttribute[#Data],2,FALSE)</f>
        <v>Cover- Wood</v>
      </c>
      <c r="H2488" s="1">
        <v>3.4100000000000001E-13</v>
      </c>
      <c r="I2488" s="3">
        <v>3.7596471885336298E-5</v>
      </c>
      <c r="J24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9" spans="1:10" hidden="1" x14ac:dyDescent="0.3">
      <c r="A2489">
        <f>VLOOKUP(D2489,[1]!tbl_Reach2AU[#Data],4,FALSE)</f>
        <v>21</v>
      </c>
      <c r="B2489" t="str">
        <f>VLOOKUP(D2489,[1]!tbl_Reach2AU[#Data],3,FALSE)</f>
        <v>Whitestone Creek</v>
      </c>
      <c r="C2489">
        <f>VLOOKUP(D2489,[1]!tbl_Reach2AU[#Data],2,FALSE)</f>
        <v>268</v>
      </c>
      <c r="D2489" t="s">
        <v>120</v>
      </c>
      <c r="E2489">
        <v>2</v>
      </c>
      <c r="F2489" t="s">
        <v>39</v>
      </c>
      <c r="G2489" t="str">
        <f>VLOOKUP(tbl_FunctionalConditionReach[[#This Row],[EDT Attribute]],[1]!HabitatAttribute[#Data],2,FALSE)</f>
        <v>Channel Stability</v>
      </c>
      <c r="H2489" s="1">
        <v>3.4100000000000001E-13</v>
      </c>
      <c r="I2489" s="3">
        <v>3.7596471885336298E-5</v>
      </c>
      <c r="J24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0" spans="1:10" hidden="1" x14ac:dyDescent="0.3">
      <c r="A2490">
        <f>VLOOKUP(D2490,[1]!tbl_Reach2AU[#Data],4,FALSE)</f>
        <v>21</v>
      </c>
      <c r="B2490" t="str">
        <f>VLOOKUP(D2490,[1]!tbl_Reach2AU[#Data],3,FALSE)</f>
        <v>Whitestone Creek</v>
      </c>
      <c r="C2490">
        <f>VLOOKUP(D2490,[1]!tbl_Reach2AU[#Data],2,FALSE)</f>
        <v>268</v>
      </c>
      <c r="D2490" t="s">
        <v>120</v>
      </c>
      <c r="E2490">
        <v>2</v>
      </c>
      <c r="F2490" t="s">
        <v>51</v>
      </c>
      <c r="G2490" t="str">
        <f>VLOOKUP(tbl_FunctionalConditionReach[[#This Row],[EDT Attribute]],[1]!HabitatAttribute[#Data],2,FALSE)</f>
        <v>% Fines/Embeddedness</v>
      </c>
      <c r="H2490" s="1">
        <v>3.4100000000000001E-13</v>
      </c>
      <c r="I2490" s="3">
        <v>3.7596471885336298E-5</v>
      </c>
      <c r="J24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1" spans="1:10" x14ac:dyDescent="0.3">
      <c r="A2491">
        <f>VLOOKUP(D2491,[1]!tbl_Reach2AU[#Data],4,FALSE)</f>
        <v>21</v>
      </c>
      <c r="B2491" t="str">
        <f>VLOOKUP(D2491,[1]!tbl_Reach2AU[#Data],3,FALSE)</f>
        <v>Whitestone Creek</v>
      </c>
      <c r="C2491">
        <f>VLOOKUP(D2491,[1]!tbl_Reach2AU[#Data],2,FALSE)</f>
        <v>268</v>
      </c>
      <c r="D2491" t="s">
        <v>120</v>
      </c>
      <c r="E2491">
        <v>2</v>
      </c>
      <c r="F2491" t="s">
        <v>143</v>
      </c>
      <c r="G2491">
        <f>VLOOKUP(tbl_FunctionalConditionReach[[#This Row],[EDT Attribute]],[1]!HabitatAttribute[#Data],2,FALSE)</f>
        <v>0</v>
      </c>
      <c r="H2491" s="1">
        <v>3.4100000000000001E-13</v>
      </c>
      <c r="I2491" s="3">
        <v>3.7596471885336298E-5</v>
      </c>
      <c r="J24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2" spans="1:10" hidden="1" x14ac:dyDescent="0.3">
      <c r="A2492">
        <f>VLOOKUP(D2492,[1]!tbl_Reach2AU[#Data],4,FALSE)</f>
        <v>21</v>
      </c>
      <c r="B2492" t="str">
        <f>VLOOKUP(D2492,[1]!tbl_Reach2AU[#Data],3,FALSE)</f>
        <v>Whitestone Creek</v>
      </c>
      <c r="C2492">
        <f>VLOOKUP(D2492,[1]!tbl_Reach2AU[#Data],2,FALSE)</f>
        <v>268</v>
      </c>
      <c r="D2492" t="s">
        <v>120</v>
      </c>
      <c r="E2492">
        <v>2</v>
      </c>
      <c r="F2492" t="s">
        <v>124</v>
      </c>
      <c r="G2492" t="str">
        <f>VLOOKUP(tbl_FunctionalConditionReach[[#This Row],[EDT Attribute]],[1]!HabitatAttribute[#Data],2,FALSE)</f>
        <v>Predation</v>
      </c>
      <c r="H2492" s="1">
        <v>3.4100000000000001E-13</v>
      </c>
      <c r="I2492" s="3">
        <v>3.7596471885336298E-5</v>
      </c>
      <c r="J24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3" spans="1:10" hidden="1" x14ac:dyDescent="0.3">
      <c r="A2493">
        <f>VLOOKUP(D2493,[1]!tbl_Reach2AU[#Data],4,FALSE)</f>
        <v>21</v>
      </c>
      <c r="B2493" t="str">
        <f>VLOOKUP(D2493,[1]!tbl_Reach2AU[#Data],3,FALSE)</f>
        <v>Whitestone Creek</v>
      </c>
      <c r="C2493">
        <f>VLOOKUP(D2493,[1]!tbl_Reach2AU[#Data],2,FALSE)</f>
        <v>268</v>
      </c>
      <c r="D2493" t="s">
        <v>120</v>
      </c>
      <c r="E2493">
        <v>2</v>
      </c>
      <c r="F2493" t="s">
        <v>126</v>
      </c>
      <c r="G2493" t="str">
        <f>VLOOKUP(tbl_FunctionalConditionReach[[#This Row],[EDT Attribute]],[1]!HabitatAttribute[#Data],2,FALSE)</f>
        <v>Food- Food Web Resources</v>
      </c>
      <c r="H2493" s="1">
        <v>3.4100000000000001E-13</v>
      </c>
      <c r="I2493" s="3">
        <v>3.7596471885336298E-5</v>
      </c>
      <c r="J24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4" spans="1:10" hidden="1" x14ac:dyDescent="0.3">
      <c r="A2494">
        <f>VLOOKUP(D2494,[1]!tbl_Reach2AU[#Data],4,FALSE)</f>
        <v>21</v>
      </c>
      <c r="B2494" t="str">
        <f>VLOOKUP(D2494,[1]!tbl_Reach2AU[#Data],3,FALSE)</f>
        <v>Whitestone Creek</v>
      </c>
      <c r="C2494">
        <f>VLOOKUP(D2494,[1]!tbl_Reach2AU[#Data],2,FALSE)</f>
        <v>268</v>
      </c>
      <c r="D2494" t="s">
        <v>120</v>
      </c>
      <c r="E2494">
        <v>2</v>
      </c>
      <c r="F2494" t="s">
        <v>14</v>
      </c>
      <c r="G2494" t="str">
        <f>VLOOKUP(tbl_FunctionalConditionReach[[#This Row],[EDT Attribute]],[1]!HabitatAttribute[#Data],2,FALSE)</f>
        <v>Food- Food Web Resources</v>
      </c>
      <c r="H2494" s="1">
        <v>3.4100000000000001E-13</v>
      </c>
      <c r="I2494" s="3">
        <v>3.7596471885336298E-5</v>
      </c>
      <c r="J24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5" spans="1:10" hidden="1" x14ac:dyDescent="0.3">
      <c r="A2495">
        <f>VLOOKUP(D2495,[1]!tbl_Reach2AU[#Data],4,FALSE)</f>
        <v>21</v>
      </c>
      <c r="B2495" t="str">
        <f>VLOOKUP(D2495,[1]!tbl_Reach2AU[#Data],3,FALSE)</f>
        <v>Whitestone Creek</v>
      </c>
      <c r="C2495">
        <f>VLOOKUP(D2495,[1]!tbl_Reach2AU[#Data],2,FALSE)</f>
        <v>268</v>
      </c>
      <c r="D2495" t="s">
        <v>120</v>
      </c>
      <c r="E2495">
        <v>2</v>
      </c>
      <c r="F2495" t="s">
        <v>103</v>
      </c>
      <c r="G2495" t="str">
        <f>VLOOKUP(tbl_FunctionalConditionReach[[#This Row],[EDT Attribute]],[1]!HabitatAttribute[#Data],2,FALSE)</f>
        <v>Contaminants</v>
      </c>
      <c r="H2495" s="1">
        <v>3.4100000000000001E-13</v>
      </c>
      <c r="I2495" s="3">
        <v>3.7596471885336298E-5</v>
      </c>
      <c r="J24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6" spans="1:10" x14ac:dyDescent="0.3">
      <c r="A2496">
        <f>VLOOKUP(D2496,[1]!tbl_Reach2AU[#Data],4,FALSE)</f>
        <v>21</v>
      </c>
      <c r="B2496" t="str">
        <f>VLOOKUP(D2496,[1]!tbl_Reach2AU[#Data],3,FALSE)</f>
        <v>Whitestone Creek</v>
      </c>
      <c r="C2496">
        <f>VLOOKUP(D2496,[1]!tbl_Reach2AU[#Data],2,FALSE)</f>
        <v>268</v>
      </c>
      <c r="D2496" t="s">
        <v>120</v>
      </c>
      <c r="E2496">
        <v>2</v>
      </c>
      <c r="F2496" t="s">
        <v>104</v>
      </c>
      <c r="G2496">
        <f>VLOOKUP(tbl_FunctionalConditionReach[[#This Row],[EDT Attribute]],[1]!HabitatAttribute[#Data],2,FALSE)</f>
        <v>0</v>
      </c>
      <c r="H2496" s="1">
        <v>3.4100000000000001E-13</v>
      </c>
      <c r="I2496" s="3">
        <v>3.7596471885336298E-5</v>
      </c>
      <c r="J24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7" spans="1:10" hidden="1" x14ac:dyDescent="0.3">
      <c r="A2497">
        <f>VLOOKUP(D2497,[1]!tbl_Reach2AU[#Data],4,FALSE)</f>
        <v>21</v>
      </c>
      <c r="B2497" t="str">
        <f>VLOOKUP(D2497,[1]!tbl_Reach2AU[#Data],3,FALSE)</f>
        <v>Whitestone Creek</v>
      </c>
      <c r="C2497">
        <f>VLOOKUP(D2497,[1]!tbl_Reach2AU[#Data],2,FALSE)</f>
        <v>268</v>
      </c>
      <c r="D2497" t="s">
        <v>120</v>
      </c>
      <c r="E2497">
        <v>2</v>
      </c>
      <c r="F2497" t="s">
        <v>89</v>
      </c>
      <c r="G2497" t="str">
        <f>VLOOKUP(tbl_FunctionalConditionReach[[#This Row],[EDT Attribute]],[1]!HabitatAttribute[#Data],2,FALSE)</f>
        <v>% Fines/Embeddedness</v>
      </c>
      <c r="H2497" s="1">
        <v>3.4100000000000001E-13</v>
      </c>
      <c r="I2497" s="3">
        <v>3.7596471885336298E-5</v>
      </c>
      <c r="J24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8" spans="1:10" x14ac:dyDescent="0.3">
      <c r="A2498">
        <f>VLOOKUP(D2498,[1]!tbl_Reach2AU[#Data],4,FALSE)</f>
        <v>21</v>
      </c>
      <c r="B2498" t="str">
        <f>VLOOKUP(D2498,[1]!tbl_Reach2AU[#Data],3,FALSE)</f>
        <v>Whitestone Creek</v>
      </c>
      <c r="C2498">
        <f>VLOOKUP(D2498,[1]!tbl_Reach2AU[#Data],2,FALSE)</f>
        <v>268</v>
      </c>
      <c r="D2498" t="s">
        <v>120</v>
      </c>
      <c r="E2498">
        <v>2</v>
      </c>
      <c r="F2498" t="s">
        <v>94</v>
      </c>
      <c r="G2498">
        <f>VLOOKUP(tbl_FunctionalConditionReach[[#This Row],[EDT Attribute]],[1]!HabitatAttribute[#Data],2,FALSE)</f>
        <v>0</v>
      </c>
      <c r="H2498" s="1">
        <v>3.4100000000000001E-13</v>
      </c>
      <c r="I2498" s="3">
        <v>3.7596471885336298E-5</v>
      </c>
      <c r="J24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9" spans="1:10" hidden="1" x14ac:dyDescent="0.3">
      <c r="A2499">
        <f>VLOOKUP(D2499,[1]!tbl_Reach2AU[#Data],4,FALSE)</f>
        <v>21</v>
      </c>
      <c r="B2499" t="str">
        <f>VLOOKUP(D2499,[1]!tbl_Reach2AU[#Data],3,FALSE)</f>
        <v>Whitestone Creek</v>
      </c>
      <c r="C2499">
        <f>VLOOKUP(D2499,[1]!tbl_Reach2AU[#Data],2,FALSE)</f>
        <v>268</v>
      </c>
      <c r="D2499" t="s">
        <v>120</v>
      </c>
      <c r="E2499">
        <v>2</v>
      </c>
      <c r="F2499" t="s">
        <v>144</v>
      </c>
      <c r="G2499" t="str">
        <f>VLOOKUP(tbl_FunctionalConditionReach[[#This Row],[EDT Attribute]],[1]!HabitatAttribute[#Data],2,FALSE)</f>
        <v>Flow- Summer Base Flow</v>
      </c>
      <c r="H2499" s="1">
        <v>3.4100000000000001E-13</v>
      </c>
      <c r="I2499" s="3">
        <v>3.7596471885336298E-5</v>
      </c>
      <c r="J24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0" spans="1:10" x14ac:dyDescent="0.3">
      <c r="A2500">
        <f>VLOOKUP(D2500,[1]!tbl_Reach2AU[#Data],4,FALSE)</f>
        <v>21</v>
      </c>
      <c r="B2500" t="str">
        <f>VLOOKUP(D2500,[1]!tbl_Reach2AU[#Data],3,FALSE)</f>
        <v>Whitestone Creek</v>
      </c>
      <c r="C2500">
        <f>VLOOKUP(D2500,[1]!tbl_Reach2AU[#Data],2,FALSE)</f>
        <v>268</v>
      </c>
      <c r="D2500" t="s">
        <v>120</v>
      </c>
      <c r="E2500">
        <v>2</v>
      </c>
      <c r="F2500" t="s">
        <v>117</v>
      </c>
      <c r="G2500">
        <f>VLOOKUP(tbl_FunctionalConditionReach[[#This Row],[EDT Attribute]],[1]!HabitatAttribute[#Data],2,FALSE)</f>
        <v>0</v>
      </c>
      <c r="H2500" s="1">
        <v>3.4100000000000001E-13</v>
      </c>
      <c r="I2500" s="3">
        <v>3.7596471885336298E-5</v>
      </c>
      <c r="J25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1" spans="1:10" x14ac:dyDescent="0.3">
      <c r="A2501">
        <f>VLOOKUP(D2501,[1]!tbl_Reach2AU[#Data],4,FALSE)</f>
        <v>21</v>
      </c>
      <c r="B2501" t="str">
        <f>VLOOKUP(D2501,[1]!tbl_Reach2AU[#Data],3,FALSE)</f>
        <v>Whitestone Creek</v>
      </c>
      <c r="C2501">
        <f>VLOOKUP(D2501,[1]!tbl_Reach2AU[#Data],2,FALSE)</f>
        <v>268</v>
      </c>
      <c r="D2501" t="s">
        <v>120</v>
      </c>
      <c r="E2501">
        <v>2</v>
      </c>
      <c r="F2501" t="s">
        <v>122</v>
      </c>
      <c r="G2501">
        <f>VLOOKUP(tbl_FunctionalConditionReach[[#This Row],[EDT Attribute]],[1]!HabitatAttribute[#Data],2,FALSE)</f>
        <v>0</v>
      </c>
      <c r="H2501" s="1">
        <v>3.4100000000000001E-13</v>
      </c>
      <c r="I2501" s="3">
        <v>3.7596471885336298E-5</v>
      </c>
      <c r="J25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2" spans="1:10" x14ac:dyDescent="0.3">
      <c r="A2502">
        <f>VLOOKUP(D2502,[1]!tbl_Reach2AU[#Data],4,FALSE)</f>
        <v>21</v>
      </c>
      <c r="B2502" t="str">
        <f>VLOOKUP(D2502,[1]!tbl_Reach2AU[#Data],3,FALSE)</f>
        <v>Whitestone Creek</v>
      </c>
      <c r="C2502">
        <f>VLOOKUP(D2502,[1]!tbl_Reach2AU[#Data],2,FALSE)</f>
        <v>268</v>
      </c>
      <c r="D2502" t="s">
        <v>120</v>
      </c>
      <c r="E2502">
        <v>2</v>
      </c>
      <c r="F2502" t="s">
        <v>123</v>
      </c>
      <c r="G2502">
        <f>VLOOKUP(tbl_FunctionalConditionReach[[#This Row],[EDT Attribute]],[1]!HabitatAttribute[#Data],2,FALSE)</f>
        <v>0</v>
      </c>
      <c r="H2502" s="1">
        <v>3.4100000000000001E-13</v>
      </c>
      <c r="I2502" s="3">
        <v>3.7596471885336298E-5</v>
      </c>
      <c r="J25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3" spans="1:10" x14ac:dyDescent="0.3">
      <c r="A2503">
        <f>VLOOKUP(D2503,[1]!tbl_Reach2AU[#Data],4,FALSE)</f>
        <v>21</v>
      </c>
      <c r="B2503" t="str">
        <f>VLOOKUP(D2503,[1]!tbl_Reach2AU[#Data],3,FALSE)</f>
        <v>Whitestone Creek</v>
      </c>
      <c r="C2503">
        <f>VLOOKUP(D2503,[1]!tbl_Reach2AU[#Data],2,FALSE)</f>
        <v>272</v>
      </c>
      <c r="D2503" t="s">
        <v>121</v>
      </c>
      <c r="E2503">
        <v>2</v>
      </c>
      <c r="F2503" t="s">
        <v>104</v>
      </c>
      <c r="G2503">
        <f>VLOOKUP(tbl_FunctionalConditionReach[[#This Row],[EDT Attribute]],[1]!HabitatAttribute[#Data],2,FALSE)</f>
        <v>0</v>
      </c>
      <c r="H2503" s="1">
        <v>3.4100000000000001E-13</v>
      </c>
      <c r="I2503" s="3">
        <v>3.7024972855591702E-5</v>
      </c>
      <c r="J25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4" spans="1:10" x14ac:dyDescent="0.3">
      <c r="A2504">
        <f>VLOOKUP(D2504,[1]!tbl_Reach2AU[#Data],4,FALSE)</f>
        <v>21</v>
      </c>
      <c r="B2504" t="str">
        <f>VLOOKUP(D2504,[1]!tbl_Reach2AU[#Data],3,FALSE)</f>
        <v>Whitestone Creek</v>
      </c>
      <c r="C2504">
        <f>VLOOKUP(D2504,[1]!tbl_Reach2AU[#Data],2,FALSE)</f>
        <v>272</v>
      </c>
      <c r="D2504" t="s">
        <v>121</v>
      </c>
      <c r="E2504">
        <v>2</v>
      </c>
      <c r="F2504" t="s">
        <v>115</v>
      </c>
      <c r="G2504">
        <f>VLOOKUP(tbl_FunctionalConditionReach[[#This Row],[EDT Attribute]],[1]!HabitatAttribute[#Data],2,FALSE)</f>
        <v>0</v>
      </c>
      <c r="H2504" s="1">
        <v>3.4100000000000001E-13</v>
      </c>
      <c r="I2504" s="3">
        <v>3.7024972855591702E-5</v>
      </c>
      <c r="J25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5" spans="1:10" x14ac:dyDescent="0.3">
      <c r="A2505">
        <f>VLOOKUP(D2505,[1]!tbl_Reach2AU[#Data],4,FALSE)</f>
        <v>21</v>
      </c>
      <c r="B2505" t="str">
        <f>VLOOKUP(D2505,[1]!tbl_Reach2AU[#Data],3,FALSE)</f>
        <v>Whitestone Creek</v>
      </c>
      <c r="C2505">
        <f>VLOOKUP(D2505,[1]!tbl_Reach2AU[#Data],2,FALSE)</f>
        <v>272</v>
      </c>
      <c r="D2505" t="s">
        <v>121</v>
      </c>
      <c r="E2505">
        <v>2</v>
      </c>
      <c r="F2505" t="s">
        <v>143</v>
      </c>
      <c r="G2505">
        <f>VLOOKUP(tbl_FunctionalConditionReach[[#This Row],[EDT Attribute]],[1]!HabitatAttribute[#Data],2,FALSE)</f>
        <v>0</v>
      </c>
      <c r="H2505" s="1">
        <v>3.4100000000000001E-13</v>
      </c>
      <c r="I2505" s="3">
        <v>3.7024972855591702E-5</v>
      </c>
      <c r="J25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6" spans="1:10" x14ac:dyDescent="0.3">
      <c r="A2506">
        <f>VLOOKUP(D2506,[1]!tbl_Reach2AU[#Data],4,FALSE)</f>
        <v>21</v>
      </c>
      <c r="B2506" t="str">
        <f>VLOOKUP(D2506,[1]!tbl_Reach2AU[#Data],3,FALSE)</f>
        <v>Whitestone Creek</v>
      </c>
      <c r="C2506">
        <f>VLOOKUP(D2506,[1]!tbl_Reach2AU[#Data],2,FALSE)</f>
        <v>272</v>
      </c>
      <c r="D2506" t="s">
        <v>121</v>
      </c>
      <c r="E2506">
        <v>2</v>
      </c>
      <c r="F2506" t="s">
        <v>123</v>
      </c>
      <c r="G2506">
        <f>VLOOKUP(tbl_FunctionalConditionReach[[#This Row],[EDT Attribute]],[1]!HabitatAttribute[#Data],2,FALSE)</f>
        <v>0</v>
      </c>
      <c r="H2506" s="1">
        <v>3.4100000000000001E-13</v>
      </c>
      <c r="I2506" s="3">
        <v>3.7024972855591702E-5</v>
      </c>
      <c r="J25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7" spans="1:10" x14ac:dyDescent="0.3">
      <c r="A2507">
        <f>VLOOKUP(D2507,[1]!tbl_Reach2AU[#Data],4,FALSE)</f>
        <v>21</v>
      </c>
      <c r="B2507" t="str">
        <f>VLOOKUP(D2507,[1]!tbl_Reach2AU[#Data],3,FALSE)</f>
        <v>Whitestone Creek</v>
      </c>
      <c r="C2507">
        <f>VLOOKUP(D2507,[1]!tbl_Reach2AU[#Data],2,FALSE)</f>
        <v>272</v>
      </c>
      <c r="D2507" t="s">
        <v>121</v>
      </c>
      <c r="E2507">
        <v>2</v>
      </c>
      <c r="F2507" t="s">
        <v>94</v>
      </c>
      <c r="G2507">
        <f>VLOOKUP(tbl_FunctionalConditionReach[[#This Row],[EDT Attribute]],[1]!HabitatAttribute[#Data],2,FALSE)</f>
        <v>0</v>
      </c>
      <c r="H2507" s="1">
        <v>3.4100000000000001E-13</v>
      </c>
      <c r="I2507" s="3">
        <v>3.7024972855591702E-5</v>
      </c>
      <c r="J25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8" spans="1:10" hidden="1" x14ac:dyDescent="0.3">
      <c r="A2508">
        <f>VLOOKUP(D2508,[1]!tbl_Reach2AU[#Data],4,FALSE)</f>
        <v>21</v>
      </c>
      <c r="B2508" t="str">
        <f>VLOOKUP(D2508,[1]!tbl_Reach2AU[#Data],3,FALSE)</f>
        <v>Whitestone Creek</v>
      </c>
      <c r="C2508">
        <f>VLOOKUP(D2508,[1]!tbl_Reach2AU[#Data],2,FALSE)</f>
        <v>272</v>
      </c>
      <c r="D2508" t="s">
        <v>121</v>
      </c>
      <c r="E2508">
        <v>2</v>
      </c>
      <c r="F2508" t="s">
        <v>103</v>
      </c>
      <c r="G2508" t="str">
        <f>VLOOKUP(tbl_FunctionalConditionReach[[#This Row],[EDT Attribute]],[1]!HabitatAttribute[#Data],2,FALSE)</f>
        <v>Contaminants</v>
      </c>
      <c r="H2508" s="1">
        <v>3.4100000000000001E-13</v>
      </c>
      <c r="I2508" s="3">
        <v>3.7024972855591702E-5</v>
      </c>
      <c r="J25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9" spans="1:10" hidden="1" x14ac:dyDescent="0.3">
      <c r="A2509">
        <f>VLOOKUP(D2509,[1]!tbl_Reach2AU[#Data],4,FALSE)</f>
        <v>21</v>
      </c>
      <c r="B2509" t="str">
        <f>VLOOKUP(D2509,[1]!tbl_Reach2AU[#Data],3,FALSE)</f>
        <v>Whitestone Creek</v>
      </c>
      <c r="C2509">
        <f>VLOOKUP(D2509,[1]!tbl_Reach2AU[#Data],2,FALSE)</f>
        <v>272</v>
      </c>
      <c r="D2509" t="s">
        <v>121</v>
      </c>
      <c r="E2509">
        <v>2</v>
      </c>
      <c r="F2509" t="s">
        <v>14</v>
      </c>
      <c r="G2509" t="str">
        <f>VLOOKUP(tbl_FunctionalConditionReach[[#This Row],[EDT Attribute]],[1]!HabitatAttribute[#Data],2,FALSE)</f>
        <v>Food- Food Web Resources</v>
      </c>
      <c r="H2509" s="1">
        <v>3.4100000000000001E-13</v>
      </c>
      <c r="I2509" s="3">
        <v>3.7024972855591702E-5</v>
      </c>
      <c r="J25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0" spans="1:10" hidden="1" x14ac:dyDescent="0.3">
      <c r="A2510">
        <f>VLOOKUP(D2510,[1]!tbl_Reach2AU[#Data],4,FALSE)</f>
        <v>21</v>
      </c>
      <c r="B2510" t="str">
        <f>VLOOKUP(D2510,[1]!tbl_Reach2AU[#Data],3,FALSE)</f>
        <v>Whitestone Creek</v>
      </c>
      <c r="C2510">
        <f>VLOOKUP(D2510,[1]!tbl_Reach2AU[#Data],2,FALSE)</f>
        <v>272</v>
      </c>
      <c r="D2510" t="s">
        <v>121</v>
      </c>
      <c r="E2510">
        <v>2</v>
      </c>
      <c r="F2510" t="s">
        <v>144</v>
      </c>
      <c r="G2510" t="str">
        <f>VLOOKUP(tbl_FunctionalConditionReach[[#This Row],[EDT Attribute]],[1]!HabitatAttribute[#Data],2,FALSE)</f>
        <v>Flow- Summer Base Flow</v>
      </c>
      <c r="H2510" s="1">
        <v>3.4100000000000001E-13</v>
      </c>
      <c r="I2510" s="3">
        <v>3.7024972855591702E-5</v>
      </c>
      <c r="J25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1" spans="1:10" hidden="1" x14ac:dyDescent="0.3">
      <c r="A2511">
        <f>VLOOKUP(D2511,[1]!tbl_Reach2AU[#Data],4,FALSE)</f>
        <v>21</v>
      </c>
      <c r="B2511" t="str">
        <f>VLOOKUP(D2511,[1]!tbl_Reach2AU[#Data],3,FALSE)</f>
        <v>Whitestone Creek</v>
      </c>
      <c r="C2511">
        <f>VLOOKUP(D2511,[1]!tbl_Reach2AU[#Data],2,FALSE)</f>
        <v>272</v>
      </c>
      <c r="D2511" t="s">
        <v>121</v>
      </c>
      <c r="E2511">
        <v>2</v>
      </c>
      <c r="F2511" t="s">
        <v>126</v>
      </c>
      <c r="G2511" t="str">
        <f>VLOOKUP(tbl_FunctionalConditionReach[[#This Row],[EDT Attribute]],[1]!HabitatAttribute[#Data],2,FALSE)</f>
        <v>Food- Food Web Resources</v>
      </c>
      <c r="H2511" s="1">
        <v>3.4100000000000001E-13</v>
      </c>
      <c r="I2511" s="3">
        <v>3.7024972855591702E-5</v>
      </c>
      <c r="J25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2" spans="1:10" hidden="1" x14ac:dyDescent="0.3">
      <c r="A2512">
        <f>VLOOKUP(D2512,[1]!tbl_Reach2AU[#Data],4,FALSE)</f>
        <v>21</v>
      </c>
      <c r="B2512" t="str">
        <f>VLOOKUP(D2512,[1]!tbl_Reach2AU[#Data],3,FALSE)</f>
        <v>Whitestone Creek</v>
      </c>
      <c r="C2512">
        <f>VLOOKUP(D2512,[1]!tbl_Reach2AU[#Data],2,FALSE)</f>
        <v>272</v>
      </c>
      <c r="D2512" t="s">
        <v>121</v>
      </c>
      <c r="E2512">
        <v>2</v>
      </c>
      <c r="F2512" t="s">
        <v>150</v>
      </c>
      <c r="G2512" t="str">
        <f>VLOOKUP(tbl_FunctionalConditionReach[[#This Row],[EDT Attribute]],[1]!HabitatAttribute[#Data],2,FALSE)</f>
        <v>Cover- Wood</v>
      </c>
      <c r="H2512" s="1">
        <v>3.4100000000000001E-13</v>
      </c>
      <c r="I2512" s="3">
        <v>3.7024972855591702E-5</v>
      </c>
      <c r="J25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3" spans="1:10" hidden="1" x14ac:dyDescent="0.3">
      <c r="A2513">
        <f>VLOOKUP(D2513,[1]!tbl_Reach2AU[#Data],4,FALSE)</f>
        <v>21</v>
      </c>
      <c r="B2513" t="str">
        <f>VLOOKUP(D2513,[1]!tbl_Reach2AU[#Data],3,FALSE)</f>
        <v>Whitestone Creek</v>
      </c>
      <c r="C2513">
        <f>VLOOKUP(D2513,[1]!tbl_Reach2AU[#Data],2,FALSE)</f>
        <v>272</v>
      </c>
      <c r="D2513" t="s">
        <v>121</v>
      </c>
      <c r="E2513">
        <v>2</v>
      </c>
      <c r="F2513" t="s">
        <v>51</v>
      </c>
      <c r="G2513" t="str">
        <f>VLOOKUP(tbl_FunctionalConditionReach[[#This Row],[EDT Attribute]],[1]!HabitatAttribute[#Data],2,FALSE)</f>
        <v>% Fines/Embeddedness</v>
      </c>
      <c r="H2513" s="1">
        <v>3.4100000000000001E-13</v>
      </c>
      <c r="I2513" s="3">
        <v>3.7024972855591702E-5</v>
      </c>
      <c r="J25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4" spans="1:10" hidden="1" x14ac:dyDescent="0.3">
      <c r="A2514">
        <f>VLOOKUP(D2514,[1]!tbl_Reach2AU[#Data],4,FALSE)</f>
        <v>21</v>
      </c>
      <c r="B2514" t="str">
        <f>VLOOKUP(D2514,[1]!tbl_Reach2AU[#Data],3,FALSE)</f>
        <v>Whitestone Creek</v>
      </c>
      <c r="C2514">
        <f>VLOOKUP(D2514,[1]!tbl_Reach2AU[#Data],2,FALSE)</f>
        <v>272</v>
      </c>
      <c r="D2514" t="s">
        <v>121</v>
      </c>
      <c r="E2514">
        <v>2</v>
      </c>
      <c r="F2514" t="s">
        <v>39</v>
      </c>
      <c r="G2514" t="str">
        <f>VLOOKUP(tbl_FunctionalConditionReach[[#This Row],[EDT Attribute]],[1]!HabitatAttribute[#Data],2,FALSE)</f>
        <v>Channel Stability</v>
      </c>
      <c r="H2514" s="1">
        <v>3.4100000000000001E-13</v>
      </c>
      <c r="I2514" s="3">
        <v>3.7024972855591702E-5</v>
      </c>
      <c r="J25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5" spans="1:10" hidden="1" x14ac:dyDescent="0.3">
      <c r="A2515">
        <f>VLOOKUP(D2515,[1]!tbl_Reach2AU[#Data],4,FALSE)</f>
        <v>21</v>
      </c>
      <c r="B2515" t="str">
        <f>VLOOKUP(D2515,[1]!tbl_Reach2AU[#Data],3,FALSE)</f>
        <v>Whitestone Creek</v>
      </c>
      <c r="C2515">
        <f>VLOOKUP(D2515,[1]!tbl_Reach2AU[#Data],2,FALSE)</f>
        <v>272</v>
      </c>
      <c r="D2515" t="s">
        <v>121</v>
      </c>
      <c r="E2515">
        <v>2</v>
      </c>
      <c r="F2515" t="s">
        <v>124</v>
      </c>
      <c r="G2515" t="str">
        <f>VLOOKUP(tbl_FunctionalConditionReach[[#This Row],[EDT Attribute]],[1]!HabitatAttribute[#Data],2,FALSE)</f>
        <v>Predation</v>
      </c>
      <c r="H2515" s="1">
        <v>3.4100000000000001E-13</v>
      </c>
      <c r="I2515" s="3">
        <v>3.7024972855591702E-5</v>
      </c>
      <c r="J25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6" spans="1:10" x14ac:dyDescent="0.3">
      <c r="A2516">
        <f>VLOOKUP(D2516,[1]!tbl_Reach2AU[#Data],4,FALSE)</f>
        <v>21</v>
      </c>
      <c r="B2516" t="str">
        <f>VLOOKUP(D2516,[1]!tbl_Reach2AU[#Data],3,FALSE)</f>
        <v>Whitestone Creek</v>
      </c>
      <c r="C2516">
        <f>VLOOKUP(D2516,[1]!tbl_Reach2AU[#Data],2,FALSE)</f>
        <v>272</v>
      </c>
      <c r="D2516" t="s">
        <v>121</v>
      </c>
      <c r="E2516">
        <v>2</v>
      </c>
      <c r="F2516" t="s">
        <v>122</v>
      </c>
      <c r="G2516">
        <f>VLOOKUP(tbl_FunctionalConditionReach[[#This Row],[EDT Attribute]],[1]!HabitatAttribute[#Data],2,FALSE)</f>
        <v>0</v>
      </c>
      <c r="H2516" s="1">
        <v>3.4100000000000001E-13</v>
      </c>
      <c r="I2516" s="3">
        <v>3.7024972855591702E-5</v>
      </c>
      <c r="J25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7" spans="1:10" x14ac:dyDescent="0.3">
      <c r="A2517">
        <f>VLOOKUP(D2517,[1]!tbl_Reach2AU[#Data],4,FALSE)</f>
        <v>21</v>
      </c>
      <c r="B2517" t="str">
        <f>VLOOKUP(D2517,[1]!tbl_Reach2AU[#Data],3,FALSE)</f>
        <v>Whitestone Creek</v>
      </c>
      <c r="C2517">
        <f>VLOOKUP(D2517,[1]!tbl_Reach2AU[#Data],2,FALSE)</f>
        <v>272</v>
      </c>
      <c r="D2517" t="s">
        <v>121</v>
      </c>
      <c r="E2517">
        <v>2</v>
      </c>
      <c r="F2517" t="s">
        <v>117</v>
      </c>
      <c r="G2517">
        <f>VLOOKUP(tbl_FunctionalConditionReach[[#This Row],[EDT Attribute]],[1]!HabitatAttribute[#Data],2,FALSE)</f>
        <v>0</v>
      </c>
      <c r="H2517" s="1">
        <v>3.4100000000000001E-13</v>
      </c>
      <c r="I2517" s="3">
        <v>3.7024972855591702E-5</v>
      </c>
      <c r="J25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8" spans="1:10" hidden="1" x14ac:dyDescent="0.3">
      <c r="A2518">
        <f>VLOOKUP(D2518,[1]!tbl_Reach2AU[#Data],4,FALSE)</f>
        <v>21</v>
      </c>
      <c r="B2518" t="str">
        <f>VLOOKUP(D2518,[1]!tbl_Reach2AU[#Data],3,FALSE)</f>
        <v>Whitestone Creek</v>
      </c>
      <c r="C2518">
        <f>VLOOKUP(D2518,[1]!tbl_Reach2AU[#Data],2,FALSE)</f>
        <v>272</v>
      </c>
      <c r="D2518" t="s">
        <v>121</v>
      </c>
      <c r="E2518">
        <v>2</v>
      </c>
      <c r="F2518" t="s">
        <v>89</v>
      </c>
      <c r="G2518" t="str">
        <f>VLOOKUP(tbl_FunctionalConditionReach[[#This Row],[EDT Attribute]],[1]!HabitatAttribute[#Data],2,FALSE)</f>
        <v>% Fines/Embeddedness</v>
      </c>
      <c r="H2518" s="1">
        <v>3.4100000000000001E-13</v>
      </c>
      <c r="I2518" s="3">
        <v>3.7024972855591702E-5</v>
      </c>
      <c r="J25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9" spans="1:10" hidden="1" x14ac:dyDescent="0.3">
      <c r="A2519">
        <f>VLOOKUP(D2519,[1]!tbl_Reach2AU[#Data],4,FALSE)</f>
        <v>13</v>
      </c>
      <c r="B2519" t="str">
        <f>VLOOKUP(D2519,[1]!tbl_Reach2AU[#Data],3,FALSE)</f>
        <v>Johnson Creek</v>
      </c>
      <c r="C2519">
        <f>VLOOKUP(D2519,[1]!tbl_Reach2AU[#Data],2,FALSE)</f>
        <v>213</v>
      </c>
      <c r="D2519" t="s">
        <v>42</v>
      </c>
      <c r="E2519">
        <v>2</v>
      </c>
      <c r="F2519" t="s">
        <v>37</v>
      </c>
      <c r="G2519" t="e">
        <f>VLOOKUP(tbl_FunctionalConditionReach[[#This Row],[EDT Attribute]],[1]!HabitatAttribute[#Data],2,FALSE)</f>
        <v>#N/A</v>
      </c>
      <c r="H2519" s="1">
        <v>6.46E-6</v>
      </c>
      <c r="I2519" s="3">
        <v>3.2745195159639702E-5</v>
      </c>
      <c r="J25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0" spans="1:10" hidden="1" x14ac:dyDescent="0.3">
      <c r="A2520">
        <f>VLOOKUP(D2520,[1]!tbl_Reach2AU[#Data],4,FALSE)</f>
        <v>26</v>
      </c>
      <c r="B2520" t="str">
        <f>VLOOKUP(D2520,[1]!tbl_Reach2AU[#Data],3,FALSE)</f>
        <v>Ninemile Creek DS</v>
      </c>
      <c r="C2520">
        <f>VLOOKUP(D2520,[1]!tbl_Reach2AU[#Data],2,FALSE)</f>
        <v>309</v>
      </c>
      <c r="D2520" t="s">
        <v>22</v>
      </c>
      <c r="E2520">
        <v>2</v>
      </c>
      <c r="F2520" t="s">
        <v>37</v>
      </c>
      <c r="G2520" t="e">
        <f>VLOOKUP(tbl_FunctionalConditionReach[[#This Row],[EDT Attribute]],[1]!HabitatAttribute[#Data],2,FALSE)</f>
        <v>#N/A</v>
      </c>
      <c r="H2520" s="1">
        <v>3.2000000000000001E-7</v>
      </c>
      <c r="I2520" s="3">
        <v>3.11643588809658E-5</v>
      </c>
      <c r="J25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1" spans="1:10" x14ac:dyDescent="0.3">
      <c r="A2521">
        <f>VLOOKUP(D2521,[1]!tbl_Reach2AU[#Data],4,FALSE)</f>
        <v>6</v>
      </c>
      <c r="B2521" t="str">
        <f>VLOOKUP(D2521,[1]!tbl_Reach2AU[#Data],3,FALSE)</f>
        <v>Salmon Creek-Lower</v>
      </c>
      <c r="C2521">
        <f>VLOOKUP(D2521,[1]!tbl_Reach2AU[#Data],2,FALSE)</f>
        <v>136</v>
      </c>
      <c r="D2521" t="s">
        <v>91</v>
      </c>
      <c r="E2521">
        <v>2</v>
      </c>
      <c r="F2521" t="s">
        <v>94</v>
      </c>
      <c r="G2521">
        <f>VLOOKUP(tbl_FunctionalConditionReach[[#This Row],[EDT Attribute]],[1]!HabitatAttribute[#Data],2,FALSE)</f>
        <v>0</v>
      </c>
      <c r="H2521" s="1">
        <v>4.6999999999999997E-5</v>
      </c>
      <c r="I2521" s="3">
        <v>2.4840604211483E-5</v>
      </c>
      <c r="J25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2" spans="1:10" hidden="1" x14ac:dyDescent="0.3">
      <c r="A2522">
        <f>VLOOKUP(D2522,[1]!tbl_Reach2AU[#Data],4,FALSE)</f>
        <v>3</v>
      </c>
      <c r="B2522" t="str">
        <f>VLOOKUP(D2522,[1]!tbl_Reach2AU[#Data],3,FALSE)</f>
        <v>Okanogan-Talant Creek</v>
      </c>
      <c r="C2522">
        <f>VLOOKUP(D2522,[1]!tbl_Reach2AU[#Data],2,FALSE)</f>
        <v>126</v>
      </c>
      <c r="D2522" t="s">
        <v>106</v>
      </c>
      <c r="E2522">
        <v>2</v>
      </c>
      <c r="F2522" t="s">
        <v>145</v>
      </c>
      <c r="G2522" t="str">
        <f>VLOOKUP(tbl_FunctionalConditionReach[[#This Row],[EDT Attribute]],[1]!HabitatAttribute[#Data],2,FALSE)</f>
        <v>Flow- Summer Base Flow</v>
      </c>
      <c r="H2522" s="1">
        <v>7.1500000000000002E-6</v>
      </c>
      <c r="I2522" s="3">
        <v>1.8742056349798499E-5</v>
      </c>
      <c r="J25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3" spans="1:10" hidden="1" x14ac:dyDescent="0.3">
      <c r="A2523">
        <f>VLOOKUP(D2523,[1]!tbl_Reach2AU[#Data],4,FALSE)</f>
        <v>14</v>
      </c>
      <c r="B2523" t="str">
        <f>VLOOKUP(D2523,[1]!tbl_Reach2AU[#Data],3,FALSE)</f>
        <v>Okanogan-Whitestone Coulee</v>
      </c>
      <c r="C2523">
        <f>VLOOKUP(D2523,[1]!tbl_Reach2AU[#Data],2,FALSE)</f>
        <v>230</v>
      </c>
      <c r="D2523" t="s">
        <v>25</v>
      </c>
      <c r="E2523">
        <v>2</v>
      </c>
      <c r="F2523" t="s">
        <v>37</v>
      </c>
      <c r="G2523" t="e">
        <f>VLOOKUP(tbl_FunctionalConditionReach[[#This Row],[EDT Attribute]],[1]!HabitatAttribute[#Data],2,FALSE)</f>
        <v>#N/A</v>
      </c>
      <c r="H2523" s="1">
        <v>3.9500000000000003E-6</v>
      </c>
      <c r="I2523" s="3">
        <v>1.1850436368618401E-5</v>
      </c>
      <c r="J25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4" spans="1:10" hidden="1" x14ac:dyDescent="0.3">
      <c r="A2524">
        <f>VLOOKUP(D2524,[1]!tbl_Reach2AU[#Data],4,FALSE)</f>
        <v>26</v>
      </c>
      <c r="B2524" t="str">
        <f>VLOOKUP(D2524,[1]!tbl_Reach2AU[#Data],3,FALSE)</f>
        <v>Ninemile Creek DS</v>
      </c>
      <c r="C2524">
        <f>VLOOKUP(D2524,[1]!tbl_Reach2AU[#Data],2,FALSE)</f>
        <v>308</v>
      </c>
      <c r="D2524" t="s">
        <v>56</v>
      </c>
      <c r="E2524">
        <v>2</v>
      </c>
      <c r="F2524" t="s">
        <v>37</v>
      </c>
      <c r="G2524" t="e">
        <f>VLOOKUP(tbl_FunctionalConditionReach[[#This Row],[EDT Attribute]],[1]!HabitatAttribute[#Data],2,FALSE)</f>
        <v>#N/A</v>
      </c>
      <c r="H2524" s="1">
        <v>3.0699999999999998E-6</v>
      </c>
      <c r="I2524" s="3">
        <v>7.4069518025761796E-6</v>
      </c>
      <c r="J25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5" spans="1:10" hidden="1" x14ac:dyDescent="0.3">
      <c r="A2525">
        <f>VLOOKUP(D2525,[1]!tbl_Reach2AU[#Data],4,FALSE)</f>
        <v>23</v>
      </c>
      <c r="B2525" t="str">
        <f>VLOOKUP(D2525,[1]!tbl_Reach2AU[#Data],3,FALSE)</f>
        <v>Similkameen River</v>
      </c>
      <c r="C2525">
        <f>VLOOKUP(D2525,[1]!tbl_Reach2AU[#Data],2,FALSE)</f>
        <v>291</v>
      </c>
      <c r="D2525" t="s">
        <v>33</v>
      </c>
      <c r="E2525">
        <v>2</v>
      </c>
      <c r="F2525" t="s">
        <v>37</v>
      </c>
      <c r="G2525" t="e">
        <f>VLOOKUP(tbl_FunctionalConditionReach[[#This Row],[EDT Attribute]],[1]!HabitatAttribute[#Data],2,FALSE)</f>
        <v>#N/A</v>
      </c>
      <c r="H2525" s="1">
        <v>3.8600000000000003E-6</v>
      </c>
      <c r="I2525" s="3">
        <v>6.3614975011263199E-6</v>
      </c>
      <c r="J25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6" spans="1:10" hidden="1" x14ac:dyDescent="0.3">
      <c r="A2526">
        <f>VLOOKUP(D2526,[1]!tbl_Reach2AU[#Data],4,FALSE)</f>
        <v>8</v>
      </c>
      <c r="B2526" t="str">
        <f>VLOOKUP(D2526,[1]!tbl_Reach2AU[#Data],3,FALSE)</f>
        <v>Omak Creek-Lower US</v>
      </c>
      <c r="C2526">
        <f>VLOOKUP(D2526,[1]!tbl_Reach2AU[#Data],2,FALSE)</f>
        <v>158</v>
      </c>
      <c r="D2526" t="s">
        <v>75</v>
      </c>
      <c r="E2526">
        <v>2</v>
      </c>
      <c r="F2526" t="s">
        <v>37</v>
      </c>
      <c r="G2526" t="e">
        <f>VLOOKUP(tbl_FunctionalConditionReach[[#This Row],[EDT Attribute]],[1]!HabitatAttribute[#Data],2,FALSE)</f>
        <v>#N/A</v>
      </c>
      <c r="H2526" s="1">
        <v>1.4500000000000001E-6</v>
      </c>
      <c r="I2526" s="3">
        <v>1.9657913397767499E-6</v>
      </c>
      <c r="J25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7" spans="1:10" hidden="1" x14ac:dyDescent="0.3">
      <c r="A2527">
        <f>VLOOKUP(D2527,[1]!tbl_Reach2AU[#Data],4,FALSE)</f>
        <v>6</v>
      </c>
      <c r="B2527" t="str">
        <f>VLOOKUP(D2527,[1]!tbl_Reach2AU[#Data],3,FALSE)</f>
        <v>Salmon Creek-Lower</v>
      </c>
      <c r="C2527">
        <f>VLOOKUP(D2527,[1]!tbl_Reach2AU[#Data],2,FALSE)</f>
        <v>138</v>
      </c>
      <c r="D2527" t="s">
        <v>83</v>
      </c>
      <c r="E2527">
        <v>2</v>
      </c>
      <c r="F2527" t="s">
        <v>37</v>
      </c>
      <c r="G2527" t="e">
        <f>VLOOKUP(tbl_FunctionalConditionReach[[#This Row],[EDT Attribute]],[1]!HabitatAttribute[#Data],2,FALSE)</f>
        <v>#N/A</v>
      </c>
      <c r="H2527" s="1">
        <v>3.5300000000000001E-6</v>
      </c>
      <c r="I2527" s="3">
        <v>1.9427534455812402E-6</v>
      </c>
      <c r="J25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8" spans="1:10" hidden="1" x14ac:dyDescent="0.3">
      <c r="A2528">
        <f>VLOOKUP(D2528,[1]!tbl_Reach2AU[#Data],4,FALSE)</f>
        <v>6</v>
      </c>
      <c r="B2528" t="str">
        <f>VLOOKUP(D2528,[1]!tbl_Reach2AU[#Data],3,FALSE)</f>
        <v>Salmon Creek-Lower</v>
      </c>
      <c r="C2528">
        <f>VLOOKUP(D2528,[1]!tbl_Reach2AU[#Data],2,FALSE)</f>
        <v>137</v>
      </c>
      <c r="D2528" t="s">
        <v>82</v>
      </c>
      <c r="E2528">
        <v>2</v>
      </c>
      <c r="F2528" t="s">
        <v>37</v>
      </c>
      <c r="G2528" t="e">
        <f>VLOOKUP(tbl_FunctionalConditionReach[[#This Row],[EDT Attribute]],[1]!HabitatAttribute[#Data],2,FALSE)</f>
        <v>#N/A</v>
      </c>
      <c r="H2528" s="1">
        <v>4.0899999999999998E-6</v>
      </c>
      <c r="I2528" s="3">
        <v>1.5496319165939E-6</v>
      </c>
      <c r="J25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9" spans="1:10" hidden="1" x14ac:dyDescent="0.3">
      <c r="A2529">
        <f>VLOOKUP(D2529,[1]!tbl_Reach2AU[#Data],4,FALSE)</f>
        <v>8</v>
      </c>
      <c r="B2529" t="str">
        <f>VLOOKUP(D2529,[1]!tbl_Reach2AU[#Data],3,FALSE)</f>
        <v>Omak Creek-Lower US</v>
      </c>
      <c r="C2529">
        <f>VLOOKUP(D2529,[1]!tbl_Reach2AU[#Data],2,FALSE)</f>
        <v>160</v>
      </c>
      <c r="D2529" t="s">
        <v>77</v>
      </c>
      <c r="E2529">
        <v>2</v>
      </c>
      <c r="F2529" t="s">
        <v>37</v>
      </c>
      <c r="G2529" t="e">
        <f>VLOOKUP(tbl_FunctionalConditionReach[[#This Row],[EDT Attribute]],[1]!HabitatAttribute[#Data],2,FALSE)</f>
        <v>#N/A</v>
      </c>
      <c r="H2529" s="1">
        <v>3.5100000000000001E-7</v>
      </c>
      <c r="I2529" s="3">
        <v>1.40556419054283E-6</v>
      </c>
      <c r="J25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0" spans="1:10" hidden="1" x14ac:dyDescent="0.3">
      <c r="A2530">
        <f>VLOOKUP(D2530,[1]!tbl_Reach2AU[#Data],4,FALSE)</f>
        <v>6</v>
      </c>
      <c r="B2530" t="str">
        <f>VLOOKUP(D2530,[1]!tbl_Reach2AU[#Data],3,FALSE)</f>
        <v>Salmon Creek-Lower</v>
      </c>
      <c r="C2530">
        <f>VLOOKUP(D2530,[1]!tbl_Reach2AU[#Data],2,FALSE)</f>
        <v>131</v>
      </c>
      <c r="D2530" t="s">
        <v>149</v>
      </c>
      <c r="E2530">
        <v>2</v>
      </c>
      <c r="F2530" t="s">
        <v>37</v>
      </c>
      <c r="G2530" t="e">
        <f>VLOOKUP(tbl_FunctionalConditionReach[[#This Row],[EDT Attribute]],[1]!HabitatAttribute[#Data],2,FALSE)</f>
        <v>#N/A</v>
      </c>
      <c r="H2530" s="1">
        <v>9.540000000000001E-7</v>
      </c>
      <c r="I2530" s="3">
        <v>8.7787317434161197E-7</v>
      </c>
      <c r="J25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1" spans="1:10" x14ac:dyDescent="0.3">
      <c r="A2531">
        <f>VLOOKUP(D2531,[1]!tbl_Reach2AU[#Data],4,FALSE)</f>
        <v>21</v>
      </c>
      <c r="B2531" t="str">
        <f>VLOOKUP(D2531,[1]!tbl_Reach2AU[#Data],3,FALSE)</f>
        <v>Whitestone Creek</v>
      </c>
      <c r="C2531">
        <f>VLOOKUP(D2531,[1]!tbl_Reach2AU[#Data],2,FALSE)</f>
        <v>274</v>
      </c>
      <c r="D2531" t="s">
        <v>136</v>
      </c>
      <c r="E2531">
        <v>2</v>
      </c>
      <c r="F2531" t="s">
        <v>115</v>
      </c>
      <c r="G2531">
        <f>VLOOKUP(tbl_FunctionalConditionReach[[#This Row],[EDT Attribute]],[1]!HabitatAttribute[#Data],2,FALSE)</f>
        <v>0</v>
      </c>
      <c r="H2531" s="1">
        <v>3.4100000000000001E-13</v>
      </c>
      <c r="I2531" s="3">
        <v>4.9135446685878996E-9</v>
      </c>
      <c r="J25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2" spans="1:10" hidden="1" x14ac:dyDescent="0.3">
      <c r="A2532">
        <f>VLOOKUP(D2532,[1]!tbl_Reach2AU[#Data],4,FALSE)</f>
        <v>21</v>
      </c>
      <c r="B2532" t="str">
        <f>VLOOKUP(D2532,[1]!tbl_Reach2AU[#Data],3,FALSE)</f>
        <v>Whitestone Creek</v>
      </c>
      <c r="C2532">
        <f>VLOOKUP(D2532,[1]!tbl_Reach2AU[#Data],2,FALSE)</f>
        <v>274</v>
      </c>
      <c r="D2532" t="s">
        <v>136</v>
      </c>
      <c r="E2532">
        <v>2</v>
      </c>
      <c r="F2532" t="s">
        <v>39</v>
      </c>
      <c r="G2532" t="str">
        <f>VLOOKUP(tbl_FunctionalConditionReach[[#This Row],[EDT Attribute]],[1]!HabitatAttribute[#Data],2,FALSE)</f>
        <v>Channel Stability</v>
      </c>
      <c r="H2532" s="1">
        <v>3.4100000000000001E-13</v>
      </c>
      <c r="I2532" s="3">
        <v>4.9135446685878996E-9</v>
      </c>
      <c r="J25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3" spans="1:10" hidden="1" x14ac:dyDescent="0.3">
      <c r="A2533">
        <f>VLOOKUP(D2533,[1]!tbl_Reach2AU[#Data],4,FALSE)</f>
        <v>21</v>
      </c>
      <c r="B2533" t="str">
        <f>VLOOKUP(D2533,[1]!tbl_Reach2AU[#Data],3,FALSE)</f>
        <v>Whitestone Creek</v>
      </c>
      <c r="C2533">
        <f>VLOOKUP(D2533,[1]!tbl_Reach2AU[#Data],2,FALSE)</f>
        <v>274</v>
      </c>
      <c r="D2533" t="s">
        <v>136</v>
      </c>
      <c r="E2533">
        <v>2</v>
      </c>
      <c r="F2533" t="s">
        <v>89</v>
      </c>
      <c r="G2533" t="str">
        <f>VLOOKUP(tbl_FunctionalConditionReach[[#This Row],[EDT Attribute]],[1]!HabitatAttribute[#Data],2,FALSE)</f>
        <v>% Fines/Embeddedness</v>
      </c>
      <c r="H2533" s="1">
        <v>3.4100000000000001E-13</v>
      </c>
      <c r="I2533" s="3">
        <v>4.9135446685878996E-9</v>
      </c>
      <c r="J25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4" spans="1:10" x14ac:dyDescent="0.3">
      <c r="A2534">
        <f>VLOOKUP(D2534,[1]!tbl_Reach2AU[#Data],4,FALSE)</f>
        <v>21</v>
      </c>
      <c r="B2534" t="str">
        <f>VLOOKUP(D2534,[1]!tbl_Reach2AU[#Data],3,FALSE)</f>
        <v>Whitestone Creek</v>
      </c>
      <c r="C2534">
        <f>VLOOKUP(D2534,[1]!tbl_Reach2AU[#Data],2,FALSE)</f>
        <v>274</v>
      </c>
      <c r="D2534" t="s">
        <v>136</v>
      </c>
      <c r="E2534">
        <v>2</v>
      </c>
      <c r="F2534" t="s">
        <v>117</v>
      </c>
      <c r="G2534">
        <f>VLOOKUP(tbl_FunctionalConditionReach[[#This Row],[EDT Attribute]],[1]!HabitatAttribute[#Data],2,FALSE)</f>
        <v>0</v>
      </c>
      <c r="H2534" s="1">
        <v>3.4100000000000001E-13</v>
      </c>
      <c r="I2534" s="3">
        <v>4.9135446685878996E-9</v>
      </c>
      <c r="J25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5" spans="1:10" x14ac:dyDescent="0.3">
      <c r="A2535">
        <f>VLOOKUP(D2535,[1]!tbl_Reach2AU[#Data],4,FALSE)</f>
        <v>21</v>
      </c>
      <c r="B2535" t="str">
        <f>VLOOKUP(D2535,[1]!tbl_Reach2AU[#Data],3,FALSE)</f>
        <v>Whitestone Creek</v>
      </c>
      <c r="C2535">
        <f>VLOOKUP(D2535,[1]!tbl_Reach2AU[#Data],2,FALSE)</f>
        <v>274</v>
      </c>
      <c r="D2535" t="s">
        <v>136</v>
      </c>
      <c r="E2535">
        <v>2</v>
      </c>
      <c r="F2535" t="s">
        <v>94</v>
      </c>
      <c r="G2535">
        <f>VLOOKUP(tbl_FunctionalConditionReach[[#This Row],[EDT Attribute]],[1]!HabitatAttribute[#Data],2,FALSE)</f>
        <v>0</v>
      </c>
      <c r="H2535" s="1">
        <v>3.4100000000000001E-13</v>
      </c>
      <c r="I2535" s="3">
        <v>4.9135446685878996E-9</v>
      </c>
      <c r="J25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6" spans="1:10" hidden="1" x14ac:dyDescent="0.3">
      <c r="A2536">
        <f>VLOOKUP(D2536,[1]!tbl_Reach2AU[#Data],4,FALSE)</f>
        <v>21</v>
      </c>
      <c r="B2536" t="str">
        <f>VLOOKUP(D2536,[1]!tbl_Reach2AU[#Data],3,FALSE)</f>
        <v>Whitestone Creek</v>
      </c>
      <c r="C2536">
        <f>VLOOKUP(D2536,[1]!tbl_Reach2AU[#Data],2,FALSE)</f>
        <v>274</v>
      </c>
      <c r="D2536" t="s">
        <v>136</v>
      </c>
      <c r="E2536">
        <v>2</v>
      </c>
      <c r="F2536" t="s">
        <v>150</v>
      </c>
      <c r="G2536" t="str">
        <f>VLOOKUP(tbl_FunctionalConditionReach[[#This Row],[EDT Attribute]],[1]!HabitatAttribute[#Data],2,FALSE)</f>
        <v>Cover- Wood</v>
      </c>
      <c r="H2536" s="1">
        <v>3.4100000000000001E-13</v>
      </c>
      <c r="I2536" s="3">
        <v>4.9135446685878996E-9</v>
      </c>
      <c r="J25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7" spans="1:10" hidden="1" x14ac:dyDescent="0.3">
      <c r="A2537">
        <f>VLOOKUP(D2537,[1]!tbl_Reach2AU[#Data],4,FALSE)</f>
        <v>21</v>
      </c>
      <c r="B2537" t="str">
        <f>VLOOKUP(D2537,[1]!tbl_Reach2AU[#Data],3,FALSE)</f>
        <v>Whitestone Creek</v>
      </c>
      <c r="C2537">
        <f>VLOOKUP(D2537,[1]!tbl_Reach2AU[#Data],2,FALSE)</f>
        <v>274</v>
      </c>
      <c r="D2537" t="s">
        <v>136</v>
      </c>
      <c r="E2537">
        <v>2</v>
      </c>
      <c r="F2537" t="s">
        <v>14</v>
      </c>
      <c r="G2537" t="str">
        <f>VLOOKUP(tbl_FunctionalConditionReach[[#This Row],[EDT Attribute]],[1]!HabitatAttribute[#Data],2,FALSE)</f>
        <v>Food- Food Web Resources</v>
      </c>
      <c r="H2537" s="1">
        <v>3.4100000000000001E-13</v>
      </c>
      <c r="I2537" s="3">
        <v>4.9135446685878996E-9</v>
      </c>
      <c r="J25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8" spans="1:10" hidden="1" x14ac:dyDescent="0.3">
      <c r="A2538">
        <f>VLOOKUP(D2538,[1]!tbl_Reach2AU[#Data],4,FALSE)</f>
        <v>21</v>
      </c>
      <c r="B2538" t="str">
        <f>VLOOKUP(D2538,[1]!tbl_Reach2AU[#Data],3,FALSE)</f>
        <v>Whitestone Creek</v>
      </c>
      <c r="C2538">
        <f>VLOOKUP(D2538,[1]!tbl_Reach2AU[#Data],2,FALSE)</f>
        <v>274</v>
      </c>
      <c r="D2538" t="s">
        <v>136</v>
      </c>
      <c r="E2538">
        <v>2</v>
      </c>
      <c r="F2538" t="s">
        <v>144</v>
      </c>
      <c r="G2538" t="str">
        <f>VLOOKUP(tbl_FunctionalConditionReach[[#This Row],[EDT Attribute]],[1]!HabitatAttribute[#Data],2,FALSE)</f>
        <v>Flow- Summer Base Flow</v>
      </c>
      <c r="H2538" s="1">
        <v>3.4100000000000001E-13</v>
      </c>
      <c r="I2538" s="3">
        <v>4.9135446685878996E-9</v>
      </c>
      <c r="J25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9" spans="1:10" hidden="1" x14ac:dyDescent="0.3">
      <c r="A2539">
        <f>VLOOKUP(D2539,[1]!tbl_Reach2AU[#Data],4,FALSE)</f>
        <v>21</v>
      </c>
      <c r="B2539" t="str">
        <f>VLOOKUP(D2539,[1]!tbl_Reach2AU[#Data],3,FALSE)</f>
        <v>Whitestone Creek</v>
      </c>
      <c r="C2539">
        <f>VLOOKUP(D2539,[1]!tbl_Reach2AU[#Data],2,FALSE)</f>
        <v>274</v>
      </c>
      <c r="D2539" t="s">
        <v>136</v>
      </c>
      <c r="E2539">
        <v>2</v>
      </c>
      <c r="F2539" t="s">
        <v>126</v>
      </c>
      <c r="G2539" t="str">
        <f>VLOOKUP(tbl_FunctionalConditionReach[[#This Row],[EDT Attribute]],[1]!HabitatAttribute[#Data],2,FALSE)</f>
        <v>Food- Food Web Resources</v>
      </c>
      <c r="H2539" s="1">
        <v>3.4100000000000001E-13</v>
      </c>
      <c r="I2539" s="3">
        <v>4.9135446685878996E-9</v>
      </c>
      <c r="J25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0" spans="1:10" x14ac:dyDescent="0.3">
      <c r="A2540">
        <f>VLOOKUP(D2540,[1]!tbl_Reach2AU[#Data],4,FALSE)</f>
        <v>21</v>
      </c>
      <c r="B2540" t="str">
        <f>VLOOKUP(D2540,[1]!tbl_Reach2AU[#Data],3,FALSE)</f>
        <v>Whitestone Creek</v>
      </c>
      <c r="C2540">
        <f>VLOOKUP(D2540,[1]!tbl_Reach2AU[#Data],2,FALSE)</f>
        <v>274</v>
      </c>
      <c r="D2540" t="s">
        <v>136</v>
      </c>
      <c r="E2540">
        <v>2</v>
      </c>
      <c r="F2540" t="s">
        <v>123</v>
      </c>
      <c r="G2540">
        <f>VLOOKUP(tbl_FunctionalConditionReach[[#This Row],[EDT Attribute]],[1]!HabitatAttribute[#Data],2,FALSE)</f>
        <v>0</v>
      </c>
      <c r="H2540" s="1">
        <v>3.4100000000000001E-13</v>
      </c>
      <c r="I2540" s="3">
        <v>4.9135446685878996E-9</v>
      </c>
      <c r="J25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1" spans="1:10" hidden="1" x14ac:dyDescent="0.3">
      <c r="A2541">
        <f>VLOOKUP(D2541,[1]!tbl_Reach2AU[#Data],4,FALSE)</f>
        <v>21</v>
      </c>
      <c r="B2541" t="str">
        <f>VLOOKUP(D2541,[1]!tbl_Reach2AU[#Data],3,FALSE)</f>
        <v>Whitestone Creek</v>
      </c>
      <c r="C2541">
        <f>VLOOKUP(D2541,[1]!tbl_Reach2AU[#Data],2,FALSE)</f>
        <v>274</v>
      </c>
      <c r="D2541" t="s">
        <v>136</v>
      </c>
      <c r="E2541">
        <v>2</v>
      </c>
      <c r="F2541" t="s">
        <v>103</v>
      </c>
      <c r="G2541" t="str">
        <f>VLOOKUP(tbl_FunctionalConditionReach[[#This Row],[EDT Attribute]],[1]!HabitatAttribute[#Data],2,FALSE)</f>
        <v>Contaminants</v>
      </c>
      <c r="H2541" s="1">
        <v>3.4100000000000001E-13</v>
      </c>
      <c r="I2541" s="3">
        <v>4.9135446685878996E-9</v>
      </c>
      <c r="J25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2" spans="1:10" x14ac:dyDescent="0.3">
      <c r="A2542">
        <f>VLOOKUP(D2542,[1]!tbl_Reach2AU[#Data],4,FALSE)</f>
        <v>21</v>
      </c>
      <c r="B2542" t="str">
        <f>VLOOKUP(D2542,[1]!tbl_Reach2AU[#Data],3,FALSE)</f>
        <v>Whitestone Creek</v>
      </c>
      <c r="C2542">
        <f>VLOOKUP(D2542,[1]!tbl_Reach2AU[#Data],2,FALSE)</f>
        <v>274</v>
      </c>
      <c r="D2542" t="s">
        <v>136</v>
      </c>
      <c r="E2542">
        <v>2</v>
      </c>
      <c r="F2542" t="s">
        <v>104</v>
      </c>
      <c r="G2542">
        <f>VLOOKUP(tbl_FunctionalConditionReach[[#This Row],[EDT Attribute]],[1]!HabitatAttribute[#Data],2,FALSE)</f>
        <v>0</v>
      </c>
      <c r="H2542" s="1">
        <v>3.4100000000000001E-13</v>
      </c>
      <c r="I2542" s="3">
        <v>4.9135446685878996E-9</v>
      </c>
      <c r="J25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3" spans="1:10" hidden="1" x14ac:dyDescent="0.3">
      <c r="A2543">
        <f>VLOOKUP(D2543,[1]!tbl_Reach2AU[#Data],4,FALSE)</f>
        <v>21</v>
      </c>
      <c r="B2543" t="str">
        <f>VLOOKUP(D2543,[1]!tbl_Reach2AU[#Data],3,FALSE)</f>
        <v>Whitestone Creek</v>
      </c>
      <c r="C2543">
        <f>VLOOKUP(D2543,[1]!tbl_Reach2AU[#Data],2,FALSE)</f>
        <v>274</v>
      </c>
      <c r="D2543" t="s">
        <v>136</v>
      </c>
      <c r="E2543">
        <v>2</v>
      </c>
      <c r="F2543" t="s">
        <v>51</v>
      </c>
      <c r="G2543" t="str">
        <f>VLOOKUP(tbl_FunctionalConditionReach[[#This Row],[EDT Attribute]],[1]!HabitatAttribute[#Data],2,FALSE)</f>
        <v>% Fines/Embeddedness</v>
      </c>
      <c r="H2543" s="1">
        <v>3.4100000000000001E-13</v>
      </c>
      <c r="I2543" s="3">
        <v>4.9135446685878996E-9</v>
      </c>
      <c r="J25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4" spans="1:10" x14ac:dyDescent="0.3">
      <c r="A2544">
        <f>VLOOKUP(D2544,[1]!tbl_Reach2AU[#Data],4,FALSE)</f>
        <v>21</v>
      </c>
      <c r="B2544" t="str">
        <f>VLOOKUP(D2544,[1]!tbl_Reach2AU[#Data],3,FALSE)</f>
        <v>Whitestone Creek</v>
      </c>
      <c r="C2544">
        <f>VLOOKUP(D2544,[1]!tbl_Reach2AU[#Data],2,FALSE)</f>
        <v>274</v>
      </c>
      <c r="D2544" t="s">
        <v>136</v>
      </c>
      <c r="E2544">
        <v>2</v>
      </c>
      <c r="F2544" t="s">
        <v>122</v>
      </c>
      <c r="G2544">
        <f>VLOOKUP(tbl_FunctionalConditionReach[[#This Row],[EDT Attribute]],[1]!HabitatAttribute[#Data],2,FALSE)</f>
        <v>0</v>
      </c>
      <c r="H2544" s="1">
        <v>3.4100000000000001E-13</v>
      </c>
      <c r="I2544" s="3">
        <v>4.9135446685878996E-9</v>
      </c>
      <c r="J25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5" spans="1:10" x14ac:dyDescent="0.3">
      <c r="A2545">
        <f>VLOOKUP(D2545,[1]!tbl_Reach2AU[#Data],4,FALSE)</f>
        <v>16</v>
      </c>
      <c r="B2545" t="str">
        <f>VLOOKUP(D2545,[1]!tbl_Reach2AU[#Data],3,FALSE)</f>
        <v>Aeneas Creek-DS</v>
      </c>
      <c r="C2545">
        <f>VLOOKUP(D2545,[1]!tbl_Reach2AU[#Data],2,FALSE)</f>
        <v>234</v>
      </c>
      <c r="D2545" t="s">
        <v>13</v>
      </c>
      <c r="E2545">
        <v>2</v>
      </c>
      <c r="F2545" t="s">
        <v>137</v>
      </c>
      <c r="G2545">
        <f>VLOOKUP(tbl_FunctionalConditionReach[[#This Row],[EDT Attribute]],[1]!HabitatAttribute[#Data],2,FALSE)</f>
        <v>0</v>
      </c>
      <c r="H2545" s="1">
        <v>-7.7600000000000002E-5</v>
      </c>
      <c r="I2545">
        <v>0</v>
      </c>
      <c r="J25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6" spans="1:10" hidden="1" x14ac:dyDescent="0.3">
      <c r="A2546">
        <f>VLOOKUP(D2546,[1]!tbl_Reach2AU[#Data],4,FALSE)</f>
        <v>16</v>
      </c>
      <c r="B2546" t="str">
        <f>VLOOKUP(D2546,[1]!tbl_Reach2AU[#Data],3,FALSE)</f>
        <v>Aeneas Creek-DS</v>
      </c>
      <c r="C2546">
        <f>VLOOKUP(D2546,[1]!tbl_Reach2AU[#Data],2,FALSE)</f>
        <v>236</v>
      </c>
      <c r="D2546" t="s">
        <v>15</v>
      </c>
      <c r="E2546">
        <v>2</v>
      </c>
      <c r="F2546" t="s">
        <v>89</v>
      </c>
      <c r="G2546" t="str">
        <f>VLOOKUP(tbl_FunctionalConditionReach[[#This Row],[EDT Attribute]],[1]!HabitatAttribute[#Data],2,FALSE)</f>
        <v>% Fines/Embeddedness</v>
      </c>
      <c r="H2546" s="1">
        <v>-3.2486700000000001E-4</v>
      </c>
      <c r="I2546">
        <v>0</v>
      </c>
      <c r="J25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7" spans="1:10" x14ac:dyDescent="0.3">
      <c r="A2547">
        <f>VLOOKUP(D2547,[1]!tbl_Reach2AU[#Data],4,FALSE)</f>
        <v>16</v>
      </c>
      <c r="B2547" t="str">
        <f>VLOOKUP(D2547,[1]!tbl_Reach2AU[#Data],3,FALSE)</f>
        <v>Aeneas Creek-DS</v>
      </c>
      <c r="C2547">
        <f>VLOOKUP(D2547,[1]!tbl_Reach2AU[#Data],2,FALSE)</f>
        <v>236</v>
      </c>
      <c r="D2547" t="s">
        <v>15</v>
      </c>
      <c r="E2547">
        <v>2</v>
      </c>
      <c r="F2547" t="s">
        <v>137</v>
      </c>
      <c r="G2547">
        <f>VLOOKUP(tbl_FunctionalConditionReach[[#This Row],[EDT Attribute]],[1]!HabitatAttribute[#Data],2,FALSE)</f>
        <v>0</v>
      </c>
      <c r="H2547" s="1">
        <v>-2.8182509999999999E-3</v>
      </c>
      <c r="I2547">
        <v>0</v>
      </c>
      <c r="J25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8" spans="1:10" hidden="1" x14ac:dyDescent="0.3">
      <c r="A2548">
        <f>VLOOKUP(D2548,[1]!tbl_Reach2AU[#Data],4,FALSE)</f>
        <v>16</v>
      </c>
      <c r="B2548" t="str">
        <f>VLOOKUP(D2548,[1]!tbl_Reach2AU[#Data],3,FALSE)</f>
        <v>Aeneas Creek-DS</v>
      </c>
      <c r="C2548">
        <f>VLOOKUP(D2548,[1]!tbl_Reach2AU[#Data],2,FALSE)</f>
        <v>236</v>
      </c>
      <c r="D2548" t="s">
        <v>15</v>
      </c>
      <c r="E2548">
        <v>2</v>
      </c>
      <c r="F2548" t="s">
        <v>145</v>
      </c>
      <c r="G2548" t="str">
        <f>VLOOKUP(tbl_FunctionalConditionReach[[#This Row],[EDT Attribute]],[1]!HabitatAttribute[#Data],2,FALSE)</f>
        <v>Flow- Summer Base Flow</v>
      </c>
      <c r="H2548" s="1">
        <v>-6.8704928999999998E-2</v>
      </c>
      <c r="I2548">
        <v>0</v>
      </c>
      <c r="J25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9" spans="1:10" x14ac:dyDescent="0.3">
      <c r="A2549">
        <f>VLOOKUP(D2549,[1]!tbl_Reach2AU[#Data],4,FALSE)</f>
        <v>20</v>
      </c>
      <c r="B2549" t="str">
        <f>VLOOKUP(D2549,[1]!tbl_Reach2AU[#Data],3,FALSE)</f>
        <v>Antoine Creek-Lower</v>
      </c>
      <c r="C2549">
        <f>VLOOKUP(D2549,[1]!tbl_Reach2AU[#Data],2,FALSE)</f>
        <v>252</v>
      </c>
      <c r="D2549" t="s">
        <v>16</v>
      </c>
      <c r="E2549">
        <v>2</v>
      </c>
      <c r="F2549" t="s">
        <v>119</v>
      </c>
      <c r="G2549">
        <f>VLOOKUP(tbl_FunctionalConditionReach[[#This Row],[EDT Attribute]],[1]!HabitatAttribute[#Data],2,FALSE)</f>
        <v>0</v>
      </c>
      <c r="H2549" s="1">
        <v>-3.8198780000000001E-3</v>
      </c>
      <c r="I2549">
        <v>0</v>
      </c>
      <c r="J25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0" spans="1:10" hidden="1" x14ac:dyDescent="0.3">
      <c r="A2550">
        <f>VLOOKUP(D2550,[1]!tbl_Reach2AU[#Data],4,FALSE)</f>
        <v>20</v>
      </c>
      <c r="B2550" t="str">
        <f>VLOOKUP(D2550,[1]!tbl_Reach2AU[#Data],3,FALSE)</f>
        <v>Antoine Creek-Lower</v>
      </c>
      <c r="C2550">
        <f>VLOOKUP(D2550,[1]!tbl_Reach2AU[#Data],2,FALSE)</f>
        <v>252</v>
      </c>
      <c r="D2550" t="s">
        <v>16</v>
      </c>
      <c r="E2550">
        <v>2</v>
      </c>
      <c r="F2550" t="s">
        <v>145</v>
      </c>
      <c r="G2550" t="str">
        <f>VLOOKUP(tbl_FunctionalConditionReach[[#This Row],[EDT Attribute]],[1]!HabitatAttribute[#Data],2,FALSE)</f>
        <v>Flow- Summer Base Flow</v>
      </c>
      <c r="H2550" s="1">
        <v>-0.78206808000000005</v>
      </c>
      <c r="I2550">
        <v>0</v>
      </c>
      <c r="J25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1" spans="1:10" hidden="1" x14ac:dyDescent="0.3">
      <c r="A2551">
        <f>VLOOKUP(D2551,[1]!tbl_Reach2AU[#Data],4,FALSE)</f>
        <v>20</v>
      </c>
      <c r="B2551" t="str">
        <f>VLOOKUP(D2551,[1]!tbl_Reach2AU[#Data],3,FALSE)</f>
        <v>Antoine Creek-Lower</v>
      </c>
      <c r="C2551">
        <f>VLOOKUP(D2551,[1]!tbl_Reach2AU[#Data],2,FALSE)</f>
        <v>252</v>
      </c>
      <c r="D2551" t="s">
        <v>16</v>
      </c>
      <c r="E2551">
        <v>2</v>
      </c>
      <c r="F2551" t="s">
        <v>37</v>
      </c>
      <c r="G2551" t="e">
        <f>VLOOKUP(tbl_FunctionalConditionReach[[#This Row],[EDT Attribute]],[1]!HabitatAttribute[#Data],2,FALSE)</f>
        <v>#N/A</v>
      </c>
      <c r="H2551" s="1">
        <v>-6.9584219999999997E-3</v>
      </c>
      <c r="I2551">
        <v>0</v>
      </c>
      <c r="J25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2" spans="1:10" x14ac:dyDescent="0.3">
      <c r="A2552">
        <f>VLOOKUP(D2552,[1]!tbl_Reach2AU[#Data],4,FALSE)</f>
        <v>20</v>
      </c>
      <c r="B2552" t="str">
        <f>VLOOKUP(D2552,[1]!tbl_Reach2AU[#Data],3,FALSE)</f>
        <v>Antoine Creek-Lower</v>
      </c>
      <c r="C2552">
        <f>VLOOKUP(D2552,[1]!tbl_Reach2AU[#Data],2,FALSE)</f>
        <v>252</v>
      </c>
      <c r="D2552" t="s">
        <v>16</v>
      </c>
      <c r="E2552">
        <v>2</v>
      </c>
      <c r="F2552" t="s">
        <v>137</v>
      </c>
      <c r="G2552">
        <f>VLOOKUP(tbl_FunctionalConditionReach[[#This Row],[EDT Attribute]],[1]!HabitatAttribute[#Data],2,FALSE)</f>
        <v>0</v>
      </c>
      <c r="H2552" s="1">
        <v>-0.10383716599999999</v>
      </c>
      <c r="I2552">
        <v>0</v>
      </c>
      <c r="J25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3" spans="1:10" x14ac:dyDescent="0.3">
      <c r="A2553">
        <f>VLOOKUP(D2553,[1]!tbl_Reach2AU[#Data],4,FALSE)</f>
        <v>20</v>
      </c>
      <c r="B2553" t="str">
        <f>VLOOKUP(D2553,[1]!tbl_Reach2AU[#Data],3,FALSE)</f>
        <v>Antoine Creek-Lower</v>
      </c>
      <c r="C2553">
        <f>VLOOKUP(D2553,[1]!tbl_Reach2AU[#Data],2,FALSE)</f>
        <v>255</v>
      </c>
      <c r="D2553" t="s">
        <v>52</v>
      </c>
      <c r="E2553">
        <v>2</v>
      </c>
      <c r="F2553" t="s">
        <v>137</v>
      </c>
      <c r="G2553">
        <f>VLOOKUP(tbl_FunctionalConditionReach[[#This Row],[EDT Attribute]],[1]!HabitatAttribute[#Data],2,FALSE)</f>
        <v>0</v>
      </c>
      <c r="H2553" s="1">
        <v>-9.3981915999999999E-2</v>
      </c>
      <c r="I2553">
        <v>0</v>
      </c>
      <c r="J25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4" spans="1:10" x14ac:dyDescent="0.3">
      <c r="A2554">
        <f>VLOOKUP(D2554,[1]!tbl_Reach2AU[#Data],4,FALSE)</f>
        <v>20</v>
      </c>
      <c r="B2554" t="str">
        <f>VLOOKUP(D2554,[1]!tbl_Reach2AU[#Data],3,FALSE)</f>
        <v>Antoine Creek-Lower</v>
      </c>
      <c r="C2554">
        <f>VLOOKUP(D2554,[1]!tbl_Reach2AU[#Data],2,FALSE)</f>
        <v>255</v>
      </c>
      <c r="D2554" t="s">
        <v>52</v>
      </c>
      <c r="E2554">
        <v>2</v>
      </c>
      <c r="F2554" t="s">
        <v>119</v>
      </c>
      <c r="G2554">
        <f>VLOOKUP(tbl_FunctionalConditionReach[[#This Row],[EDT Attribute]],[1]!HabitatAttribute[#Data],2,FALSE)</f>
        <v>0</v>
      </c>
      <c r="H2554" s="1">
        <v>-1.836994E-3</v>
      </c>
      <c r="I2554">
        <v>0</v>
      </c>
      <c r="J25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5" spans="1:10" hidden="1" x14ac:dyDescent="0.3">
      <c r="A2555">
        <f>VLOOKUP(D2555,[1]!tbl_Reach2AU[#Data],4,FALSE)</f>
        <v>20</v>
      </c>
      <c r="B2555" t="str">
        <f>VLOOKUP(D2555,[1]!tbl_Reach2AU[#Data],3,FALSE)</f>
        <v>Antoine Creek-Lower</v>
      </c>
      <c r="C2555">
        <f>VLOOKUP(D2555,[1]!tbl_Reach2AU[#Data],2,FALSE)</f>
        <v>255</v>
      </c>
      <c r="D2555" t="s">
        <v>52</v>
      </c>
      <c r="E2555">
        <v>2</v>
      </c>
      <c r="F2555" t="s">
        <v>145</v>
      </c>
      <c r="G2555" t="str">
        <f>VLOOKUP(tbl_FunctionalConditionReach[[#This Row],[EDT Attribute]],[1]!HabitatAttribute[#Data],2,FALSE)</f>
        <v>Flow- Summer Base Flow</v>
      </c>
      <c r="H2555" s="1">
        <v>-0.12747710100000001</v>
      </c>
      <c r="I2555">
        <v>0</v>
      </c>
      <c r="J25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6" spans="1:10" x14ac:dyDescent="0.3">
      <c r="A2556">
        <f>VLOOKUP(D2556,[1]!tbl_Reach2AU[#Data],4,FALSE)</f>
        <v>20</v>
      </c>
      <c r="B2556" t="str">
        <f>VLOOKUP(D2556,[1]!tbl_Reach2AU[#Data],3,FALSE)</f>
        <v>Antoine Creek-Lower</v>
      </c>
      <c r="C2556">
        <f>VLOOKUP(D2556,[1]!tbl_Reach2AU[#Data],2,FALSE)</f>
        <v>257</v>
      </c>
      <c r="D2556" t="s">
        <v>53</v>
      </c>
      <c r="E2556">
        <v>2</v>
      </c>
      <c r="F2556" t="s">
        <v>137</v>
      </c>
      <c r="G2556">
        <f>VLOOKUP(tbl_FunctionalConditionReach[[#This Row],[EDT Attribute]],[1]!HabitatAttribute[#Data],2,FALSE)</f>
        <v>0</v>
      </c>
      <c r="H2556" s="1">
        <v>-0.10760262600000001</v>
      </c>
      <c r="I2556">
        <v>0</v>
      </c>
      <c r="J25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7" spans="1:10" x14ac:dyDescent="0.3">
      <c r="A2557">
        <f>VLOOKUP(D2557,[1]!tbl_Reach2AU[#Data],4,FALSE)</f>
        <v>20</v>
      </c>
      <c r="B2557" t="str">
        <f>VLOOKUP(D2557,[1]!tbl_Reach2AU[#Data],3,FALSE)</f>
        <v>Antoine Creek-Lower</v>
      </c>
      <c r="C2557">
        <f>VLOOKUP(D2557,[1]!tbl_Reach2AU[#Data],2,FALSE)</f>
        <v>257</v>
      </c>
      <c r="D2557" t="s">
        <v>53</v>
      </c>
      <c r="E2557">
        <v>2</v>
      </c>
      <c r="F2557" t="s">
        <v>119</v>
      </c>
      <c r="G2557">
        <f>VLOOKUP(tbl_FunctionalConditionReach[[#This Row],[EDT Attribute]],[1]!HabitatAttribute[#Data],2,FALSE)</f>
        <v>0</v>
      </c>
      <c r="H2557" s="1">
        <v>-3.4737269999999998E-3</v>
      </c>
      <c r="I2557">
        <v>0</v>
      </c>
      <c r="J25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8" spans="1:10" hidden="1" x14ac:dyDescent="0.3">
      <c r="A2558">
        <f>VLOOKUP(D2558,[1]!tbl_Reach2AU[#Data],4,FALSE)</f>
        <v>20</v>
      </c>
      <c r="B2558" t="str">
        <f>VLOOKUP(D2558,[1]!tbl_Reach2AU[#Data],3,FALSE)</f>
        <v>Antoine Creek-Lower</v>
      </c>
      <c r="C2558">
        <f>VLOOKUP(D2558,[1]!tbl_Reach2AU[#Data],2,FALSE)</f>
        <v>257</v>
      </c>
      <c r="D2558" t="s">
        <v>53</v>
      </c>
      <c r="E2558">
        <v>2</v>
      </c>
      <c r="F2558" t="s">
        <v>145</v>
      </c>
      <c r="G2558" t="str">
        <f>VLOOKUP(tbl_FunctionalConditionReach[[#This Row],[EDT Attribute]],[1]!HabitatAttribute[#Data],2,FALSE)</f>
        <v>Flow- Summer Base Flow</v>
      </c>
      <c r="H2558" s="1">
        <v>-0.34360094600000002</v>
      </c>
      <c r="I2558">
        <v>0</v>
      </c>
      <c r="J25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9" spans="1:10" hidden="1" x14ac:dyDescent="0.3">
      <c r="A2559">
        <f>VLOOKUP(D2559,[1]!tbl_Reach2AU[#Data],4,FALSE)</f>
        <v>20</v>
      </c>
      <c r="B2559" t="str">
        <f>VLOOKUP(D2559,[1]!tbl_Reach2AU[#Data],3,FALSE)</f>
        <v>Antoine Creek-Lower</v>
      </c>
      <c r="C2559">
        <f>VLOOKUP(D2559,[1]!tbl_Reach2AU[#Data],2,FALSE)</f>
        <v>257</v>
      </c>
      <c r="D2559" t="s">
        <v>53</v>
      </c>
      <c r="E2559">
        <v>2</v>
      </c>
      <c r="F2559" t="s">
        <v>89</v>
      </c>
      <c r="G2559" t="str">
        <f>VLOOKUP(tbl_FunctionalConditionReach[[#This Row],[EDT Attribute]],[1]!HabitatAttribute[#Data],2,FALSE)</f>
        <v>% Fines/Embeddedness</v>
      </c>
      <c r="H2559" s="1">
        <v>-5.3223369999999999E-3</v>
      </c>
      <c r="I2559">
        <v>0</v>
      </c>
      <c r="J25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0" spans="1:10" hidden="1" x14ac:dyDescent="0.3">
      <c r="A2560">
        <f>VLOOKUP(D2560,[1]!tbl_Reach2AU[#Data],4,FALSE)</f>
        <v>20</v>
      </c>
      <c r="B2560" t="str">
        <f>VLOOKUP(D2560,[1]!tbl_Reach2AU[#Data],3,FALSE)</f>
        <v>Antoine Creek-Lower</v>
      </c>
      <c r="C2560">
        <f>VLOOKUP(D2560,[1]!tbl_Reach2AU[#Data],2,FALSE)</f>
        <v>258</v>
      </c>
      <c r="D2560" t="s">
        <v>146</v>
      </c>
      <c r="E2560">
        <v>2</v>
      </c>
      <c r="F2560" t="s">
        <v>51</v>
      </c>
      <c r="G2560" t="str">
        <f>VLOOKUP(tbl_FunctionalConditionReach[[#This Row],[EDT Attribute]],[1]!HabitatAttribute[#Data],2,FALSE)</f>
        <v>% Fines/Embeddedness</v>
      </c>
      <c r="H2560" s="1">
        <v>-1.4159234999999999E-2</v>
      </c>
      <c r="I2560">
        <v>0</v>
      </c>
      <c r="J25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1" spans="1:10" x14ac:dyDescent="0.3">
      <c r="A2561">
        <f>VLOOKUP(D2561,[1]!tbl_Reach2AU[#Data],4,FALSE)</f>
        <v>20</v>
      </c>
      <c r="B2561" t="str">
        <f>VLOOKUP(D2561,[1]!tbl_Reach2AU[#Data],3,FALSE)</f>
        <v>Antoine Creek-Lower</v>
      </c>
      <c r="C2561">
        <f>VLOOKUP(D2561,[1]!tbl_Reach2AU[#Data],2,FALSE)</f>
        <v>260</v>
      </c>
      <c r="D2561" t="s">
        <v>127</v>
      </c>
      <c r="E2561">
        <v>2</v>
      </c>
      <c r="F2561" t="s">
        <v>137</v>
      </c>
      <c r="G2561">
        <f>VLOOKUP(tbl_FunctionalConditionReach[[#This Row],[EDT Attribute]],[1]!HabitatAttribute[#Data],2,FALSE)</f>
        <v>0</v>
      </c>
      <c r="H2561" s="1">
        <v>-3.6000000000000001E-5</v>
      </c>
      <c r="I2561">
        <v>0</v>
      </c>
      <c r="J25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2" spans="1:10" hidden="1" x14ac:dyDescent="0.3">
      <c r="A2562">
        <f>VLOOKUP(D2562,[1]!tbl_Reach2AU[#Data],4,FALSE)</f>
        <v>20</v>
      </c>
      <c r="B2562" t="str">
        <f>VLOOKUP(D2562,[1]!tbl_Reach2AU[#Data],3,FALSE)</f>
        <v>Antoine Creek-Lower</v>
      </c>
      <c r="C2562">
        <f>VLOOKUP(D2562,[1]!tbl_Reach2AU[#Data],2,FALSE)</f>
        <v>260</v>
      </c>
      <c r="D2562" t="s">
        <v>127</v>
      </c>
      <c r="E2562">
        <v>2</v>
      </c>
      <c r="F2562" t="s">
        <v>37</v>
      </c>
      <c r="G2562" t="e">
        <f>VLOOKUP(tbl_FunctionalConditionReach[[#This Row],[EDT Attribute]],[1]!HabitatAttribute[#Data],2,FALSE)</f>
        <v>#N/A</v>
      </c>
      <c r="H2562" s="1">
        <v>-4.6807000000000001E-4</v>
      </c>
      <c r="I2562">
        <v>0</v>
      </c>
      <c r="J25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3" spans="1:10" x14ac:dyDescent="0.3">
      <c r="A2563">
        <f>VLOOKUP(D2563,[1]!tbl_Reach2AU[#Data],4,FALSE)</f>
        <v>20</v>
      </c>
      <c r="B2563" t="str">
        <f>VLOOKUP(D2563,[1]!tbl_Reach2AU[#Data],3,FALSE)</f>
        <v>Antoine Creek-Lower</v>
      </c>
      <c r="C2563">
        <f>VLOOKUP(D2563,[1]!tbl_Reach2AU[#Data],2,FALSE)</f>
        <v>262</v>
      </c>
      <c r="D2563" t="s">
        <v>128</v>
      </c>
      <c r="E2563">
        <v>2</v>
      </c>
      <c r="F2563" t="s">
        <v>137</v>
      </c>
      <c r="G2563">
        <f>VLOOKUP(tbl_FunctionalConditionReach[[#This Row],[EDT Attribute]],[1]!HabitatAttribute[#Data],2,FALSE)</f>
        <v>0</v>
      </c>
      <c r="H2563" s="1">
        <v>-1.2123883E-2</v>
      </c>
      <c r="I2563">
        <v>0</v>
      </c>
      <c r="J25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4" spans="1:10" x14ac:dyDescent="0.3">
      <c r="A2564">
        <f>VLOOKUP(D2564,[1]!tbl_Reach2AU[#Data],4,FALSE)</f>
        <v>20</v>
      </c>
      <c r="B2564" t="str">
        <f>VLOOKUP(D2564,[1]!tbl_Reach2AU[#Data],3,FALSE)</f>
        <v>Antoine Creek-Lower</v>
      </c>
      <c r="C2564">
        <f>VLOOKUP(D2564,[1]!tbl_Reach2AU[#Data],2,FALSE)</f>
        <v>262</v>
      </c>
      <c r="D2564" t="s">
        <v>128</v>
      </c>
      <c r="E2564">
        <v>2</v>
      </c>
      <c r="F2564" t="s">
        <v>119</v>
      </c>
      <c r="G2564">
        <f>VLOOKUP(tbl_FunctionalConditionReach[[#This Row],[EDT Attribute]],[1]!HabitatAttribute[#Data],2,FALSE)</f>
        <v>0</v>
      </c>
      <c r="H2564" s="1">
        <v>-5.94E-5</v>
      </c>
      <c r="I2564">
        <v>0</v>
      </c>
      <c r="J25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5" spans="1:10" hidden="1" x14ac:dyDescent="0.3">
      <c r="A2565">
        <f>VLOOKUP(D2565,[1]!tbl_Reach2AU[#Data],4,FALSE)</f>
        <v>20</v>
      </c>
      <c r="B2565" t="str">
        <f>VLOOKUP(D2565,[1]!tbl_Reach2AU[#Data],3,FALSE)</f>
        <v>Antoine Creek-Lower</v>
      </c>
      <c r="C2565">
        <f>VLOOKUP(D2565,[1]!tbl_Reach2AU[#Data],2,FALSE)</f>
        <v>262</v>
      </c>
      <c r="D2565" t="s">
        <v>128</v>
      </c>
      <c r="E2565">
        <v>2</v>
      </c>
      <c r="F2565" t="s">
        <v>145</v>
      </c>
      <c r="G2565" t="str">
        <f>VLOOKUP(tbl_FunctionalConditionReach[[#This Row],[EDT Attribute]],[1]!HabitatAttribute[#Data],2,FALSE)</f>
        <v>Flow- Summer Base Flow</v>
      </c>
      <c r="H2565" s="1">
        <v>-8.5695402000000004E-2</v>
      </c>
      <c r="I2565">
        <v>0</v>
      </c>
      <c r="J25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6" spans="1:10" x14ac:dyDescent="0.3">
      <c r="A2566">
        <f>VLOOKUP(D2566,[1]!tbl_Reach2AU[#Data],4,FALSE)</f>
        <v>17</v>
      </c>
      <c r="B2566" t="str">
        <f>VLOOKUP(D2566,[1]!tbl_Reach2AU[#Data],3,FALSE)</f>
        <v>Bonaparte Creek-Lower DS</v>
      </c>
      <c r="C2566">
        <f>VLOOKUP(D2566,[1]!tbl_Reach2AU[#Data],2,FALSE)</f>
        <v>242</v>
      </c>
      <c r="D2566" t="s">
        <v>40</v>
      </c>
      <c r="E2566">
        <v>2</v>
      </c>
      <c r="F2566" t="s">
        <v>119</v>
      </c>
      <c r="G2566">
        <f>VLOOKUP(tbl_FunctionalConditionReach[[#This Row],[EDT Attribute]],[1]!HabitatAttribute[#Data],2,FALSE)</f>
        <v>0</v>
      </c>
      <c r="H2566" s="1">
        <v>-5.7806389999999997E-3</v>
      </c>
      <c r="I2566">
        <v>0</v>
      </c>
      <c r="J25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7" spans="1:10" x14ac:dyDescent="0.3">
      <c r="A2567">
        <f>VLOOKUP(D2567,[1]!tbl_Reach2AU[#Data],4,FALSE)</f>
        <v>17</v>
      </c>
      <c r="B2567" t="str">
        <f>VLOOKUP(D2567,[1]!tbl_Reach2AU[#Data],3,FALSE)</f>
        <v>Bonaparte Creek-Lower DS</v>
      </c>
      <c r="C2567">
        <f>VLOOKUP(D2567,[1]!tbl_Reach2AU[#Data],2,FALSE)</f>
        <v>242</v>
      </c>
      <c r="D2567" t="s">
        <v>40</v>
      </c>
      <c r="E2567">
        <v>2</v>
      </c>
      <c r="F2567" t="s">
        <v>137</v>
      </c>
      <c r="G2567">
        <f>VLOOKUP(tbl_FunctionalConditionReach[[#This Row],[EDT Attribute]],[1]!HabitatAttribute[#Data],2,FALSE)</f>
        <v>0</v>
      </c>
      <c r="H2567" s="1">
        <v>-0.54792989199999997</v>
      </c>
      <c r="I2567">
        <v>0</v>
      </c>
      <c r="J25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8" spans="1:10" hidden="1" x14ac:dyDescent="0.3">
      <c r="A2568">
        <f>VLOOKUP(D2568,[1]!tbl_Reach2AU[#Data],4,FALSE)</f>
        <v>17</v>
      </c>
      <c r="B2568" t="str">
        <f>VLOOKUP(D2568,[1]!tbl_Reach2AU[#Data],3,FALSE)</f>
        <v>Bonaparte Creek-Lower DS</v>
      </c>
      <c r="C2568">
        <f>VLOOKUP(D2568,[1]!tbl_Reach2AU[#Data],2,FALSE)</f>
        <v>242</v>
      </c>
      <c r="D2568" t="s">
        <v>40</v>
      </c>
      <c r="E2568">
        <v>2</v>
      </c>
      <c r="F2568" t="s">
        <v>89</v>
      </c>
      <c r="G2568" t="str">
        <f>VLOOKUP(tbl_FunctionalConditionReach[[#This Row],[EDT Attribute]],[1]!HabitatAttribute[#Data],2,FALSE)</f>
        <v>% Fines/Embeddedness</v>
      </c>
      <c r="H2568" s="1">
        <v>-0.21734915599999999</v>
      </c>
      <c r="I2568">
        <v>0</v>
      </c>
      <c r="J25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9" spans="1:10" hidden="1" x14ac:dyDescent="0.3">
      <c r="A2569">
        <f>VLOOKUP(D2569,[1]!tbl_Reach2AU[#Data],4,FALSE)</f>
        <v>13</v>
      </c>
      <c r="B2569" t="str">
        <f>VLOOKUP(D2569,[1]!tbl_Reach2AU[#Data],3,FALSE)</f>
        <v>Johnson Creek</v>
      </c>
      <c r="C2569">
        <f>VLOOKUP(D2569,[1]!tbl_Reach2AU[#Data],2,FALSE)</f>
        <v>194</v>
      </c>
      <c r="D2569" t="s">
        <v>41</v>
      </c>
      <c r="E2569">
        <v>2</v>
      </c>
      <c r="F2569" t="s">
        <v>124</v>
      </c>
      <c r="G2569" t="str">
        <f>VLOOKUP(tbl_FunctionalConditionReach[[#This Row],[EDT Attribute]],[1]!HabitatAttribute[#Data],2,FALSE)</f>
        <v>Predation</v>
      </c>
      <c r="H2569" s="1">
        <v>-1.3497260000000001E-3</v>
      </c>
      <c r="I2569">
        <v>0</v>
      </c>
      <c r="J25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0" spans="1:10" x14ac:dyDescent="0.3">
      <c r="A2570">
        <f>VLOOKUP(D2570,[1]!tbl_Reach2AU[#Data],4,FALSE)</f>
        <v>13</v>
      </c>
      <c r="B2570" t="str">
        <f>VLOOKUP(D2570,[1]!tbl_Reach2AU[#Data],3,FALSE)</f>
        <v>Johnson Creek</v>
      </c>
      <c r="C2570">
        <f>VLOOKUP(D2570,[1]!tbl_Reach2AU[#Data],2,FALSE)</f>
        <v>194</v>
      </c>
      <c r="D2570" t="s">
        <v>41</v>
      </c>
      <c r="E2570">
        <v>2</v>
      </c>
      <c r="F2570" t="s">
        <v>137</v>
      </c>
      <c r="G2570">
        <f>VLOOKUP(tbl_FunctionalConditionReach[[#This Row],[EDT Attribute]],[1]!HabitatAttribute[#Data],2,FALSE)</f>
        <v>0</v>
      </c>
      <c r="H2570" s="1">
        <v>-7.9252500000000003E-2</v>
      </c>
      <c r="I2570">
        <v>0</v>
      </c>
      <c r="J25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1" spans="1:10" hidden="1" x14ac:dyDescent="0.3">
      <c r="A2571">
        <f>VLOOKUP(D2571,[1]!tbl_Reach2AU[#Data],4,FALSE)</f>
        <v>13</v>
      </c>
      <c r="B2571" t="str">
        <f>VLOOKUP(D2571,[1]!tbl_Reach2AU[#Data],3,FALSE)</f>
        <v>Johnson Creek</v>
      </c>
      <c r="C2571">
        <f>VLOOKUP(D2571,[1]!tbl_Reach2AU[#Data],2,FALSE)</f>
        <v>198</v>
      </c>
      <c r="D2571" t="s">
        <v>17</v>
      </c>
      <c r="E2571">
        <v>2</v>
      </c>
      <c r="F2571" t="s">
        <v>37</v>
      </c>
      <c r="G2571" t="e">
        <f>VLOOKUP(tbl_FunctionalConditionReach[[#This Row],[EDT Attribute]],[1]!HabitatAttribute[#Data],2,FALSE)</f>
        <v>#N/A</v>
      </c>
      <c r="H2571" s="1">
        <v>-2.3927950000000001E-3</v>
      </c>
      <c r="I2571">
        <v>0</v>
      </c>
      <c r="J25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2" spans="1:10" x14ac:dyDescent="0.3">
      <c r="A2572">
        <f>VLOOKUP(D2572,[1]!tbl_Reach2AU[#Data],4,FALSE)</f>
        <v>13</v>
      </c>
      <c r="B2572" t="str">
        <f>VLOOKUP(D2572,[1]!tbl_Reach2AU[#Data],3,FALSE)</f>
        <v>Johnson Creek</v>
      </c>
      <c r="C2572">
        <f>VLOOKUP(D2572,[1]!tbl_Reach2AU[#Data],2,FALSE)</f>
        <v>198</v>
      </c>
      <c r="D2572" t="s">
        <v>17</v>
      </c>
      <c r="E2572">
        <v>2</v>
      </c>
      <c r="F2572" t="s">
        <v>137</v>
      </c>
      <c r="G2572">
        <f>VLOOKUP(tbl_FunctionalConditionReach[[#This Row],[EDT Attribute]],[1]!HabitatAttribute[#Data],2,FALSE)</f>
        <v>0</v>
      </c>
      <c r="H2572" s="1">
        <v>-0.34186043399999999</v>
      </c>
      <c r="I2572">
        <v>0</v>
      </c>
      <c r="J25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3" spans="1:10" hidden="1" x14ac:dyDescent="0.3">
      <c r="A2573">
        <f>VLOOKUP(D2573,[1]!tbl_Reach2AU[#Data],4,FALSE)</f>
        <v>13</v>
      </c>
      <c r="B2573" t="str">
        <f>VLOOKUP(D2573,[1]!tbl_Reach2AU[#Data],3,FALSE)</f>
        <v>Johnson Creek</v>
      </c>
      <c r="C2573">
        <f>VLOOKUP(D2573,[1]!tbl_Reach2AU[#Data],2,FALSE)</f>
        <v>198</v>
      </c>
      <c r="D2573" t="s">
        <v>17</v>
      </c>
      <c r="E2573">
        <v>2</v>
      </c>
      <c r="F2573" t="s">
        <v>145</v>
      </c>
      <c r="G2573" t="str">
        <f>VLOOKUP(tbl_FunctionalConditionReach[[#This Row],[EDT Attribute]],[1]!HabitatAttribute[#Data],2,FALSE)</f>
        <v>Flow- Summer Base Flow</v>
      </c>
      <c r="H2573" s="1">
        <v>-0.124774552</v>
      </c>
      <c r="I2573">
        <v>0</v>
      </c>
      <c r="J25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4" spans="1:10" hidden="1" x14ac:dyDescent="0.3">
      <c r="A2574">
        <f>VLOOKUP(D2574,[1]!tbl_Reach2AU[#Data],4,FALSE)</f>
        <v>13</v>
      </c>
      <c r="B2574" t="str">
        <f>VLOOKUP(D2574,[1]!tbl_Reach2AU[#Data],3,FALSE)</f>
        <v>Johnson Creek</v>
      </c>
      <c r="C2574">
        <f>VLOOKUP(D2574,[1]!tbl_Reach2AU[#Data],2,FALSE)</f>
        <v>198</v>
      </c>
      <c r="D2574" t="s">
        <v>17</v>
      </c>
      <c r="E2574">
        <v>2</v>
      </c>
      <c r="F2574" t="s">
        <v>124</v>
      </c>
      <c r="G2574" t="str">
        <f>VLOOKUP(tbl_FunctionalConditionReach[[#This Row],[EDT Attribute]],[1]!HabitatAttribute[#Data],2,FALSE)</f>
        <v>Predation</v>
      </c>
      <c r="H2574" s="1">
        <v>-1.927118E-3</v>
      </c>
      <c r="I2574">
        <v>0</v>
      </c>
      <c r="J25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5" spans="1:10" hidden="1" x14ac:dyDescent="0.3">
      <c r="A2575">
        <f>VLOOKUP(D2575,[1]!tbl_Reach2AU[#Data],4,FALSE)</f>
        <v>13</v>
      </c>
      <c r="B2575" t="str">
        <f>VLOOKUP(D2575,[1]!tbl_Reach2AU[#Data],3,FALSE)</f>
        <v>Johnson Creek</v>
      </c>
      <c r="C2575">
        <f>VLOOKUP(D2575,[1]!tbl_Reach2AU[#Data],2,FALSE)</f>
        <v>198</v>
      </c>
      <c r="D2575" t="s">
        <v>17</v>
      </c>
      <c r="E2575">
        <v>2</v>
      </c>
      <c r="F2575" t="s">
        <v>11</v>
      </c>
      <c r="G2575" t="str">
        <f>VLOOKUP(tbl_FunctionalConditionReach[[#This Row],[EDT Attribute]],[1]!HabitatAttribute[#Data],2,FALSE)</f>
        <v>Flow- Scour</v>
      </c>
      <c r="H2575" s="1">
        <v>-4.244589E-3</v>
      </c>
      <c r="I2575">
        <v>0</v>
      </c>
      <c r="J25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6" spans="1:10" hidden="1" x14ac:dyDescent="0.3">
      <c r="A2576">
        <f>VLOOKUP(D2576,[1]!tbl_Reach2AU[#Data],4,FALSE)</f>
        <v>13</v>
      </c>
      <c r="B2576" t="str">
        <f>VLOOKUP(D2576,[1]!tbl_Reach2AU[#Data],3,FALSE)</f>
        <v>Johnson Creek</v>
      </c>
      <c r="C2576">
        <f>VLOOKUP(D2576,[1]!tbl_Reach2AU[#Data],2,FALSE)</f>
        <v>202</v>
      </c>
      <c r="D2576" t="s">
        <v>54</v>
      </c>
      <c r="E2576">
        <v>2</v>
      </c>
      <c r="F2576" t="s">
        <v>124</v>
      </c>
      <c r="G2576" t="str">
        <f>VLOOKUP(tbl_FunctionalConditionReach[[#This Row],[EDT Attribute]],[1]!HabitatAttribute[#Data],2,FALSE)</f>
        <v>Predation</v>
      </c>
      <c r="H2576" s="1">
        <v>-3.5617199999999998E-4</v>
      </c>
      <c r="I2576">
        <v>0</v>
      </c>
      <c r="J25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7" spans="1:10" x14ac:dyDescent="0.3">
      <c r="A2577">
        <f>VLOOKUP(D2577,[1]!tbl_Reach2AU[#Data],4,FALSE)</f>
        <v>13</v>
      </c>
      <c r="B2577" t="str">
        <f>VLOOKUP(D2577,[1]!tbl_Reach2AU[#Data],3,FALSE)</f>
        <v>Johnson Creek</v>
      </c>
      <c r="C2577">
        <f>VLOOKUP(D2577,[1]!tbl_Reach2AU[#Data],2,FALSE)</f>
        <v>202</v>
      </c>
      <c r="D2577" t="s">
        <v>54</v>
      </c>
      <c r="E2577">
        <v>2</v>
      </c>
      <c r="F2577" t="s">
        <v>137</v>
      </c>
      <c r="G2577">
        <f>VLOOKUP(tbl_FunctionalConditionReach[[#This Row],[EDT Attribute]],[1]!HabitatAttribute[#Data],2,FALSE)</f>
        <v>0</v>
      </c>
      <c r="H2577" s="1">
        <v>-5.7344724999999999E-2</v>
      </c>
      <c r="I2577">
        <v>0</v>
      </c>
      <c r="J25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8" spans="1:10" hidden="1" x14ac:dyDescent="0.3">
      <c r="A2578">
        <f>VLOOKUP(D2578,[1]!tbl_Reach2AU[#Data],4,FALSE)</f>
        <v>13</v>
      </c>
      <c r="B2578" t="str">
        <f>VLOOKUP(D2578,[1]!tbl_Reach2AU[#Data],3,FALSE)</f>
        <v>Johnson Creek</v>
      </c>
      <c r="C2578">
        <f>VLOOKUP(D2578,[1]!tbl_Reach2AU[#Data],2,FALSE)</f>
        <v>202</v>
      </c>
      <c r="D2578" t="s">
        <v>54</v>
      </c>
      <c r="E2578">
        <v>2</v>
      </c>
      <c r="F2578" t="s">
        <v>145</v>
      </c>
      <c r="G2578" t="str">
        <f>VLOOKUP(tbl_FunctionalConditionReach[[#This Row],[EDT Attribute]],[1]!HabitatAttribute[#Data],2,FALSE)</f>
        <v>Flow- Summer Base Flow</v>
      </c>
      <c r="H2578" s="1">
        <v>-1.1111295299999999</v>
      </c>
      <c r="I2578">
        <v>0</v>
      </c>
      <c r="J25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9" spans="1:10" x14ac:dyDescent="0.3">
      <c r="A2579">
        <f>VLOOKUP(D2579,[1]!tbl_Reach2AU[#Data],4,FALSE)</f>
        <v>13</v>
      </c>
      <c r="B2579" t="str">
        <f>VLOOKUP(D2579,[1]!tbl_Reach2AU[#Data],3,FALSE)</f>
        <v>Johnson Creek</v>
      </c>
      <c r="C2579">
        <f>VLOOKUP(D2579,[1]!tbl_Reach2AU[#Data],2,FALSE)</f>
        <v>202</v>
      </c>
      <c r="D2579" t="s">
        <v>54</v>
      </c>
      <c r="E2579">
        <v>2</v>
      </c>
      <c r="F2579" t="s">
        <v>116</v>
      </c>
      <c r="G2579">
        <f>VLOOKUP(tbl_FunctionalConditionReach[[#This Row],[EDT Attribute]],[1]!HabitatAttribute[#Data],2,FALSE)</f>
        <v>0</v>
      </c>
      <c r="H2579" s="1">
        <v>-1.4278730000000001E-3</v>
      </c>
      <c r="I2579">
        <v>0</v>
      </c>
      <c r="J25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0" spans="1:10" hidden="1" x14ac:dyDescent="0.3">
      <c r="A2580">
        <f>VLOOKUP(D2580,[1]!tbl_Reach2AU[#Data],4,FALSE)</f>
        <v>13</v>
      </c>
      <c r="B2580" t="str">
        <f>VLOOKUP(D2580,[1]!tbl_Reach2AU[#Data],3,FALSE)</f>
        <v>Johnson Creek</v>
      </c>
      <c r="C2580">
        <f>VLOOKUP(D2580,[1]!tbl_Reach2AU[#Data],2,FALSE)</f>
        <v>202</v>
      </c>
      <c r="D2580" t="s">
        <v>54</v>
      </c>
      <c r="E2580">
        <v>2</v>
      </c>
      <c r="F2580" t="s">
        <v>37</v>
      </c>
      <c r="G2580" t="e">
        <f>VLOOKUP(tbl_FunctionalConditionReach[[#This Row],[EDT Attribute]],[1]!HabitatAttribute[#Data],2,FALSE)</f>
        <v>#N/A</v>
      </c>
      <c r="H2580" s="1">
        <v>-2.4456009999999999E-3</v>
      </c>
      <c r="I2580">
        <v>0</v>
      </c>
      <c r="J25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1" spans="1:10" hidden="1" x14ac:dyDescent="0.3">
      <c r="A2581">
        <f>VLOOKUP(D2581,[1]!tbl_Reach2AU[#Data],4,FALSE)</f>
        <v>13</v>
      </c>
      <c r="B2581" t="str">
        <f>VLOOKUP(D2581,[1]!tbl_Reach2AU[#Data],3,FALSE)</f>
        <v>Johnson Creek</v>
      </c>
      <c r="C2581">
        <f>VLOOKUP(D2581,[1]!tbl_Reach2AU[#Data],2,FALSE)</f>
        <v>203</v>
      </c>
      <c r="D2581" t="s">
        <v>18</v>
      </c>
      <c r="E2581">
        <v>2</v>
      </c>
      <c r="F2581" t="s">
        <v>37</v>
      </c>
      <c r="G2581" t="e">
        <f>VLOOKUP(tbl_FunctionalConditionReach[[#This Row],[EDT Attribute]],[1]!HabitatAttribute[#Data],2,FALSE)</f>
        <v>#N/A</v>
      </c>
      <c r="H2581" s="1">
        <v>-5.1829999999999997E-4</v>
      </c>
      <c r="I2581">
        <v>0</v>
      </c>
      <c r="J25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2" spans="1:10" hidden="1" x14ac:dyDescent="0.3">
      <c r="A2582">
        <f>VLOOKUP(D2582,[1]!tbl_Reach2AU[#Data],4,FALSE)</f>
        <v>13</v>
      </c>
      <c r="B2582" t="str">
        <f>VLOOKUP(D2582,[1]!tbl_Reach2AU[#Data],3,FALSE)</f>
        <v>Johnson Creek</v>
      </c>
      <c r="C2582">
        <f>VLOOKUP(D2582,[1]!tbl_Reach2AU[#Data],2,FALSE)</f>
        <v>203</v>
      </c>
      <c r="D2582" t="s">
        <v>18</v>
      </c>
      <c r="E2582">
        <v>2</v>
      </c>
      <c r="F2582" t="s">
        <v>124</v>
      </c>
      <c r="G2582" t="str">
        <f>VLOOKUP(tbl_FunctionalConditionReach[[#This Row],[EDT Attribute]],[1]!HabitatAttribute[#Data],2,FALSE)</f>
        <v>Predation</v>
      </c>
      <c r="H2582" s="1">
        <v>-1.6099999999999998E-5</v>
      </c>
      <c r="I2582">
        <v>0</v>
      </c>
      <c r="J25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3" spans="1:10" hidden="1" x14ac:dyDescent="0.3">
      <c r="A2583">
        <f>VLOOKUP(D2583,[1]!tbl_Reach2AU[#Data],4,FALSE)</f>
        <v>13</v>
      </c>
      <c r="B2583" t="str">
        <f>VLOOKUP(D2583,[1]!tbl_Reach2AU[#Data],3,FALSE)</f>
        <v>Johnson Creek</v>
      </c>
      <c r="C2583">
        <f>VLOOKUP(D2583,[1]!tbl_Reach2AU[#Data],2,FALSE)</f>
        <v>203</v>
      </c>
      <c r="D2583" t="s">
        <v>18</v>
      </c>
      <c r="E2583">
        <v>2</v>
      </c>
      <c r="F2583" t="s">
        <v>11</v>
      </c>
      <c r="G2583" t="str">
        <f>VLOOKUP(tbl_FunctionalConditionReach[[#This Row],[EDT Attribute]],[1]!HabitatAttribute[#Data],2,FALSE)</f>
        <v>Flow- Scour</v>
      </c>
      <c r="H2583" s="1">
        <v>-2.4336940000000001E-3</v>
      </c>
      <c r="I2583">
        <v>0</v>
      </c>
      <c r="J25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4" spans="1:10" hidden="1" x14ac:dyDescent="0.3">
      <c r="A2584">
        <f>VLOOKUP(D2584,[1]!tbl_Reach2AU[#Data],4,FALSE)</f>
        <v>13</v>
      </c>
      <c r="B2584" t="str">
        <f>VLOOKUP(D2584,[1]!tbl_Reach2AU[#Data],3,FALSE)</f>
        <v>Johnson Creek</v>
      </c>
      <c r="C2584">
        <f>VLOOKUP(D2584,[1]!tbl_Reach2AU[#Data],2,FALSE)</f>
        <v>203</v>
      </c>
      <c r="D2584" t="s">
        <v>18</v>
      </c>
      <c r="E2584">
        <v>2</v>
      </c>
      <c r="F2584" t="s">
        <v>89</v>
      </c>
      <c r="G2584" t="str">
        <f>VLOOKUP(tbl_FunctionalConditionReach[[#This Row],[EDT Attribute]],[1]!HabitatAttribute[#Data],2,FALSE)</f>
        <v>% Fines/Embeddedness</v>
      </c>
      <c r="H2584" s="1">
        <v>-2.8547339999999998E-3</v>
      </c>
      <c r="I2584">
        <v>0</v>
      </c>
      <c r="J25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5" spans="1:10" x14ac:dyDescent="0.3">
      <c r="A2585">
        <f>VLOOKUP(D2585,[1]!tbl_Reach2AU[#Data],4,FALSE)</f>
        <v>13</v>
      </c>
      <c r="B2585" t="str">
        <f>VLOOKUP(D2585,[1]!tbl_Reach2AU[#Data],3,FALSE)</f>
        <v>Johnson Creek</v>
      </c>
      <c r="C2585">
        <f>VLOOKUP(D2585,[1]!tbl_Reach2AU[#Data],2,FALSE)</f>
        <v>207</v>
      </c>
      <c r="D2585" t="s">
        <v>19</v>
      </c>
      <c r="E2585">
        <v>2</v>
      </c>
      <c r="F2585" t="s">
        <v>115</v>
      </c>
      <c r="G2585">
        <f>VLOOKUP(tbl_FunctionalConditionReach[[#This Row],[EDT Attribute]],[1]!HabitatAttribute[#Data],2,FALSE)</f>
        <v>0</v>
      </c>
      <c r="H2585" s="1">
        <v>-8.2700000000000004E-5</v>
      </c>
      <c r="I2585">
        <v>0</v>
      </c>
      <c r="J25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6" spans="1:10" hidden="1" x14ac:dyDescent="0.3">
      <c r="A2586">
        <f>VLOOKUP(D2586,[1]!tbl_Reach2AU[#Data],4,FALSE)</f>
        <v>13</v>
      </c>
      <c r="B2586" t="str">
        <f>VLOOKUP(D2586,[1]!tbl_Reach2AU[#Data],3,FALSE)</f>
        <v>Johnson Creek</v>
      </c>
      <c r="C2586">
        <f>VLOOKUP(D2586,[1]!tbl_Reach2AU[#Data],2,FALSE)</f>
        <v>207</v>
      </c>
      <c r="D2586" t="s">
        <v>19</v>
      </c>
      <c r="E2586">
        <v>2</v>
      </c>
      <c r="F2586" t="s">
        <v>89</v>
      </c>
      <c r="G2586" t="str">
        <f>VLOOKUP(tbl_FunctionalConditionReach[[#This Row],[EDT Attribute]],[1]!HabitatAttribute[#Data],2,FALSE)</f>
        <v>% Fines/Embeddedness</v>
      </c>
      <c r="H2586" s="1">
        <v>-7.1944399999999996E-4</v>
      </c>
      <c r="I2586">
        <v>0</v>
      </c>
      <c r="J25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7" spans="1:10" x14ac:dyDescent="0.3">
      <c r="A2587">
        <f>VLOOKUP(D2587,[1]!tbl_Reach2AU[#Data],4,FALSE)</f>
        <v>13</v>
      </c>
      <c r="B2587" t="str">
        <f>VLOOKUP(D2587,[1]!tbl_Reach2AU[#Data],3,FALSE)</f>
        <v>Johnson Creek</v>
      </c>
      <c r="C2587">
        <f>VLOOKUP(D2587,[1]!tbl_Reach2AU[#Data],2,FALSE)</f>
        <v>207</v>
      </c>
      <c r="D2587" t="s">
        <v>19</v>
      </c>
      <c r="E2587">
        <v>2</v>
      </c>
      <c r="F2587" t="s">
        <v>143</v>
      </c>
      <c r="G2587">
        <f>VLOOKUP(tbl_FunctionalConditionReach[[#This Row],[EDT Attribute]],[1]!HabitatAttribute[#Data],2,FALSE)</f>
        <v>0</v>
      </c>
      <c r="H2587" s="1">
        <v>-8.2700000000000004E-5</v>
      </c>
      <c r="I2587">
        <v>0</v>
      </c>
      <c r="J25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8" spans="1:10" hidden="1" x14ac:dyDescent="0.3">
      <c r="A2588">
        <f>VLOOKUP(D2588,[1]!tbl_Reach2AU[#Data],4,FALSE)</f>
        <v>13</v>
      </c>
      <c r="B2588" t="str">
        <f>VLOOKUP(D2588,[1]!tbl_Reach2AU[#Data],3,FALSE)</f>
        <v>Johnson Creek</v>
      </c>
      <c r="C2588">
        <f>VLOOKUP(D2588,[1]!tbl_Reach2AU[#Data],2,FALSE)</f>
        <v>207</v>
      </c>
      <c r="D2588" t="s">
        <v>19</v>
      </c>
      <c r="E2588">
        <v>2</v>
      </c>
      <c r="F2588" t="s">
        <v>124</v>
      </c>
      <c r="G2588" t="str">
        <f>VLOOKUP(tbl_FunctionalConditionReach[[#This Row],[EDT Attribute]],[1]!HabitatAttribute[#Data],2,FALSE)</f>
        <v>Predation</v>
      </c>
      <c r="H2588" s="1">
        <v>-4.2400000000000001E-5</v>
      </c>
      <c r="I2588">
        <v>0</v>
      </c>
      <c r="J25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9" spans="1:10" hidden="1" x14ac:dyDescent="0.3">
      <c r="A2589">
        <f>VLOOKUP(D2589,[1]!tbl_Reach2AU[#Data],4,FALSE)</f>
        <v>13</v>
      </c>
      <c r="B2589" t="str">
        <f>VLOOKUP(D2589,[1]!tbl_Reach2AU[#Data],3,FALSE)</f>
        <v>Johnson Creek</v>
      </c>
      <c r="C2589">
        <f>VLOOKUP(D2589,[1]!tbl_Reach2AU[#Data],2,FALSE)</f>
        <v>207</v>
      </c>
      <c r="D2589" t="s">
        <v>19</v>
      </c>
      <c r="E2589">
        <v>2</v>
      </c>
      <c r="F2589" t="s">
        <v>11</v>
      </c>
      <c r="G2589" t="str">
        <f>VLOOKUP(tbl_FunctionalConditionReach[[#This Row],[EDT Attribute]],[1]!HabitatAttribute[#Data],2,FALSE)</f>
        <v>Flow- Scour</v>
      </c>
      <c r="H2589" s="1">
        <v>-6.0863699999999998E-4</v>
      </c>
      <c r="I2589">
        <v>0</v>
      </c>
      <c r="J25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0" spans="1:10" x14ac:dyDescent="0.3">
      <c r="A2590">
        <f>VLOOKUP(D2590,[1]!tbl_Reach2AU[#Data],4,FALSE)</f>
        <v>13</v>
      </c>
      <c r="B2590" t="str">
        <f>VLOOKUP(D2590,[1]!tbl_Reach2AU[#Data],3,FALSE)</f>
        <v>Johnson Creek</v>
      </c>
      <c r="C2590">
        <f>VLOOKUP(D2590,[1]!tbl_Reach2AU[#Data],2,FALSE)</f>
        <v>207</v>
      </c>
      <c r="D2590" t="s">
        <v>19</v>
      </c>
      <c r="E2590">
        <v>2</v>
      </c>
      <c r="F2590" t="s">
        <v>94</v>
      </c>
      <c r="G2590">
        <f>VLOOKUP(tbl_FunctionalConditionReach[[#This Row],[EDT Attribute]],[1]!HabitatAttribute[#Data],2,FALSE)</f>
        <v>0</v>
      </c>
      <c r="H2590" s="1">
        <v>-7.5699999999999997E-5</v>
      </c>
      <c r="I2590">
        <v>0</v>
      </c>
      <c r="J25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1" spans="1:10" x14ac:dyDescent="0.3">
      <c r="A2591">
        <f>VLOOKUP(D2591,[1]!tbl_Reach2AU[#Data],4,FALSE)</f>
        <v>13</v>
      </c>
      <c r="B2591" t="str">
        <f>VLOOKUP(D2591,[1]!tbl_Reach2AU[#Data],3,FALSE)</f>
        <v>Johnson Creek</v>
      </c>
      <c r="C2591">
        <f>VLOOKUP(D2591,[1]!tbl_Reach2AU[#Data],2,FALSE)</f>
        <v>207</v>
      </c>
      <c r="D2591" t="s">
        <v>19</v>
      </c>
      <c r="E2591">
        <v>2</v>
      </c>
      <c r="F2591" t="s">
        <v>119</v>
      </c>
      <c r="G2591">
        <f>VLOOKUP(tbl_FunctionalConditionReach[[#This Row],[EDT Attribute]],[1]!HabitatAttribute[#Data],2,FALSE)</f>
        <v>0</v>
      </c>
      <c r="H2591" s="1">
        <v>-1.07731E-4</v>
      </c>
      <c r="I2591">
        <v>0</v>
      </c>
      <c r="J25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2" spans="1:10" hidden="1" x14ac:dyDescent="0.3">
      <c r="A2592">
        <f>VLOOKUP(D2592,[1]!tbl_Reach2AU[#Data],4,FALSE)</f>
        <v>13</v>
      </c>
      <c r="B2592" t="str">
        <f>VLOOKUP(D2592,[1]!tbl_Reach2AU[#Data],3,FALSE)</f>
        <v>Johnson Creek</v>
      </c>
      <c r="C2592">
        <f>VLOOKUP(D2592,[1]!tbl_Reach2AU[#Data],2,FALSE)</f>
        <v>207</v>
      </c>
      <c r="D2592" t="s">
        <v>19</v>
      </c>
      <c r="E2592">
        <v>2</v>
      </c>
      <c r="F2592" t="s">
        <v>144</v>
      </c>
      <c r="G2592" t="str">
        <f>VLOOKUP(tbl_FunctionalConditionReach[[#This Row],[EDT Attribute]],[1]!HabitatAttribute[#Data],2,FALSE)</f>
        <v>Flow- Summer Base Flow</v>
      </c>
      <c r="H2592" s="1">
        <v>-1.9686700000000001E-4</v>
      </c>
      <c r="I2592">
        <v>0</v>
      </c>
      <c r="J25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3" spans="1:10" x14ac:dyDescent="0.3">
      <c r="A2593">
        <f>VLOOKUP(D2593,[1]!tbl_Reach2AU[#Data],4,FALSE)</f>
        <v>13</v>
      </c>
      <c r="B2593" t="str">
        <f>VLOOKUP(D2593,[1]!tbl_Reach2AU[#Data],3,FALSE)</f>
        <v>Johnson Creek</v>
      </c>
      <c r="C2593">
        <f>VLOOKUP(D2593,[1]!tbl_Reach2AU[#Data],2,FALSE)</f>
        <v>207</v>
      </c>
      <c r="D2593" t="s">
        <v>19</v>
      </c>
      <c r="E2593">
        <v>2</v>
      </c>
      <c r="F2593" t="s">
        <v>104</v>
      </c>
      <c r="G2593">
        <f>VLOOKUP(tbl_FunctionalConditionReach[[#This Row],[EDT Attribute]],[1]!HabitatAttribute[#Data],2,FALSE)</f>
        <v>0</v>
      </c>
      <c r="H2593" s="1">
        <v>-9.2800000000000006E-5</v>
      </c>
      <c r="I2593">
        <v>0</v>
      </c>
      <c r="J25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4" spans="1:10" x14ac:dyDescent="0.3">
      <c r="A2594">
        <f>VLOOKUP(D2594,[1]!tbl_Reach2AU[#Data],4,FALSE)</f>
        <v>13</v>
      </c>
      <c r="B2594" t="str">
        <f>VLOOKUP(D2594,[1]!tbl_Reach2AU[#Data],3,FALSE)</f>
        <v>Johnson Creek</v>
      </c>
      <c r="C2594">
        <f>VLOOKUP(D2594,[1]!tbl_Reach2AU[#Data],2,FALSE)</f>
        <v>207</v>
      </c>
      <c r="D2594" t="s">
        <v>19</v>
      </c>
      <c r="E2594">
        <v>2</v>
      </c>
      <c r="F2594" t="s">
        <v>117</v>
      </c>
      <c r="G2594">
        <f>VLOOKUP(tbl_FunctionalConditionReach[[#This Row],[EDT Attribute]],[1]!HabitatAttribute[#Data],2,FALSE)</f>
        <v>0</v>
      </c>
      <c r="H2594" s="1">
        <v>-8.03E-5</v>
      </c>
      <c r="I2594">
        <v>0</v>
      </c>
      <c r="J25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5" spans="1:10" x14ac:dyDescent="0.3">
      <c r="A2595">
        <f>VLOOKUP(D2595,[1]!tbl_Reach2AU[#Data],4,FALSE)</f>
        <v>13</v>
      </c>
      <c r="B2595" t="str">
        <f>VLOOKUP(D2595,[1]!tbl_Reach2AU[#Data],3,FALSE)</f>
        <v>Johnson Creek</v>
      </c>
      <c r="C2595">
        <f>VLOOKUP(D2595,[1]!tbl_Reach2AU[#Data],2,FALSE)</f>
        <v>207</v>
      </c>
      <c r="D2595" t="s">
        <v>19</v>
      </c>
      <c r="E2595">
        <v>2</v>
      </c>
      <c r="F2595" t="s">
        <v>122</v>
      </c>
      <c r="G2595">
        <f>VLOOKUP(tbl_FunctionalConditionReach[[#This Row],[EDT Attribute]],[1]!HabitatAttribute[#Data],2,FALSE)</f>
        <v>0</v>
      </c>
      <c r="H2595" s="1">
        <v>-8.2700000000000004E-5</v>
      </c>
      <c r="I2595">
        <v>0</v>
      </c>
      <c r="J25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6" spans="1:10" x14ac:dyDescent="0.3">
      <c r="A2596">
        <f>VLOOKUP(D2596,[1]!tbl_Reach2AU[#Data],4,FALSE)</f>
        <v>13</v>
      </c>
      <c r="B2596" t="str">
        <f>VLOOKUP(D2596,[1]!tbl_Reach2AU[#Data],3,FALSE)</f>
        <v>Johnson Creek</v>
      </c>
      <c r="C2596">
        <f>VLOOKUP(D2596,[1]!tbl_Reach2AU[#Data],2,FALSE)</f>
        <v>207</v>
      </c>
      <c r="D2596" t="s">
        <v>19</v>
      </c>
      <c r="E2596">
        <v>2</v>
      </c>
      <c r="F2596" t="s">
        <v>137</v>
      </c>
      <c r="G2596">
        <f>VLOOKUP(tbl_FunctionalConditionReach[[#This Row],[EDT Attribute]],[1]!HabitatAttribute[#Data],2,FALSE)</f>
        <v>0</v>
      </c>
      <c r="H2596" s="1">
        <v>-1.1397689999999999E-3</v>
      </c>
      <c r="I2596">
        <v>0</v>
      </c>
      <c r="J25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7" spans="1:10" hidden="1" x14ac:dyDescent="0.3">
      <c r="A2597">
        <f>VLOOKUP(D2597,[1]!tbl_Reach2AU[#Data],4,FALSE)</f>
        <v>13</v>
      </c>
      <c r="B2597" t="str">
        <f>VLOOKUP(D2597,[1]!tbl_Reach2AU[#Data],3,FALSE)</f>
        <v>Johnson Creek</v>
      </c>
      <c r="C2597">
        <f>VLOOKUP(D2597,[1]!tbl_Reach2AU[#Data],2,FALSE)</f>
        <v>207</v>
      </c>
      <c r="D2597" t="s">
        <v>19</v>
      </c>
      <c r="E2597">
        <v>2</v>
      </c>
      <c r="F2597" t="s">
        <v>103</v>
      </c>
      <c r="G2597" t="str">
        <f>VLOOKUP(tbl_FunctionalConditionReach[[#This Row],[EDT Attribute]],[1]!HabitatAttribute[#Data],2,FALSE)</f>
        <v>Contaminants</v>
      </c>
      <c r="H2597" s="1">
        <v>-9.48E-5</v>
      </c>
      <c r="I2597">
        <v>0</v>
      </c>
      <c r="J25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8" spans="1:10" hidden="1" x14ac:dyDescent="0.3">
      <c r="A2598">
        <f>VLOOKUP(D2598,[1]!tbl_Reach2AU[#Data],4,FALSE)</f>
        <v>13</v>
      </c>
      <c r="B2598" t="str">
        <f>VLOOKUP(D2598,[1]!tbl_Reach2AU[#Data],3,FALSE)</f>
        <v>Johnson Creek</v>
      </c>
      <c r="C2598">
        <f>VLOOKUP(D2598,[1]!tbl_Reach2AU[#Data],2,FALSE)</f>
        <v>207</v>
      </c>
      <c r="D2598" t="s">
        <v>19</v>
      </c>
      <c r="E2598">
        <v>2</v>
      </c>
      <c r="F2598" t="s">
        <v>145</v>
      </c>
      <c r="G2598" t="str">
        <f>VLOOKUP(tbl_FunctionalConditionReach[[#This Row],[EDT Attribute]],[1]!HabitatAttribute[#Data],2,FALSE)</f>
        <v>Flow- Summer Base Flow</v>
      </c>
      <c r="H2598" s="1">
        <v>-2.8900000000000001E-5</v>
      </c>
      <c r="I2598">
        <v>0</v>
      </c>
      <c r="J25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9" spans="1:10" x14ac:dyDescent="0.3">
      <c r="A2599">
        <f>VLOOKUP(D2599,[1]!tbl_Reach2AU[#Data],4,FALSE)</f>
        <v>13</v>
      </c>
      <c r="B2599" t="str">
        <f>VLOOKUP(D2599,[1]!tbl_Reach2AU[#Data],3,FALSE)</f>
        <v>Johnson Creek</v>
      </c>
      <c r="C2599">
        <f>VLOOKUP(D2599,[1]!tbl_Reach2AU[#Data],2,FALSE)</f>
        <v>207</v>
      </c>
      <c r="D2599" t="s">
        <v>19</v>
      </c>
      <c r="E2599">
        <v>2</v>
      </c>
      <c r="F2599" t="s">
        <v>116</v>
      </c>
      <c r="G2599">
        <f>VLOOKUP(tbl_FunctionalConditionReach[[#This Row],[EDT Attribute]],[1]!HabitatAttribute[#Data],2,FALSE)</f>
        <v>0</v>
      </c>
      <c r="H2599" s="1">
        <v>-7.6600000000000005E-5</v>
      </c>
      <c r="I2599">
        <v>0</v>
      </c>
      <c r="J25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0" spans="1:10" x14ac:dyDescent="0.3">
      <c r="A2600">
        <f>VLOOKUP(D2600,[1]!tbl_Reach2AU[#Data],4,FALSE)</f>
        <v>13</v>
      </c>
      <c r="B2600" t="str">
        <f>VLOOKUP(D2600,[1]!tbl_Reach2AU[#Data],3,FALSE)</f>
        <v>Johnson Creek</v>
      </c>
      <c r="C2600">
        <f>VLOOKUP(D2600,[1]!tbl_Reach2AU[#Data],2,FALSE)</f>
        <v>207</v>
      </c>
      <c r="D2600" t="s">
        <v>19</v>
      </c>
      <c r="E2600">
        <v>2</v>
      </c>
      <c r="F2600" t="s">
        <v>142</v>
      </c>
      <c r="G2600">
        <f>VLOOKUP(tbl_FunctionalConditionReach[[#This Row],[EDT Attribute]],[1]!HabitatAttribute[#Data],2,FALSE)</f>
        <v>0</v>
      </c>
      <c r="H2600" s="1">
        <v>-2.36066E-4</v>
      </c>
      <c r="I2600">
        <v>0</v>
      </c>
      <c r="J26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1" spans="1:10" hidden="1" x14ac:dyDescent="0.3">
      <c r="A2601">
        <f>VLOOKUP(D2601,[1]!tbl_Reach2AU[#Data],4,FALSE)</f>
        <v>13</v>
      </c>
      <c r="B2601" t="str">
        <f>VLOOKUP(D2601,[1]!tbl_Reach2AU[#Data],3,FALSE)</f>
        <v>Johnson Creek</v>
      </c>
      <c r="C2601">
        <f>VLOOKUP(D2601,[1]!tbl_Reach2AU[#Data],2,FALSE)</f>
        <v>207</v>
      </c>
      <c r="D2601" t="s">
        <v>19</v>
      </c>
      <c r="E2601">
        <v>2</v>
      </c>
      <c r="F2601" t="s">
        <v>39</v>
      </c>
      <c r="G2601" t="str">
        <f>VLOOKUP(tbl_FunctionalConditionReach[[#This Row],[EDT Attribute]],[1]!HabitatAttribute[#Data],2,FALSE)</f>
        <v>Channel Stability</v>
      </c>
      <c r="H2601" s="1">
        <v>-3.1659349999999999E-3</v>
      </c>
      <c r="I2601">
        <v>0</v>
      </c>
      <c r="J26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2" spans="1:10" hidden="1" x14ac:dyDescent="0.3">
      <c r="A2602">
        <f>VLOOKUP(D2602,[1]!tbl_Reach2AU[#Data],4,FALSE)</f>
        <v>13</v>
      </c>
      <c r="B2602" t="str">
        <f>VLOOKUP(D2602,[1]!tbl_Reach2AU[#Data],3,FALSE)</f>
        <v>Johnson Creek</v>
      </c>
      <c r="C2602">
        <f>VLOOKUP(D2602,[1]!tbl_Reach2AU[#Data],2,FALSE)</f>
        <v>207</v>
      </c>
      <c r="D2602" t="s">
        <v>19</v>
      </c>
      <c r="E2602">
        <v>2</v>
      </c>
      <c r="F2602" t="s">
        <v>125</v>
      </c>
      <c r="G2602" t="str">
        <f>VLOOKUP(tbl_FunctionalConditionReach[[#This Row],[EDT Attribute]],[1]!HabitatAttribute[#Data],2,FALSE)</f>
        <v>Riparian</v>
      </c>
      <c r="H2602" s="1">
        <v>-3.3043500000000002E-4</v>
      </c>
      <c r="I2602">
        <v>0</v>
      </c>
      <c r="J26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3" spans="1:10" x14ac:dyDescent="0.3">
      <c r="A2603">
        <f>VLOOKUP(D2603,[1]!tbl_Reach2AU[#Data],4,FALSE)</f>
        <v>13</v>
      </c>
      <c r="B2603" t="str">
        <f>VLOOKUP(D2603,[1]!tbl_Reach2AU[#Data],3,FALSE)</f>
        <v>Johnson Creek</v>
      </c>
      <c r="C2603">
        <f>VLOOKUP(D2603,[1]!tbl_Reach2AU[#Data],2,FALSE)</f>
        <v>207</v>
      </c>
      <c r="D2603" t="s">
        <v>19</v>
      </c>
      <c r="E2603">
        <v>2</v>
      </c>
      <c r="F2603" t="s">
        <v>123</v>
      </c>
      <c r="G2603">
        <f>VLOOKUP(tbl_FunctionalConditionReach[[#This Row],[EDT Attribute]],[1]!HabitatAttribute[#Data],2,FALSE)</f>
        <v>0</v>
      </c>
      <c r="H2603" s="1">
        <v>-8.2700000000000004E-5</v>
      </c>
      <c r="I2603">
        <v>0</v>
      </c>
      <c r="J26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4" spans="1:10" hidden="1" x14ac:dyDescent="0.3">
      <c r="A2604">
        <f>VLOOKUP(D2604,[1]!tbl_Reach2AU[#Data],4,FALSE)</f>
        <v>13</v>
      </c>
      <c r="B2604" t="str">
        <f>VLOOKUP(D2604,[1]!tbl_Reach2AU[#Data],3,FALSE)</f>
        <v>Johnson Creek</v>
      </c>
      <c r="C2604">
        <f>VLOOKUP(D2604,[1]!tbl_Reach2AU[#Data],2,FALSE)</f>
        <v>207</v>
      </c>
      <c r="D2604" t="s">
        <v>19</v>
      </c>
      <c r="E2604">
        <v>2</v>
      </c>
      <c r="F2604" t="s">
        <v>132</v>
      </c>
      <c r="G2604" t="str">
        <f>VLOOKUP(tbl_FunctionalConditionReach[[#This Row],[EDT Attribute]],[1]!HabitatAttribute[#Data],2,FALSE)</f>
        <v>Temperature- Rearing</v>
      </c>
      <c r="H2604" s="1">
        <v>-8.2700000000000004E-5</v>
      </c>
      <c r="I2604">
        <v>0</v>
      </c>
      <c r="J26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5" spans="1:10" hidden="1" x14ac:dyDescent="0.3">
      <c r="A2605">
        <f>VLOOKUP(D2605,[1]!tbl_Reach2AU[#Data],4,FALSE)</f>
        <v>13</v>
      </c>
      <c r="B2605" t="str">
        <f>VLOOKUP(D2605,[1]!tbl_Reach2AU[#Data],3,FALSE)</f>
        <v>Johnson Creek</v>
      </c>
      <c r="C2605">
        <f>VLOOKUP(D2605,[1]!tbl_Reach2AU[#Data],2,FALSE)</f>
        <v>207</v>
      </c>
      <c r="D2605" t="s">
        <v>19</v>
      </c>
      <c r="E2605">
        <v>2</v>
      </c>
      <c r="F2605" t="s">
        <v>51</v>
      </c>
      <c r="G2605" t="str">
        <f>VLOOKUP(tbl_FunctionalConditionReach[[#This Row],[EDT Attribute]],[1]!HabitatAttribute[#Data],2,FALSE)</f>
        <v>% Fines/Embeddedness</v>
      </c>
      <c r="H2605" s="1">
        <v>-8.0652899999999995E-4</v>
      </c>
      <c r="I2605">
        <v>0</v>
      </c>
      <c r="J26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6" spans="1:10" hidden="1" x14ac:dyDescent="0.3">
      <c r="A2606">
        <f>VLOOKUP(D2606,[1]!tbl_Reach2AU[#Data],4,FALSE)</f>
        <v>13</v>
      </c>
      <c r="B2606" t="str">
        <f>VLOOKUP(D2606,[1]!tbl_Reach2AU[#Data],3,FALSE)</f>
        <v>Johnson Creek</v>
      </c>
      <c r="C2606">
        <f>VLOOKUP(D2606,[1]!tbl_Reach2AU[#Data],2,FALSE)</f>
        <v>207</v>
      </c>
      <c r="D2606" t="s">
        <v>19</v>
      </c>
      <c r="E2606">
        <v>2</v>
      </c>
      <c r="F2606" t="s">
        <v>150</v>
      </c>
      <c r="G2606" t="str">
        <f>VLOOKUP(tbl_FunctionalConditionReach[[#This Row],[EDT Attribute]],[1]!HabitatAttribute[#Data],2,FALSE)</f>
        <v>Cover- Wood</v>
      </c>
      <c r="H2606" s="1">
        <v>-3.7787540000000001E-3</v>
      </c>
      <c r="I2606">
        <v>0</v>
      </c>
      <c r="J26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7" spans="1:10" x14ac:dyDescent="0.3">
      <c r="A2607">
        <f>VLOOKUP(D2607,[1]!tbl_Reach2AU[#Data],4,FALSE)</f>
        <v>13</v>
      </c>
      <c r="B2607" t="str">
        <f>VLOOKUP(D2607,[1]!tbl_Reach2AU[#Data],3,FALSE)</f>
        <v>Johnson Creek</v>
      </c>
      <c r="C2607">
        <f>VLOOKUP(D2607,[1]!tbl_Reach2AU[#Data],2,FALSE)</f>
        <v>211</v>
      </c>
      <c r="D2607" t="s">
        <v>20</v>
      </c>
      <c r="E2607">
        <v>2</v>
      </c>
      <c r="F2607" t="s">
        <v>123</v>
      </c>
      <c r="G2607">
        <f>VLOOKUP(tbl_FunctionalConditionReach[[#This Row],[EDT Attribute]],[1]!HabitatAttribute[#Data],2,FALSE)</f>
        <v>0</v>
      </c>
      <c r="H2607" s="1">
        <v>-7.8200000000000003E-5</v>
      </c>
      <c r="I2607">
        <v>0</v>
      </c>
      <c r="J26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8" spans="1:10" x14ac:dyDescent="0.3">
      <c r="A2608">
        <f>VLOOKUP(D2608,[1]!tbl_Reach2AU[#Data],4,FALSE)</f>
        <v>13</v>
      </c>
      <c r="B2608" t="str">
        <f>VLOOKUP(D2608,[1]!tbl_Reach2AU[#Data],3,FALSE)</f>
        <v>Johnson Creek</v>
      </c>
      <c r="C2608">
        <f>VLOOKUP(D2608,[1]!tbl_Reach2AU[#Data],2,FALSE)</f>
        <v>211</v>
      </c>
      <c r="D2608" t="s">
        <v>20</v>
      </c>
      <c r="E2608">
        <v>2</v>
      </c>
      <c r="F2608" t="s">
        <v>143</v>
      </c>
      <c r="G2608">
        <f>VLOOKUP(tbl_FunctionalConditionReach[[#This Row],[EDT Attribute]],[1]!HabitatAttribute[#Data],2,FALSE)</f>
        <v>0</v>
      </c>
      <c r="H2608" s="1">
        <v>-7.8200000000000003E-5</v>
      </c>
      <c r="I2608">
        <v>0</v>
      </c>
      <c r="J26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9" spans="1:10" x14ac:dyDescent="0.3">
      <c r="A2609">
        <f>VLOOKUP(D2609,[1]!tbl_Reach2AU[#Data],4,FALSE)</f>
        <v>13</v>
      </c>
      <c r="B2609" t="str">
        <f>VLOOKUP(D2609,[1]!tbl_Reach2AU[#Data],3,FALSE)</f>
        <v>Johnson Creek</v>
      </c>
      <c r="C2609">
        <f>VLOOKUP(D2609,[1]!tbl_Reach2AU[#Data],2,FALSE)</f>
        <v>211</v>
      </c>
      <c r="D2609" t="s">
        <v>20</v>
      </c>
      <c r="E2609">
        <v>2</v>
      </c>
      <c r="F2609" t="s">
        <v>122</v>
      </c>
      <c r="G2609">
        <f>VLOOKUP(tbl_FunctionalConditionReach[[#This Row],[EDT Attribute]],[1]!HabitatAttribute[#Data],2,FALSE)</f>
        <v>0</v>
      </c>
      <c r="H2609" s="1">
        <v>-7.8200000000000003E-5</v>
      </c>
      <c r="I2609">
        <v>0</v>
      </c>
      <c r="J26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0" spans="1:10" hidden="1" x14ac:dyDescent="0.3">
      <c r="A2610">
        <f>VLOOKUP(D2610,[1]!tbl_Reach2AU[#Data],4,FALSE)</f>
        <v>13</v>
      </c>
      <c r="B2610" t="str">
        <f>VLOOKUP(D2610,[1]!tbl_Reach2AU[#Data],3,FALSE)</f>
        <v>Johnson Creek</v>
      </c>
      <c r="C2610">
        <f>VLOOKUP(D2610,[1]!tbl_Reach2AU[#Data],2,FALSE)</f>
        <v>211</v>
      </c>
      <c r="D2610" t="s">
        <v>20</v>
      </c>
      <c r="E2610">
        <v>2</v>
      </c>
      <c r="F2610" t="s">
        <v>124</v>
      </c>
      <c r="G2610" t="str">
        <f>VLOOKUP(tbl_FunctionalConditionReach[[#This Row],[EDT Attribute]],[1]!HabitatAttribute[#Data],2,FALSE)</f>
        <v>Predation</v>
      </c>
      <c r="H2610" s="1">
        <v>-1.7882999999999999E-4</v>
      </c>
      <c r="I2610">
        <v>0</v>
      </c>
      <c r="J26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1" spans="1:10" hidden="1" x14ac:dyDescent="0.3">
      <c r="A2611">
        <f>VLOOKUP(D2611,[1]!tbl_Reach2AU[#Data],4,FALSE)</f>
        <v>13</v>
      </c>
      <c r="B2611" t="str">
        <f>VLOOKUP(D2611,[1]!tbl_Reach2AU[#Data],3,FALSE)</f>
        <v>Johnson Creek</v>
      </c>
      <c r="C2611">
        <f>VLOOKUP(D2611,[1]!tbl_Reach2AU[#Data],2,FALSE)</f>
        <v>211</v>
      </c>
      <c r="D2611" t="s">
        <v>20</v>
      </c>
      <c r="E2611">
        <v>2</v>
      </c>
      <c r="F2611" t="s">
        <v>132</v>
      </c>
      <c r="G2611" t="str">
        <f>VLOOKUP(tbl_FunctionalConditionReach[[#This Row],[EDT Attribute]],[1]!HabitatAttribute[#Data],2,FALSE)</f>
        <v>Temperature- Rearing</v>
      </c>
      <c r="H2611" s="1">
        <v>-7.8200000000000003E-5</v>
      </c>
      <c r="I2611">
        <v>0</v>
      </c>
      <c r="J26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2" spans="1:10" x14ac:dyDescent="0.3">
      <c r="A2612">
        <f>VLOOKUP(D2612,[1]!tbl_Reach2AU[#Data],4,FALSE)</f>
        <v>13</v>
      </c>
      <c r="B2612" t="str">
        <f>VLOOKUP(D2612,[1]!tbl_Reach2AU[#Data],3,FALSE)</f>
        <v>Johnson Creek</v>
      </c>
      <c r="C2612">
        <f>VLOOKUP(D2612,[1]!tbl_Reach2AU[#Data],2,FALSE)</f>
        <v>211</v>
      </c>
      <c r="D2612" t="s">
        <v>20</v>
      </c>
      <c r="E2612">
        <v>2</v>
      </c>
      <c r="F2612" t="s">
        <v>119</v>
      </c>
      <c r="G2612">
        <f>VLOOKUP(tbl_FunctionalConditionReach[[#This Row],[EDT Attribute]],[1]!HabitatAttribute[#Data],2,FALSE)</f>
        <v>0</v>
      </c>
      <c r="H2612" s="1">
        <v>-6.7899999999999997E-5</v>
      </c>
      <c r="I2612">
        <v>0</v>
      </c>
      <c r="J26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3" spans="1:10" x14ac:dyDescent="0.3">
      <c r="A2613">
        <f>VLOOKUP(D2613,[1]!tbl_Reach2AU[#Data],4,FALSE)</f>
        <v>13</v>
      </c>
      <c r="B2613" t="str">
        <f>VLOOKUP(D2613,[1]!tbl_Reach2AU[#Data],3,FALSE)</f>
        <v>Johnson Creek</v>
      </c>
      <c r="C2613">
        <f>VLOOKUP(D2613,[1]!tbl_Reach2AU[#Data],2,FALSE)</f>
        <v>211</v>
      </c>
      <c r="D2613" t="s">
        <v>20</v>
      </c>
      <c r="E2613">
        <v>2</v>
      </c>
      <c r="F2613" t="s">
        <v>115</v>
      </c>
      <c r="G2613">
        <f>VLOOKUP(tbl_FunctionalConditionReach[[#This Row],[EDT Attribute]],[1]!HabitatAttribute[#Data],2,FALSE)</f>
        <v>0</v>
      </c>
      <c r="H2613" s="1">
        <v>-7.8200000000000003E-5</v>
      </c>
      <c r="I2613">
        <v>0</v>
      </c>
      <c r="J26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4" spans="1:10" x14ac:dyDescent="0.3">
      <c r="A2614">
        <f>VLOOKUP(D2614,[1]!tbl_Reach2AU[#Data],4,FALSE)</f>
        <v>13</v>
      </c>
      <c r="B2614" t="str">
        <f>VLOOKUP(D2614,[1]!tbl_Reach2AU[#Data],3,FALSE)</f>
        <v>Johnson Creek</v>
      </c>
      <c r="C2614">
        <f>VLOOKUP(D2614,[1]!tbl_Reach2AU[#Data],2,FALSE)</f>
        <v>211</v>
      </c>
      <c r="D2614" t="s">
        <v>20</v>
      </c>
      <c r="E2614">
        <v>2</v>
      </c>
      <c r="F2614" t="s">
        <v>94</v>
      </c>
      <c r="G2614">
        <f>VLOOKUP(tbl_FunctionalConditionReach[[#This Row],[EDT Attribute]],[1]!HabitatAttribute[#Data],2,FALSE)</f>
        <v>0</v>
      </c>
      <c r="H2614" s="1">
        <v>-1.02512E-4</v>
      </c>
      <c r="I2614">
        <v>0</v>
      </c>
      <c r="J26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5" spans="1:10" x14ac:dyDescent="0.3">
      <c r="A2615">
        <f>VLOOKUP(D2615,[1]!tbl_Reach2AU[#Data],4,FALSE)</f>
        <v>13</v>
      </c>
      <c r="B2615" t="str">
        <f>VLOOKUP(D2615,[1]!tbl_Reach2AU[#Data],3,FALSE)</f>
        <v>Johnson Creek</v>
      </c>
      <c r="C2615">
        <f>VLOOKUP(D2615,[1]!tbl_Reach2AU[#Data],2,FALSE)</f>
        <v>211</v>
      </c>
      <c r="D2615" t="s">
        <v>20</v>
      </c>
      <c r="E2615">
        <v>2</v>
      </c>
      <c r="F2615" t="s">
        <v>104</v>
      </c>
      <c r="G2615">
        <f>VLOOKUP(tbl_FunctionalConditionReach[[#This Row],[EDT Attribute]],[1]!HabitatAttribute[#Data],2,FALSE)</f>
        <v>0</v>
      </c>
      <c r="H2615" s="1">
        <v>-5.1100000000000002E-5</v>
      </c>
      <c r="I2615">
        <v>0</v>
      </c>
      <c r="J26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6" spans="1:10" hidden="1" x14ac:dyDescent="0.3">
      <c r="A2616">
        <f>VLOOKUP(D2616,[1]!tbl_Reach2AU[#Data],4,FALSE)</f>
        <v>13</v>
      </c>
      <c r="B2616" t="str">
        <f>VLOOKUP(D2616,[1]!tbl_Reach2AU[#Data],3,FALSE)</f>
        <v>Johnson Creek</v>
      </c>
      <c r="C2616">
        <f>VLOOKUP(D2616,[1]!tbl_Reach2AU[#Data],2,FALSE)</f>
        <v>211</v>
      </c>
      <c r="D2616" t="s">
        <v>20</v>
      </c>
      <c r="E2616">
        <v>2</v>
      </c>
      <c r="F2616" t="s">
        <v>145</v>
      </c>
      <c r="G2616" t="str">
        <f>VLOOKUP(tbl_FunctionalConditionReach[[#This Row],[EDT Attribute]],[1]!HabitatAttribute[#Data],2,FALSE)</f>
        <v>Flow- Summer Base Flow</v>
      </c>
      <c r="H2616" s="1">
        <v>-9.1448500000000004E-4</v>
      </c>
      <c r="I2616">
        <v>0</v>
      </c>
      <c r="J26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7" spans="1:10" hidden="1" x14ac:dyDescent="0.3">
      <c r="A2617">
        <f>VLOOKUP(D2617,[1]!tbl_Reach2AU[#Data],4,FALSE)</f>
        <v>13</v>
      </c>
      <c r="B2617" t="str">
        <f>VLOOKUP(D2617,[1]!tbl_Reach2AU[#Data],3,FALSE)</f>
        <v>Johnson Creek</v>
      </c>
      <c r="C2617">
        <f>VLOOKUP(D2617,[1]!tbl_Reach2AU[#Data],2,FALSE)</f>
        <v>211</v>
      </c>
      <c r="D2617" t="s">
        <v>20</v>
      </c>
      <c r="E2617">
        <v>2</v>
      </c>
      <c r="F2617" t="s">
        <v>103</v>
      </c>
      <c r="G2617" t="str">
        <f>VLOOKUP(tbl_FunctionalConditionReach[[#This Row],[EDT Attribute]],[1]!HabitatAttribute[#Data],2,FALSE)</f>
        <v>Contaminants</v>
      </c>
      <c r="H2617" s="1">
        <v>-6.7600000000000003E-5</v>
      </c>
      <c r="I2617">
        <v>0</v>
      </c>
      <c r="J26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8" spans="1:10" hidden="1" x14ac:dyDescent="0.3">
      <c r="A2618">
        <f>VLOOKUP(D2618,[1]!tbl_Reach2AU[#Data],4,FALSE)</f>
        <v>13</v>
      </c>
      <c r="B2618" t="str">
        <f>VLOOKUP(D2618,[1]!tbl_Reach2AU[#Data],3,FALSE)</f>
        <v>Johnson Creek</v>
      </c>
      <c r="C2618">
        <f>VLOOKUP(D2618,[1]!tbl_Reach2AU[#Data],2,FALSE)</f>
        <v>211</v>
      </c>
      <c r="D2618" t="s">
        <v>20</v>
      </c>
      <c r="E2618">
        <v>2</v>
      </c>
      <c r="F2618" t="s">
        <v>11</v>
      </c>
      <c r="G2618" t="str">
        <f>VLOOKUP(tbl_FunctionalConditionReach[[#This Row],[EDT Attribute]],[1]!HabitatAttribute[#Data],2,FALSE)</f>
        <v>Flow- Scour</v>
      </c>
      <c r="H2618" s="1">
        <v>-1.6832199999999999E-4</v>
      </c>
      <c r="I2618">
        <v>0</v>
      </c>
      <c r="J26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9" spans="1:10" x14ac:dyDescent="0.3">
      <c r="A2619">
        <f>VLOOKUP(D2619,[1]!tbl_Reach2AU[#Data],4,FALSE)</f>
        <v>13</v>
      </c>
      <c r="B2619" t="str">
        <f>VLOOKUP(D2619,[1]!tbl_Reach2AU[#Data],3,FALSE)</f>
        <v>Johnson Creek</v>
      </c>
      <c r="C2619">
        <f>VLOOKUP(D2619,[1]!tbl_Reach2AU[#Data],2,FALSE)</f>
        <v>211</v>
      </c>
      <c r="D2619" t="s">
        <v>20</v>
      </c>
      <c r="E2619">
        <v>2</v>
      </c>
      <c r="F2619" t="s">
        <v>116</v>
      </c>
      <c r="G2619">
        <f>VLOOKUP(tbl_FunctionalConditionReach[[#This Row],[EDT Attribute]],[1]!HabitatAttribute[#Data],2,FALSE)</f>
        <v>0</v>
      </c>
      <c r="H2619" s="1">
        <v>-2.4732900000000002E-4</v>
      </c>
      <c r="I2619">
        <v>0</v>
      </c>
      <c r="J26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0" spans="1:10" hidden="1" x14ac:dyDescent="0.3">
      <c r="A2620">
        <f>VLOOKUP(D2620,[1]!tbl_Reach2AU[#Data],4,FALSE)</f>
        <v>13</v>
      </c>
      <c r="B2620" t="str">
        <f>VLOOKUP(D2620,[1]!tbl_Reach2AU[#Data],3,FALSE)</f>
        <v>Johnson Creek</v>
      </c>
      <c r="C2620">
        <f>VLOOKUP(D2620,[1]!tbl_Reach2AU[#Data],2,FALSE)</f>
        <v>211</v>
      </c>
      <c r="D2620" t="s">
        <v>20</v>
      </c>
      <c r="E2620">
        <v>2</v>
      </c>
      <c r="F2620" t="s">
        <v>89</v>
      </c>
      <c r="G2620" t="str">
        <f>VLOOKUP(tbl_FunctionalConditionReach[[#This Row],[EDT Attribute]],[1]!HabitatAttribute[#Data],2,FALSE)</f>
        <v>% Fines/Embeddedness</v>
      </c>
      <c r="H2620" s="1">
        <v>-5.8402699999999998E-4</v>
      </c>
      <c r="I2620">
        <v>0</v>
      </c>
      <c r="J26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1" spans="1:10" x14ac:dyDescent="0.3">
      <c r="A2621">
        <f>VLOOKUP(D2621,[1]!tbl_Reach2AU[#Data],4,FALSE)</f>
        <v>13</v>
      </c>
      <c r="B2621" t="str">
        <f>VLOOKUP(D2621,[1]!tbl_Reach2AU[#Data],3,FALSE)</f>
        <v>Johnson Creek</v>
      </c>
      <c r="C2621">
        <f>VLOOKUP(D2621,[1]!tbl_Reach2AU[#Data],2,FALSE)</f>
        <v>213</v>
      </c>
      <c r="D2621" t="s">
        <v>42</v>
      </c>
      <c r="E2621">
        <v>2</v>
      </c>
      <c r="F2621" t="s">
        <v>94</v>
      </c>
      <c r="G2621">
        <f>VLOOKUP(tbl_FunctionalConditionReach[[#This Row],[EDT Attribute]],[1]!HabitatAttribute[#Data],2,FALSE)</f>
        <v>0</v>
      </c>
      <c r="H2621" s="1">
        <v>-5.7500000000000002E-5</v>
      </c>
      <c r="I2621">
        <v>0</v>
      </c>
      <c r="J26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2" spans="1:10" x14ac:dyDescent="0.3">
      <c r="A2622">
        <f>VLOOKUP(D2622,[1]!tbl_Reach2AU[#Data],4,FALSE)</f>
        <v>13</v>
      </c>
      <c r="B2622" t="str">
        <f>VLOOKUP(D2622,[1]!tbl_Reach2AU[#Data],3,FALSE)</f>
        <v>Johnson Creek</v>
      </c>
      <c r="C2622">
        <f>VLOOKUP(D2622,[1]!tbl_Reach2AU[#Data],2,FALSE)</f>
        <v>213</v>
      </c>
      <c r="D2622" t="s">
        <v>42</v>
      </c>
      <c r="E2622">
        <v>2</v>
      </c>
      <c r="F2622" t="s">
        <v>116</v>
      </c>
      <c r="G2622">
        <f>VLOOKUP(tbl_FunctionalConditionReach[[#This Row],[EDT Attribute]],[1]!HabitatAttribute[#Data],2,FALSE)</f>
        <v>0</v>
      </c>
      <c r="H2622" s="1">
        <v>-7.3438400000000004E-4</v>
      </c>
      <c r="I2622">
        <v>0</v>
      </c>
      <c r="J26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3" spans="1:10" hidden="1" x14ac:dyDescent="0.3">
      <c r="A2623">
        <f>VLOOKUP(D2623,[1]!tbl_Reach2AU[#Data],4,FALSE)</f>
        <v>13</v>
      </c>
      <c r="B2623" t="str">
        <f>VLOOKUP(D2623,[1]!tbl_Reach2AU[#Data],3,FALSE)</f>
        <v>Johnson Creek</v>
      </c>
      <c r="C2623">
        <f>VLOOKUP(D2623,[1]!tbl_Reach2AU[#Data],2,FALSE)</f>
        <v>213</v>
      </c>
      <c r="D2623" t="s">
        <v>42</v>
      </c>
      <c r="E2623">
        <v>2</v>
      </c>
      <c r="F2623" t="s">
        <v>124</v>
      </c>
      <c r="G2623" t="str">
        <f>VLOOKUP(tbl_FunctionalConditionReach[[#This Row],[EDT Attribute]],[1]!HabitatAttribute[#Data],2,FALSE)</f>
        <v>Predation</v>
      </c>
      <c r="H2623" s="1">
        <v>-3.0545099999999999E-4</v>
      </c>
      <c r="I2623">
        <v>0</v>
      </c>
      <c r="J26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4" spans="1:10" hidden="1" x14ac:dyDescent="0.3">
      <c r="A2624">
        <f>VLOOKUP(D2624,[1]!tbl_Reach2AU[#Data],4,FALSE)</f>
        <v>13</v>
      </c>
      <c r="B2624" t="str">
        <f>VLOOKUP(D2624,[1]!tbl_Reach2AU[#Data],3,FALSE)</f>
        <v>Johnson Creek</v>
      </c>
      <c r="C2624">
        <f>VLOOKUP(D2624,[1]!tbl_Reach2AU[#Data],2,FALSE)</f>
        <v>213</v>
      </c>
      <c r="D2624" t="s">
        <v>42</v>
      </c>
      <c r="E2624">
        <v>2</v>
      </c>
      <c r="F2624" t="s">
        <v>145</v>
      </c>
      <c r="G2624" t="str">
        <f>VLOOKUP(tbl_FunctionalConditionReach[[#This Row],[EDT Attribute]],[1]!HabitatAttribute[#Data],2,FALSE)</f>
        <v>Flow- Summer Base Flow</v>
      </c>
      <c r="H2624" s="1">
        <v>-2.38741E-3</v>
      </c>
      <c r="I2624">
        <v>0</v>
      </c>
      <c r="J26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5" spans="1:10" hidden="1" x14ac:dyDescent="0.3">
      <c r="A2625">
        <f>VLOOKUP(D2625,[1]!tbl_Reach2AU[#Data],4,FALSE)</f>
        <v>13</v>
      </c>
      <c r="B2625" t="str">
        <f>VLOOKUP(D2625,[1]!tbl_Reach2AU[#Data],3,FALSE)</f>
        <v>Johnson Creek</v>
      </c>
      <c r="C2625">
        <f>VLOOKUP(D2625,[1]!tbl_Reach2AU[#Data],2,FALSE)</f>
        <v>213</v>
      </c>
      <c r="D2625" t="s">
        <v>42</v>
      </c>
      <c r="E2625">
        <v>2</v>
      </c>
      <c r="F2625" t="s">
        <v>89</v>
      </c>
      <c r="G2625" t="str">
        <f>VLOOKUP(tbl_FunctionalConditionReach[[#This Row],[EDT Attribute]],[1]!HabitatAttribute[#Data],2,FALSE)</f>
        <v>% Fines/Embeddedness</v>
      </c>
      <c r="H2625" s="1">
        <v>-1.9062699999999999E-4</v>
      </c>
      <c r="I2625">
        <v>0</v>
      </c>
      <c r="J26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6" spans="1:10" hidden="1" x14ac:dyDescent="0.3">
      <c r="A2626">
        <f>VLOOKUP(D2626,[1]!tbl_Reach2AU[#Data],4,FALSE)</f>
        <v>13</v>
      </c>
      <c r="B2626" t="str">
        <f>VLOOKUP(D2626,[1]!tbl_Reach2AU[#Data],3,FALSE)</f>
        <v>Johnson Creek</v>
      </c>
      <c r="C2626">
        <f>VLOOKUP(D2626,[1]!tbl_Reach2AU[#Data],2,FALSE)</f>
        <v>218</v>
      </c>
      <c r="D2626" t="s">
        <v>159</v>
      </c>
      <c r="E2626">
        <v>2</v>
      </c>
      <c r="F2626" t="s">
        <v>11</v>
      </c>
      <c r="G2626" t="str">
        <f>VLOOKUP(tbl_FunctionalConditionReach[[#This Row],[EDT Attribute]],[1]!HabitatAttribute[#Data],2,FALSE)</f>
        <v>Flow- Scour</v>
      </c>
      <c r="H2626" s="1">
        <v>-9.03238E-4</v>
      </c>
      <c r="I2626">
        <v>0</v>
      </c>
      <c r="J26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7" spans="1:10" hidden="1" x14ac:dyDescent="0.3">
      <c r="A2627">
        <f>VLOOKUP(D2627,[1]!tbl_Reach2AU[#Data],4,FALSE)</f>
        <v>13</v>
      </c>
      <c r="B2627" t="str">
        <f>VLOOKUP(D2627,[1]!tbl_Reach2AU[#Data],3,FALSE)</f>
        <v>Johnson Creek</v>
      </c>
      <c r="C2627">
        <f>VLOOKUP(D2627,[1]!tbl_Reach2AU[#Data],2,FALSE)</f>
        <v>218</v>
      </c>
      <c r="D2627" t="s">
        <v>159</v>
      </c>
      <c r="E2627">
        <v>2</v>
      </c>
      <c r="F2627" t="s">
        <v>144</v>
      </c>
      <c r="G2627" t="str">
        <f>VLOOKUP(tbl_FunctionalConditionReach[[#This Row],[EDT Attribute]],[1]!HabitatAttribute[#Data],2,FALSE)</f>
        <v>Flow- Summer Base Flow</v>
      </c>
      <c r="H2627" s="1">
        <v>-3.2276100000000002E-4</v>
      </c>
      <c r="I2627">
        <v>0</v>
      </c>
      <c r="J26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8" spans="1:10" hidden="1" x14ac:dyDescent="0.3">
      <c r="A2628">
        <f>VLOOKUP(D2628,[1]!tbl_Reach2AU[#Data],4,FALSE)</f>
        <v>13</v>
      </c>
      <c r="B2628" t="str">
        <f>VLOOKUP(D2628,[1]!tbl_Reach2AU[#Data],3,FALSE)</f>
        <v>Johnson Creek</v>
      </c>
      <c r="C2628">
        <f>VLOOKUP(D2628,[1]!tbl_Reach2AU[#Data],2,FALSE)</f>
        <v>218</v>
      </c>
      <c r="D2628" t="s">
        <v>159</v>
      </c>
      <c r="E2628">
        <v>2</v>
      </c>
      <c r="F2628" t="s">
        <v>132</v>
      </c>
      <c r="G2628" t="str">
        <f>VLOOKUP(tbl_FunctionalConditionReach[[#This Row],[EDT Attribute]],[1]!HabitatAttribute[#Data],2,FALSE)</f>
        <v>Temperature- Rearing</v>
      </c>
      <c r="H2628" s="1">
        <v>-1.5721299999999999E-4</v>
      </c>
      <c r="I2628">
        <v>0</v>
      </c>
      <c r="J26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9" spans="1:10" x14ac:dyDescent="0.3">
      <c r="A2629">
        <f>VLOOKUP(D2629,[1]!tbl_Reach2AU[#Data],4,FALSE)</f>
        <v>13</v>
      </c>
      <c r="B2629" t="str">
        <f>VLOOKUP(D2629,[1]!tbl_Reach2AU[#Data],3,FALSE)</f>
        <v>Johnson Creek</v>
      </c>
      <c r="C2629">
        <f>VLOOKUP(D2629,[1]!tbl_Reach2AU[#Data],2,FALSE)</f>
        <v>218</v>
      </c>
      <c r="D2629" t="s">
        <v>159</v>
      </c>
      <c r="E2629">
        <v>2</v>
      </c>
      <c r="F2629" t="s">
        <v>122</v>
      </c>
      <c r="G2629">
        <f>VLOOKUP(tbl_FunctionalConditionReach[[#This Row],[EDT Attribute]],[1]!HabitatAttribute[#Data],2,FALSE)</f>
        <v>0</v>
      </c>
      <c r="H2629" s="1">
        <v>-1.5721299999999999E-4</v>
      </c>
      <c r="I2629">
        <v>0</v>
      </c>
      <c r="J26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0" spans="1:10" hidden="1" x14ac:dyDescent="0.3">
      <c r="A2630">
        <f>VLOOKUP(D2630,[1]!tbl_Reach2AU[#Data],4,FALSE)</f>
        <v>13</v>
      </c>
      <c r="B2630" t="str">
        <f>VLOOKUP(D2630,[1]!tbl_Reach2AU[#Data],3,FALSE)</f>
        <v>Johnson Creek</v>
      </c>
      <c r="C2630">
        <f>VLOOKUP(D2630,[1]!tbl_Reach2AU[#Data],2,FALSE)</f>
        <v>218</v>
      </c>
      <c r="D2630" t="s">
        <v>159</v>
      </c>
      <c r="E2630">
        <v>2</v>
      </c>
      <c r="F2630" t="s">
        <v>89</v>
      </c>
      <c r="G2630" t="str">
        <f>VLOOKUP(tbl_FunctionalConditionReach[[#This Row],[EDT Attribute]],[1]!HabitatAttribute[#Data],2,FALSE)</f>
        <v>% Fines/Embeddedness</v>
      </c>
      <c r="H2630" s="1">
        <v>-8.5064500000000003E-4</v>
      </c>
      <c r="I2630">
        <v>0</v>
      </c>
      <c r="J26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1" spans="1:10" hidden="1" x14ac:dyDescent="0.3">
      <c r="A2631">
        <f>VLOOKUP(D2631,[1]!tbl_Reach2AU[#Data],4,FALSE)</f>
        <v>13</v>
      </c>
      <c r="B2631" t="str">
        <f>VLOOKUP(D2631,[1]!tbl_Reach2AU[#Data],3,FALSE)</f>
        <v>Johnson Creek</v>
      </c>
      <c r="C2631">
        <f>VLOOKUP(D2631,[1]!tbl_Reach2AU[#Data],2,FALSE)</f>
        <v>218</v>
      </c>
      <c r="D2631" t="s">
        <v>159</v>
      </c>
      <c r="E2631">
        <v>2</v>
      </c>
      <c r="F2631" t="s">
        <v>145</v>
      </c>
      <c r="G2631" t="str">
        <f>VLOOKUP(tbl_FunctionalConditionReach[[#This Row],[EDT Attribute]],[1]!HabitatAttribute[#Data],2,FALSE)</f>
        <v>Flow- Summer Base Flow</v>
      </c>
      <c r="H2631" s="1">
        <v>-4.07E-5</v>
      </c>
      <c r="I2631">
        <v>0</v>
      </c>
      <c r="J26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2" spans="1:10" hidden="1" x14ac:dyDescent="0.3">
      <c r="A2632">
        <f>VLOOKUP(D2632,[1]!tbl_Reach2AU[#Data],4,FALSE)</f>
        <v>13</v>
      </c>
      <c r="B2632" t="str">
        <f>VLOOKUP(D2632,[1]!tbl_Reach2AU[#Data],3,FALSE)</f>
        <v>Johnson Creek</v>
      </c>
      <c r="C2632">
        <f>VLOOKUP(D2632,[1]!tbl_Reach2AU[#Data],2,FALSE)</f>
        <v>218</v>
      </c>
      <c r="D2632" t="s">
        <v>159</v>
      </c>
      <c r="E2632">
        <v>2</v>
      </c>
      <c r="F2632" t="s">
        <v>37</v>
      </c>
      <c r="G2632" t="e">
        <f>VLOOKUP(tbl_FunctionalConditionReach[[#This Row],[EDT Attribute]],[1]!HabitatAttribute[#Data],2,FALSE)</f>
        <v>#N/A</v>
      </c>
      <c r="H2632" s="1">
        <v>-5.75E-6</v>
      </c>
      <c r="I2632">
        <v>0</v>
      </c>
      <c r="J26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3" spans="1:10" x14ac:dyDescent="0.3">
      <c r="A2633">
        <f>VLOOKUP(D2633,[1]!tbl_Reach2AU[#Data],4,FALSE)</f>
        <v>13</v>
      </c>
      <c r="B2633" t="str">
        <f>VLOOKUP(D2633,[1]!tbl_Reach2AU[#Data],3,FALSE)</f>
        <v>Johnson Creek</v>
      </c>
      <c r="C2633">
        <f>VLOOKUP(D2633,[1]!tbl_Reach2AU[#Data],2,FALSE)</f>
        <v>218</v>
      </c>
      <c r="D2633" t="s">
        <v>159</v>
      </c>
      <c r="E2633">
        <v>2</v>
      </c>
      <c r="F2633" t="s">
        <v>115</v>
      </c>
      <c r="G2633">
        <f>VLOOKUP(tbl_FunctionalConditionReach[[#This Row],[EDT Attribute]],[1]!HabitatAttribute[#Data],2,FALSE)</f>
        <v>0</v>
      </c>
      <c r="H2633" s="1">
        <v>-1.5721299999999999E-4</v>
      </c>
      <c r="I2633">
        <v>0</v>
      </c>
      <c r="J26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4" spans="1:10" hidden="1" x14ac:dyDescent="0.3">
      <c r="A2634">
        <f>VLOOKUP(D2634,[1]!tbl_Reach2AU[#Data],4,FALSE)</f>
        <v>13</v>
      </c>
      <c r="B2634" t="str">
        <f>VLOOKUP(D2634,[1]!tbl_Reach2AU[#Data],3,FALSE)</f>
        <v>Johnson Creek</v>
      </c>
      <c r="C2634">
        <f>VLOOKUP(D2634,[1]!tbl_Reach2AU[#Data],2,FALSE)</f>
        <v>218</v>
      </c>
      <c r="D2634" t="s">
        <v>159</v>
      </c>
      <c r="E2634">
        <v>2</v>
      </c>
      <c r="F2634" t="s">
        <v>125</v>
      </c>
      <c r="G2634" t="str">
        <f>VLOOKUP(tbl_FunctionalConditionReach[[#This Row],[EDT Attribute]],[1]!HabitatAttribute[#Data],2,FALSE)</f>
        <v>Riparian</v>
      </c>
      <c r="H2634" s="1">
        <v>-1.047931E-3</v>
      </c>
      <c r="I2634">
        <v>0</v>
      </c>
      <c r="J26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5" spans="1:10" hidden="1" x14ac:dyDescent="0.3">
      <c r="A2635">
        <f>VLOOKUP(D2635,[1]!tbl_Reach2AU[#Data],4,FALSE)</f>
        <v>13</v>
      </c>
      <c r="B2635" t="str">
        <f>VLOOKUP(D2635,[1]!tbl_Reach2AU[#Data],3,FALSE)</f>
        <v>Johnson Creek</v>
      </c>
      <c r="C2635">
        <f>VLOOKUP(D2635,[1]!tbl_Reach2AU[#Data],2,FALSE)</f>
        <v>218</v>
      </c>
      <c r="D2635" t="s">
        <v>159</v>
      </c>
      <c r="E2635">
        <v>2</v>
      </c>
      <c r="F2635" t="s">
        <v>126</v>
      </c>
      <c r="G2635" t="str">
        <f>VLOOKUP(tbl_FunctionalConditionReach[[#This Row],[EDT Attribute]],[1]!HabitatAttribute[#Data],2,FALSE)</f>
        <v>Food- Food Web Resources</v>
      </c>
      <c r="H2635" s="1">
        <v>-2.7370110000000001E-3</v>
      </c>
      <c r="I2635">
        <v>0</v>
      </c>
      <c r="J26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6" spans="1:10" x14ac:dyDescent="0.3">
      <c r="A2636">
        <f>VLOOKUP(D2636,[1]!tbl_Reach2AU[#Data],4,FALSE)</f>
        <v>13</v>
      </c>
      <c r="B2636" t="str">
        <f>VLOOKUP(D2636,[1]!tbl_Reach2AU[#Data],3,FALSE)</f>
        <v>Johnson Creek</v>
      </c>
      <c r="C2636">
        <f>VLOOKUP(D2636,[1]!tbl_Reach2AU[#Data],2,FALSE)</f>
        <v>218</v>
      </c>
      <c r="D2636" t="s">
        <v>159</v>
      </c>
      <c r="E2636">
        <v>2</v>
      </c>
      <c r="F2636" t="s">
        <v>104</v>
      </c>
      <c r="G2636">
        <f>VLOOKUP(tbl_FunctionalConditionReach[[#This Row],[EDT Attribute]],[1]!HabitatAttribute[#Data],2,FALSE)</f>
        <v>0</v>
      </c>
      <c r="H2636" s="1">
        <v>-1.7467200000000001E-4</v>
      </c>
      <c r="I2636">
        <v>0</v>
      </c>
      <c r="J26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7" spans="1:10" hidden="1" x14ac:dyDescent="0.3">
      <c r="A2637">
        <f>VLOOKUP(D2637,[1]!tbl_Reach2AU[#Data],4,FALSE)</f>
        <v>13</v>
      </c>
      <c r="B2637" t="str">
        <f>VLOOKUP(D2637,[1]!tbl_Reach2AU[#Data],3,FALSE)</f>
        <v>Johnson Creek</v>
      </c>
      <c r="C2637">
        <f>VLOOKUP(D2637,[1]!tbl_Reach2AU[#Data],2,FALSE)</f>
        <v>218</v>
      </c>
      <c r="D2637" t="s">
        <v>159</v>
      </c>
      <c r="E2637">
        <v>2</v>
      </c>
      <c r="F2637" t="s">
        <v>51</v>
      </c>
      <c r="G2637" t="str">
        <f>VLOOKUP(tbl_FunctionalConditionReach[[#This Row],[EDT Attribute]],[1]!HabitatAttribute[#Data],2,FALSE)</f>
        <v>% Fines/Embeddedness</v>
      </c>
      <c r="H2637" s="1">
        <v>-1.4520096999999999E-2</v>
      </c>
      <c r="I2637">
        <v>0</v>
      </c>
      <c r="J26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8" spans="1:10" hidden="1" x14ac:dyDescent="0.3">
      <c r="A2638">
        <f>VLOOKUP(D2638,[1]!tbl_Reach2AU[#Data],4,FALSE)</f>
        <v>13</v>
      </c>
      <c r="B2638" t="str">
        <f>VLOOKUP(D2638,[1]!tbl_Reach2AU[#Data],3,FALSE)</f>
        <v>Johnson Creek</v>
      </c>
      <c r="C2638">
        <f>VLOOKUP(D2638,[1]!tbl_Reach2AU[#Data],2,FALSE)</f>
        <v>218</v>
      </c>
      <c r="D2638" t="s">
        <v>159</v>
      </c>
      <c r="E2638">
        <v>2</v>
      </c>
      <c r="F2638" t="s">
        <v>150</v>
      </c>
      <c r="G2638" t="str">
        <f>VLOOKUP(tbl_FunctionalConditionReach[[#This Row],[EDT Attribute]],[1]!HabitatAttribute[#Data],2,FALSE)</f>
        <v>Cover- Wood</v>
      </c>
      <c r="H2638" s="1">
        <v>-1.1649481E-2</v>
      </c>
      <c r="I2638">
        <v>0</v>
      </c>
      <c r="J26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9" spans="1:10" x14ac:dyDescent="0.3">
      <c r="A2639">
        <f>VLOOKUP(D2639,[1]!tbl_Reach2AU[#Data],4,FALSE)</f>
        <v>13</v>
      </c>
      <c r="B2639" t="str">
        <f>VLOOKUP(D2639,[1]!tbl_Reach2AU[#Data],3,FALSE)</f>
        <v>Johnson Creek</v>
      </c>
      <c r="C2639">
        <f>VLOOKUP(D2639,[1]!tbl_Reach2AU[#Data],2,FALSE)</f>
        <v>218</v>
      </c>
      <c r="D2639" t="s">
        <v>159</v>
      </c>
      <c r="E2639">
        <v>2</v>
      </c>
      <c r="F2639" t="s">
        <v>142</v>
      </c>
      <c r="G2639">
        <f>VLOOKUP(tbl_FunctionalConditionReach[[#This Row],[EDT Attribute]],[1]!HabitatAttribute[#Data],2,FALSE)</f>
        <v>0</v>
      </c>
      <c r="H2639" s="1">
        <v>-3.7864099999999998E-4</v>
      </c>
      <c r="I2639">
        <v>0</v>
      </c>
      <c r="J26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0" spans="1:10" x14ac:dyDescent="0.3">
      <c r="A2640">
        <f>VLOOKUP(D2640,[1]!tbl_Reach2AU[#Data],4,FALSE)</f>
        <v>13</v>
      </c>
      <c r="B2640" t="str">
        <f>VLOOKUP(D2640,[1]!tbl_Reach2AU[#Data],3,FALSE)</f>
        <v>Johnson Creek</v>
      </c>
      <c r="C2640">
        <f>VLOOKUP(D2640,[1]!tbl_Reach2AU[#Data],2,FALSE)</f>
        <v>218</v>
      </c>
      <c r="D2640" t="s">
        <v>159</v>
      </c>
      <c r="E2640">
        <v>2</v>
      </c>
      <c r="F2640" t="s">
        <v>123</v>
      </c>
      <c r="G2640">
        <f>VLOOKUP(tbl_FunctionalConditionReach[[#This Row],[EDT Attribute]],[1]!HabitatAttribute[#Data],2,FALSE)</f>
        <v>0</v>
      </c>
      <c r="H2640" s="1">
        <v>-1.5721299999999999E-4</v>
      </c>
      <c r="I2640">
        <v>0</v>
      </c>
      <c r="J26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1" spans="1:10" hidden="1" x14ac:dyDescent="0.3">
      <c r="A2641">
        <f>VLOOKUP(D2641,[1]!tbl_Reach2AU[#Data],4,FALSE)</f>
        <v>13</v>
      </c>
      <c r="B2641" t="str">
        <f>VLOOKUP(D2641,[1]!tbl_Reach2AU[#Data],3,FALSE)</f>
        <v>Johnson Creek</v>
      </c>
      <c r="C2641">
        <f>VLOOKUP(D2641,[1]!tbl_Reach2AU[#Data],2,FALSE)</f>
        <v>218</v>
      </c>
      <c r="D2641" t="s">
        <v>159</v>
      </c>
      <c r="E2641">
        <v>2</v>
      </c>
      <c r="F2641" t="s">
        <v>14</v>
      </c>
      <c r="G2641" t="str">
        <f>VLOOKUP(tbl_FunctionalConditionReach[[#This Row],[EDT Attribute]],[1]!HabitatAttribute[#Data],2,FALSE)</f>
        <v>Food- Food Web Resources</v>
      </c>
      <c r="H2641" s="1">
        <v>-2.4198850000000001E-3</v>
      </c>
      <c r="I2641">
        <v>0</v>
      </c>
      <c r="J26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2" spans="1:10" x14ac:dyDescent="0.3">
      <c r="A2642">
        <f>VLOOKUP(D2642,[1]!tbl_Reach2AU[#Data],4,FALSE)</f>
        <v>13</v>
      </c>
      <c r="B2642" t="str">
        <f>VLOOKUP(D2642,[1]!tbl_Reach2AU[#Data],3,FALSE)</f>
        <v>Johnson Creek</v>
      </c>
      <c r="C2642">
        <f>VLOOKUP(D2642,[1]!tbl_Reach2AU[#Data],2,FALSE)</f>
        <v>218</v>
      </c>
      <c r="D2642" t="s">
        <v>159</v>
      </c>
      <c r="E2642">
        <v>2</v>
      </c>
      <c r="F2642" t="s">
        <v>137</v>
      </c>
      <c r="G2642">
        <f>VLOOKUP(tbl_FunctionalConditionReach[[#This Row],[EDT Attribute]],[1]!HabitatAttribute[#Data],2,FALSE)</f>
        <v>0</v>
      </c>
      <c r="H2642" s="1">
        <v>-2.3741510000000001E-3</v>
      </c>
      <c r="I2642">
        <v>0</v>
      </c>
      <c r="J26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3" spans="1:10" x14ac:dyDescent="0.3">
      <c r="A2643">
        <f>VLOOKUP(D2643,[1]!tbl_Reach2AU[#Data],4,FALSE)</f>
        <v>13</v>
      </c>
      <c r="B2643" t="str">
        <f>VLOOKUP(D2643,[1]!tbl_Reach2AU[#Data],3,FALSE)</f>
        <v>Johnson Creek</v>
      </c>
      <c r="C2643">
        <f>VLOOKUP(D2643,[1]!tbl_Reach2AU[#Data],2,FALSE)</f>
        <v>218</v>
      </c>
      <c r="D2643" t="s">
        <v>159</v>
      </c>
      <c r="E2643">
        <v>2</v>
      </c>
      <c r="F2643" t="s">
        <v>94</v>
      </c>
      <c r="G2643">
        <f>VLOOKUP(tbl_FunctionalConditionReach[[#This Row],[EDT Attribute]],[1]!HabitatAttribute[#Data],2,FALSE)</f>
        <v>0</v>
      </c>
      <c r="H2643" s="1">
        <v>-1.4325500000000001E-4</v>
      </c>
      <c r="I2643">
        <v>0</v>
      </c>
      <c r="J26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4" spans="1:10" x14ac:dyDescent="0.3">
      <c r="A2644">
        <f>VLOOKUP(D2644,[1]!tbl_Reach2AU[#Data],4,FALSE)</f>
        <v>13</v>
      </c>
      <c r="B2644" t="str">
        <f>VLOOKUP(D2644,[1]!tbl_Reach2AU[#Data],3,FALSE)</f>
        <v>Johnson Creek</v>
      </c>
      <c r="C2644">
        <f>VLOOKUP(D2644,[1]!tbl_Reach2AU[#Data],2,FALSE)</f>
        <v>218</v>
      </c>
      <c r="D2644" t="s">
        <v>159</v>
      </c>
      <c r="E2644">
        <v>2</v>
      </c>
      <c r="F2644" t="s">
        <v>143</v>
      </c>
      <c r="G2644">
        <f>VLOOKUP(tbl_FunctionalConditionReach[[#This Row],[EDT Attribute]],[1]!HabitatAttribute[#Data],2,FALSE)</f>
        <v>0</v>
      </c>
      <c r="H2644" s="1">
        <v>-1.5721299999999999E-4</v>
      </c>
      <c r="I2644">
        <v>0</v>
      </c>
      <c r="J26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5" spans="1:10" hidden="1" x14ac:dyDescent="0.3">
      <c r="A2645">
        <f>VLOOKUP(D2645,[1]!tbl_Reach2AU[#Data],4,FALSE)</f>
        <v>13</v>
      </c>
      <c r="B2645" t="str">
        <f>VLOOKUP(D2645,[1]!tbl_Reach2AU[#Data],3,FALSE)</f>
        <v>Johnson Creek</v>
      </c>
      <c r="C2645">
        <f>VLOOKUP(D2645,[1]!tbl_Reach2AU[#Data],2,FALSE)</f>
        <v>218</v>
      </c>
      <c r="D2645" t="s">
        <v>159</v>
      </c>
      <c r="E2645">
        <v>2</v>
      </c>
      <c r="F2645" t="s">
        <v>39</v>
      </c>
      <c r="G2645" t="str">
        <f>VLOOKUP(tbl_FunctionalConditionReach[[#This Row],[EDT Attribute]],[1]!HabitatAttribute[#Data],2,FALSE)</f>
        <v>Channel Stability</v>
      </c>
      <c r="H2645" s="1">
        <v>-1.1867545E-2</v>
      </c>
      <c r="I2645">
        <v>0</v>
      </c>
      <c r="J26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6" spans="1:10" hidden="1" x14ac:dyDescent="0.3">
      <c r="A2646">
        <f>VLOOKUP(D2646,[1]!tbl_Reach2AU[#Data],4,FALSE)</f>
        <v>13</v>
      </c>
      <c r="B2646" t="str">
        <f>VLOOKUP(D2646,[1]!tbl_Reach2AU[#Data],3,FALSE)</f>
        <v>Johnson Creek</v>
      </c>
      <c r="C2646">
        <f>VLOOKUP(D2646,[1]!tbl_Reach2AU[#Data],2,FALSE)</f>
        <v>218</v>
      </c>
      <c r="D2646" t="s">
        <v>159</v>
      </c>
      <c r="E2646">
        <v>2</v>
      </c>
      <c r="F2646" t="s">
        <v>124</v>
      </c>
      <c r="G2646" t="str">
        <f>VLOOKUP(tbl_FunctionalConditionReach[[#This Row],[EDT Attribute]],[1]!HabitatAttribute[#Data],2,FALSE)</f>
        <v>Predation</v>
      </c>
      <c r="H2646" s="1">
        <v>-8.2700000000000004E-5</v>
      </c>
      <c r="I2646">
        <v>0</v>
      </c>
      <c r="J26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7" spans="1:10" x14ac:dyDescent="0.3">
      <c r="A2647">
        <f>VLOOKUP(D2647,[1]!tbl_Reach2AU[#Data],4,FALSE)</f>
        <v>13</v>
      </c>
      <c r="B2647" t="str">
        <f>VLOOKUP(D2647,[1]!tbl_Reach2AU[#Data],3,FALSE)</f>
        <v>Johnson Creek</v>
      </c>
      <c r="C2647">
        <f>VLOOKUP(D2647,[1]!tbl_Reach2AU[#Data],2,FALSE)</f>
        <v>218</v>
      </c>
      <c r="D2647" t="s">
        <v>159</v>
      </c>
      <c r="E2647">
        <v>2</v>
      </c>
      <c r="F2647" t="s">
        <v>117</v>
      </c>
      <c r="G2647">
        <f>VLOOKUP(tbl_FunctionalConditionReach[[#This Row],[EDT Attribute]],[1]!HabitatAttribute[#Data],2,FALSE)</f>
        <v>0</v>
      </c>
      <c r="H2647" s="1">
        <v>-1.66632E-4</v>
      </c>
      <c r="I2647">
        <v>0</v>
      </c>
      <c r="J26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8" spans="1:10" x14ac:dyDescent="0.3">
      <c r="A2648">
        <f>VLOOKUP(D2648,[1]!tbl_Reach2AU[#Data],4,FALSE)</f>
        <v>13</v>
      </c>
      <c r="B2648" t="str">
        <f>VLOOKUP(D2648,[1]!tbl_Reach2AU[#Data],3,FALSE)</f>
        <v>Johnson Creek</v>
      </c>
      <c r="C2648">
        <f>VLOOKUP(D2648,[1]!tbl_Reach2AU[#Data],2,FALSE)</f>
        <v>218</v>
      </c>
      <c r="D2648" t="s">
        <v>159</v>
      </c>
      <c r="E2648">
        <v>2</v>
      </c>
      <c r="F2648" t="s">
        <v>119</v>
      </c>
      <c r="G2648">
        <f>VLOOKUP(tbl_FunctionalConditionReach[[#This Row],[EDT Attribute]],[1]!HabitatAttribute[#Data],2,FALSE)</f>
        <v>0</v>
      </c>
      <c r="H2648" s="1">
        <v>-1.9159799999999999E-4</v>
      </c>
      <c r="I2648">
        <v>0</v>
      </c>
      <c r="J26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9" spans="1:10" hidden="1" x14ac:dyDescent="0.3">
      <c r="A2649">
        <f>VLOOKUP(D2649,[1]!tbl_Reach2AU[#Data],4,FALSE)</f>
        <v>13</v>
      </c>
      <c r="B2649" t="str">
        <f>VLOOKUP(D2649,[1]!tbl_Reach2AU[#Data],3,FALSE)</f>
        <v>Johnson Creek</v>
      </c>
      <c r="C2649">
        <f>VLOOKUP(D2649,[1]!tbl_Reach2AU[#Data],2,FALSE)</f>
        <v>218</v>
      </c>
      <c r="D2649" t="s">
        <v>159</v>
      </c>
      <c r="E2649">
        <v>2</v>
      </c>
      <c r="F2649" t="s">
        <v>103</v>
      </c>
      <c r="G2649" t="str">
        <f>VLOOKUP(tbl_FunctionalConditionReach[[#This Row],[EDT Attribute]],[1]!HabitatAttribute[#Data],2,FALSE)</f>
        <v>Contaminants</v>
      </c>
      <c r="H2649" s="1">
        <v>-1.7357900000000001E-4</v>
      </c>
      <c r="I2649">
        <v>0</v>
      </c>
      <c r="J26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0" spans="1:10" x14ac:dyDescent="0.3">
      <c r="A2650">
        <f>VLOOKUP(D2650,[1]!tbl_Reach2AU[#Data],4,FALSE)</f>
        <v>13</v>
      </c>
      <c r="B2650" t="str">
        <f>VLOOKUP(D2650,[1]!tbl_Reach2AU[#Data],3,FALSE)</f>
        <v>Johnson Creek</v>
      </c>
      <c r="C2650">
        <f>VLOOKUP(D2650,[1]!tbl_Reach2AU[#Data],2,FALSE)</f>
        <v>218</v>
      </c>
      <c r="D2650" t="s">
        <v>159</v>
      </c>
      <c r="E2650">
        <v>2</v>
      </c>
      <c r="F2650" t="s">
        <v>116</v>
      </c>
      <c r="G2650">
        <f>VLOOKUP(tbl_FunctionalConditionReach[[#This Row],[EDT Attribute]],[1]!HabitatAttribute[#Data],2,FALSE)</f>
        <v>0</v>
      </c>
      <c r="H2650" s="1">
        <v>-1.4404700000000001E-4</v>
      </c>
      <c r="I2650">
        <v>0</v>
      </c>
      <c r="J26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1" spans="1:10" hidden="1" x14ac:dyDescent="0.3">
      <c r="A2651">
        <f>VLOOKUP(D2651,[1]!tbl_Reach2AU[#Data],4,FALSE)</f>
        <v>13</v>
      </c>
      <c r="B2651" t="str">
        <f>VLOOKUP(D2651,[1]!tbl_Reach2AU[#Data],3,FALSE)</f>
        <v>Johnson Creek</v>
      </c>
      <c r="C2651">
        <f>VLOOKUP(D2651,[1]!tbl_Reach2AU[#Data],2,FALSE)</f>
        <v>220</v>
      </c>
      <c r="D2651" t="s">
        <v>21</v>
      </c>
      <c r="E2651">
        <v>2</v>
      </c>
      <c r="F2651" t="s">
        <v>37</v>
      </c>
      <c r="G2651" t="e">
        <f>VLOOKUP(tbl_FunctionalConditionReach[[#This Row],[EDT Attribute]],[1]!HabitatAttribute[#Data],2,FALSE)</f>
        <v>#N/A</v>
      </c>
      <c r="H2651" s="1">
        <v>-3.7900000000000001E-6</v>
      </c>
      <c r="I2651">
        <v>0</v>
      </c>
      <c r="J26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2" spans="1:10" x14ac:dyDescent="0.3">
      <c r="A2652">
        <f>VLOOKUP(D2652,[1]!tbl_Reach2AU[#Data],4,FALSE)</f>
        <v>13</v>
      </c>
      <c r="B2652" t="str">
        <f>VLOOKUP(D2652,[1]!tbl_Reach2AU[#Data],3,FALSE)</f>
        <v>Johnson Creek</v>
      </c>
      <c r="C2652">
        <f>VLOOKUP(D2652,[1]!tbl_Reach2AU[#Data],2,FALSE)</f>
        <v>220</v>
      </c>
      <c r="D2652" t="s">
        <v>21</v>
      </c>
      <c r="E2652">
        <v>2</v>
      </c>
      <c r="F2652" t="s">
        <v>123</v>
      </c>
      <c r="G2652">
        <f>VLOOKUP(tbl_FunctionalConditionReach[[#This Row],[EDT Attribute]],[1]!HabitatAttribute[#Data],2,FALSE)</f>
        <v>0</v>
      </c>
      <c r="H2652" s="1">
        <v>-2.2799999999999999E-5</v>
      </c>
      <c r="I2652">
        <v>0</v>
      </c>
      <c r="J26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3" spans="1:10" hidden="1" x14ac:dyDescent="0.3">
      <c r="A2653">
        <f>VLOOKUP(D2653,[1]!tbl_Reach2AU[#Data],4,FALSE)</f>
        <v>13</v>
      </c>
      <c r="B2653" t="str">
        <f>VLOOKUP(D2653,[1]!tbl_Reach2AU[#Data],3,FALSE)</f>
        <v>Johnson Creek</v>
      </c>
      <c r="C2653">
        <f>VLOOKUP(D2653,[1]!tbl_Reach2AU[#Data],2,FALSE)</f>
        <v>220</v>
      </c>
      <c r="D2653" t="s">
        <v>21</v>
      </c>
      <c r="E2653">
        <v>2</v>
      </c>
      <c r="F2653" t="s">
        <v>124</v>
      </c>
      <c r="G2653" t="str">
        <f>VLOOKUP(tbl_FunctionalConditionReach[[#This Row],[EDT Attribute]],[1]!HabitatAttribute[#Data],2,FALSE)</f>
        <v>Predation</v>
      </c>
      <c r="H2653" s="1">
        <v>-2.5906099999999999E-4</v>
      </c>
      <c r="I2653">
        <v>0</v>
      </c>
      <c r="J26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4" spans="1:10" x14ac:dyDescent="0.3">
      <c r="A2654">
        <f>VLOOKUP(D2654,[1]!tbl_Reach2AU[#Data],4,FALSE)</f>
        <v>13</v>
      </c>
      <c r="B2654" t="str">
        <f>VLOOKUP(D2654,[1]!tbl_Reach2AU[#Data],3,FALSE)</f>
        <v>Johnson Creek</v>
      </c>
      <c r="C2654">
        <f>VLOOKUP(D2654,[1]!tbl_Reach2AU[#Data],2,FALSE)</f>
        <v>220</v>
      </c>
      <c r="D2654" t="s">
        <v>21</v>
      </c>
      <c r="E2654">
        <v>2</v>
      </c>
      <c r="F2654" t="s">
        <v>115</v>
      </c>
      <c r="G2654">
        <f>VLOOKUP(tbl_FunctionalConditionReach[[#This Row],[EDT Attribute]],[1]!HabitatAttribute[#Data],2,FALSE)</f>
        <v>0</v>
      </c>
      <c r="H2654" s="1">
        <v>-2.2799999999999999E-5</v>
      </c>
      <c r="I2654">
        <v>0</v>
      </c>
      <c r="J26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5" spans="1:10" hidden="1" x14ac:dyDescent="0.3">
      <c r="A2655">
        <f>VLOOKUP(D2655,[1]!tbl_Reach2AU[#Data],4,FALSE)</f>
        <v>13</v>
      </c>
      <c r="B2655" t="str">
        <f>VLOOKUP(D2655,[1]!tbl_Reach2AU[#Data],3,FALSE)</f>
        <v>Johnson Creek</v>
      </c>
      <c r="C2655">
        <f>VLOOKUP(D2655,[1]!tbl_Reach2AU[#Data],2,FALSE)</f>
        <v>220</v>
      </c>
      <c r="D2655" t="s">
        <v>21</v>
      </c>
      <c r="E2655">
        <v>2</v>
      </c>
      <c r="F2655" t="s">
        <v>132</v>
      </c>
      <c r="G2655" t="str">
        <f>VLOOKUP(tbl_FunctionalConditionReach[[#This Row],[EDT Attribute]],[1]!HabitatAttribute[#Data],2,FALSE)</f>
        <v>Temperature- Rearing</v>
      </c>
      <c r="H2655" s="1">
        <v>-2.2799999999999999E-5</v>
      </c>
      <c r="I2655">
        <v>0</v>
      </c>
      <c r="J26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6" spans="1:10" x14ac:dyDescent="0.3">
      <c r="A2656">
        <f>VLOOKUP(D2656,[1]!tbl_Reach2AU[#Data],4,FALSE)</f>
        <v>13</v>
      </c>
      <c r="B2656" t="str">
        <f>VLOOKUP(D2656,[1]!tbl_Reach2AU[#Data],3,FALSE)</f>
        <v>Johnson Creek</v>
      </c>
      <c r="C2656">
        <f>VLOOKUP(D2656,[1]!tbl_Reach2AU[#Data],2,FALSE)</f>
        <v>220</v>
      </c>
      <c r="D2656" t="s">
        <v>21</v>
      </c>
      <c r="E2656">
        <v>2</v>
      </c>
      <c r="F2656" t="s">
        <v>122</v>
      </c>
      <c r="G2656">
        <f>VLOOKUP(tbl_FunctionalConditionReach[[#This Row],[EDT Attribute]],[1]!HabitatAttribute[#Data],2,FALSE)</f>
        <v>0</v>
      </c>
      <c r="H2656" s="1">
        <v>-2.2799999999999999E-5</v>
      </c>
      <c r="I2656">
        <v>0</v>
      </c>
      <c r="J26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7" spans="1:10" x14ac:dyDescent="0.3">
      <c r="A2657">
        <f>VLOOKUP(D2657,[1]!tbl_Reach2AU[#Data],4,FALSE)</f>
        <v>13</v>
      </c>
      <c r="B2657" t="str">
        <f>VLOOKUP(D2657,[1]!tbl_Reach2AU[#Data],3,FALSE)</f>
        <v>Johnson Creek</v>
      </c>
      <c r="C2657">
        <f>VLOOKUP(D2657,[1]!tbl_Reach2AU[#Data],2,FALSE)</f>
        <v>220</v>
      </c>
      <c r="D2657" t="s">
        <v>21</v>
      </c>
      <c r="E2657">
        <v>2</v>
      </c>
      <c r="F2657" t="s">
        <v>116</v>
      </c>
      <c r="G2657">
        <f>VLOOKUP(tbl_FunctionalConditionReach[[#This Row],[EDT Attribute]],[1]!HabitatAttribute[#Data],2,FALSE)</f>
        <v>0</v>
      </c>
      <c r="H2657" s="1">
        <v>-2.22757E-4</v>
      </c>
      <c r="I2657">
        <v>0</v>
      </c>
      <c r="J26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8" spans="1:10" x14ac:dyDescent="0.3">
      <c r="A2658">
        <f>VLOOKUP(D2658,[1]!tbl_Reach2AU[#Data],4,FALSE)</f>
        <v>13</v>
      </c>
      <c r="B2658" t="str">
        <f>VLOOKUP(D2658,[1]!tbl_Reach2AU[#Data],3,FALSE)</f>
        <v>Johnson Creek</v>
      </c>
      <c r="C2658">
        <f>VLOOKUP(D2658,[1]!tbl_Reach2AU[#Data],2,FALSE)</f>
        <v>220</v>
      </c>
      <c r="D2658" t="s">
        <v>21</v>
      </c>
      <c r="E2658">
        <v>2</v>
      </c>
      <c r="F2658" t="s">
        <v>119</v>
      </c>
      <c r="G2658">
        <f>VLOOKUP(tbl_FunctionalConditionReach[[#This Row],[EDT Attribute]],[1]!HabitatAttribute[#Data],2,FALSE)</f>
        <v>0</v>
      </c>
      <c r="H2658" s="1">
        <v>-2.6000000000000001E-6</v>
      </c>
      <c r="I2658">
        <v>0</v>
      </c>
      <c r="J26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9" spans="1:10" hidden="1" x14ac:dyDescent="0.3">
      <c r="A2659">
        <f>VLOOKUP(D2659,[1]!tbl_Reach2AU[#Data],4,FALSE)</f>
        <v>13</v>
      </c>
      <c r="B2659" t="str">
        <f>VLOOKUP(D2659,[1]!tbl_Reach2AU[#Data],3,FALSE)</f>
        <v>Johnson Creek</v>
      </c>
      <c r="C2659">
        <f>VLOOKUP(D2659,[1]!tbl_Reach2AU[#Data],2,FALSE)</f>
        <v>220</v>
      </c>
      <c r="D2659" t="s">
        <v>21</v>
      </c>
      <c r="E2659">
        <v>2</v>
      </c>
      <c r="F2659" t="s">
        <v>89</v>
      </c>
      <c r="G2659" t="str">
        <f>VLOOKUP(tbl_FunctionalConditionReach[[#This Row],[EDT Attribute]],[1]!HabitatAttribute[#Data],2,FALSE)</f>
        <v>% Fines/Embeddedness</v>
      </c>
      <c r="H2659" s="1">
        <v>-4.0860499999999998E-4</v>
      </c>
      <c r="I2659">
        <v>0</v>
      </c>
      <c r="J26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0" spans="1:10" x14ac:dyDescent="0.3">
      <c r="A2660">
        <f>VLOOKUP(D2660,[1]!tbl_Reach2AU[#Data],4,FALSE)</f>
        <v>13</v>
      </c>
      <c r="B2660" t="str">
        <f>VLOOKUP(D2660,[1]!tbl_Reach2AU[#Data],3,FALSE)</f>
        <v>Johnson Creek</v>
      </c>
      <c r="C2660">
        <f>VLOOKUP(D2660,[1]!tbl_Reach2AU[#Data],2,FALSE)</f>
        <v>220</v>
      </c>
      <c r="D2660" t="s">
        <v>21</v>
      </c>
      <c r="E2660">
        <v>2</v>
      </c>
      <c r="F2660" t="s">
        <v>143</v>
      </c>
      <c r="G2660">
        <f>VLOOKUP(tbl_FunctionalConditionReach[[#This Row],[EDT Attribute]],[1]!HabitatAttribute[#Data],2,FALSE)</f>
        <v>0</v>
      </c>
      <c r="H2660" s="1">
        <v>-2.2799999999999999E-5</v>
      </c>
      <c r="I2660">
        <v>0</v>
      </c>
      <c r="J26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1" spans="1:10" hidden="1" x14ac:dyDescent="0.3">
      <c r="A2661">
        <f>VLOOKUP(D2661,[1]!tbl_Reach2AU[#Data],4,FALSE)</f>
        <v>13</v>
      </c>
      <c r="B2661" t="str">
        <f>VLOOKUP(D2661,[1]!tbl_Reach2AU[#Data],3,FALSE)</f>
        <v>Johnson Creek</v>
      </c>
      <c r="C2661">
        <f>VLOOKUP(D2661,[1]!tbl_Reach2AU[#Data],2,FALSE)</f>
        <v>220</v>
      </c>
      <c r="D2661" t="s">
        <v>21</v>
      </c>
      <c r="E2661">
        <v>2</v>
      </c>
      <c r="F2661" t="s">
        <v>103</v>
      </c>
      <c r="G2661" t="str">
        <f>VLOOKUP(tbl_FunctionalConditionReach[[#This Row],[EDT Attribute]],[1]!HabitatAttribute[#Data],2,FALSE)</f>
        <v>Contaminants</v>
      </c>
      <c r="H2661" s="1">
        <v>-1.2500000000000001E-6</v>
      </c>
      <c r="I2661">
        <v>0</v>
      </c>
      <c r="J26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2" spans="1:10" x14ac:dyDescent="0.3">
      <c r="A2662">
        <f>VLOOKUP(D2662,[1]!tbl_Reach2AU[#Data],4,FALSE)</f>
        <v>13</v>
      </c>
      <c r="B2662" t="str">
        <f>VLOOKUP(D2662,[1]!tbl_Reach2AU[#Data],3,FALSE)</f>
        <v>Johnson Creek</v>
      </c>
      <c r="C2662">
        <f>VLOOKUP(D2662,[1]!tbl_Reach2AU[#Data],2,FALSE)</f>
        <v>220</v>
      </c>
      <c r="D2662" t="s">
        <v>21</v>
      </c>
      <c r="E2662">
        <v>2</v>
      </c>
      <c r="F2662" t="s">
        <v>94</v>
      </c>
      <c r="G2662">
        <f>VLOOKUP(tbl_FunctionalConditionReach[[#This Row],[EDT Attribute]],[1]!HabitatAttribute[#Data],2,FALSE)</f>
        <v>0</v>
      </c>
      <c r="H2662" s="1">
        <v>-7.3800000000000005E-5</v>
      </c>
      <c r="I2662">
        <v>0</v>
      </c>
      <c r="J26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3" spans="1:10" hidden="1" x14ac:dyDescent="0.3">
      <c r="A2663">
        <f>VLOOKUP(D2663,[1]!tbl_Reach2AU[#Data],4,FALSE)</f>
        <v>4</v>
      </c>
      <c r="B2663" t="str">
        <f>VLOOKUP(D2663,[1]!tbl_Reach2AU[#Data],3,FALSE)</f>
        <v>Loup Loup Creek-Lower DS</v>
      </c>
      <c r="C2663">
        <f>VLOOKUP(D2663,[1]!tbl_Reach2AU[#Data],2,FALSE)</f>
        <v>119</v>
      </c>
      <c r="D2663" t="s">
        <v>43</v>
      </c>
      <c r="E2663">
        <v>2</v>
      </c>
      <c r="F2663" t="s">
        <v>37</v>
      </c>
      <c r="G2663" t="e">
        <f>VLOOKUP(tbl_FunctionalConditionReach[[#This Row],[EDT Attribute]],[1]!HabitatAttribute[#Data],2,FALSE)</f>
        <v>#N/A</v>
      </c>
      <c r="H2663" s="1">
        <v>-7.2395929999999999E-3</v>
      </c>
      <c r="I2663">
        <v>0</v>
      </c>
      <c r="J26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4" spans="1:10" hidden="1" x14ac:dyDescent="0.3">
      <c r="A2664">
        <f>VLOOKUP(D2664,[1]!tbl_Reach2AU[#Data],4,FALSE)</f>
        <v>4</v>
      </c>
      <c r="B2664" t="str">
        <f>VLOOKUP(D2664,[1]!tbl_Reach2AU[#Data],3,FALSE)</f>
        <v>Loup Loup Creek-Lower DS</v>
      </c>
      <c r="C2664">
        <f>VLOOKUP(D2664,[1]!tbl_Reach2AU[#Data],2,FALSE)</f>
        <v>119</v>
      </c>
      <c r="D2664" t="s">
        <v>43</v>
      </c>
      <c r="E2664">
        <v>2</v>
      </c>
      <c r="F2664" t="s">
        <v>124</v>
      </c>
      <c r="G2664" t="str">
        <f>VLOOKUP(tbl_FunctionalConditionReach[[#This Row],[EDT Attribute]],[1]!HabitatAttribute[#Data],2,FALSE)</f>
        <v>Predation</v>
      </c>
      <c r="H2664" s="1">
        <v>-4.7559814999999998E-2</v>
      </c>
      <c r="I2664">
        <v>0</v>
      </c>
      <c r="J26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5" spans="1:10" x14ac:dyDescent="0.3">
      <c r="A2665">
        <f>VLOOKUP(D2665,[1]!tbl_Reach2AU[#Data],4,FALSE)</f>
        <v>4</v>
      </c>
      <c r="B2665" t="str">
        <f>VLOOKUP(D2665,[1]!tbl_Reach2AU[#Data],3,FALSE)</f>
        <v>Loup Loup Creek-Lower DS</v>
      </c>
      <c r="C2665">
        <f>VLOOKUP(D2665,[1]!tbl_Reach2AU[#Data],2,FALSE)</f>
        <v>119</v>
      </c>
      <c r="D2665" t="s">
        <v>43</v>
      </c>
      <c r="E2665">
        <v>2</v>
      </c>
      <c r="F2665" t="s">
        <v>137</v>
      </c>
      <c r="G2665">
        <f>VLOOKUP(tbl_FunctionalConditionReach[[#This Row],[EDT Attribute]],[1]!HabitatAttribute[#Data],2,FALSE)</f>
        <v>0</v>
      </c>
      <c r="H2665" s="1">
        <v>-1.745936946</v>
      </c>
      <c r="I2665">
        <v>0</v>
      </c>
      <c r="J26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6" spans="1:10" hidden="1" x14ac:dyDescent="0.3">
      <c r="A2666">
        <f>VLOOKUP(D2666,[1]!tbl_Reach2AU[#Data],4,FALSE)</f>
        <v>4</v>
      </c>
      <c r="B2666" t="str">
        <f>VLOOKUP(D2666,[1]!tbl_Reach2AU[#Data],3,FALSE)</f>
        <v>Loup Loup Creek-Lower DS</v>
      </c>
      <c r="C2666">
        <f>VLOOKUP(D2666,[1]!tbl_Reach2AU[#Data],2,FALSE)</f>
        <v>122</v>
      </c>
      <c r="D2666" t="s">
        <v>55</v>
      </c>
      <c r="E2666">
        <v>2</v>
      </c>
      <c r="F2666" t="s">
        <v>124</v>
      </c>
      <c r="G2666" t="str">
        <f>VLOOKUP(tbl_FunctionalConditionReach[[#This Row],[EDT Attribute]],[1]!HabitatAttribute[#Data],2,FALSE)</f>
        <v>Predation</v>
      </c>
      <c r="H2666" s="1">
        <v>-2.8093408E-2</v>
      </c>
      <c r="I2666">
        <v>0</v>
      </c>
      <c r="J26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7" spans="1:10" hidden="1" x14ac:dyDescent="0.3">
      <c r="A2667">
        <f>VLOOKUP(D2667,[1]!tbl_Reach2AU[#Data],4,FALSE)</f>
        <v>4</v>
      </c>
      <c r="B2667" t="str">
        <f>VLOOKUP(D2667,[1]!tbl_Reach2AU[#Data],3,FALSE)</f>
        <v>Loup Loup Creek-Lower DS</v>
      </c>
      <c r="C2667">
        <f>VLOOKUP(D2667,[1]!tbl_Reach2AU[#Data],2,FALSE)</f>
        <v>122</v>
      </c>
      <c r="D2667" t="s">
        <v>55</v>
      </c>
      <c r="E2667">
        <v>2</v>
      </c>
      <c r="F2667" t="s">
        <v>37</v>
      </c>
      <c r="G2667" t="e">
        <f>VLOOKUP(tbl_FunctionalConditionReach[[#This Row],[EDT Attribute]],[1]!HabitatAttribute[#Data],2,FALSE)</f>
        <v>#N/A</v>
      </c>
      <c r="H2667" s="1">
        <v>-8.0268370000000002E-3</v>
      </c>
      <c r="I2667">
        <v>0</v>
      </c>
      <c r="J26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8" spans="1:10" x14ac:dyDescent="0.3">
      <c r="A2668">
        <f>VLOOKUP(D2668,[1]!tbl_Reach2AU[#Data],4,FALSE)</f>
        <v>4</v>
      </c>
      <c r="B2668" t="str">
        <f>VLOOKUP(D2668,[1]!tbl_Reach2AU[#Data],3,FALSE)</f>
        <v>Loup Loup Creek-Lower DS</v>
      </c>
      <c r="C2668">
        <f>VLOOKUP(D2668,[1]!tbl_Reach2AU[#Data],2,FALSE)</f>
        <v>122</v>
      </c>
      <c r="D2668" t="s">
        <v>55</v>
      </c>
      <c r="E2668">
        <v>2</v>
      </c>
      <c r="F2668" t="s">
        <v>137</v>
      </c>
      <c r="G2668">
        <f>VLOOKUP(tbl_FunctionalConditionReach[[#This Row],[EDT Attribute]],[1]!HabitatAttribute[#Data],2,FALSE)</f>
        <v>0</v>
      </c>
      <c r="H2668" s="1">
        <v>-9.6020131999999994E-2</v>
      </c>
      <c r="I2668">
        <v>0</v>
      </c>
      <c r="J26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9" spans="1:10" hidden="1" x14ac:dyDescent="0.3">
      <c r="A2669">
        <f>VLOOKUP(D2669,[1]!tbl_Reach2AU[#Data],4,FALSE)</f>
        <v>4</v>
      </c>
      <c r="B2669" t="str">
        <f>VLOOKUP(D2669,[1]!tbl_Reach2AU[#Data],3,FALSE)</f>
        <v>Loup Loup Creek-Lower DS</v>
      </c>
      <c r="C2669">
        <f>VLOOKUP(D2669,[1]!tbl_Reach2AU[#Data],2,FALSE)</f>
        <v>122</v>
      </c>
      <c r="D2669" t="s">
        <v>55</v>
      </c>
      <c r="E2669">
        <v>2</v>
      </c>
      <c r="F2669" t="s">
        <v>145</v>
      </c>
      <c r="G2669" t="str">
        <f>VLOOKUP(tbl_FunctionalConditionReach[[#This Row],[EDT Attribute]],[1]!HabitatAttribute[#Data],2,FALSE)</f>
        <v>Flow- Summer Base Flow</v>
      </c>
      <c r="H2669" s="1">
        <v>-3.0567041999999999E-2</v>
      </c>
      <c r="I2669">
        <v>0</v>
      </c>
      <c r="J26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0" spans="1:10" hidden="1" x14ac:dyDescent="0.3">
      <c r="A2670">
        <f>VLOOKUP(D2670,[1]!tbl_Reach2AU[#Data],4,FALSE)</f>
        <v>4</v>
      </c>
      <c r="B2670" t="str">
        <f>VLOOKUP(D2670,[1]!tbl_Reach2AU[#Data],3,FALSE)</f>
        <v>Loup Loup Creek-Lower DS</v>
      </c>
      <c r="C2670">
        <f>VLOOKUP(D2670,[1]!tbl_Reach2AU[#Data],2,FALSE)</f>
        <v>123</v>
      </c>
      <c r="D2670" t="s">
        <v>129</v>
      </c>
      <c r="E2670">
        <v>2</v>
      </c>
      <c r="F2670" t="s">
        <v>124</v>
      </c>
      <c r="G2670" t="str">
        <f>VLOOKUP(tbl_FunctionalConditionReach[[#This Row],[EDT Attribute]],[1]!HabitatAttribute[#Data],2,FALSE)</f>
        <v>Predation</v>
      </c>
      <c r="H2670" s="1">
        <v>-4.1369900000000001E-3</v>
      </c>
      <c r="I2670">
        <v>0</v>
      </c>
      <c r="J26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1" spans="1:10" x14ac:dyDescent="0.3">
      <c r="A2671">
        <f>VLOOKUP(D2671,[1]!tbl_Reach2AU[#Data],4,FALSE)</f>
        <v>26</v>
      </c>
      <c r="B2671" t="str">
        <f>VLOOKUP(D2671,[1]!tbl_Reach2AU[#Data],3,FALSE)</f>
        <v>Ninemile Creek DS</v>
      </c>
      <c r="C2671">
        <f>VLOOKUP(D2671,[1]!tbl_Reach2AU[#Data],2,FALSE)</f>
        <v>307</v>
      </c>
      <c r="D2671" t="s">
        <v>90</v>
      </c>
      <c r="E2671">
        <v>2</v>
      </c>
      <c r="F2671" t="s">
        <v>137</v>
      </c>
      <c r="G2671">
        <f>VLOOKUP(tbl_FunctionalConditionReach[[#This Row],[EDT Attribute]],[1]!HabitatAttribute[#Data],2,FALSE)</f>
        <v>0</v>
      </c>
      <c r="H2671" s="1">
        <v>-7.2745253999999995E-2</v>
      </c>
      <c r="I2671">
        <v>0</v>
      </c>
      <c r="J26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2" spans="1:10" hidden="1" x14ac:dyDescent="0.3">
      <c r="A2672">
        <f>VLOOKUP(D2672,[1]!tbl_Reach2AU[#Data],4,FALSE)</f>
        <v>26</v>
      </c>
      <c r="B2672" t="str">
        <f>VLOOKUP(D2672,[1]!tbl_Reach2AU[#Data],3,FALSE)</f>
        <v>Ninemile Creek DS</v>
      </c>
      <c r="C2672">
        <f>VLOOKUP(D2672,[1]!tbl_Reach2AU[#Data],2,FALSE)</f>
        <v>307</v>
      </c>
      <c r="D2672" t="s">
        <v>90</v>
      </c>
      <c r="E2672">
        <v>2</v>
      </c>
      <c r="F2672" t="s">
        <v>145</v>
      </c>
      <c r="G2672" t="str">
        <f>VLOOKUP(tbl_FunctionalConditionReach[[#This Row],[EDT Attribute]],[1]!HabitatAttribute[#Data],2,FALSE)</f>
        <v>Flow- Summer Base Flow</v>
      </c>
      <c r="H2672" s="1">
        <v>-4.2193952999999999E-2</v>
      </c>
      <c r="I2672">
        <v>0</v>
      </c>
      <c r="J26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3" spans="1:10" hidden="1" x14ac:dyDescent="0.3">
      <c r="A2673">
        <f>VLOOKUP(D2673,[1]!tbl_Reach2AU[#Data],4,FALSE)</f>
        <v>26</v>
      </c>
      <c r="B2673" t="str">
        <f>VLOOKUP(D2673,[1]!tbl_Reach2AU[#Data],3,FALSE)</f>
        <v>Ninemile Creek DS</v>
      </c>
      <c r="C2673">
        <f>VLOOKUP(D2673,[1]!tbl_Reach2AU[#Data],2,FALSE)</f>
        <v>308</v>
      </c>
      <c r="D2673" t="s">
        <v>56</v>
      </c>
      <c r="E2673">
        <v>2</v>
      </c>
      <c r="F2673" t="s">
        <v>11</v>
      </c>
      <c r="G2673" t="str">
        <f>VLOOKUP(tbl_FunctionalConditionReach[[#This Row],[EDT Attribute]],[1]!HabitatAttribute[#Data],2,FALSE)</f>
        <v>Flow- Scour</v>
      </c>
      <c r="H2673" s="1">
        <v>-1.3158759999999999E-3</v>
      </c>
      <c r="I2673">
        <v>0</v>
      </c>
      <c r="J26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4" spans="1:10" hidden="1" x14ac:dyDescent="0.3">
      <c r="A2674">
        <f>VLOOKUP(D2674,[1]!tbl_Reach2AU[#Data],4,FALSE)</f>
        <v>26</v>
      </c>
      <c r="B2674" t="str">
        <f>VLOOKUP(D2674,[1]!tbl_Reach2AU[#Data],3,FALSE)</f>
        <v>Ninemile Creek DS</v>
      </c>
      <c r="C2674">
        <f>VLOOKUP(D2674,[1]!tbl_Reach2AU[#Data],2,FALSE)</f>
        <v>308</v>
      </c>
      <c r="D2674" t="s">
        <v>56</v>
      </c>
      <c r="E2674">
        <v>2</v>
      </c>
      <c r="F2674" t="s">
        <v>89</v>
      </c>
      <c r="G2674" t="str">
        <f>VLOOKUP(tbl_FunctionalConditionReach[[#This Row],[EDT Attribute]],[1]!HabitatAttribute[#Data],2,FALSE)</f>
        <v>% Fines/Embeddedness</v>
      </c>
      <c r="H2674" s="1">
        <v>-2.4709538999999999E-2</v>
      </c>
      <c r="I2674">
        <v>0</v>
      </c>
      <c r="J26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5" spans="1:10" hidden="1" x14ac:dyDescent="0.3">
      <c r="A2675">
        <f>VLOOKUP(D2675,[1]!tbl_Reach2AU[#Data],4,FALSE)</f>
        <v>26</v>
      </c>
      <c r="B2675" t="str">
        <f>VLOOKUP(D2675,[1]!tbl_Reach2AU[#Data],3,FALSE)</f>
        <v>Ninemile Creek DS</v>
      </c>
      <c r="C2675">
        <f>VLOOKUP(D2675,[1]!tbl_Reach2AU[#Data],2,FALSE)</f>
        <v>308</v>
      </c>
      <c r="D2675" t="s">
        <v>56</v>
      </c>
      <c r="E2675">
        <v>2</v>
      </c>
      <c r="F2675" t="s">
        <v>145</v>
      </c>
      <c r="G2675" t="str">
        <f>VLOOKUP(tbl_FunctionalConditionReach[[#This Row],[EDT Attribute]],[1]!HabitatAttribute[#Data],2,FALSE)</f>
        <v>Flow- Summer Base Flow</v>
      </c>
      <c r="H2675" s="1">
        <v>-0.74258605300000002</v>
      </c>
      <c r="I2675">
        <v>0</v>
      </c>
      <c r="J26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6" spans="1:10" x14ac:dyDescent="0.3">
      <c r="A2676">
        <f>VLOOKUP(D2676,[1]!tbl_Reach2AU[#Data],4,FALSE)</f>
        <v>26</v>
      </c>
      <c r="B2676" t="str">
        <f>VLOOKUP(D2676,[1]!tbl_Reach2AU[#Data],3,FALSE)</f>
        <v>Ninemile Creek DS</v>
      </c>
      <c r="C2676">
        <f>VLOOKUP(D2676,[1]!tbl_Reach2AU[#Data],2,FALSE)</f>
        <v>309</v>
      </c>
      <c r="D2676" t="s">
        <v>22</v>
      </c>
      <c r="E2676">
        <v>2</v>
      </c>
      <c r="F2676" t="s">
        <v>142</v>
      </c>
      <c r="G2676">
        <f>VLOOKUP(tbl_FunctionalConditionReach[[#This Row],[EDT Attribute]],[1]!HabitatAttribute[#Data],2,FALSE)</f>
        <v>0</v>
      </c>
      <c r="H2676" s="1">
        <v>-7.0956000000000003E-4</v>
      </c>
      <c r="I2676">
        <v>0</v>
      </c>
      <c r="J26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7" spans="1:10" x14ac:dyDescent="0.3">
      <c r="A2677">
        <f>VLOOKUP(D2677,[1]!tbl_Reach2AU[#Data],4,FALSE)</f>
        <v>26</v>
      </c>
      <c r="B2677" t="str">
        <f>VLOOKUP(D2677,[1]!tbl_Reach2AU[#Data],3,FALSE)</f>
        <v>Ninemile Creek DS</v>
      </c>
      <c r="C2677">
        <f>VLOOKUP(D2677,[1]!tbl_Reach2AU[#Data],2,FALSE)</f>
        <v>309</v>
      </c>
      <c r="D2677" t="s">
        <v>22</v>
      </c>
      <c r="E2677">
        <v>2</v>
      </c>
      <c r="F2677" t="s">
        <v>104</v>
      </c>
      <c r="G2677">
        <f>VLOOKUP(tbl_FunctionalConditionReach[[#This Row],[EDT Attribute]],[1]!HabitatAttribute[#Data],2,FALSE)</f>
        <v>0</v>
      </c>
      <c r="H2677" s="1">
        <v>-9.0705500000000004E-4</v>
      </c>
      <c r="I2677">
        <v>0</v>
      </c>
      <c r="J26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8" spans="1:10" x14ac:dyDescent="0.3">
      <c r="A2678">
        <f>VLOOKUP(D2678,[1]!tbl_Reach2AU[#Data],4,FALSE)</f>
        <v>26</v>
      </c>
      <c r="B2678" t="str">
        <f>VLOOKUP(D2678,[1]!tbl_Reach2AU[#Data],3,FALSE)</f>
        <v>Ninemile Creek DS</v>
      </c>
      <c r="C2678">
        <f>VLOOKUP(D2678,[1]!tbl_Reach2AU[#Data],2,FALSE)</f>
        <v>309</v>
      </c>
      <c r="D2678" t="s">
        <v>22</v>
      </c>
      <c r="E2678">
        <v>2</v>
      </c>
      <c r="F2678" t="s">
        <v>119</v>
      </c>
      <c r="G2678">
        <f>VLOOKUP(tbl_FunctionalConditionReach[[#This Row],[EDT Attribute]],[1]!HabitatAttribute[#Data],2,FALSE)</f>
        <v>0</v>
      </c>
      <c r="H2678" s="1">
        <v>-8.47345E-4</v>
      </c>
      <c r="I2678">
        <v>0</v>
      </c>
      <c r="J26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9" spans="1:10" x14ac:dyDescent="0.3">
      <c r="A2679">
        <f>VLOOKUP(D2679,[1]!tbl_Reach2AU[#Data],4,FALSE)</f>
        <v>26</v>
      </c>
      <c r="B2679" t="str">
        <f>VLOOKUP(D2679,[1]!tbl_Reach2AU[#Data],3,FALSE)</f>
        <v>Ninemile Creek DS</v>
      </c>
      <c r="C2679">
        <f>VLOOKUP(D2679,[1]!tbl_Reach2AU[#Data],2,FALSE)</f>
        <v>309</v>
      </c>
      <c r="D2679" t="s">
        <v>22</v>
      </c>
      <c r="E2679">
        <v>2</v>
      </c>
      <c r="F2679" t="s">
        <v>115</v>
      </c>
      <c r="G2679">
        <f>VLOOKUP(tbl_FunctionalConditionReach[[#This Row],[EDT Attribute]],[1]!HabitatAttribute[#Data],2,FALSE)</f>
        <v>0</v>
      </c>
      <c r="H2679" s="1">
        <v>-9.0705500000000004E-4</v>
      </c>
      <c r="I2679">
        <v>0</v>
      </c>
      <c r="J26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0" spans="1:10" x14ac:dyDescent="0.3">
      <c r="A2680">
        <f>VLOOKUP(D2680,[1]!tbl_Reach2AU[#Data],4,FALSE)</f>
        <v>26</v>
      </c>
      <c r="B2680" t="str">
        <f>VLOOKUP(D2680,[1]!tbl_Reach2AU[#Data],3,FALSE)</f>
        <v>Ninemile Creek DS</v>
      </c>
      <c r="C2680">
        <f>VLOOKUP(D2680,[1]!tbl_Reach2AU[#Data],2,FALSE)</f>
        <v>309</v>
      </c>
      <c r="D2680" t="s">
        <v>22</v>
      </c>
      <c r="E2680">
        <v>2</v>
      </c>
      <c r="F2680" t="s">
        <v>116</v>
      </c>
      <c r="G2680">
        <f>VLOOKUP(tbl_FunctionalConditionReach[[#This Row],[EDT Attribute]],[1]!HabitatAttribute[#Data],2,FALSE)</f>
        <v>0</v>
      </c>
      <c r="H2680" s="1">
        <v>-8.88433E-4</v>
      </c>
      <c r="I2680">
        <v>0</v>
      </c>
      <c r="J26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1" spans="1:10" hidden="1" x14ac:dyDescent="0.3">
      <c r="A2681">
        <f>VLOOKUP(D2681,[1]!tbl_Reach2AU[#Data],4,FALSE)</f>
        <v>26</v>
      </c>
      <c r="B2681" t="str">
        <f>VLOOKUP(D2681,[1]!tbl_Reach2AU[#Data],3,FALSE)</f>
        <v>Ninemile Creek DS</v>
      </c>
      <c r="C2681">
        <f>VLOOKUP(D2681,[1]!tbl_Reach2AU[#Data],2,FALSE)</f>
        <v>309</v>
      </c>
      <c r="D2681" t="s">
        <v>22</v>
      </c>
      <c r="E2681">
        <v>2</v>
      </c>
      <c r="F2681" t="s">
        <v>89</v>
      </c>
      <c r="G2681" t="str">
        <f>VLOOKUP(tbl_FunctionalConditionReach[[#This Row],[EDT Attribute]],[1]!HabitatAttribute[#Data],2,FALSE)</f>
        <v>% Fines/Embeddedness</v>
      </c>
      <c r="H2681" s="1">
        <v>-4.1525290000000003E-3</v>
      </c>
      <c r="I2681">
        <v>0</v>
      </c>
      <c r="J26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2" spans="1:10" x14ac:dyDescent="0.3">
      <c r="A2682">
        <f>VLOOKUP(D2682,[1]!tbl_Reach2AU[#Data],4,FALSE)</f>
        <v>26</v>
      </c>
      <c r="B2682" t="str">
        <f>VLOOKUP(D2682,[1]!tbl_Reach2AU[#Data],3,FALSE)</f>
        <v>Ninemile Creek DS</v>
      </c>
      <c r="C2682">
        <f>VLOOKUP(D2682,[1]!tbl_Reach2AU[#Data],2,FALSE)</f>
        <v>309</v>
      </c>
      <c r="D2682" t="s">
        <v>22</v>
      </c>
      <c r="E2682">
        <v>2</v>
      </c>
      <c r="F2682" t="s">
        <v>94</v>
      </c>
      <c r="G2682">
        <f>VLOOKUP(tbl_FunctionalConditionReach[[#This Row],[EDT Attribute]],[1]!HabitatAttribute[#Data],2,FALSE)</f>
        <v>0</v>
      </c>
      <c r="H2682" s="1">
        <v>-8.7899199999999999E-4</v>
      </c>
      <c r="I2682">
        <v>0</v>
      </c>
      <c r="J26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3" spans="1:10" x14ac:dyDescent="0.3">
      <c r="A2683">
        <f>VLOOKUP(D2683,[1]!tbl_Reach2AU[#Data],4,FALSE)</f>
        <v>26</v>
      </c>
      <c r="B2683" t="str">
        <f>VLOOKUP(D2683,[1]!tbl_Reach2AU[#Data],3,FALSE)</f>
        <v>Ninemile Creek DS</v>
      </c>
      <c r="C2683">
        <f>VLOOKUP(D2683,[1]!tbl_Reach2AU[#Data],2,FALSE)</f>
        <v>309</v>
      </c>
      <c r="D2683" t="s">
        <v>22</v>
      </c>
      <c r="E2683">
        <v>2</v>
      </c>
      <c r="F2683" t="s">
        <v>122</v>
      </c>
      <c r="G2683">
        <f>VLOOKUP(tbl_FunctionalConditionReach[[#This Row],[EDT Attribute]],[1]!HabitatAttribute[#Data],2,FALSE)</f>
        <v>0</v>
      </c>
      <c r="H2683" s="1">
        <v>-9.0705500000000004E-4</v>
      </c>
      <c r="I2683">
        <v>0</v>
      </c>
      <c r="J26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4" spans="1:10" hidden="1" x14ac:dyDescent="0.3">
      <c r="A2684">
        <f>VLOOKUP(D2684,[1]!tbl_Reach2AU[#Data],4,FALSE)</f>
        <v>26</v>
      </c>
      <c r="B2684" t="str">
        <f>VLOOKUP(D2684,[1]!tbl_Reach2AU[#Data],3,FALSE)</f>
        <v>Ninemile Creek DS</v>
      </c>
      <c r="C2684">
        <f>VLOOKUP(D2684,[1]!tbl_Reach2AU[#Data],2,FALSE)</f>
        <v>309</v>
      </c>
      <c r="D2684" t="s">
        <v>22</v>
      </c>
      <c r="E2684">
        <v>2</v>
      </c>
      <c r="F2684" t="s">
        <v>39</v>
      </c>
      <c r="G2684" t="str">
        <f>VLOOKUP(tbl_FunctionalConditionReach[[#This Row],[EDT Attribute]],[1]!HabitatAttribute[#Data],2,FALSE)</f>
        <v>Channel Stability</v>
      </c>
      <c r="H2684" s="1">
        <v>-5.3552500000000002E-4</v>
      </c>
      <c r="I2684">
        <v>0</v>
      </c>
      <c r="J26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5" spans="1:10" hidden="1" x14ac:dyDescent="0.3">
      <c r="A2685">
        <f>VLOOKUP(D2685,[1]!tbl_Reach2AU[#Data],4,FALSE)</f>
        <v>26</v>
      </c>
      <c r="B2685" t="str">
        <f>VLOOKUP(D2685,[1]!tbl_Reach2AU[#Data],3,FALSE)</f>
        <v>Ninemile Creek DS</v>
      </c>
      <c r="C2685">
        <f>VLOOKUP(D2685,[1]!tbl_Reach2AU[#Data],2,FALSE)</f>
        <v>309</v>
      </c>
      <c r="D2685" t="s">
        <v>22</v>
      </c>
      <c r="E2685">
        <v>2</v>
      </c>
      <c r="F2685" t="s">
        <v>144</v>
      </c>
      <c r="G2685" t="str">
        <f>VLOOKUP(tbl_FunctionalConditionReach[[#This Row],[EDT Attribute]],[1]!HabitatAttribute[#Data],2,FALSE)</f>
        <v>Flow- Summer Base Flow</v>
      </c>
      <c r="H2685" s="1">
        <v>-9.2511100000000005E-4</v>
      </c>
      <c r="I2685">
        <v>0</v>
      </c>
      <c r="J26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6" spans="1:10" hidden="1" x14ac:dyDescent="0.3">
      <c r="A2686">
        <f>VLOOKUP(D2686,[1]!tbl_Reach2AU[#Data],4,FALSE)</f>
        <v>26</v>
      </c>
      <c r="B2686" t="str">
        <f>VLOOKUP(D2686,[1]!tbl_Reach2AU[#Data],3,FALSE)</f>
        <v>Ninemile Creek DS</v>
      </c>
      <c r="C2686">
        <f>VLOOKUP(D2686,[1]!tbl_Reach2AU[#Data],2,FALSE)</f>
        <v>309</v>
      </c>
      <c r="D2686" t="s">
        <v>22</v>
      </c>
      <c r="E2686">
        <v>2</v>
      </c>
      <c r="F2686" t="s">
        <v>145</v>
      </c>
      <c r="G2686" t="str">
        <f>VLOOKUP(tbl_FunctionalConditionReach[[#This Row],[EDT Attribute]],[1]!HabitatAttribute[#Data],2,FALSE)</f>
        <v>Flow- Summer Base Flow</v>
      </c>
      <c r="H2686" s="1">
        <v>-1.7041871E-2</v>
      </c>
      <c r="I2686">
        <v>0</v>
      </c>
      <c r="J26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7" spans="1:10" hidden="1" x14ac:dyDescent="0.3">
      <c r="A2687">
        <f>VLOOKUP(D2687,[1]!tbl_Reach2AU[#Data],4,FALSE)</f>
        <v>26</v>
      </c>
      <c r="B2687" t="str">
        <f>VLOOKUP(D2687,[1]!tbl_Reach2AU[#Data],3,FALSE)</f>
        <v>Ninemile Creek DS</v>
      </c>
      <c r="C2687">
        <f>VLOOKUP(D2687,[1]!tbl_Reach2AU[#Data],2,FALSE)</f>
        <v>309</v>
      </c>
      <c r="D2687" t="s">
        <v>22</v>
      </c>
      <c r="E2687">
        <v>2</v>
      </c>
      <c r="F2687" t="s">
        <v>124</v>
      </c>
      <c r="G2687" t="str">
        <f>VLOOKUP(tbl_FunctionalConditionReach[[#This Row],[EDT Attribute]],[1]!HabitatAttribute[#Data],2,FALSE)</f>
        <v>Predation</v>
      </c>
      <c r="H2687" s="1">
        <v>-9.0094999999999997E-4</v>
      </c>
      <c r="I2687">
        <v>0</v>
      </c>
      <c r="J26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8" spans="1:10" hidden="1" x14ac:dyDescent="0.3">
      <c r="A2688">
        <f>VLOOKUP(D2688,[1]!tbl_Reach2AU[#Data],4,FALSE)</f>
        <v>26</v>
      </c>
      <c r="B2688" t="str">
        <f>VLOOKUP(D2688,[1]!tbl_Reach2AU[#Data],3,FALSE)</f>
        <v>Ninemile Creek DS</v>
      </c>
      <c r="C2688">
        <f>VLOOKUP(D2688,[1]!tbl_Reach2AU[#Data],2,FALSE)</f>
        <v>309</v>
      </c>
      <c r="D2688" t="s">
        <v>22</v>
      </c>
      <c r="E2688">
        <v>2</v>
      </c>
      <c r="F2688" t="s">
        <v>11</v>
      </c>
      <c r="G2688" t="str">
        <f>VLOOKUP(tbl_FunctionalConditionReach[[#This Row],[EDT Attribute]],[1]!HabitatAttribute[#Data],2,FALSE)</f>
        <v>Flow- Scour</v>
      </c>
      <c r="H2688" s="1">
        <v>-2.2634679999999998E-3</v>
      </c>
      <c r="I2688">
        <v>0</v>
      </c>
      <c r="J26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9" spans="1:10" hidden="1" x14ac:dyDescent="0.3">
      <c r="A2689">
        <f>VLOOKUP(D2689,[1]!tbl_Reach2AU[#Data],4,FALSE)</f>
        <v>26</v>
      </c>
      <c r="B2689" t="str">
        <f>VLOOKUP(D2689,[1]!tbl_Reach2AU[#Data],3,FALSE)</f>
        <v>Ninemile Creek DS</v>
      </c>
      <c r="C2689">
        <f>VLOOKUP(D2689,[1]!tbl_Reach2AU[#Data],2,FALSE)</f>
        <v>309</v>
      </c>
      <c r="D2689" t="s">
        <v>22</v>
      </c>
      <c r="E2689">
        <v>2</v>
      </c>
      <c r="F2689" t="s">
        <v>51</v>
      </c>
      <c r="G2689" t="str">
        <f>VLOOKUP(tbl_FunctionalConditionReach[[#This Row],[EDT Attribute]],[1]!HabitatAttribute[#Data],2,FALSE)</f>
        <v>% Fines/Embeddedness</v>
      </c>
      <c r="H2689" s="1">
        <v>-1.2675003000000001E-2</v>
      </c>
      <c r="I2689">
        <v>0</v>
      </c>
      <c r="J26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0" spans="1:10" x14ac:dyDescent="0.3">
      <c r="A2690">
        <f>VLOOKUP(D2690,[1]!tbl_Reach2AU[#Data],4,FALSE)</f>
        <v>26</v>
      </c>
      <c r="B2690" t="str">
        <f>VLOOKUP(D2690,[1]!tbl_Reach2AU[#Data],3,FALSE)</f>
        <v>Ninemile Creek DS</v>
      </c>
      <c r="C2690">
        <f>VLOOKUP(D2690,[1]!tbl_Reach2AU[#Data],2,FALSE)</f>
        <v>309</v>
      </c>
      <c r="D2690" t="s">
        <v>22</v>
      </c>
      <c r="E2690">
        <v>2</v>
      </c>
      <c r="F2690" t="s">
        <v>123</v>
      </c>
      <c r="G2690">
        <f>VLOOKUP(tbl_FunctionalConditionReach[[#This Row],[EDT Attribute]],[1]!HabitatAttribute[#Data],2,FALSE)</f>
        <v>0</v>
      </c>
      <c r="H2690" s="1">
        <v>-9.0705500000000004E-4</v>
      </c>
      <c r="I2690">
        <v>0</v>
      </c>
      <c r="J26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1" spans="1:10" hidden="1" x14ac:dyDescent="0.3">
      <c r="A2691">
        <f>VLOOKUP(D2691,[1]!tbl_Reach2AU[#Data],4,FALSE)</f>
        <v>26</v>
      </c>
      <c r="B2691" t="str">
        <f>VLOOKUP(D2691,[1]!tbl_Reach2AU[#Data],3,FALSE)</f>
        <v>Ninemile Creek DS</v>
      </c>
      <c r="C2691">
        <f>VLOOKUP(D2691,[1]!tbl_Reach2AU[#Data],2,FALSE)</f>
        <v>309</v>
      </c>
      <c r="D2691" t="s">
        <v>22</v>
      </c>
      <c r="E2691">
        <v>2</v>
      </c>
      <c r="F2691" t="s">
        <v>103</v>
      </c>
      <c r="G2691" t="str">
        <f>VLOOKUP(tbl_FunctionalConditionReach[[#This Row],[EDT Attribute]],[1]!HabitatAttribute[#Data],2,FALSE)</f>
        <v>Contaminants</v>
      </c>
      <c r="H2691" s="1">
        <v>-9.0705500000000004E-4</v>
      </c>
      <c r="I2691">
        <v>0</v>
      </c>
      <c r="J26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2" spans="1:10" hidden="1" x14ac:dyDescent="0.3">
      <c r="A2692">
        <f>VLOOKUP(D2692,[1]!tbl_Reach2AU[#Data],4,FALSE)</f>
        <v>26</v>
      </c>
      <c r="B2692" t="str">
        <f>VLOOKUP(D2692,[1]!tbl_Reach2AU[#Data],3,FALSE)</f>
        <v>Ninemile Creek DS</v>
      </c>
      <c r="C2692">
        <f>VLOOKUP(D2692,[1]!tbl_Reach2AU[#Data],2,FALSE)</f>
        <v>310</v>
      </c>
      <c r="D2692" t="s">
        <v>57</v>
      </c>
      <c r="E2692">
        <v>2</v>
      </c>
      <c r="F2692" t="s">
        <v>145</v>
      </c>
      <c r="G2692" t="str">
        <f>VLOOKUP(tbl_FunctionalConditionReach[[#This Row],[EDT Attribute]],[1]!HabitatAttribute[#Data],2,FALSE)</f>
        <v>Flow- Summer Base Flow</v>
      </c>
      <c r="H2692" s="1">
        <v>-0.270043541</v>
      </c>
      <c r="I2692">
        <v>0</v>
      </c>
      <c r="J26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3" spans="1:10" x14ac:dyDescent="0.3">
      <c r="A2693">
        <f>VLOOKUP(D2693,[1]!tbl_Reach2AU[#Data],4,FALSE)</f>
        <v>26</v>
      </c>
      <c r="B2693" t="str">
        <f>VLOOKUP(D2693,[1]!tbl_Reach2AU[#Data],3,FALSE)</f>
        <v>Ninemile Creek DS</v>
      </c>
      <c r="C2693">
        <f>VLOOKUP(D2693,[1]!tbl_Reach2AU[#Data],2,FALSE)</f>
        <v>312</v>
      </c>
      <c r="D2693" t="s">
        <v>58</v>
      </c>
      <c r="E2693">
        <v>2</v>
      </c>
      <c r="F2693" t="s">
        <v>137</v>
      </c>
      <c r="G2693">
        <f>VLOOKUP(tbl_FunctionalConditionReach[[#This Row],[EDT Attribute]],[1]!HabitatAttribute[#Data],2,FALSE)</f>
        <v>0</v>
      </c>
      <c r="H2693" s="1">
        <v>-1.0114334000000001E-2</v>
      </c>
      <c r="I2693">
        <v>0</v>
      </c>
      <c r="J26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4" spans="1:10" hidden="1" x14ac:dyDescent="0.3">
      <c r="A2694">
        <f>VLOOKUP(D2694,[1]!tbl_Reach2AU[#Data],4,FALSE)</f>
        <v>26</v>
      </c>
      <c r="B2694" t="str">
        <f>VLOOKUP(D2694,[1]!tbl_Reach2AU[#Data],3,FALSE)</f>
        <v>Ninemile Creek DS</v>
      </c>
      <c r="C2694">
        <f>VLOOKUP(D2694,[1]!tbl_Reach2AU[#Data],2,FALSE)</f>
        <v>312</v>
      </c>
      <c r="D2694" t="s">
        <v>58</v>
      </c>
      <c r="E2694">
        <v>2</v>
      </c>
      <c r="F2694" t="s">
        <v>37</v>
      </c>
      <c r="G2694" t="e">
        <f>VLOOKUP(tbl_FunctionalConditionReach[[#This Row],[EDT Attribute]],[1]!HabitatAttribute[#Data],2,FALSE)</f>
        <v>#N/A</v>
      </c>
      <c r="H2694" s="1">
        <v>-7.9268670000000006E-3</v>
      </c>
      <c r="I2694">
        <v>0</v>
      </c>
      <c r="J26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5" spans="1:10" hidden="1" x14ac:dyDescent="0.3">
      <c r="A2695">
        <f>VLOOKUP(D2695,[1]!tbl_Reach2AU[#Data],4,FALSE)</f>
        <v>26</v>
      </c>
      <c r="B2695" t="str">
        <f>VLOOKUP(D2695,[1]!tbl_Reach2AU[#Data],3,FALSE)</f>
        <v>Ninemile Creek DS</v>
      </c>
      <c r="C2695">
        <f>VLOOKUP(D2695,[1]!tbl_Reach2AU[#Data],2,FALSE)</f>
        <v>312</v>
      </c>
      <c r="D2695" t="s">
        <v>58</v>
      </c>
      <c r="E2695">
        <v>2</v>
      </c>
      <c r="F2695" t="s">
        <v>145</v>
      </c>
      <c r="G2695" t="str">
        <f>VLOOKUP(tbl_FunctionalConditionReach[[#This Row],[EDT Attribute]],[1]!HabitatAttribute[#Data],2,FALSE)</f>
        <v>Flow- Summer Base Flow</v>
      </c>
      <c r="H2695" s="1">
        <v>-0.81438189299999997</v>
      </c>
      <c r="I2695">
        <v>0</v>
      </c>
      <c r="J26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6" spans="1:10" hidden="1" x14ac:dyDescent="0.3">
      <c r="A2696" t="e">
        <f>VLOOKUP(D2696,[1]!tbl_Reach2AU[#Data],4,FALSE)</f>
        <v>#REF!</v>
      </c>
      <c r="B2696" t="e">
        <f>VLOOKUP(D2696,[1]!tbl_Reach2AU[#Data],3,FALSE)</f>
        <v>#REF!</v>
      </c>
      <c r="C2696" t="e">
        <f>VLOOKUP(D2696,[1]!tbl_Reach2AU[#Data],2,FALSE)</f>
        <v>#REF!</v>
      </c>
      <c r="D2696" t="s">
        <v>164</v>
      </c>
      <c r="E2696">
        <v>2</v>
      </c>
      <c r="F2696" t="s">
        <v>145</v>
      </c>
      <c r="G2696" t="str">
        <f>VLOOKUP(tbl_FunctionalConditionReach[[#This Row],[EDT Attribute]],[1]!HabitatAttribute[#Data],2,FALSE)</f>
        <v>Flow- Summer Base Flow</v>
      </c>
      <c r="H2696" s="1">
        <v>-2.84E-13</v>
      </c>
      <c r="I2696">
        <v>0</v>
      </c>
      <c r="J26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7" spans="1:10" hidden="1" x14ac:dyDescent="0.3">
      <c r="A2697" t="e">
        <f>VLOOKUP(D2697,[1]!tbl_Reach2AU[#Data],4,FALSE)</f>
        <v>#REF!</v>
      </c>
      <c r="B2697" t="e">
        <f>VLOOKUP(D2697,[1]!tbl_Reach2AU[#Data],3,FALSE)</f>
        <v>#REF!</v>
      </c>
      <c r="C2697" t="e">
        <f>VLOOKUP(D2697,[1]!tbl_Reach2AU[#Data],2,FALSE)</f>
        <v>#REF!</v>
      </c>
      <c r="D2697" t="s">
        <v>164</v>
      </c>
      <c r="E2697">
        <v>2</v>
      </c>
      <c r="F2697" t="s">
        <v>37</v>
      </c>
      <c r="G2697" t="e">
        <f>VLOOKUP(tbl_FunctionalConditionReach[[#This Row],[EDT Attribute]],[1]!HabitatAttribute[#Data],2,FALSE)</f>
        <v>#N/A</v>
      </c>
      <c r="H2697" s="1">
        <v>-2.84E-13</v>
      </c>
      <c r="I2697">
        <v>0</v>
      </c>
      <c r="J26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8" spans="1:10" hidden="1" x14ac:dyDescent="0.3">
      <c r="A2698" t="e">
        <f>VLOOKUP(D2698,[1]!tbl_Reach2AU[#Data],4,FALSE)</f>
        <v>#REF!</v>
      </c>
      <c r="B2698" t="e">
        <f>VLOOKUP(D2698,[1]!tbl_Reach2AU[#Data],3,FALSE)</f>
        <v>#REF!</v>
      </c>
      <c r="C2698" t="e">
        <f>VLOOKUP(D2698,[1]!tbl_Reach2AU[#Data],2,FALSE)</f>
        <v>#REF!</v>
      </c>
      <c r="D2698" t="s">
        <v>162</v>
      </c>
      <c r="E2698">
        <v>2</v>
      </c>
      <c r="F2698" t="s">
        <v>37</v>
      </c>
      <c r="G2698" t="e">
        <f>VLOOKUP(tbl_FunctionalConditionReach[[#This Row],[EDT Attribute]],[1]!HabitatAttribute[#Data],2,FALSE)</f>
        <v>#N/A</v>
      </c>
      <c r="H2698" s="1">
        <v>-2.84E-13</v>
      </c>
      <c r="I2698">
        <v>0</v>
      </c>
      <c r="J26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9" spans="1:10" hidden="1" x14ac:dyDescent="0.3">
      <c r="A2699" t="e">
        <f>VLOOKUP(D2699,[1]!tbl_Reach2AU[#Data],4,FALSE)</f>
        <v>#REF!</v>
      </c>
      <c r="B2699" t="e">
        <f>VLOOKUP(D2699,[1]!tbl_Reach2AU[#Data],3,FALSE)</f>
        <v>#REF!</v>
      </c>
      <c r="C2699" t="e">
        <f>VLOOKUP(D2699,[1]!tbl_Reach2AU[#Data],2,FALSE)</f>
        <v>#REF!</v>
      </c>
      <c r="D2699" t="s">
        <v>162</v>
      </c>
      <c r="E2699">
        <v>2</v>
      </c>
      <c r="F2699" t="s">
        <v>145</v>
      </c>
      <c r="G2699" t="str">
        <f>VLOOKUP(tbl_FunctionalConditionReach[[#This Row],[EDT Attribute]],[1]!HabitatAttribute[#Data],2,FALSE)</f>
        <v>Flow- Summer Base Flow</v>
      </c>
      <c r="H2699" s="1">
        <v>-2.84E-13</v>
      </c>
      <c r="I2699">
        <v>0</v>
      </c>
      <c r="J26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0" spans="1:10" hidden="1" x14ac:dyDescent="0.3">
      <c r="A2700" t="e">
        <f>VLOOKUP(D2700,[1]!tbl_Reach2AU[#Data],4,FALSE)</f>
        <v>#REF!</v>
      </c>
      <c r="B2700" t="e">
        <f>VLOOKUP(D2700,[1]!tbl_Reach2AU[#Data],3,FALSE)</f>
        <v>#REF!</v>
      </c>
      <c r="C2700" t="e">
        <f>VLOOKUP(D2700,[1]!tbl_Reach2AU[#Data],2,FALSE)</f>
        <v>#REF!</v>
      </c>
      <c r="D2700" t="s">
        <v>163</v>
      </c>
      <c r="E2700">
        <v>2</v>
      </c>
      <c r="F2700" t="s">
        <v>37</v>
      </c>
      <c r="G2700" t="e">
        <f>VLOOKUP(tbl_FunctionalConditionReach[[#This Row],[EDT Attribute]],[1]!HabitatAttribute[#Data],2,FALSE)</f>
        <v>#N/A</v>
      </c>
      <c r="H2700" s="1">
        <v>-2.84E-13</v>
      </c>
      <c r="I2700">
        <v>0</v>
      </c>
      <c r="J27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1" spans="1:10" hidden="1" x14ac:dyDescent="0.3">
      <c r="A2701" t="e">
        <f>VLOOKUP(D2701,[1]!tbl_Reach2AU[#Data],4,FALSE)</f>
        <v>#REF!</v>
      </c>
      <c r="B2701" t="e">
        <f>VLOOKUP(D2701,[1]!tbl_Reach2AU[#Data],3,FALSE)</f>
        <v>#REF!</v>
      </c>
      <c r="C2701" t="e">
        <f>VLOOKUP(D2701,[1]!tbl_Reach2AU[#Data],2,FALSE)</f>
        <v>#REF!</v>
      </c>
      <c r="D2701" t="s">
        <v>163</v>
      </c>
      <c r="E2701">
        <v>2</v>
      </c>
      <c r="F2701" t="s">
        <v>145</v>
      </c>
      <c r="G2701" t="str">
        <f>VLOOKUP(tbl_FunctionalConditionReach[[#This Row],[EDT Attribute]],[1]!HabitatAttribute[#Data],2,FALSE)</f>
        <v>Flow- Summer Base Flow</v>
      </c>
      <c r="H2701" s="1">
        <v>-2.84E-13</v>
      </c>
      <c r="I2701">
        <v>0</v>
      </c>
      <c r="J27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2" spans="1:10" hidden="1" x14ac:dyDescent="0.3">
      <c r="A2702">
        <f>VLOOKUP(D2702,[1]!tbl_Reach2AU[#Data],4,FALSE)</f>
        <v>1</v>
      </c>
      <c r="B2702" t="str">
        <f>VLOOKUP(D2702,[1]!tbl_Reach2AU[#Data],3,FALSE)</f>
        <v>Okanogan-Davis Canyon</v>
      </c>
      <c r="C2702">
        <f>VLOOKUP(D2702,[1]!tbl_Reach2AU[#Data],2,FALSE)</f>
        <v>102</v>
      </c>
      <c r="D2702" t="s">
        <v>93</v>
      </c>
      <c r="E2702">
        <v>2</v>
      </c>
      <c r="F2702" t="s">
        <v>37</v>
      </c>
      <c r="G2702" t="e">
        <f>VLOOKUP(tbl_FunctionalConditionReach[[#This Row],[EDT Attribute]],[1]!HabitatAttribute[#Data],2,FALSE)</f>
        <v>#N/A</v>
      </c>
      <c r="H2702" s="1">
        <v>-2.84E-13</v>
      </c>
      <c r="I2702">
        <v>0</v>
      </c>
      <c r="J27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3" spans="1:10" hidden="1" x14ac:dyDescent="0.3">
      <c r="A2703">
        <f>VLOOKUP(D2703,[1]!tbl_Reach2AU[#Data],4,FALSE)</f>
        <v>1</v>
      </c>
      <c r="B2703" t="str">
        <f>VLOOKUP(D2703,[1]!tbl_Reach2AU[#Data],3,FALSE)</f>
        <v>Okanogan-Davis Canyon</v>
      </c>
      <c r="C2703">
        <f>VLOOKUP(D2703,[1]!tbl_Reach2AU[#Data],2,FALSE)</f>
        <v>102</v>
      </c>
      <c r="D2703" t="s">
        <v>93</v>
      </c>
      <c r="E2703">
        <v>2</v>
      </c>
      <c r="F2703" t="s">
        <v>145</v>
      </c>
      <c r="G2703" t="str">
        <f>VLOOKUP(tbl_FunctionalConditionReach[[#This Row],[EDT Attribute]],[1]!HabitatAttribute[#Data],2,FALSE)</f>
        <v>Flow- Summer Base Flow</v>
      </c>
      <c r="H2703" s="1">
        <v>-1.0699999999999999E-5</v>
      </c>
      <c r="I2703">
        <v>0</v>
      </c>
      <c r="J27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4" spans="1:10" x14ac:dyDescent="0.3">
      <c r="A2704">
        <f>VLOOKUP(D2704,[1]!tbl_Reach2AU[#Data],4,FALSE)</f>
        <v>3</v>
      </c>
      <c r="B2704" t="str">
        <f>VLOOKUP(D2704,[1]!tbl_Reach2AU[#Data],3,FALSE)</f>
        <v>Okanogan-Talant Creek</v>
      </c>
      <c r="C2704">
        <f>VLOOKUP(D2704,[1]!tbl_Reach2AU[#Data],2,FALSE)</f>
        <v>115</v>
      </c>
      <c r="D2704" t="s">
        <v>59</v>
      </c>
      <c r="E2704">
        <v>2</v>
      </c>
      <c r="F2704" t="s">
        <v>137</v>
      </c>
      <c r="G2704">
        <f>VLOOKUP(tbl_FunctionalConditionReach[[#This Row],[EDT Attribute]],[1]!HabitatAttribute[#Data],2,FALSE)</f>
        <v>0</v>
      </c>
      <c r="H2704" s="1">
        <v>-2.4580162999999999E-2</v>
      </c>
      <c r="I2704">
        <v>0</v>
      </c>
      <c r="J27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5" spans="1:10" hidden="1" x14ac:dyDescent="0.3">
      <c r="A2705">
        <f>VLOOKUP(D2705,[1]!tbl_Reach2AU[#Data],4,FALSE)</f>
        <v>3</v>
      </c>
      <c r="B2705" t="str">
        <f>VLOOKUP(D2705,[1]!tbl_Reach2AU[#Data],3,FALSE)</f>
        <v>Okanogan-Talant Creek</v>
      </c>
      <c r="C2705">
        <f>VLOOKUP(D2705,[1]!tbl_Reach2AU[#Data],2,FALSE)</f>
        <v>115</v>
      </c>
      <c r="D2705" t="s">
        <v>59</v>
      </c>
      <c r="E2705">
        <v>2</v>
      </c>
      <c r="F2705" t="s">
        <v>145</v>
      </c>
      <c r="G2705" t="str">
        <f>VLOOKUP(tbl_FunctionalConditionReach[[#This Row],[EDT Attribute]],[1]!HabitatAttribute[#Data],2,FALSE)</f>
        <v>Flow- Summer Base Flow</v>
      </c>
      <c r="H2705" s="1">
        <v>-3.0463003999999998E-2</v>
      </c>
      <c r="I2705">
        <v>0</v>
      </c>
      <c r="J27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6" spans="1:10" hidden="1" x14ac:dyDescent="0.3">
      <c r="A2706">
        <f>VLOOKUP(D2706,[1]!tbl_Reach2AU[#Data],4,FALSE)</f>
        <v>3</v>
      </c>
      <c r="B2706" t="str">
        <f>VLOOKUP(D2706,[1]!tbl_Reach2AU[#Data],3,FALSE)</f>
        <v>Okanogan-Talant Creek</v>
      </c>
      <c r="C2706">
        <f>VLOOKUP(D2706,[1]!tbl_Reach2AU[#Data],2,FALSE)</f>
        <v>125</v>
      </c>
      <c r="D2706" t="s">
        <v>105</v>
      </c>
      <c r="E2706">
        <v>2</v>
      </c>
      <c r="F2706" t="s">
        <v>150</v>
      </c>
      <c r="G2706" t="str">
        <f>VLOOKUP(tbl_FunctionalConditionReach[[#This Row],[EDT Attribute]],[1]!HabitatAttribute[#Data],2,FALSE)</f>
        <v>Cover- Wood</v>
      </c>
      <c r="H2706" s="1">
        <v>-0.102149881</v>
      </c>
      <c r="I2706">
        <v>0</v>
      </c>
      <c r="J27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7" spans="1:10" hidden="1" x14ac:dyDescent="0.3">
      <c r="A2707">
        <f>VLOOKUP(D2707,[1]!tbl_Reach2AU[#Data],4,FALSE)</f>
        <v>3</v>
      </c>
      <c r="B2707" t="str">
        <f>VLOOKUP(D2707,[1]!tbl_Reach2AU[#Data],3,FALSE)</f>
        <v>Okanogan-Talant Creek</v>
      </c>
      <c r="C2707">
        <f>VLOOKUP(D2707,[1]!tbl_Reach2AU[#Data],2,FALSE)</f>
        <v>125</v>
      </c>
      <c r="D2707" t="s">
        <v>105</v>
      </c>
      <c r="E2707">
        <v>2</v>
      </c>
      <c r="F2707" t="s">
        <v>39</v>
      </c>
      <c r="G2707" t="str">
        <f>VLOOKUP(tbl_FunctionalConditionReach[[#This Row],[EDT Attribute]],[1]!HabitatAttribute[#Data],2,FALSE)</f>
        <v>Channel Stability</v>
      </c>
      <c r="H2707" s="1">
        <v>-9.5612494000000006E-2</v>
      </c>
      <c r="I2707">
        <v>0</v>
      </c>
      <c r="J27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8" spans="1:10" hidden="1" x14ac:dyDescent="0.3">
      <c r="A2708">
        <f>VLOOKUP(D2708,[1]!tbl_Reach2AU[#Data],4,FALSE)</f>
        <v>3</v>
      </c>
      <c r="B2708" t="str">
        <f>VLOOKUP(D2708,[1]!tbl_Reach2AU[#Data],3,FALSE)</f>
        <v>Okanogan-Talant Creek</v>
      </c>
      <c r="C2708">
        <f>VLOOKUP(D2708,[1]!tbl_Reach2AU[#Data],2,FALSE)</f>
        <v>125</v>
      </c>
      <c r="D2708" t="s">
        <v>105</v>
      </c>
      <c r="E2708">
        <v>2</v>
      </c>
      <c r="F2708" t="s">
        <v>37</v>
      </c>
      <c r="G2708" t="e">
        <f>VLOOKUP(tbl_FunctionalConditionReach[[#This Row],[EDT Attribute]],[1]!HabitatAttribute[#Data],2,FALSE)</f>
        <v>#N/A</v>
      </c>
      <c r="H2708" s="1">
        <v>-2.84E-13</v>
      </c>
      <c r="I2708">
        <v>0</v>
      </c>
      <c r="J27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9" spans="1:10" x14ac:dyDescent="0.3">
      <c r="A2709">
        <f>VLOOKUP(D2709,[1]!tbl_Reach2AU[#Data],4,FALSE)</f>
        <v>3</v>
      </c>
      <c r="B2709" t="str">
        <f>VLOOKUP(D2709,[1]!tbl_Reach2AU[#Data],3,FALSE)</f>
        <v>Okanogan-Talant Creek</v>
      </c>
      <c r="C2709">
        <f>VLOOKUP(D2709,[1]!tbl_Reach2AU[#Data],2,FALSE)</f>
        <v>125</v>
      </c>
      <c r="D2709" t="s">
        <v>105</v>
      </c>
      <c r="E2709">
        <v>2</v>
      </c>
      <c r="F2709" t="s">
        <v>143</v>
      </c>
      <c r="G2709">
        <f>VLOOKUP(tbl_FunctionalConditionReach[[#This Row],[EDT Attribute]],[1]!HabitatAttribute[#Data],2,FALSE)</f>
        <v>0</v>
      </c>
      <c r="H2709" s="1">
        <v>-6.8388620000000002E-3</v>
      </c>
      <c r="I2709">
        <v>0</v>
      </c>
      <c r="J27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0" spans="1:10" hidden="1" x14ac:dyDescent="0.3">
      <c r="A2710">
        <f>VLOOKUP(D2710,[1]!tbl_Reach2AU[#Data],4,FALSE)</f>
        <v>3</v>
      </c>
      <c r="B2710" t="str">
        <f>VLOOKUP(D2710,[1]!tbl_Reach2AU[#Data],3,FALSE)</f>
        <v>Okanogan-Talant Creek</v>
      </c>
      <c r="C2710">
        <f>VLOOKUP(D2710,[1]!tbl_Reach2AU[#Data],2,FALSE)</f>
        <v>125</v>
      </c>
      <c r="D2710" t="s">
        <v>105</v>
      </c>
      <c r="E2710">
        <v>2</v>
      </c>
      <c r="F2710" t="s">
        <v>51</v>
      </c>
      <c r="G2710" t="str">
        <f>VLOOKUP(tbl_FunctionalConditionReach[[#This Row],[EDT Attribute]],[1]!HabitatAttribute[#Data],2,FALSE)</f>
        <v>% Fines/Embeddedness</v>
      </c>
      <c r="H2710" s="1">
        <v>-7.6677713999999994E-2</v>
      </c>
      <c r="I2710">
        <v>0</v>
      </c>
      <c r="J27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1" spans="1:10" hidden="1" x14ac:dyDescent="0.3">
      <c r="A2711">
        <f>VLOOKUP(D2711,[1]!tbl_Reach2AU[#Data],4,FALSE)</f>
        <v>3</v>
      </c>
      <c r="B2711" t="str">
        <f>VLOOKUP(D2711,[1]!tbl_Reach2AU[#Data],3,FALSE)</f>
        <v>Okanogan-Talant Creek</v>
      </c>
      <c r="C2711">
        <f>VLOOKUP(D2711,[1]!tbl_Reach2AU[#Data],2,FALSE)</f>
        <v>126</v>
      </c>
      <c r="D2711" t="s">
        <v>106</v>
      </c>
      <c r="E2711">
        <v>2</v>
      </c>
      <c r="F2711" t="s">
        <v>39</v>
      </c>
      <c r="G2711" t="str">
        <f>VLOOKUP(tbl_FunctionalConditionReach[[#This Row],[EDT Attribute]],[1]!HabitatAttribute[#Data],2,FALSE)</f>
        <v>Channel Stability</v>
      </c>
      <c r="H2711" s="1">
        <v>-0.14759687399999999</v>
      </c>
      <c r="I2711">
        <v>0</v>
      </c>
      <c r="J27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2" spans="1:10" x14ac:dyDescent="0.3">
      <c r="A2712">
        <f>VLOOKUP(D2712,[1]!tbl_Reach2AU[#Data],4,FALSE)</f>
        <v>3</v>
      </c>
      <c r="B2712" t="str">
        <f>VLOOKUP(D2712,[1]!tbl_Reach2AU[#Data],3,FALSE)</f>
        <v>Okanogan-Talant Creek</v>
      </c>
      <c r="C2712">
        <f>VLOOKUP(D2712,[1]!tbl_Reach2AU[#Data],2,FALSE)</f>
        <v>126</v>
      </c>
      <c r="D2712" t="s">
        <v>106</v>
      </c>
      <c r="E2712">
        <v>2</v>
      </c>
      <c r="F2712" t="s">
        <v>143</v>
      </c>
      <c r="G2712">
        <f>VLOOKUP(tbl_FunctionalConditionReach[[#This Row],[EDT Attribute]],[1]!HabitatAttribute[#Data],2,FALSE)</f>
        <v>0</v>
      </c>
      <c r="H2712" s="1">
        <v>-3.4733767999999998E-2</v>
      </c>
      <c r="I2712">
        <v>0</v>
      </c>
      <c r="J27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3" spans="1:10" hidden="1" x14ac:dyDescent="0.3">
      <c r="A2713">
        <f>VLOOKUP(D2713,[1]!tbl_Reach2AU[#Data],4,FALSE)</f>
        <v>3</v>
      </c>
      <c r="B2713" t="str">
        <f>VLOOKUP(D2713,[1]!tbl_Reach2AU[#Data],3,FALSE)</f>
        <v>Okanogan-Talant Creek</v>
      </c>
      <c r="C2713">
        <f>VLOOKUP(D2713,[1]!tbl_Reach2AU[#Data],2,FALSE)</f>
        <v>126</v>
      </c>
      <c r="D2713" t="s">
        <v>106</v>
      </c>
      <c r="E2713">
        <v>2</v>
      </c>
      <c r="F2713" t="s">
        <v>51</v>
      </c>
      <c r="G2713" t="str">
        <f>VLOOKUP(tbl_FunctionalConditionReach[[#This Row],[EDT Attribute]],[1]!HabitatAttribute[#Data],2,FALSE)</f>
        <v>% Fines/Embeddedness</v>
      </c>
      <c r="H2713" s="1">
        <v>-0.14925808099999999</v>
      </c>
      <c r="I2713">
        <v>0</v>
      </c>
      <c r="J27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4" spans="1:10" hidden="1" x14ac:dyDescent="0.3">
      <c r="A2714">
        <f>VLOOKUP(D2714,[1]!tbl_Reach2AU[#Data],4,FALSE)</f>
        <v>3</v>
      </c>
      <c r="B2714" t="str">
        <f>VLOOKUP(D2714,[1]!tbl_Reach2AU[#Data],3,FALSE)</f>
        <v>Okanogan-Talant Creek</v>
      </c>
      <c r="C2714">
        <f>VLOOKUP(D2714,[1]!tbl_Reach2AU[#Data],2,FALSE)</f>
        <v>126</v>
      </c>
      <c r="D2714" t="s">
        <v>106</v>
      </c>
      <c r="E2714">
        <v>2</v>
      </c>
      <c r="F2714" t="s">
        <v>150</v>
      </c>
      <c r="G2714" t="str">
        <f>VLOOKUP(tbl_FunctionalConditionReach[[#This Row],[EDT Attribute]],[1]!HabitatAttribute[#Data],2,FALSE)</f>
        <v>Cover- Wood</v>
      </c>
      <c r="H2714" s="1">
        <v>-8.2489976000000007E-2</v>
      </c>
      <c r="I2714">
        <v>0</v>
      </c>
      <c r="J27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5" spans="1:10" hidden="1" x14ac:dyDescent="0.3">
      <c r="A2715">
        <f>VLOOKUP(D2715,[1]!tbl_Reach2AU[#Data],4,FALSE)</f>
        <v>3</v>
      </c>
      <c r="B2715" t="str">
        <f>VLOOKUP(D2715,[1]!tbl_Reach2AU[#Data],3,FALSE)</f>
        <v>Okanogan-Talant Creek</v>
      </c>
      <c r="C2715">
        <f>VLOOKUP(D2715,[1]!tbl_Reach2AU[#Data],2,FALSE)</f>
        <v>126</v>
      </c>
      <c r="D2715" t="s">
        <v>106</v>
      </c>
      <c r="E2715">
        <v>2</v>
      </c>
      <c r="F2715" t="s">
        <v>37</v>
      </c>
      <c r="G2715" t="e">
        <f>VLOOKUP(tbl_FunctionalConditionReach[[#This Row],[EDT Attribute]],[1]!HabitatAttribute[#Data],2,FALSE)</f>
        <v>#N/A</v>
      </c>
      <c r="H2715" s="1">
        <v>-2.84E-13</v>
      </c>
      <c r="I2715">
        <v>0</v>
      </c>
      <c r="J27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6" spans="1:10" hidden="1" x14ac:dyDescent="0.3">
      <c r="A2716">
        <f>VLOOKUP(D2716,[1]!tbl_Reach2AU[#Data],4,FALSE)</f>
        <v>3</v>
      </c>
      <c r="B2716" t="str">
        <f>VLOOKUP(D2716,[1]!tbl_Reach2AU[#Data],3,FALSE)</f>
        <v>Okanogan-Talant Creek</v>
      </c>
      <c r="C2716">
        <f>VLOOKUP(D2716,[1]!tbl_Reach2AU[#Data],2,FALSE)</f>
        <v>127</v>
      </c>
      <c r="D2716" t="s">
        <v>107</v>
      </c>
      <c r="E2716">
        <v>2</v>
      </c>
      <c r="F2716" t="s">
        <v>39</v>
      </c>
      <c r="G2716" t="str">
        <f>VLOOKUP(tbl_FunctionalConditionReach[[#This Row],[EDT Attribute]],[1]!HabitatAttribute[#Data],2,FALSE)</f>
        <v>Channel Stability</v>
      </c>
      <c r="H2716" s="1">
        <v>-4.6843922000000003E-2</v>
      </c>
      <c r="I2716">
        <v>0</v>
      </c>
      <c r="J27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7" spans="1:10" hidden="1" x14ac:dyDescent="0.3">
      <c r="A2717">
        <f>VLOOKUP(D2717,[1]!tbl_Reach2AU[#Data],4,FALSE)</f>
        <v>3</v>
      </c>
      <c r="B2717" t="str">
        <f>VLOOKUP(D2717,[1]!tbl_Reach2AU[#Data],3,FALSE)</f>
        <v>Okanogan-Talant Creek</v>
      </c>
      <c r="C2717">
        <f>VLOOKUP(D2717,[1]!tbl_Reach2AU[#Data],2,FALSE)</f>
        <v>127</v>
      </c>
      <c r="D2717" t="s">
        <v>107</v>
      </c>
      <c r="E2717">
        <v>2</v>
      </c>
      <c r="F2717" t="s">
        <v>126</v>
      </c>
      <c r="G2717" t="str">
        <f>VLOOKUP(tbl_FunctionalConditionReach[[#This Row],[EDT Attribute]],[1]!HabitatAttribute[#Data],2,FALSE)</f>
        <v>Food- Food Web Resources</v>
      </c>
      <c r="H2717" s="1">
        <v>-1.3245170000000001E-3</v>
      </c>
      <c r="I2717">
        <v>0</v>
      </c>
      <c r="J27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8" spans="1:10" hidden="1" x14ac:dyDescent="0.3">
      <c r="A2718">
        <f>VLOOKUP(D2718,[1]!tbl_Reach2AU[#Data],4,FALSE)</f>
        <v>3</v>
      </c>
      <c r="B2718" t="str">
        <f>VLOOKUP(D2718,[1]!tbl_Reach2AU[#Data],3,FALSE)</f>
        <v>Okanogan-Talant Creek</v>
      </c>
      <c r="C2718">
        <f>VLOOKUP(D2718,[1]!tbl_Reach2AU[#Data],2,FALSE)</f>
        <v>127</v>
      </c>
      <c r="D2718" t="s">
        <v>107</v>
      </c>
      <c r="E2718">
        <v>2</v>
      </c>
      <c r="F2718" t="s">
        <v>150</v>
      </c>
      <c r="G2718" t="str">
        <f>VLOOKUP(tbl_FunctionalConditionReach[[#This Row],[EDT Attribute]],[1]!HabitatAttribute[#Data],2,FALSE)</f>
        <v>Cover- Wood</v>
      </c>
      <c r="H2718" s="1">
        <v>-0.14371331200000001</v>
      </c>
      <c r="I2718">
        <v>0</v>
      </c>
      <c r="J27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9" spans="1:10" hidden="1" x14ac:dyDescent="0.3">
      <c r="A2719">
        <f>VLOOKUP(D2719,[1]!tbl_Reach2AU[#Data],4,FALSE)</f>
        <v>3</v>
      </c>
      <c r="B2719" t="str">
        <f>VLOOKUP(D2719,[1]!tbl_Reach2AU[#Data],3,FALSE)</f>
        <v>Okanogan-Talant Creek</v>
      </c>
      <c r="C2719">
        <f>VLOOKUP(D2719,[1]!tbl_Reach2AU[#Data],2,FALSE)</f>
        <v>127</v>
      </c>
      <c r="D2719" t="s">
        <v>107</v>
      </c>
      <c r="E2719">
        <v>2</v>
      </c>
      <c r="F2719" t="s">
        <v>37</v>
      </c>
      <c r="G2719" t="e">
        <f>VLOOKUP(tbl_FunctionalConditionReach[[#This Row],[EDT Attribute]],[1]!HabitatAttribute[#Data],2,FALSE)</f>
        <v>#N/A</v>
      </c>
      <c r="H2719" s="1">
        <v>-2.84E-13</v>
      </c>
      <c r="I2719">
        <v>0</v>
      </c>
      <c r="J27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0" spans="1:10" hidden="1" x14ac:dyDescent="0.3">
      <c r="A2720">
        <f>VLOOKUP(D2720,[1]!tbl_Reach2AU[#Data],4,FALSE)</f>
        <v>3</v>
      </c>
      <c r="B2720" t="str">
        <f>VLOOKUP(D2720,[1]!tbl_Reach2AU[#Data],3,FALSE)</f>
        <v>Okanogan-Talant Creek</v>
      </c>
      <c r="C2720">
        <f>VLOOKUP(D2720,[1]!tbl_Reach2AU[#Data],2,FALSE)</f>
        <v>127</v>
      </c>
      <c r="D2720" t="s">
        <v>107</v>
      </c>
      <c r="E2720">
        <v>2</v>
      </c>
      <c r="F2720" t="s">
        <v>51</v>
      </c>
      <c r="G2720" t="str">
        <f>VLOOKUP(tbl_FunctionalConditionReach[[#This Row],[EDT Attribute]],[1]!HabitatAttribute[#Data],2,FALSE)</f>
        <v>% Fines/Embeddedness</v>
      </c>
      <c r="H2720" s="1">
        <v>-1.8389061000000002E-2</v>
      </c>
      <c r="I2720">
        <v>0</v>
      </c>
      <c r="J27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1" spans="1:10" x14ac:dyDescent="0.3">
      <c r="A2721">
        <f>VLOOKUP(D2721,[1]!tbl_Reach2AU[#Data],4,FALSE)</f>
        <v>3</v>
      </c>
      <c r="B2721" t="str">
        <f>VLOOKUP(D2721,[1]!tbl_Reach2AU[#Data],3,FALSE)</f>
        <v>Okanogan-Talant Creek</v>
      </c>
      <c r="C2721">
        <f>VLOOKUP(D2721,[1]!tbl_Reach2AU[#Data],2,FALSE)</f>
        <v>127</v>
      </c>
      <c r="D2721" t="s">
        <v>107</v>
      </c>
      <c r="E2721">
        <v>2</v>
      </c>
      <c r="F2721" t="s">
        <v>143</v>
      </c>
      <c r="G2721">
        <f>VLOOKUP(tbl_FunctionalConditionReach[[#This Row],[EDT Attribute]],[1]!HabitatAttribute[#Data],2,FALSE)</f>
        <v>0</v>
      </c>
      <c r="H2721" s="1">
        <v>-2.3678632000000002E-2</v>
      </c>
      <c r="I2721">
        <v>0</v>
      </c>
      <c r="J27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2" spans="1:10" hidden="1" x14ac:dyDescent="0.3">
      <c r="A2722">
        <f>VLOOKUP(D2722,[1]!tbl_Reach2AU[#Data],4,FALSE)</f>
        <v>3</v>
      </c>
      <c r="B2722" t="str">
        <f>VLOOKUP(D2722,[1]!tbl_Reach2AU[#Data],3,FALSE)</f>
        <v>Okanogan-Talant Creek</v>
      </c>
      <c r="C2722">
        <f>VLOOKUP(D2722,[1]!tbl_Reach2AU[#Data],2,FALSE)</f>
        <v>128</v>
      </c>
      <c r="D2722" t="s">
        <v>60</v>
      </c>
      <c r="E2722">
        <v>2</v>
      </c>
      <c r="F2722" t="s">
        <v>145</v>
      </c>
      <c r="G2722" t="str">
        <f>VLOOKUP(tbl_FunctionalConditionReach[[#This Row],[EDT Attribute]],[1]!HabitatAttribute[#Data],2,FALSE)</f>
        <v>Flow- Summer Base Flow</v>
      </c>
      <c r="H2722" s="1">
        <v>-4.9725221999999999E-2</v>
      </c>
      <c r="I2722">
        <v>0</v>
      </c>
      <c r="J27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3" spans="1:10" hidden="1" x14ac:dyDescent="0.3">
      <c r="A2723">
        <f>VLOOKUP(D2723,[1]!tbl_Reach2AU[#Data],4,FALSE)</f>
        <v>3</v>
      </c>
      <c r="B2723" t="str">
        <f>VLOOKUP(D2723,[1]!tbl_Reach2AU[#Data],3,FALSE)</f>
        <v>Okanogan-Talant Creek</v>
      </c>
      <c r="C2723">
        <f>VLOOKUP(D2723,[1]!tbl_Reach2AU[#Data],2,FALSE)</f>
        <v>128</v>
      </c>
      <c r="D2723" t="s">
        <v>60</v>
      </c>
      <c r="E2723">
        <v>2</v>
      </c>
      <c r="F2723" t="s">
        <v>37</v>
      </c>
      <c r="G2723" t="e">
        <f>VLOOKUP(tbl_FunctionalConditionReach[[#This Row],[EDT Attribute]],[1]!HabitatAttribute[#Data],2,FALSE)</f>
        <v>#N/A</v>
      </c>
      <c r="H2723" s="1">
        <v>-2.84E-13</v>
      </c>
      <c r="I2723">
        <v>0</v>
      </c>
      <c r="J27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4" spans="1:10" x14ac:dyDescent="0.3">
      <c r="A2724">
        <f>VLOOKUP(D2724,[1]!tbl_Reach2AU[#Data],4,FALSE)</f>
        <v>3</v>
      </c>
      <c r="B2724" t="str">
        <f>VLOOKUP(D2724,[1]!tbl_Reach2AU[#Data],3,FALSE)</f>
        <v>Okanogan-Talant Creek</v>
      </c>
      <c r="C2724">
        <f>VLOOKUP(D2724,[1]!tbl_Reach2AU[#Data],2,FALSE)</f>
        <v>128</v>
      </c>
      <c r="D2724" t="s">
        <v>60</v>
      </c>
      <c r="E2724">
        <v>2</v>
      </c>
      <c r="F2724" t="s">
        <v>137</v>
      </c>
      <c r="G2724">
        <f>VLOOKUP(tbl_FunctionalConditionReach[[#This Row],[EDT Attribute]],[1]!HabitatAttribute[#Data],2,FALSE)</f>
        <v>0</v>
      </c>
      <c r="H2724" s="1">
        <v>-0.397294547</v>
      </c>
      <c r="I2724">
        <v>0</v>
      </c>
      <c r="J27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5" spans="1:10" x14ac:dyDescent="0.3">
      <c r="A2725">
        <f>VLOOKUP(D2725,[1]!tbl_Reach2AU[#Data],4,FALSE)</f>
        <v>3</v>
      </c>
      <c r="B2725" t="str">
        <f>VLOOKUP(D2725,[1]!tbl_Reach2AU[#Data],3,FALSE)</f>
        <v>Okanogan-Talant Creek</v>
      </c>
      <c r="C2725">
        <f>VLOOKUP(D2725,[1]!tbl_Reach2AU[#Data],2,FALSE)</f>
        <v>129</v>
      </c>
      <c r="D2725" t="s">
        <v>61</v>
      </c>
      <c r="E2725">
        <v>2</v>
      </c>
      <c r="F2725" t="s">
        <v>137</v>
      </c>
      <c r="G2725">
        <f>VLOOKUP(tbl_FunctionalConditionReach[[#This Row],[EDT Attribute]],[1]!HabitatAttribute[#Data],2,FALSE)</f>
        <v>0</v>
      </c>
      <c r="H2725" s="1">
        <v>-0.73721691199999995</v>
      </c>
      <c r="I2725">
        <v>0</v>
      </c>
      <c r="J27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6" spans="1:10" hidden="1" x14ac:dyDescent="0.3">
      <c r="A2726">
        <f>VLOOKUP(D2726,[1]!tbl_Reach2AU[#Data],4,FALSE)</f>
        <v>3</v>
      </c>
      <c r="B2726" t="str">
        <f>VLOOKUP(D2726,[1]!tbl_Reach2AU[#Data],3,FALSE)</f>
        <v>Okanogan-Talant Creek</v>
      </c>
      <c r="C2726">
        <f>VLOOKUP(D2726,[1]!tbl_Reach2AU[#Data],2,FALSE)</f>
        <v>129</v>
      </c>
      <c r="D2726" t="s">
        <v>61</v>
      </c>
      <c r="E2726">
        <v>2</v>
      </c>
      <c r="F2726" t="s">
        <v>37</v>
      </c>
      <c r="G2726" t="e">
        <f>VLOOKUP(tbl_FunctionalConditionReach[[#This Row],[EDT Attribute]],[1]!HabitatAttribute[#Data],2,FALSE)</f>
        <v>#N/A</v>
      </c>
      <c r="H2726" s="1">
        <v>-2.84E-13</v>
      </c>
      <c r="I2726">
        <v>0</v>
      </c>
      <c r="J27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7" spans="1:10" hidden="1" x14ac:dyDescent="0.3">
      <c r="A2727">
        <f>VLOOKUP(D2727,[1]!tbl_Reach2AU[#Data],4,FALSE)</f>
        <v>5</v>
      </c>
      <c r="B2727" t="str">
        <f>VLOOKUP(D2727,[1]!tbl_Reach2AU[#Data],3,FALSE)</f>
        <v>Okanogan-Swipkin Canyon</v>
      </c>
      <c r="C2727">
        <f>VLOOKUP(D2727,[1]!tbl_Reach2AU[#Data],2,FALSE)</f>
        <v>146</v>
      </c>
      <c r="D2727" t="s">
        <v>158</v>
      </c>
      <c r="E2727">
        <v>2</v>
      </c>
      <c r="F2727" t="s">
        <v>51</v>
      </c>
      <c r="G2727" t="str">
        <f>VLOOKUP(tbl_FunctionalConditionReach[[#This Row],[EDT Attribute]],[1]!HabitatAttribute[#Data],2,FALSE)</f>
        <v>% Fines/Embeddedness</v>
      </c>
      <c r="H2727" s="1">
        <v>-0.93952295399999997</v>
      </c>
      <c r="I2727">
        <v>0</v>
      </c>
      <c r="J27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8" spans="1:10" x14ac:dyDescent="0.3">
      <c r="A2728">
        <f>VLOOKUP(D2728,[1]!tbl_Reach2AU[#Data],4,FALSE)</f>
        <v>5</v>
      </c>
      <c r="B2728" t="str">
        <f>VLOOKUP(D2728,[1]!tbl_Reach2AU[#Data],3,FALSE)</f>
        <v>Okanogan-Swipkin Canyon</v>
      </c>
      <c r="C2728">
        <f>VLOOKUP(D2728,[1]!tbl_Reach2AU[#Data],2,FALSE)</f>
        <v>146</v>
      </c>
      <c r="D2728" t="s">
        <v>158</v>
      </c>
      <c r="E2728">
        <v>2</v>
      </c>
      <c r="F2728" t="s">
        <v>94</v>
      </c>
      <c r="G2728">
        <f>VLOOKUP(tbl_FunctionalConditionReach[[#This Row],[EDT Attribute]],[1]!HabitatAttribute[#Data],2,FALSE)</f>
        <v>0</v>
      </c>
      <c r="H2728" s="1">
        <v>-5.3072143000000002E-2</v>
      </c>
      <c r="I2728">
        <v>0</v>
      </c>
      <c r="J27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9" spans="1:10" hidden="1" x14ac:dyDescent="0.3">
      <c r="A2729">
        <f>VLOOKUP(D2729,[1]!tbl_Reach2AU[#Data],4,FALSE)</f>
        <v>5</v>
      </c>
      <c r="B2729" t="str">
        <f>VLOOKUP(D2729,[1]!tbl_Reach2AU[#Data],3,FALSE)</f>
        <v>Okanogan-Swipkin Canyon</v>
      </c>
      <c r="C2729">
        <f>VLOOKUP(D2729,[1]!tbl_Reach2AU[#Data],2,FALSE)</f>
        <v>146</v>
      </c>
      <c r="D2729" t="s">
        <v>158</v>
      </c>
      <c r="E2729">
        <v>2</v>
      </c>
      <c r="F2729" t="s">
        <v>144</v>
      </c>
      <c r="G2729" t="str">
        <f>VLOOKUP(tbl_FunctionalConditionReach[[#This Row],[EDT Attribute]],[1]!HabitatAttribute[#Data],2,FALSE)</f>
        <v>Flow- Summer Base Flow</v>
      </c>
      <c r="H2729" s="1">
        <v>-1.3559631000000001E-2</v>
      </c>
      <c r="I2729">
        <v>0</v>
      </c>
      <c r="J27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0" spans="1:10" hidden="1" x14ac:dyDescent="0.3">
      <c r="A2730">
        <f>VLOOKUP(D2730,[1]!tbl_Reach2AU[#Data],4,FALSE)</f>
        <v>5</v>
      </c>
      <c r="B2730" t="str">
        <f>VLOOKUP(D2730,[1]!tbl_Reach2AU[#Data],3,FALSE)</f>
        <v>Okanogan-Swipkin Canyon</v>
      </c>
      <c r="C2730">
        <f>VLOOKUP(D2730,[1]!tbl_Reach2AU[#Data],2,FALSE)</f>
        <v>146</v>
      </c>
      <c r="D2730" t="s">
        <v>158</v>
      </c>
      <c r="E2730">
        <v>2</v>
      </c>
      <c r="F2730" t="s">
        <v>125</v>
      </c>
      <c r="G2730" t="str">
        <f>VLOOKUP(tbl_FunctionalConditionReach[[#This Row],[EDT Attribute]],[1]!HabitatAttribute[#Data],2,FALSE)</f>
        <v>Riparian</v>
      </c>
      <c r="H2730" s="1">
        <v>-5.3438365000000002E-2</v>
      </c>
      <c r="I2730">
        <v>0</v>
      </c>
      <c r="J27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1" spans="1:10" x14ac:dyDescent="0.3">
      <c r="A2731">
        <f>VLOOKUP(D2731,[1]!tbl_Reach2AU[#Data],4,FALSE)</f>
        <v>5</v>
      </c>
      <c r="B2731" t="str">
        <f>VLOOKUP(D2731,[1]!tbl_Reach2AU[#Data],3,FALSE)</f>
        <v>Okanogan-Swipkin Canyon</v>
      </c>
      <c r="C2731">
        <f>VLOOKUP(D2731,[1]!tbl_Reach2AU[#Data],2,FALSE)</f>
        <v>146</v>
      </c>
      <c r="D2731" t="s">
        <v>158</v>
      </c>
      <c r="E2731">
        <v>2</v>
      </c>
      <c r="F2731" t="s">
        <v>122</v>
      </c>
      <c r="G2731">
        <f>VLOOKUP(tbl_FunctionalConditionReach[[#This Row],[EDT Attribute]],[1]!HabitatAttribute[#Data],2,FALSE)</f>
        <v>0</v>
      </c>
      <c r="H2731" s="1">
        <v>-4.5933861999999999E-2</v>
      </c>
      <c r="I2731">
        <v>0</v>
      </c>
      <c r="J27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2" spans="1:10" hidden="1" x14ac:dyDescent="0.3">
      <c r="A2732">
        <f>VLOOKUP(D2732,[1]!tbl_Reach2AU[#Data],4,FALSE)</f>
        <v>5</v>
      </c>
      <c r="B2732" t="str">
        <f>VLOOKUP(D2732,[1]!tbl_Reach2AU[#Data],3,FALSE)</f>
        <v>Okanogan-Swipkin Canyon</v>
      </c>
      <c r="C2732">
        <f>VLOOKUP(D2732,[1]!tbl_Reach2AU[#Data],2,FALSE)</f>
        <v>146</v>
      </c>
      <c r="D2732" t="s">
        <v>158</v>
      </c>
      <c r="E2732">
        <v>2</v>
      </c>
      <c r="F2732" t="s">
        <v>11</v>
      </c>
      <c r="G2732" t="str">
        <f>VLOOKUP(tbl_FunctionalConditionReach[[#This Row],[EDT Attribute]],[1]!HabitatAttribute[#Data],2,FALSE)</f>
        <v>Flow- Scour</v>
      </c>
      <c r="H2732" s="1">
        <v>-4.4690025000000001E-2</v>
      </c>
      <c r="I2732">
        <v>0</v>
      </c>
      <c r="J27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3" spans="1:10" hidden="1" x14ac:dyDescent="0.3">
      <c r="A2733">
        <f>VLOOKUP(D2733,[1]!tbl_Reach2AU[#Data],4,FALSE)</f>
        <v>5</v>
      </c>
      <c r="B2733" t="str">
        <f>VLOOKUP(D2733,[1]!tbl_Reach2AU[#Data],3,FALSE)</f>
        <v>Okanogan-Swipkin Canyon</v>
      </c>
      <c r="C2733">
        <f>VLOOKUP(D2733,[1]!tbl_Reach2AU[#Data],2,FALSE)</f>
        <v>146</v>
      </c>
      <c r="D2733" t="s">
        <v>158</v>
      </c>
      <c r="E2733">
        <v>2</v>
      </c>
      <c r="F2733" t="s">
        <v>124</v>
      </c>
      <c r="G2733" t="str">
        <f>VLOOKUP(tbl_FunctionalConditionReach[[#This Row],[EDT Attribute]],[1]!HabitatAttribute[#Data],2,FALSE)</f>
        <v>Predation</v>
      </c>
      <c r="H2733" s="1">
        <v>-7.4772241000000003E-2</v>
      </c>
      <c r="I2733">
        <v>0</v>
      </c>
      <c r="J27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4" spans="1:10" x14ac:dyDescent="0.3">
      <c r="A2734">
        <f>VLOOKUP(D2734,[1]!tbl_Reach2AU[#Data],4,FALSE)</f>
        <v>5</v>
      </c>
      <c r="B2734" t="str">
        <f>VLOOKUP(D2734,[1]!tbl_Reach2AU[#Data],3,FALSE)</f>
        <v>Okanogan-Swipkin Canyon</v>
      </c>
      <c r="C2734">
        <f>VLOOKUP(D2734,[1]!tbl_Reach2AU[#Data],2,FALSE)</f>
        <v>146</v>
      </c>
      <c r="D2734" t="s">
        <v>158</v>
      </c>
      <c r="E2734">
        <v>2</v>
      </c>
      <c r="F2734" t="s">
        <v>123</v>
      </c>
      <c r="G2734">
        <f>VLOOKUP(tbl_FunctionalConditionReach[[#This Row],[EDT Attribute]],[1]!HabitatAttribute[#Data],2,FALSE)</f>
        <v>0</v>
      </c>
      <c r="H2734" s="1">
        <v>-8.5653709999999994E-2</v>
      </c>
      <c r="I2734">
        <v>0</v>
      </c>
      <c r="J27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5" spans="1:10" hidden="1" x14ac:dyDescent="0.3">
      <c r="A2735">
        <f>VLOOKUP(D2735,[1]!tbl_Reach2AU[#Data],4,FALSE)</f>
        <v>5</v>
      </c>
      <c r="B2735" t="str">
        <f>VLOOKUP(D2735,[1]!tbl_Reach2AU[#Data],3,FALSE)</f>
        <v>Okanogan-Swipkin Canyon</v>
      </c>
      <c r="C2735">
        <f>VLOOKUP(D2735,[1]!tbl_Reach2AU[#Data],2,FALSE)</f>
        <v>146</v>
      </c>
      <c r="D2735" t="s">
        <v>158</v>
      </c>
      <c r="E2735">
        <v>2</v>
      </c>
      <c r="F2735" t="s">
        <v>37</v>
      </c>
      <c r="G2735" t="e">
        <f>VLOOKUP(tbl_FunctionalConditionReach[[#This Row],[EDT Attribute]],[1]!HabitatAttribute[#Data],2,FALSE)</f>
        <v>#N/A</v>
      </c>
      <c r="H2735" s="1">
        <v>-1.0695651E-2</v>
      </c>
      <c r="I2735">
        <v>0</v>
      </c>
      <c r="J27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6" spans="1:10" x14ac:dyDescent="0.3">
      <c r="A2736">
        <f>VLOOKUP(D2736,[1]!tbl_Reach2AU[#Data],4,FALSE)</f>
        <v>5</v>
      </c>
      <c r="B2736" t="str">
        <f>VLOOKUP(D2736,[1]!tbl_Reach2AU[#Data],3,FALSE)</f>
        <v>Okanogan-Swipkin Canyon</v>
      </c>
      <c r="C2736">
        <f>VLOOKUP(D2736,[1]!tbl_Reach2AU[#Data],2,FALSE)</f>
        <v>146</v>
      </c>
      <c r="D2736" t="s">
        <v>158</v>
      </c>
      <c r="E2736">
        <v>2</v>
      </c>
      <c r="F2736" t="s">
        <v>116</v>
      </c>
      <c r="G2736">
        <f>VLOOKUP(tbl_FunctionalConditionReach[[#This Row],[EDT Attribute]],[1]!HabitatAttribute[#Data],2,FALSE)</f>
        <v>0</v>
      </c>
      <c r="H2736" s="1">
        <v>-4.4183654000000003E-2</v>
      </c>
      <c r="I2736">
        <v>0</v>
      </c>
      <c r="J27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7" spans="1:10" hidden="1" x14ac:dyDescent="0.3">
      <c r="A2737">
        <f>VLOOKUP(D2737,[1]!tbl_Reach2AU[#Data],4,FALSE)</f>
        <v>5</v>
      </c>
      <c r="B2737" t="str">
        <f>VLOOKUP(D2737,[1]!tbl_Reach2AU[#Data],3,FALSE)</f>
        <v>Okanogan-Swipkin Canyon</v>
      </c>
      <c r="C2737">
        <f>VLOOKUP(D2737,[1]!tbl_Reach2AU[#Data],2,FALSE)</f>
        <v>146</v>
      </c>
      <c r="D2737" t="s">
        <v>158</v>
      </c>
      <c r="E2737">
        <v>2</v>
      </c>
      <c r="F2737" t="s">
        <v>126</v>
      </c>
      <c r="G2737" t="str">
        <f>VLOOKUP(tbl_FunctionalConditionReach[[#This Row],[EDT Attribute]],[1]!HabitatAttribute[#Data],2,FALSE)</f>
        <v>Food- Food Web Resources</v>
      </c>
      <c r="H2737" s="1">
        <v>-8.3977903000000007E-2</v>
      </c>
      <c r="I2737">
        <v>0</v>
      </c>
      <c r="J27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8" spans="1:10" hidden="1" x14ac:dyDescent="0.3">
      <c r="A2738">
        <f>VLOOKUP(D2738,[1]!tbl_Reach2AU[#Data],4,FALSE)</f>
        <v>5</v>
      </c>
      <c r="B2738" t="str">
        <f>VLOOKUP(D2738,[1]!tbl_Reach2AU[#Data],3,FALSE)</f>
        <v>Okanogan-Swipkin Canyon</v>
      </c>
      <c r="C2738">
        <f>VLOOKUP(D2738,[1]!tbl_Reach2AU[#Data],2,FALSE)</f>
        <v>146</v>
      </c>
      <c r="D2738" t="s">
        <v>158</v>
      </c>
      <c r="E2738">
        <v>2</v>
      </c>
      <c r="F2738" t="s">
        <v>145</v>
      </c>
      <c r="G2738" t="str">
        <f>VLOOKUP(tbl_FunctionalConditionReach[[#This Row],[EDT Attribute]],[1]!HabitatAttribute[#Data],2,FALSE)</f>
        <v>Flow- Summer Base Flow</v>
      </c>
      <c r="H2738" s="1">
        <v>-4.3492953000000001E-2</v>
      </c>
      <c r="I2738">
        <v>0</v>
      </c>
      <c r="J27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9" spans="1:10" x14ac:dyDescent="0.3">
      <c r="A2739">
        <f>VLOOKUP(D2739,[1]!tbl_Reach2AU[#Data],4,FALSE)</f>
        <v>5</v>
      </c>
      <c r="B2739" t="str">
        <f>VLOOKUP(D2739,[1]!tbl_Reach2AU[#Data],3,FALSE)</f>
        <v>Okanogan-Swipkin Canyon</v>
      </c>
      <c r="C2739">
        <f>VLOOKUP(D2739,[1]!tbl_Reach2AU[#Data],2,FALSE)</f>
        <v>146</v>
      </c>
      <c r="D2739" t="s">
        <v>158</v>
      </c>
      <c r="E2739">
        <v>2</v>
      </c>
      <c r="F2739" t="s">
        <v>117</v>
      </c>
      <c r="G2739">
        <f>VLOOKUP(tbl_FunctionalConditionReach[[#This Row],[EDT Attribute]],[1]!HabitatAttribute[#Data],2,FALSE)</f>
        <v>0</v>
      </c>
      <c r="H2739" s="1">
        <v>-4.5872889E-2</v>
      </c>
      <c r="I2739">
        <v>0</v>
      </c>
      <c r="J27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0" spans="1:10" x14ac:dyDescent="0.3">
      <c r="A2740">
        <f>VLOOKUP(D2740,[1]!tbl_Reach2AU[#Data],4,FALSE)</f>
        <v>5</v>
      </c>
      <c r="B2740" t="str">
        <f>VLOOKUP(D2740,[1]!tbl_Reach2AU[#Data],3,FALSE)</f>
        <v>Okanogan-Swipkin Canyon</v>
      </c>
      <c r="C2740">
        <f>VLOOKUP(D2740,[1]!tbl_Reach2AU[#Data],2,FALSE)</f>
        <v>146</v>
      </c>
      <c r="D2740" t="s">
        <v>158</v>
      </c>
      <c r="E2740">
        <v>2</v>
      </c>
      <c r="F2740" t="s">
        <v>142</v>
      </c>
      <c r="G2740">
        <f>VLOOKUP(tbl_FunctionalConditionReach[[#This Row],[EDT Attribute]],[1]!HabitatAttribute[#Data],2,FALSE)</f>
        <v>0</v>
      </c>
      <c r="H2740" s="1">
        <v>-0.118133712</v>
      </c>
      <c r="I2740">
        <v>0</v>
      </c>
      <c r="J27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1" spans="1:10" hidden="1" x14ac:dyDescent="0.3">
      <c r="A2741">
        <f>VLOOKUP(D2741,[1]!tbl_Reach2AU[#Data],4,FALSE)</f>
        <v>5</v>
      </c>
      <c r="B2741" t="str">
        <f>VLOOKUP(D2741,[1]!tbl_Reach2AU[#Data],3,FALSE)</f>
        <v>Okanogan-Swipkin Canyon</v>
      </c>
      <c r="C2741">
        <f>VLOOKUP(D2741,[1]!tbl_Reach2AU[#Data],2,FALSE)</f>
        <v>146</v>
      </c>
      <c r="D2741" t="s">
        <v>158</v>
      </c>
      <c r="E2741">
        <v>2</v>
      </c>
      <c r="F2741" t="s">
        <v>103</v>
      </c>
      <c r="G2741" t="str">
        <f>VLOOKUP(tbl_FunctionalConditionReach[[#This Row],[EDT Attribute]],[1]!HabitatAttribute[#Data],2,FALSE)</f>
        <v>Contaminants</v>
      </c>
      <c r="H2741" s="1">
        <v>-5.6314838999999998E-2</v>
      </c>
      <c r="I2741">
        <v>0</v>
      </c>
      <c r="J27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2" spans="1:10" hidden="1" x14ac:dyDescent="0.3">
      <c r="A2742">
        <f>VLOOKUP(D2742,[1]!tbl_Reach2AU[#Data],4,FALSE)</f>
        <v>5</v>
      </c>
      <c r="B2742" t="str">
        <f>VLOOKUP(D2742,[1]!tbl_Reach2AU[#Data],3,FALSE)</f>
        <v>Okanogan-Swipkin Canyon</v>
      </c>
      <c r="C2742">
        <f>VLOOKUP(D2742,[1]!tbl_Reach2AU[#Data],2,FALSE)</f>
        <v>146</v>
      </c>
      <c r="D2742" t="s">
        <v>158</v>
      </c>
      <c r="E2742">
        <v>2</v>
      </c>
      <c r="F2742" t="s">
        <v>14</v>
      </c>
      <c r="G2742" t="str">
        <f>VLOOKUP(tbl_FunctionalConditionReach[[#This Row],[EDT Attribute]],[1]!HabitatAttribute[#Data],2,FALSE)</f>
        <v>Food- Food Web Resources</v>
      </c>
      <c r="H2742" s="1">
        <v>-7.2452818000000002E-2</v>
      </c>
      <c r="I2742">
        <v>0</v>
      </c>
      <c r="J27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3" spans="1:10" hidden="1" x14ac:dyDescent="0.3">
      <c r="A2743">
        <f>VLOOKUP(D2743,[1]!tbl_Reach2AU[#Data],4,FALSE)</f>
        <v>5</v>
      </c>
      <c r="B2743" t="str">
        <f>VLOOKUP(D2743,[1]!tbl_Reach2AU[#Data],3,FALSE)</f>
        <v>Okanogan-Swipkin Canyon</v>
      </c>
      <c r="C2743">
        <f>VLOOKUP(D2743,[1]!tbl_Reach2AU[#Data],2,FALSE)</f>
        <v>146</v>
      </c>
      <c r="D2743" t="s">
        <v>158</v>
      </c>
      <c r="E2743">
        <v>2</v>
      </c>
      <c r="F2743" t="s">
        <v>150</v>
      </c>
      <c r="G2743" t="str">
        <f>VLOOKUP(tbl_FunctionalConditionReach[[#This Row],[EDT Attribute]],[1]!HabitatAttribute[#Data],2,FALSE)</f>
        <v>Cover- Wood</v>
      </c>
      <c r="H2743" s="1">
        <v>-0.28804633200000002</v>
      </c>
      <c r="I2743">
        <v>0</v>
      </c>
      <c r="J27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4" spans="1:10" x14ac:dyDescent="0.3">
      <c r="A2744">
        <f>VLOOKUP(D2744,[1]!tbl_Reach2AU[#Data],4,FALSE)</f>
        <v>5</v>
      </c>
      <c r="B2744" t="str">
        <f>VLOOKUP(D2744,[1]!tbl_Reach2AU[#Data],3,FALSE)</f>
        <v>Okanogan-Swipkin Canyon</v>
      </c>
      <c r="C2744">
        <f>VLOOKUP(D2744,[1]!tbl_Reach2AU[#Data],2,FALSE)</f>
        <v>146</v>
      </c>
      <c r="D2744" t="s">
        <v>158</v>
      </c>
      <c r="E2744">
        <v>2</v>
      </c>
      <c r="F2744" t="s">
        <v>119</v>
      </c>
      <c r="G2744">
        <f>VLOOKUP(tbl_FunctionalConditionReach[[#This Row],[EDT Attribute]],[1]!HabitatAttribute[#Data],2,FALSE)</f>
        <v>0</v>
      </c>
      <c r="H2744" s="1">
        <v>-4.603699E-2</v>
      </c>
      <c r="I2744">
        <v>0</v>
      </c>
      <c r="J27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5" spans="1:10" x14ac:dyDescent="0.3">
      <c r="A2745">
        <f>VLOOKUP(D2745,[1]!tbl_Reach2AU[#Data],4,FALSE)</f>
        <v>5</v>
      </c>
      <c r="B2745" t="str">
        <f>VLOOKUP(D2745,[1]!tbl_Reach2AU[#Data],3,FALSE)</f>
        <v>Okanogan-Swipkin Canyon</v>
      </c>
      <c r="C2745">
        <f>VLOOKUP(D2745,[1]!tbl_Reach2AU[#Data],2,FALSE)</f>
        <v>146</v>
      </c>
      <c r="D2745" t="s">
        <v>158</v>
      </c>
      <c r="E2745">
        <v>2</v>
      </c>
      <c r="F2745" t="s">
        <v>115</v>
      </c>
      <c r="G2745">
        <f>VLOOKUP(tbl_FunctionalConditionReach[[#This Row],[EDT Attribute]],[1]!HabitatAttribute[#Data],2,FALSE)</f>
        <v>0</v>
      </c>
      <c r="H2745" s="1">
        <v>-4.5933861999999999E-2</v>
      </c>
      <c r="I2745">
        <v>0</v>
      </c>
      <c r="J27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6" spans="1:10" x14ac:dyDescent="0.3">
      <c r="A2746">
        <f>VLOOKUP(D2746,[1]!tbl_Reach2AU[#Data],4,FALSE)</f>
        <v>5</v>
      </c>
      <c r="B2746" t="str">
        <f>VLOOKUP(D2746,[1]!tbl_Reach2AU[#Data],3,FALSE)</f>
        <v>Okanogan-Swipkin Canyon</v>
      </c>
      <c r="C2746">
        <f>VLOOKUP(D2746,[1]!tbl_Reach2AU[#Data],2,FALSE)</f>
        <v>146</v>
      </c>
      <c r="D2746" t="s">
        <v>158</v>
      </c>
      <c r="E2746">
        <v>2</v>
      </c>
      <c r="F2746" t="s">
        <v>143</v>
      </c>
      <c r="G2746">
        <f>VLOOKUP(tbl_FunctionalConditionReach[[#This Row],[EDT Attribute]],[1]!HabitatAttribute[#Data],2,FALSE)</f>
        <v>0</v>
      </c>
      <c r="H2746" s="1">
        <v>-0.23245882900000001</v>
      </c>
      <c r="I2746">
        <v>0</v>
      </c>
      <c r="J27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7" spans="1:10" x14ac:dyDescent="0.3">
      <c r="A2747">
        <f>VLOOKUP(D2747,[1]!tbl_Reach2AU[#Data],4,FALSE)</f>
        <v>5</v>
      </c>
      <c r="B2747" t="str">
        <f>VLOOKUP(D2747,[1]!tbl_Reach2AU[#Data],3,FALSE)</f>
        <v>Okanogan-Swipkin Canyon</v>
      </c>
      <c r="C2747">
        <f>VLOOKUP(D2747,[1]!tbl_Reach2AU[#Data],2,FALSE)</f>
        <v>146</v>
      </c>
      <c r="D2747" t="s">
        <v>158</v>
      </c>
      <c r="E2747">
        <v>2</v>
      </c>
      <c r="F2747" t="s">
        <v>104</v>
      </c>
      <c r="G2747">
        <f>VLOOKUP(tbl_FunctionalConditionReach[[#This Row],[EDT Attribute]],[1]!HabitatAttribute[#Data],2,FALSE)</f>
        <v>0</v>
      </c>
      <c r="H2747" s="1">
        <v>-4.3588162E-2</v>
      </c>
      <c r="I2747">
        <v>0</v>
      </c>
      <c r="J27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8" spans="1:10" hidden="1" x14ac:dyDescent="0.3">
      <c r="A2748">
        <f>VLOOKUP(D2748,[1]!tbl_Reach2AU[#Data],4,FALSE)</f>
        <v>5</v>
      </c>
      <c r="B2748" t="str">
        <f>VLOOKUP(D2748,[1]!tbl_Reach2AU[#Data],3,FALSE)</f>
        <v>Okanogan-Swipkin Canyon</v>
      </c>
      <c r="C2748">
        <f>VLOOKUP(D2748,[1]!tbl_Reach2AU[#Data],2,FALSE)</f>
        <v>146</v>
      </c>
      <c r="D2748" t="s">
        <v>158</v>
      </c>
      <c r="E2748">
        <v>2</v>
      </c>
      <c r="F2748" t="s">
        <v>39</v>
      </c>
      <c r="G2748" t="str">
        <f>VLOOKUP(tbl_FunctionalConditionReach[[#This Row],[EDT Attribute]],[1]!HabitatAttribute[#Data],2,FALSE)</f>
        <v>Channel Stability</v>
      </c>
      <c r="H2748" s="1">
        <v>-0.38349444999999999</v>
      </c>
      <c r="I2748">
        <v>0</v>
      </c>
      <c r="J27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9" spans="1:10" x14ac:dyDescent="0.3">
      <c r="A2749">
        <f>VLOOKUP(D2749,[1]!tbl_Reach2AU[#Data],4,FALSE)</f>
        <v>5</v>
      </c>
      <c r="B2749" t="str">
        <f>VLOOKUP(D2749,[1]!tbl_Reach2AU[#Data],3,FALSE)</f>
        <v>Okanogan-Swipkin Canyon</v>
      </c>
      <c r="C2749">
        <f>VLOOKUP(D2749,[1]!tbl_Reach2AU[#Data],2,FALSE)</f>
        <v>147</v>
      </c>
      <c r="D2749" t="s">
        <v>133</v>
      </c>
      <c r="E2749">
        <v>2</v>
      </c>
      <c r="F2749" t="s">
        <v>143</v>
      </c>
      <c r="G2749">
        <f>VLOOKUP(tbl_FunctionalConditionReach[[#This Row],[EDT Attribute]],[1]!HabitatAttribute[#Data],2,FALSE)</f>
        <v>0</v>
      </c>
      <c r="H2749" s="1">
        <v>-1.4225348000000001E-2</v>
      </c>
      <c r="I2749">
        <v>0</v>
      </c>
      <c r="J27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0" spans="1:10" hidden="1" x14ac:dyDescent="0.3">
      <c r="A2750">
        <f>VLOOKUP(D2750,[1]!tbl_Reach2AU[#Data],4,FALSE)</f>
        <v>5</v>
      </c>
      <c r="B2750" t="str">
        <f>VLOOKUP(D2750,[1]!tbl_Reach2AU[#Data],3,FALSE)</f>
        <v>Okanogan-Swipkin Canyon</v>
      </c>
      <c r="C2750">
        <f>VLOOKUP(D2750,[1]!tbl_Reach2AU[#Data],2,FALSE)</f>
        <v>147</v>
      </c>
      <c r="D2750" t="s">
        <v>133</v>
      </c>
      <c r="E2750">
        <v>2</v>
      </c>
      <c r="F2750" t="s">
        <v>51</v>
      </c>
      <c r="G2750" t="str">
        <f>VLOOKUP(tbl_FunctionalConditionReach[[#This Row],[EDT Attribute]],[1]!HabitatAttribute[#Data],2,FALSE)</f>
        <v>% Fines/Embeddedness</v>
      </c>
      <c r="H2750" s="1">
        <v>-5.219563E-3</v>
      </c>
      <c r="I2750">
        <v>0</v>
      </c>
      <c r="J27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1" spans="1:10" hidden="1" x14ac:dyDescent="0.3">
      <c r="A2751">
        <f>VLOOKUP(D2751,[1]!tbl_Reach2AU[#Data],4,FALSE)</f>
        <v>5</v>
      </c>
      <c r="B2751" t="str">
        <f>VLOOKUP(D2751,[1]!tbl_Reach2AU[#Data],3,FALSE)</f>
        <v>Okanogan-Swipkin Canyon</v>
      </c>
      <c r="C2751">
        <f>VLOOKUP(D2751,[1]!tbl_Reach2AU[#Data],2,FALSE)</f>
        <v>147</v>
      </c>
      <c r="D2751" t="s">
        <v>133</v>
      </c>
      <c r="E2751">
        <v>2</v>
      </c>
      <c r="F2751" t="s">
        <v>145</v>
      </c>
      <c r="G2751" t="str">
        <f>VLOOKUP(tbl_FunctionalConditionReach[[#This Row],[EDT Attribute]],[1]!HabitatAttribute[#Data],2,FALSE)</f>
        <v>Flow- Summer Base Flow</v>
      </c>
      <c r="H2751" s="1">
        <v>-3.8658920000000001E-3</v>
      </c>
      <c r="I2751">
        <v>0</v>
      </c>
      <c r="J27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2" spans="1:10" hidden="1" x14ac:dyDescent="0.3">
      <c r="A2752">
        <f>VLOOKUP(D2752,[1]!tbl_Reach2AU[#Data],4,FALSE)</f>
        <v>5</v>
      </c>
      <c r="B2752" t="str">
        <f>VLOOKUP(D2752,[1]!tbl_Reach2AU[#Data],3,FALSE)</f>
        <v>Okanogan-Swipkin Canyon</v>
      </c>
      <c r="C2752">
        <f>VLOOKUP(D2752,[1]!tbl_Reach2AU[#Data],2,FALSE)</f>
        <v>148</v>
      </c>
      <c r="D2752" t="s">
        <v>44</v>
      </c>
      <c r="E2752">
        <v>2</v>
      </c>
      <c r="F2752" t="s">
        <v>37</v>
      </c>
      <c r="G2752" t="e">
        <f>VLOOKUP(tbl_FunctionalConditionReach[[#This Row],[EDT Attribute]],[1]!HabitatAttribute[#Data],2,FALSE)</f>
        <v>#N/A</v>
      </c>
      <c r="H2752" s="1">
        <v>-2.84E-13</v>
      </c>
      <c r="I2752">
        <v>0</v>
      </c>
      <c r="J27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3" spans="1:10" hidden="1" x14ac:dyDescent="0.3">
      <c r="A2753">
        <f>VLOOKUP(D2753,[1]!tbl_Reach2AU[#Data],4,FALSE)</f>
        <v>5</v>
      </c>
      <c r="B2753" t="str">
        <f>VLOOKUP(D2753,[1]!tbl_Reach2AU[#Data],3,FALSE)</f>
        <v>Okanogan-Swipkin Canyon</v>
      </c>
      <c r="C2753">
        <f>VLOOKUP(D2753,[1]!tbl_Reach2AU[#Data],2,FALSE)</f>
        <v>148</v>
      </c>
      <c r="D2753" t="s">
        <v>44</v>
      </c>
      <c r="E2753">
        <v>2</v>
      </c>
      <c r="F2753" t="s">
        <v>145</v>
      </c>
      <c r="G2753" t="str">
        <f>VLOOKUP(tbl_FunctionalConditionReach[[#This Row],[EDT Attribute]],[1]!HabitatAttribute[#Data],2,FALSE)</f>
        <v>Flow- Summer Base Flow</v>
      </c>
      <c r="H2753" s="1">
        <v>-2.0740999999999999E-4</v>
      </c>
      <c r="I2753">
        <v>0</v>
      </c>
      <c r="J27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4" spans="1:10" hidden="1" x14ac:dyDescent="0.3">
      <c r="A2754">
        <f>VLOOKUP(D2754,[1]!tbl_Reach2AU[#Data],4,FALSE)</f>
        <v>5</v>
      </c>
      <c r="B2754" t="str">
        <f>VLOOKUP(D2754,[1]!tbl_Reach2AU[#Data],3,FALSE)</f>
        <v>Okanogan-Swipkin Canyon</v>
      </c>
      <c r="C2754">
        <f>VLOOKUP(D2754,[1]!tbl_Reach2AU[#Data],2,FALSE)</f>
        <v>179</v>
      </c>
      <c r="D2754" t="s">
        <v>45</v>
      </c>
      <c r="E2754">
        <v>2</v>
      </c>
      <c r="F2754" t="s">
        <v>37</v>
      </c>
      <c r="G2754" t="e">
        <f>VLOOKUP(tbl_FunctionalConditionReach[[#This Row],[EDT Attribute]],[1]!HabitatAttribute[#Data],2,FALSE)</f>
        <v>#N/A</v>
      </c>
      <c r="H2754" s="1">
        <v>-2.84E-13</v>
      </c>
      <c r="I2754">
        <v>0</v>
      </c>
      <c r="J27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5" spans="1:10" hidden="1" x14ac:dyDescent="0.3">
      <c r="A2755">
        <f>VLOOKUP(D2755,[1]!tbl_Reach2AU[#Data],4,FALSE)</f>
        <v>5</v>
      </c>
      <c r="B2755" t="str">
        <f>VLOOKUP(D2755,[1]!tbl_Reach2AU[#Data],3,FALSE)</f>
        <v>Okanogan-Swipkin Canyon</v>
      </c>
      <c r="C2755">
        <f>VLOOKUP(D2755,[1]!tbl_Reach2AU[#Data],2,FALSE)</f>
        <v>179</v>
      </c>
      <c r="D2755" t="s">
        <v>45</v>
      </c>
      <c r="E2755">
        <v>2</v>
      </c>
      <c r="F2755" t="s">
        <v>145</v>
      </c>
      <c r="G2755" t="str">
        <f>VLOOKUP(tbl_FunctionalConditionReach[[#This Row],[EDT Attribute]],[1]!HabitatAttribute[#Data],2,FALSE)</f>
        <v>Flow- Summer Base Flow</v>
      </c>
      <c r="H2755" s="1">
        <v>-1.0523474999999999E-2</v>
      </c>
      <c r="I2755">
        <v>0</v>
      </c>
      <c r="J27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6" spans="1:10" x14ac:dyDescent="0.3">
      <c r="A2756">
        <f>VLOOKUP(D2756,[1]!tbl_Reach2AU[#Data],4,FALSE)</f>
        <v>5</v>
      </c>
      <c r="B2756" t="str">
        <f>VLOOKUP(D2756,[1]!tbl_Reach2AU[#Data],3,FALSE)</f>
        <v>Okanogan-Swipkin Canyon</v>
      </c>
      <c r="C2756">
        <f>VLOOKUP(D2756,[1]!tbl_Reach2AU[#Data],2,FALSE)</f>
        <v>179</v>
      </c>
      <c r="D2756" t="s">
        <v>45</v>
      </c>
      <c r="E2756">
        <v>2</v>
      </c>
      <c r="F2756" t="s">
        <v>137</v>
      </c>
      <c r="G2756">
        <f>VLOOKUP(tbl_FunctionalConditionReach[[#This Row],[EDT Attribute]],[1]!HabitatAttribute[#Data],2,FALSE)</f>
        <v>0</v>
      </c>
      <c r="H2756" s="1">
        <v>-0.23716694499999999</v>
      </c>
      <c r="I2756">
        <v>0</v>
      </c>
      <c r="J27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7" spans="1:10" hidden="1" x14ac:dyDescent="0.3">
      <c r="A2757">
        <f>VLOOKUP(D2757,[1]!tbl_Reach2AU[#Data],4,FALSE)</f>
        <v>1</v>
      </c>
      <c r="B2757" t="str">
        <f>VLOOKUP(D2757,[1]!tbl_Reach2AU[#Data],3,FALSE)</f>
        <v>Okanogan-Davis Canyon</v>
      </c>
      <c r="C2757">
        <f>VLOOKUP(D2757,[1]!tbl_Reach2AU[#Data],2,FALSE)</f>
        <v>103</v>
      </c>
      <c r="D2757" t="s">
        <v>95</v>
      </c>
      <c r="E2757">
        <v>2</v>
      </c>
      <c r="F2757" t="s">
        <v>37</v>
      </c>
      <c r="G2757" t="e">
        <f>VLOOKUP(tbl_FunctionalConditionReach[[#This Row],[EDT Attribute]],[1]!HabitatAttribute[#Data],2,FALSE)</f>
        <v>#N/A</v>
      </c>
      <c r="H2757" s="1">
        <v>-2.84E-13</v>
      </c>
      <c r="I2757">
        <v>0</v>
      </c>
      <c r="J27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8" spans="1:10" hidden="1" x14ac:dyDescent="0.3">
      <c r="A2758">
        <f>VLOOKUP(D2758,[1]!tbl_Reach2AU[#Data],4,FALSE)</f>
        <v>1</v>
      </c>
      <c r="B2758" t="str">
        <f>VLOOKUP(D2758,[1]!tbl_Reach2AU[#Data],3,FALSE)</f>
        <v>Okanogan-Davis Canyon</v>
      </c>
      <c r="C2758">
        <f>VLOOKUP(D2758,[1]!tbl_Reach2AU[#Data],2,FALSE)</f>
        <v>103</v>
      </c>
      <c r="D2758" t="s">
        <v>95</v>
      </c>
      <c r="E2758">
        <v>2</v>
      </c>
      <c r="F2758" t="s">
        <v>145</v>
      </c>
      <c r="G2758" t="str">
        <f>VLOOKUP(tbl_FunctionalConditionReach[[#This Row],[EDT Attribute]],[1]!HabitatAttribute[#Data],2,FALSE)</f>
        <v>Flow- Summer Base Flow</v>
      </c>
      <c r="H2758" s="1">
        <v>-9.5999999999999996E-6</v>
      </c>
      <c r="I2758">
        <v>0</v>
      </c>
      <c r="J27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9" spans="1:10" x14ac:dyDescent="0.3">
      <c r="A2759">
        <f>VLOOKUP(D2759,[1]!tbl_Reach2AU[#Data],4,FALSE)</f>
        <v>5</v>
      </c>
      <c r="B2759" t="str">
        <f>VLOOKUP(D2759,[1]!tbl_Reach2AU[#Data],3,FALSE)</f>
        <v>Okanogan-Swipkin Canyon</v>
      </c>
      <c r="C2759">
        <f>VLOOKUP(D2759,[1]!tbl_Reach2AU[#Data],2,FALSE)</f>
        <v>186</v>
      </c>
      <c r="D2759" t="s">
        <v>23</v>
      </c>
      <c r="E2759">
        <v>2</v>
      </c>
      <c r="F2759" t="s">
        <v>137</v>
      </c>
      <c r="G2759">
        <f>VLOOKUP(tbl_FunctionalConditionReach[[#This Row],[EDT Attribute]],[1]!HabitatAttribute[#Data],2,FALSE)</f>
        <v>0</v>
      </c>
      <c r="H2759" s="1">
        <v>-1.8514619999999999E-2</v>
      </c>
      <c r="I2759">
        <v>0</v>
      </c>
      <c r="J27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0" spans="1:10" hidden="1" x14ac:dyDescent="0.3">
      <c r="A2760">
        <f>VLOOKUP(D2760,[1]!tbl_Reach2AU[#Data],4,FALSE)</f>
        <v>5</v>
      </c>
      <c r="B2760" t="str">
        <f>VLOOKUP(D2760,[1]!tbl_Reach2AU[#Data],3,FALSE)</f>
        <v>Okanogan-Swipkin Canyon</v>
      </c>
      <c r="C2760">
        <f>VLOOKUP(D2760,[1]!tbl_Reach2AU[#Data],2,FALSE)</f>
        <v>187</v>
      </c>
      <c r="D2760" t="s">
        <v>108</v>
      </c>
      <c r="E2760">
        <v>2</v>
      </c>
      <c r="F2760" t="s">
        <v>37</v>
      </c>
      <c r="G2760" t="e">
        <f>VLOOKUP(tbl_FunctionalConditionReach[[#This Row],[EDT Attribute]],[1]!HabitatAttribute[#Data],2,FALSE)</f>
        <v>#N/A</v>
      </c>
      <c r="H2760" s="1">
        <v>-2.84E-13</v>
      </c>
      <c r="I2760">
        <v>0</v>
      </c>
      <c r="J27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1" spans="1:10" hidden="1" x14ac:dyDescent="0.3">
      <c r="A2761">
        <f>VLOOKUP(D2761,[1]!tbl_Reach2AU[#Data],4,FALSE)</f>
        <v>5</v>
      </c>
      <c r="B2761" t="str">
        <f>VLOOKUP(D2761,[1]!tbl_Reach2AU[#Data],3,FALSE)</f>
        <v>Okanogan-Swipkin Canyon</v>
      </c>
      <c r="C2761">
        <f>VLOOKUP(D2761,[1]!tbl_Reach2AU[#Data],2,FALSE)</f>
        <v>187</v>
      </c>
      <c r="D2761" t="s">
        <v>108</v>
      </c>
      <c r="E2761">
        <v>2</v>
      </c>
      <c r="F2761" t="s">
        <v>145</v>
      </c>
      <c r="G2761" t="str">
        <f>VLOOKUP(tbl_FunctionalConditionReach[[#This Row],[EDT Attribute]],[1]!HabitatAttribute[#Data],2,FALSE)</f>
        <v>Flow- Summer Base Flow</v>
      </c>
      <c r="H2761" s="1">
        <v>-8.6624300000000005E-4</v>
      </c>
      <c r="I2761">
        <v>0</v>
      </c>
      <c r="J27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2" spans="1:10" hidden="1" x14ac:dyDescent="0.3">
      <c r="A2762">
        <f>VLOOKUP(D2762,[1]!tbl_Reach2AU[#Data],4,FALSE)</f>
        <v>5</v>
      </c>
      <c r="B2762" t="str">
        <f>VLOOKUP(D2762,[1]!tbl_Reach2AU[#Data],3,FALSE)</f>
        <v>Okanogan-Swipkin Canyon</v>
      </c>
      <c r="C2762">
        <f>VLOOKUP(D2762,[1]!tbl_Reach2AU[#Data],2,FALSE)</f>
        <v>188</v>
      </c>
      <c r="D2762" t="s">
        <v>109</v>
      </c>
      <c r="E2762">
        <v>2</v>
      </c>
      <c r="F2762" t="s">
        <v>37</v>
      </c>
      <c r="G2762" t="e">
        <f>VLOOKUP(tbl_FunctionalConditionReach[[#This Row],[EDT Attribute]],[1]!HabitatAttribute[#Data],2,FALSE)</f>
        <v>#N/A</v>
      </c>
      <c r="H2762" s="1">
        <v>-2.84E-13</v>
      </c>
      <c r="I2762">
        <v>0</v>
      </c>
      <c r="J27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3" spans="1:10" hidden="1" x14ac:dyDescent="0.3">
      <c r="A2763">
        <f>VLOOKUP(D2763,[1]!tbl_Reach2AU[#Data],4,FALSE)</f>
        <v>5</v>
      </c>
      <c r="B2763" t="str">
        <f>VLOOKUP(D2763,[1]!tbl_Reach2AU[#Data],3,FALSE)</f>
        <v>Okanogan-Swipkin Canyon</v>
      </c>
      <c r="C2763">
        <f>VLOOKUP(D2763,[1]!tbl_Reach2AU[#Data],2,FALSE)</f>
        <v>188</v>
      </c>
      <c r="D2763" t="s">
        <v>109</v>
      </c>
      <c r="E2763">
        <v>2</v>
      </c>
      <c r="F2763" t="s">
        <v>145</v>
      </c>
      <c r="G2763" t="str">
        <f>VLOOKUP(tbl_FunctionalConditionReach[[#This Row],[EDT Attribute]],[1]!HabitatAttribute[#Data],2,FALSE)</f>
        <v>Flow- Summer Base Flow</v>
      </c>
      <c r="H2763" s="1">
        <v>-8.9449600000000005E-4</v>
      </c>
      <c r="I2763">
        <v>0</v>
      </c>
      <c r="J27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4" spans="1:10" hidden="1" x14ac:dyDescent="0.3">
      <c r="A2764">
        <f>VLOOKUP(D2764,[1]!tbl_Reach2AU[#Data],4,FALSE)</f>
        <v>5</v>
      </c>
      <c r="B2764" t="str">
        <f>VLOOKUP(D2764,[1]!tbl_Reach2AU[#Data],3,FALSE)</f>
        <v>Okanogan-Swipkin Canyon</v>
      </c>
      <c r="C2764">
        <f>VLOOKUP(D2764,[1]!tbl_Reach2AU[#Data],2,FALSE)</f>
        <v>189</v>
      </c>
      <c r="D2764" t="s">
        <v>110</v>
      </c>
      <c r="E2764">
        <v>2</v>
      </c>
      <c r="F2764" t="s">
        <v>37</v>
      </c>
      <c r="G2764" t="e">
        <f>VLOOKUP(tbl_FunctionalConditionReach[[#This Row],[EDT Attribute]],[1]!HabitatAttribute[#Data],2,FALSE)</f>
        <v>#N/A</v>
      </c>
      <c r="H2764" s="1">
        <v>-2.84E-13</v>
      </c>
      <c r="I2764">
        <v>0</v>
      </c>
      <c r="J27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5" spans="1:10" hidden="1" x14ac:dyDescent="0.3">
      <c r="A2765">
        <f>VLOOKUP(D2765,[1]!tbl_Reach2AU[#Data],4,FALSE)</f>
        <v>5</v>
      </c>
      <c r="B2765" t="str">
        <f>VLOOKUP(D2765,[1]!tbl_Reach2AU[#Data],3,FALSE)</f>
        <v>Okanogan-Swipkin Canyon</v>
      </c>
      <c r="C2765">
        <f>VLOOKUP(D2765,[1]!tbl_Reach2AU[#Data],2,FALSE)</f>
        <v>189</v>
      </c>
      <c r="D2765" t="s">
        <v>110</v>
      </c>
      <c r="E2765">
        <v>2</v>
      </c>
      <c r="F2765" t="s">
        <v>145</v>
      </c>
      <c r="G2765" t="str">
        <f>VLOOKUP(tbl_FunctionalConditionReach[[#This Row],[EDT Attribute]],[1]!HabitatAttribute[#Data],2,FALSE)</f>
        <v>Flow- Summer Base Flow</v>
      </c>
      <c r="H2765" s="1">
        <v>-1.55382E-4</v>
      </c>
      <c r="I2765">
        <v>0</v>
      </c>
      <c r="J27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6" spans="1:10" hidden="1" x14ac:dyDescent="0.3">
      <c r="A2766">
        <f>VLOOKUP(D2766,[1]!tbl_Reach2AU[#Data],4,FALSE)</f>
        <v>12</v>
      </c>
      <c r="B2766" t="str">
        <f>VLOOKUP(D2766,[1]!tbl_Reach2AU[#Data],3,FALSE)</f>
        <v>Okanogan-Alkali Lake</v>
      </c>
      <c r="C2766">
        <f>VLOOKUP(D2766,[1]!tbl_Reach2AU[#Data],2,FALSE)</f>
        <v>221</v>
      </c>
      <c r="D2766" t="s">
        <v>46</v>
      </c>
      <c r="E2766">
        <v>2</v>
      </c>
      <c r="F2766" t="s">
        <v>37</v>
      </c>
      <c r="G2766" t="e">
        <f>VLOOKUP(tbl_FunctionalConditionReach[[#This Row],[EDT Attribute]],[1]!HabitatAttribute[#Data],2,FALSE)</f>
        <v>#N/A</v>
      </c>
      <c r="H2766" s="1">
        <v>-2.84E-13</v>
      </c>
      <c r="I2766">
        <v>0</v>
      </c>
      <c r="J27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7" spans="1:10" hidden="1" x14ac:dyDescent="0.3">
      <c r="A2767">
        <f>VLOOKUP(D2767,[1]!tbl_Reach2AU[#Data],4,FALSE)</f>
        <v>12</v>
      </c>
      <c r="B2767" t="str">
        <f>VLOOKUP(D2767,[1]!tbl_Reach2AU[#Data],3,FALSE)</f>
        <v>Okanogan-Alkali Lake</v>
      </c>
      <c r="C2767">
        <f>VLOOKUP(D2767,[1]!tbl_Reach2AU[#Data],2,FALSE)</f>
        <v>221</v>
      </c>
      <c r="D2767" t="s">
        <v>46</v>
      </c>
      <c r="E2767">
        <v>2</v>
      </c>
      <c r="F2767" t="s">
        <v>145</v>
      </c>
      <c r="G2767" t="str">
        <f>VLOOKUP(tbl_FunctionalConditionReach[[#This Row],[EDT Attribute]],[1]!HabitatAttribute[#Data],2,FALSE)</f>
        <v>Flow- Summer Base Flow</v>
      </c>
      <c r="H2767" s="1">
        <v>-3.0899999999999999E-5</v>
      </c>
      <c r="I2767">
        <v>0</v>
      </c>
      <c r="J27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8" spans="1:10" x14ac:dyDescent="0.3">
      <c r="A2768">
        <f>VLOOKUP(D2768,[1]!tbl_Reach2AU[#Data],4,FALSE)</f>
        <v>12</v>
      </c>
      <c r="B2768" t="str">
        <f>VLOOKUP(D2768,[1]!tbl_Reach2AU[#Data],3,FALSE)</f>
        <v>Okanogan-Alkali Lake</v>
      </c>
      <c r="C2768">
        <f>VLOOKUP(D2768,[1]!tbl_Reach2AU[#Data],2,FALSE)</f>
        <v>221</v>
      </c>
      <c r="D2768" t="s">
        <v>46</v>
      </c>
      <c r="E2768">
        <v>2</v>
      </c>
      <c r="F2768" t="s">
        <v>143</v>
      </c>
      <c r="G2768">
        <f>VLOOKUP(tbl_FunctionalConditionReach[[#This Row],[EDT Attribute]],[1]!HabitatAttribute[#Data],2,FALSE)</f>
        <v>0</v>
      </c>
      <c r="H2768" s="1">
        <v>-4.76377E-4</v>
      </c>
      <c r="I2768">
        <v>0</v>
      </c>
      <c r="J27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9" spans="1:10" x14ac:dyDescent="0.3">
      <c r="A2769">
        <f>VLOOKUP(D2769,[1]!tbl_Reach2AU[#Data],4,FALSE)</f>
        <v>12</v>
      </c>
      <c r="B2769" t="str">
        <f>VLOOKUP(D2769,[1]!tbl_Reach2AU[#Data],3,FALSE)</f>
        <v>Okanogan-Alkali Lake</v>
      </c>
      <c r="C2769">
        <f>VLOOKUP(D2769,[1]!tbl_Reach2AU[#Data],2,FALSE)</f>
        <v>222</v>
      </c>
      <c r="D2769" t="s">
        <v>47</v>
      </c>
      <c r="E2769">
        <v>2</v>
      </c>
      <c r="F2769" t="s">
        <v>137</v>
      </c>
      <c r="G2769">
        <f>VLOOKUP(tbl_FunctionalConditionReach[[#This Row],[EDT Attribute]],[1]!HabitatAttribute[#Data],2,FALSE)</f>
        <v>0</v>
      </c>
      <c r="H2769" s="1">
        <v>-0.27033523500000001</v>
      </c>
      <c r="I2769">
        <v>0</v>
      </c>
      <c r="J27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0" spans="1:10" hidden="1" x14ac:dyDescent="0.3">
      <c r="A2770">
        <f>VLOOKUP(D2770,[1]!tbl_Reach2AU[#Data],4,FALSE)</f>
        <v>12</v>
      </c>
      <c r="B2770" t="str">
        <f>VLOOKUP(D2770,[1]!tbl_Reach2AU[#Data],3,FALSE)</f>
        <v>Okanogan-Alkali Lake</v>
      </c>
      <c r="C2770">
        <f>VLOOKUP(D2770,[1]!tbl_Reach2AU[#Data],2,FALSE)</f>
        <v>222</v>
      </c>
      <c r="D2770" t="s">
        <v>47</v>
      </c>
      <c r="E2770">
        <v>2</v>
      </c>
      <c r="F2770" t="s">
        <v>145</v>
      </c>
      <c r="G2770" t="str">
        <f>VLOOKUP(tbl_FunctionalConditionReach[[#This Row],[EDT Attribute]],[1]!HabitatAttribute[#Data],2,FALSE)</f>
        <v>Flow- Summer Base Flow</v>
      </c>
      <c r="H2770" s="1">
        <v>-8.9519802999999995E-2</v>
      </c>
      <c r="I2770">
        <v>0</v>
      </c>
      <c r="J27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1" spans="1:10" hidden="1" x14ac:dyDescent="0.3">
      <c r="A2771">
        <f>VLOOKUP(D2771,[1]!tbl_Reach2AU[#Data],4,FALSE)</f>
        <v>14</v>
      </c>
      <c r="B2771" t="str">
        <f>VLOOKUP(D2771,[1]!tbl_Reach2AU[#Data],3,FALSE)</f>
        <v>Okanogan-Whitestone Coulee</v>
      </c>
      <c r="C2771">
        <f>VLOOKUP(D2771,[1]!tbl_Reach2AU[#Data],2,FALSE)</f>
        <v>227</v>
      </c>
      <c r="D2771" t="s">
        <v>111</v>
      </c>
      <c r="E2771">
        <v>2</v>
      </c>
      <c r="F2771" t="s">
        <v>37</v>
      </c>
      <c r="G2771" t="e">
        <f>VLOOKUP(tbl_FunctionalConditionReach[[#This Row],[EDT Attribute]],[1]!HabitatAttribute[#Data],2,FALSE)</f>
        <v>#N/A</v>
      </c>
      <c r="H2771" s="1">
        <v>-2.84E-13</v>
      </c>
      <c r="I2771">
        <v>0</v>
      </c>
      <c r="J27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2" spans="1:10" hidden="1" x14ac:dyDescent="0.3">
      <c r="A2772">
        <f>VLOOKUP(D2772,[1]!tbl_Reach2AU[#Data],4,FALSE)</f>
        <v>14</v>
      </c>
      <c r="B2772" t="str">
        <f>VLOOKUP(D2772,[1]!tbl_Reach2AU[#Data],3,FALSE)</f>
        <v>Okanogan-Whitestone Coulee</v>
      </c>
      <c r="C2772">
        <f>VLOOKUP(D2772,[1]!tbl_Reach2AU[#Data],2,FALSE)</f>
        <v>227</v>
      </c>
      <c r="D2772" t="s">
        <v>111</v>
      </c>
      <c r="E2772">
        <v>2</v>
      </c>
      <c r="F2772" t="s">
        <v>150</v>
      </c>
      <c r="G2772" t="str">
        <f>VLOOKUP(tbl_FunctionalConditionReach[[#This Row],[EDT Attribute]],[1]!HabitatAttribute[#Data],2,FALSE)</f>
        <v>Cover- Wood</v>
      </c>
      <c r="H2772" s="1">
        <v>-4.3368599999999997E-3</v>
      </c>
      <c r="I2772">
        <v>0</v>
      </c>
      <c r="J27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3" spans="1:10" x14ac:dyDescent="0.3">
      <c r="A2773">
        <f>VLOOKUP(D2773,[1]!tbl_Reach2AU[#Data],4,FALSE)</f>
        <v>14</v>
      </c>
      <c r="B2773" t="str">
        <f>VLOOKUP(D2773,[1]!tbl_Reach2AU[#Data],3,FALSE)</f>
        <v>Okanogan-Whitestone Coulee</v>
      </c>
      <c r="C2773">
        <f>VLOOKUP(D2773,[1]!tbl_Reach2AU[#Data],2,FALSE)</f>
        <v>227</v>
      </c>
      <c r="D2773" t="s">
        <v>111</v>
      </c>
      <c r="E2773">
        <v>2</v>
      </c>
      <c r="F2773" t="s">
        <v>143</v>
      </c>
      <c r="G2773">
        <f>VLOOKUP(tbl_FunctionalConditionReach[[#This Row],[EDT Attribute]],[1]!HabitatAttribute[#Data],2,FALSE)</f>
        <v>0</v>
      </c>
      <c r="H2773" s="1">
        <v>-5.44613E-4</v>
      </c>
      <c r="I2773">
        <v>0</v>
      </c>
      <c r="J27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4" spans="1:10" hidden="1" x14ac:dyDescent="0.3">
      <c r="A2774">
        <f>VLOOKUP(D2774,[1]!tbl_Reach2AU[#Data],4,FALSE)</f>
        <v>14</v>
      </c>
      <c r="B2774" t="str">
        <f>VLOOKUP(D2774,[1]!tbl_Reach2AU[#Data],3,FALSE)</f>
        <v>Okanogan-Whitestone Coulee</v>
      </c>
      <c r="C2774">
        <f>VLOOKUP(D2774,[1]!tbl_Reach2AU[#Data],2,FALSE)</f>
        <v>227</v>
      </c>
      <c r="D2774" t="s">
        <v>111</v>
      </c>
      <c r="E2774">
        <v>2</v>
      </c>
      <c r="F2774" t="s">
        <v>51</v>
      </c>
      <c r="G2774" t="str">
        <f>VLOOKUP(tbl_FunctionalConditionReach[[#This Row],[EDT Attribute]],[1]!HabitatAttribute[#Data],2,FALSE)</f>
        <v>% Fines/Embeddedness</v>
      </c>
      <c r="H2774" s="1">
        <v>-6.9899063999999997E-2</v>
      </c>
      <c r="I2774">
        <v>0</v>
      </c>
      <c r="J27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5" spans="1:10" hidden="1" x14ac:dyDescent="0.3">
      <c r="A2775">
        <f>VLOOKUP(D2775,[1]!tbl_Reach2AU[#Data],4,FALSE)</f>
        <v>14</v>
      </c>
      <c r="B2775" t="str">
        <f>VLOOKUP(D2775,[1]!tbl_Reach2AU[#Data],3,FALSE)</f>
        <v>Okanogan-Whitestone Coulee</v>
      </c>
      <c r="C2775">
        <f>VLOOKUP(D2775,[1]!tbl_Reach2AU[#Data],2,FALSE)</f>
        <v>227</v>
      </c>
      <c r="D2775" t="s">
        <v>111</v>
      </c>
      <c r="E2775">
        <v>2</v>
      </c>
      <c r="F2775" t="s">
        <v>39</v>
      </c>
      <c r="G2775" t="str">
        <f>VLOOKUP(tbl_FunctionalConditionReach[[#This Row],[EDT Attribute]],[1]!HabitatAttribute[#Data],2,FALSE)</f>
        <v>Channel Stability</v>
      </c>
      <c r="H2775" s="1">
        <v>-6.0018739999999999E-3</v>
      </c>
      <c r="I2775">
        <v>0</v>
      </c>
      <c r="J27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6" spans="1:10" hidden="1" x14ac:dyDescent="0.3">
      <c r="A2776">
        <f>VLOOKUP(D2776,[1]!tbl_Reach2AU[#Data],4,FALSE)</f>
        <v>14</v>
      </c>
      <c r="B2776" t="str">
        <f>VLOOKUP(D2776,[1]!tbl_Reach2AU[#Data],3,FALSE)</f>
        <v>Okanogan-Whitestone Coulee</v>
      </c>
      <c r="C2776">
        <f>VLOOKUP(D2776,[1]!tbl_Reach2AU[#Data],2,FALSE)</f>
        <v>228</v>
      </c>
      <c r="D2776" t="s">
        <v>112</v>
      </c>
      <c r="E2776">
        <v>2</v>
      </c>
      <c r="F2776" t="s">
        <v>37</v>
      </c>
      <c r="G2776" t="e">
        <f>VLOOKUP(tbl_FunctionalConditionReach[[#This Row],[EDT Attribute]],[1]!HabitatAttribute[#Data],2,FALSE)</f>
        <v>#N/A</v>
      </c>
      <c r="H2776" s="1">
        <v>-2.84E-13</v>
      </c>
      <c r="I2776">
        <v>0</v>
      </c>
      <c r="J27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7" spans="1:10" hidden="1" x14ac:dyDescent="0.3">
      <c r="A2777">
        <f>VLOOKUP(D2777,[1]!tbl_Reach2AU[#Data],4,FALSE)</f>
        <v>14</v>
      </c>
      <c r="B2777" t="str">
        <f>VLOOKUP(D2777,[1]!tbl_Reach2AU[#Data],3,FALSE)</f>
        <v>Okanogan-Whitestone Coulee</v>
      </c>
      <c r="C2777">
        <f>VLOOKUP(D2777,[1]!tbl_Reach2AU[#Data],2,FALSE)</f>
        <v>228</v>
      </c>
      <c r="D2777" t="s">
        <v>112</v>
      </c>
      <c r="E2777">
        <v>2</v>
      </c>
      <c r="F2777" t="s">
        <v>145</v>
      </c>
      <c r="G2777" t="str">
        <f>VLOOKUP(tbl_FunctionalConditionReach[[#This Row],[EDT Attribute]],[1]!HabitatAttribute[#Data],2,FALSE)</f>
        <v>Flow- Summer Base Flow</v>
      </c>
      <c r="H2777" s="1">
        <v>-4.42E-6</v>
      </c>
      <c r="I2777">
        <v>0</v>
      </c>
      <c r="J27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8" spans="1:10" x14ac:dyDescent="0.3">
      <c r="A2778">
        <f>VLOOKUP(D2778,[1]!tbl_Reach2AU[#Data],4,FALSE)</f>
        <v>14</v>
      </c>
      <c r="B2778" t="str">
        <f>VLOOKUP(D2778,[1]!tbl_Reach2AU[#Data],3,FALSE)</f>
        <v>Okanogan-Whitestone Coulee</v>
      </c>
      <c r="C2778">
        <f>VLOOKUP(D2778,[1]!tbl_Reach2AU[#Data],2,FALSE)</f>
        <v>228</v>
      </c>
      <c r="D2778" t="s">
        <v>112</v>
      </c>
      <c r="E2778">
        <v>2</v>
      </c>
      <c r="F2778" t="s">
        <v>143</v>
      </c>
      <c r="G2778">
        <f>VLOOKUP(tbl_FunctionalConditionReach[[#This Row],[EDT Attribute]],[1]!HabitatAttribute[#Data],2,FALSE)</f>
        <v>0</v>
      </c>
      <c r="H2778" s="1">
        <v>-1.75248E-4</v>
      </c>
      <c r="I2778">
        <v>0</v>
      </c>
      <c r="J27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9" spans="1:10" x14ac:dyDescent="0.3">
      <c r="A2779">
        <f>VLOOKUP(D2779,[1]!tbl_Reach2AU[#Data],4,FALSE)</f>
        <v>14</v>
      </c>
      <c r="B2779" t="str">
        <f>VLOOKUP(D2779,[1]!tbl_Reach2AU[#Data],3,FALSE)</f>
        <v>Okanogan-Whitestone Coulee</v>
      </c>
      <c r="C2779">
        <f>VLOOKUP(D2779,[1]!tbl_Reach2AU[#Data],2,FALSE)</f>
        <v>229</v>
      </c>
      <c r="D2779" t="s">
        <v>24</v>
      </c>
      <c r="E2779">
        <v>2</v>
      </c>
      <c r="F2779" t="s">
        <v>137</v>
      </c>
      <c r="G2779">
        <f>VLOOKUP(tbl_FunctionalConditionReach[[#This Row],[EDT Attribute]],[1]!HabitatAttribute[#Data],2,FALSE)</f>
        <v>0</v>
      </c>
      <c r="H2779" s="1">
        <v>-0.264170725</v>
      </c>
      <c r="I2779">
        <v>0</v>
      </c>
      <c r="J27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0" spans="1:10" hidden="1" x14ac:dyDescent="0.3">
      <c r="A2780">
        <f>VLOOKUP(D2780,[1]!tbl_Reach2AU[#Data],4,FALSE)</f>
        <v>14</v>
      </c>
      <c r="B2780" t="str">
        <f>VLOOKUP(D2780,[1]!tbl_Reach2AU[#Data],3,FALSE)</f>
        <v>Okanogan-Whitestone Coulee</v>
      </c>
      <c r="C2780">
        <f>VLOOKUP(D2780,[1]!tbl_Reach2AU[#Data],2,FALSE)</f>
        <v>229</v>
      </c>
      <c r="D2780" t="s">
        <v>24</v>
      </c>
      <c r="E2780">
        <v>2</v>
      </c>
      <c r="F2780" t="s">
        <v>37</v>
      </c>
      <c r="G2780" t="e">
        <f>VLOOKUP(tbl_FunctionalConditionReach[[#This Row],[EDT Attribute]],[1]!HabitatAttribute[#Data],2,FALSE)</f>
        <v>#N/A</v>
      </c>
      <c r="H2780" s="1">
        <v>-2.84E-13</v>
      </c>
      <c r="I2780">
        <v>0</v>
      </c>
      <c r="J27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1" spans="1:10" hidden="1" x14ac:dyDescent="0.3">
      <c r="A2781">
        <f>VLOOKUP(D2781,[1]!tbl_Reach2AU[#Data],4,FALSE)</f>
        <v>1</v>
      </c>
      <c r="B2781" t="str">
        <f>VLOOKUP(D2781,[1]!tbl_Reach2AU[#Data],3,FALSE)</f>
        <v>Okanogan-Davis Canyon</v>
      </c>
      <c r="C2781">
        <f>VLOOKUP(D2781,[1]!tbl_Reach2AU[#Data],2,FALSE)</f>
        <v>104</v>
      </c>
      <c r="D2781" t="s">
        <v>96</v>
      </c>
      <c r="E2781">
        <v>2</v>
      </c>
      <c r="F2781" t="s">
        <v>37</v>
      </c>
      <c r="G2781" t="e">
        <f>VLOOKUP(tbl_FunctionalConditionReach[[#This Row],[EDT Attribute]],[1]!HabitatAttribute[#Data],2,FALSE)</f>
        <v>#N/A</v>
      </c>
      <c r="H2781" s="1">
        <v>-2.84E-13</v>
      </c>
      <c r="I2781">
        <v>0</v>
      </c>
      <c r="J27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2" spans="1:10" hidden="1" x14ac:dyDescent="0.3">
      <c r="A2782">
        <f>VLOOKUP(D2782,[1]!tbl_Reach2AU[#Data],4,FALSE)</f>
        <v>1</v>
      </c>
      <c r="B2782" t="str">
        <f>VLOOKUP(D2782,[1]!tbl_Reach2AU[#Data],3,FALSE)</f>
        <v>Okanogan-Davis Canyon</v>
      </c>
      <c r="C2782">
        <f>VLOOKUP(D2782,[1]!tbl_Reach2AU[#Data],2,FALSE)</f>
        <v>104</v>
      </c>
      <c r="D2782" t="s">
        <v>96</v>
      </c>
      <c r="E2782">
        <v>2</v>
      </c>
      <c r="F2782" t="s">
        <v>145</v>
      </c>
      <c r="G2782" t="str">
        <f>VLOOKUP(tbl_FunctionalConditionReach[[#This Row],[EDT Attribute]],[1]!HabitatAttribute[#Data],2,FALSE)</f>
        <v>Flow- Summer Base Flow</v>
      </c>
      <c r="H2782" s="1">
        <v>-1.0200000000000001E-5</v>
      </c>
      <c r="I2782">
        <v>0</v>
      </c>
      <c r="J27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3" spans="1:10" hidden="1" x14ac:dyDescent="0.3">
      <c r="A2783">
        <f>VLOOKUP(D2783,[1]!tbl_Reach2AU[#Data],4,FALSE)</f>
        <v>14</v>
      </c>
      <c r="B2783" t="str">
        <f>VLOOKUP(D2783,[1]!tbl_Reach2AU[#Data],3,FALSE)</f>
        <v>Okanogan-Whitestone Coulee</v>
      </c>
      <c r="C2783">
        <f>VLOOKUP(D2783,[1]!tbl_Reach2AU[#Data],2,FALSE)</f>
        <v>231</v>
      </c>
      <c r="D2783" t="s">
        <v>26</v>
      </c>
      <c r="E2783">
        <v>2</v>
      </c>
      <c r="F2783" t="s">
        <v>145</v>
      </c>
      <c r="G2783" t="str">
        <f>VLOOKUP(tbl_FunctionalConditionReach[[#This Row],[EDT Attribute]],[1]!HabitatAttribute[#Data],2,FALSE)</f>
        <v>Flow- Summer Base Flow</v>
      </c>
      <c r="H2783" s="1">
        <v>-4.0953654840000002</v>
      </c>
      <c r="I2783">
        <v>0</v>
      </c>
      <c r="J27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4" spans="1:10" x14ac:dyDescent="0.3">
      <c r="A2784">
        <f>VLOOKUP(D2784,[1]!tbl_Reach2AU[#Data],4,FALSE)</f>
        <v>14</v>
      </c>
      <c r="B2784" t="str">
        <f>VLOOKUP(D2784,[1]!tbl_Reach2AU[#Data],3,FALSE)</f>
        <v>Okanogan-Whitestone Coulee</v>
      </c>
      <c r="C2784">
        <f>VLOOKUP(D2784,[1]!tbl_Reach2AU[#Data],2,FALSE)</f>
        <v>231</v>
      </c>
      <c r="D2784" t="s">
        <v>26</v>
      </c>
      <c r="E2784">
        <v>2</v>
      </c>
      <c r="F2784" t="s">
        <v>137</v>
      </c>
      <c r="G2784">
        <f>VLOOKUP(tbl_FunctionalConditionReach[[#This Row],[EDT Attribute]],[1]!HabitatAttribute[#Data],2,FALSE)</f>
        <v>0</v>
      </c>
      <c r="H2784" s="1">
        <v>-0.94035571100000004</v>
      </c>
      <c r="I2784">
        <v>0</v>
      </c>
      <c r="J27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5" spans="1:10" hidden="1" x14ac:dyDescent="0.3">
      <c r="A2785">
        <f>VLOOKUP(D2785,[1]!tbl_Reach2AU[#Data],4,FALSE)</f>
        <v>14</v>
      </c>
      <c r="B2785" t="str">
        <f>VLOOKUP(D2785,[1]!tbl_Reach2AU[#Data],3,FALSE)</f>
        <v>Okanogan-Whitestone Coulee</v>
      </c>
      <c r="C2785">
        <f>VLOOKUP(D2785,[1]!tbl_Reach2AU[#Data],2,FALSE)</f>
        <v>238</v>
      </c>
      <c r="D2785" t="s">
        <v>113</v>
      </c>
      <c r="E2785">
        <v>2</v>
      </c>
      <c r="F2785" t="s">
        <v>37</v>
      </c>
      <c r="G2785" t="e">
        <f>VLOOKUP(tbl_FunctionalConditionReach[[#This Row],[EDT Attribute]],[1]!HabitatAttribute[#Data],2,FALSE)</f>
        <v>#N/A</v>
      </c>
      <c r="H2785" s="1">
        <v>-2.4174309999999998E-3</v>
      </c>
      <c r="I2785">
        <v>0</v>
      </c>
      <c r="J27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6" spans="1:10" hidden="1" x14ac:dyDescent="0.3">
      <c r="A2786">
        <f>VLOOKUP(D2786,[1]!tbl_Reach2AU[#Data],4,FALSE)</f>
        <v>14</v>
      </c>
      <c r="B2786" t="str">
        <f>VLOOKUP(D2786,[1]!tbl_Reach2AU[#Data],3,FALSE)</f>
        <v>Okanogan-Whitestone Coulee</v>
      </c>
      <c r="C2786">
        <f>VLOOKUP(D2786,[1]!tbl_Reach2AU[#Data],2,FALSE)</f>
        <v>238</v>
      </c>
      <c r="D2786" t="s">
        <v>113</v>
      </c>
      <c r="E2786">
        <v>2</v>
      </c>
      <c r="F2786" t="s">
        <v>51</v>
      </c>
      <c r="G2786" t="str">
        <f>VLOOKUP(tbl_FunctionalConditionReach[[#This Row],[EDT Attribute]],[1]!HabitatAttribute[#Data],2,FALSE)</f>
        <v>% Fines/Embeddedness</v>
      </c>
      <c r="H2786" s="1">
        <v>-9.4256146999999998E-2</v>
      </c>
      <c r="I2786">
        <v>0</v>
      </c>
      <c r="J27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7" spans="1:10" hidden="1" x14ac:dyDescent="0.3">
      <c r="A2787">
        <f>VLOOKUP(D2787,[1]!tbl_Reach2AU[#Data],4,FALSE)</f>
        <v>14</v>
      </c>
      <c r="B2787" t="str">
        <f>VLOOKUP(D2787,[1]!tbl_Reach2AU[#Data],3,FALSE)</f>
        <v>Okanogan-Whitestone Coulee</v>
      </c>
      <c r="C2787">
        <f>VLOOKUP(D2787,[1]!tbl_Reach2AU[#Data],2,FALSE)</f>
        <v>238</v>
      </c>
      <c r="D2787" t="s">
        <v>113</v>
      </c>
      <c r="E2787">
        <v>2</v>
      </c>
      <c r="F2787" t="s">
        <v>145</v>
      </c>
      <c r="G2787" t="str">
        <f>VLOOKUP(tbl_FunctionalConditionReach[[#This Row],[EDT Attribute]],[1]!HabitatAttribute[#Data],2,FALSE)</f>
        <v>Flow- Summer Base Flow</v>
      </c>
      <c r="H2787" s="1">
        <v>-7.7128911999999994E-2</v>
      </c>
      <c r="I2787">
        <v>0</v>
      </c>
      <c r="J27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8" spans="1:10" x14ac:dyDescent="0.3">
      <c r="A2788">
        <f>VLOOKUP(D2788,[1]!tbl_Reach2AU[#Data],4,FALSE)</f>
        <v>14</v>
      </c>
      <c r="B2788" t="str">
        <f>VLOOKUP(D2788,[1]!tbl_Reach2AU[#Data],3,FALSE)</f>
        <v>Okanogan-Whitestone Coulee</v>
      </c>
      <c r="C2788">
        <f>VLOOKUP(D2788,[1]!tbl_Reach2AU[#Data],2,FALSE)</f>
        <v>238</v>
      </c>
      <c r="D2788" t="s">
        <v>113</v>
      </c>
      <c r="E2788">
        <v>2</v>
      </c>
      <c r="F2788" t="s">
        <v>143</v>
      </c>
      <c r="G2788">
        <f>VLOOKUP(tbl_FunctionalConditionReach[[#This Row],[EDT Attribute]],[1]!HabitatAttribute[#Data],2,FALSE)</f>
        <v>0</v>
      </c>
      <c r="H2788" s="1">
        <v>-3.2449205000000002E-2</v>
      </c>
      <c r="I2788">
        <v>0</v>
      </c>
      <c r="J27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9" spans="1:10" hidden="1" x14ac:dyDescent="0.3">
      <c r="A2789">
        <f>VLOOKUP(D2789,[1]!tbl_Reach2AU[#Data],4,FALSE)</f>
        <v>14</v>
      </c>
      <c r="B2789" t="str">
        <f>VLOOKUP(D2789,[1]!tbl_Reach2AU[#Data],3,FALSE)</f>
        <v>Okanogan-Whitestone Coulee</v>
      </c>
      <c r="C2789">
        <f>VLOOKUP(D2789,[1]!tbl_Reach2AU[#Data],2,FALSE)</f>
        <v>239</v>
      </c>
      <c r="D2789" t="s">
        <v>48</v>
      </c>
      <c r="E2789">
        <v>2</v>
      </c>
      <c r="F2789" t="s">
        <v>145</v>
      </c>
      <c r="G2789" t="str">
        <f>VLOOKUP(tbl_FunctionalConditionReach[[#This Row],[EDT Attribute]],[1]!HabitatAttribute[#Data],2,FALSE)</f>
        <v>Flow- Summer Base Flow</v>
      </c>
      <c r="H2789" s="1">
        <v>-0.48867890400000003</v>
      </c>
      <c r="I2789">
        <v>0</v>
      </c>
      <c r="J27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0" spans="1:10" hidden="1" x14ac:dyDescent="0.3">
      <c r="A2790">
        <f>VLOOKUP(D2790,[1]!tbl_Reach2AU[#Data],4,FALSE)</f>
        <v>14</v>
      </c>
      <c r="B2790" t="str">
        <f>VLOOKUP(D2790,[1]!tbl_Reach2AU[#Data],3,FALSE)</f>
        <v>Okanogan-Whitestone Coulee</v>
      </c>
      <c r="C2790">
        <f>VLOOKUP(D2790,[1]!tbl_Reach2AU[#Data],2,FALSE)</f>
        <v>244</v>
      </c>
      <c r="D2790" t="s">
        <v>27</v>
      </c>
      <c r="E2790">
        <v>2</v>
      </c>
      <c r="F2790" t="s">
        <v>37</v>
      </c>
      <c r="G2790" t="e">
        <f>VLOOKUP(tbl_FunctionalConditionReach[[#This Row],[EDT Attribute]],[1]!HabitatAttribute[#Data],2,FALSE)</f>
        <v>#N/A</v>
      </c>
      <c r="H2790" s="1">
        <v>-2.84E-13</v>
      </c>
      <c r="I2790">
        <v>0</v>
      </c>
      <c r="J27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1" spans="1:10" hidden="1" x14ac:dyDescent="0.3">
      <c r="A2791">
        <f>VLOOKUP(D2791,[1]!tbl_Reach2AU[#Data],4,FALSE)</f>
        <v>14</v>
      </c>
      <c r="B2791" t="str">
        <f>VLOOKUP(D2791,[1]!tbl_Reach2AU[#Data],3,FALSE)</f>
        <v>Okanogan-Whitestone Coulee</v>
      </c>
      <c r="C2791">
        <f>VLOOKUP(D2791,[1]!tbl_Reach2AU[#Data],2,FALSE)</f>
        <v>244</v>
      </c>
      <c r="D2791" t="s">
        <v>27</v>
      </c>
      <c r="E2791">
        <v>2</v>
      </c>
      <c r="F2791" t="s">
        <v>150</v>
      </c>
      <c r="G2791" t="str">
        <f>VLOOKUP(tbl_FunctionalConditionReach[[#This Row],[EDT Attribute]],[1]!HabitatAttribute[#Data],2,FALSE)</f>
        <v>Cover- Wood</v>
      </c>
      <c r="H2791" s="1">
        <v>-1.0836528999999999E-2</v>
      </c>
      <c r="I2791">
        <v>0</v>
      </c>
      <c r="J27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2" spans="1:10" hidden="1" x14ac:dyDescent="0.3">
      <c r="A2792">
        <f>VLOOKUP(D2792,[1]!tbl_Reach2AU[#Data],4,FALSE)</f>
        <v>14</v>
      </c>
      <c r="B2792" t="str">
        <f>VLOOKUP(D2792,[1]!tbl_Reach2AU[#Data],3,FALSE)</f>
        <v>Okanogan-Whitestone Coulee</v>
      </c>
      <c r="C2792">
        <f>VLOOKUP(D2792,[1]!tbl_Reach2AU[#Data],2,FALSE)</f>
        <v>244</v>
      </c>
      <c r="D2792" t="s">
        <v>27</v>
      </c>
      <c r="E2792">
        <v>2</v>
      </c>
      <c r="F2792" t="s">
        <v>39</v>
      </c>
      <c r="G2792" t="str">
        <f>VLOOKUP(tbl_FunctionalConditionReach[[#This Row],[EDT Attribute]],[1]!HabitatAttribute[#Data],2,FALSE)</f>
        <v>Channel Stability</v>
      </c>
      <c r="H2792" s="1">
        <v>-9.8740449999999997E-3</v>
      </c>
      <c r="I2792">
        <v>0</v>
      </c>
      <c r="J27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3" spans="1:10" x14ac:dyDescent="0.3">
      <c r="A2793">
        <f>VLOOKUP(D2793,[1]!tbl_Reach2AU[#Data],4,FALSE)</f>
        <v>14</v>
      </c>
      <c r="B2793" t="str">
        <f>VLOOKUP(D2793,[1]!tbl_Reach2AU[#Data],3,FALSE)</f>
        <v>Okanogan-Whitestone Coulee</v>
      </c>
      <c r="C2793">
        <f>VLOOKUP(D2793,[1]!tbl_Reach2AU[#Data],2,FALSE)</f>
        <v>244</v>
      </c>
      <c r="D2793" t="s">
        <v>27</v>
      </c>
      <c r="E2793">
        <v>2</v>
      </c>
      <c r="F2793" t="s">
        <v>143</v>
      </c>
      <c r="G2793">
        <f>VLOOKUP(tbl_FunctionalConditionReach[[#This Row],[EDT Attribute]],[1]!HabitatAttribute[#Data],2,FALSE)</f>
        <v>0</v>
      </c>
      <c r="H2793" s="1">
        <v>-9.9634900000000011E-4</v>
      </c>
      <c r="I2793">
        <v>0</v>
      </c>
      <c r="J27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4" spans="1:10" hidden="1" x14ac:dyDescent="0.3">
      <c r="A2794">
        <f>VLOOKUP(D2794,[1]!tbl_Reach2AU[#Data],4,FALSE)</f>
        <v>19</v>
      </c>
      <c r="B2794" t="str">
        <f>VLOOKUP(D2794,[1]!tbl_Reach2AU[#Data],3,FALSE)</f>
        <v>Okanogan-Mosquito Creek</v>
      </c>
      <c r="C2794">
        <f>VLOOKUP(D2794,[1]!tbl_Reach2AU[#Data],2,FALSE)</f>
        <v>248</v>
      </c>
      <c r="D2794" t="s">
        <v>62</v>
      </c>
      <c r="E2794">
        <v>2</v>
      </c>
      <c r="F2794" t="s">
        <v>37</v>
      </c>
      <c r="G2794" t="e">
        <f>VLOOKUP(tbl_FunctionalConditionReach[[#This Row],[EDT Attribute]],[1]!HabitatAttribute[#Data],2,FALSE)</f>
        <v>#N/A</v>
      </c>
      <c r="H2794" s="1">
        <v>-2.84E-13</v>
      </c>
      <c r="I2794">
        <v>0</v>
      </c>
      <c r="J27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5" spans="1:10" hidden="1" x14ac:dyDescent="0.3">
      <c r="A2795">
        <f>VLOOKUP(D2795,[1]!tbl_Reach2AU[#Data],4,FALSE)</f>
        <v>19</v>
      </c>
      <c r="B2795" t="str">
        <f>VLOOKUP(D2795,[1]!tbl_Reach2AU[#Data],3,FALSE)</f>
        <v>Okanogan-Mosquito Creek</v>
      </c>
      <c r="C2795">
        <f>VLOOKUP(D2795,[1]!tbl_Reach2AU[#Data],2,FALSE)</f>
        <v>249</v>
      </c>
      <c r="D2795" t="s">
        <v>49</v>
      </c>
      <c r="E2795">
        <v>2</v>
      </c>
      <c r="F2795" t="s">
        <v>132</v>
      </c>
      <c r="G2795" t="str">
        <f>VLOOKUP(tbl_FunctionalConditionReach[[#This Row],[EDT Attribute]],[1]!HabitatAttribute[#Data],2,FALSE)</f>
        <v>Temperature- Rearing</v>
      </c>
      <c r="H2795" s="1">
        <v>-2.2713092000000001E-2</v>
      </c>
      <c r="I2795">
        <v>0</v>
      </c>
      <c r="J27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6" spans="1:10" x14ac:dyDescent="0.3">
      <c r="A2796">
        <f>VLOOKUP(D2796,[1]!tbl_Reach2AU[#Data],4,FALSE)</f>
        <v>19</v>
      </c>
      <c r="B2796" t="str">
        <f>VLOOKUP(D2796,[1]!tbl_Reach2AU[#Data],3,FALSE)</f>
        <v>Okanogan-Mosquito Creek</v>
      </c>
      <c r="C2796">
        <f>VLOOKUP(D2796,[1]!tbl_Reach2AU[#Data],2,FALSE)</f>
        <v>249</v>
      </c>
      <c r="D2796" t="s">
        <v>49</v>
      </c>
      <c r="E2796">
        <v>2</v>
      </c>
      <c r="F2796" t="s">
        <v>142</v>
      </c>
      <c r="G2796">
        <f>VLOOKUP(tbl_FunctionalConditionReach[[#This Row],[EDT Attribute]],[1]!HabitatAttribute[#Data],2,FALSE)</f>
        <v>0</v>
      </c>
      <c r="H2796" s="1">
        <v>-2.2615382999999999E-2</v>
      </c>
      <c r="I2796">
        <v>0</v>
      </c>
      <c r="J27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7" spans="1:10" hidden="1" x14ac:dyDescent="0.3">
      <c r="A2797">
        <f>VLOOKUP(D2797,[1]!tbl_Reach2AU[#Data],4,FALSE)</f>
        <v>19</v>
      </c>
      <c r="B2797" t="str">
        <f>VLOOKUP(D2797,[1]!tbl_Reach2AU[#Data],3,FALSE)</f>
        <v>Okanogan-Mosquito Creek</v>
      </c>
      <c r="C2797">
        <f>VLOOKUP(D2797,[1]!tbl_Reach2AU[#Data],2,FALSE)</f>
        <v>249</v>
      </c>
      <c r="D2797" t="s">
        <v>49</v>
      </c>
      <c r="E2797">
        <v>2</v>
      </c>
      <c r="F2797" t="s">
        <v>37</v>
      </c>
      <c r="G2797" t="e">
        <f>VLOOKUP(tbl_FunctionalConditionReach[[#This Row],[EDT Attribute]],[1]!HabitatAttribute[#Data],2,FALSE)</f>
        <v>#N/A</v>
      </c>
      <c r="H2797" s="1">
        <v>-2.84E-13</v>
      </c>
      <c r="I2797">
        <v>0</v>
      </c>
      <c r="J27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8" spans="1:10" hidden="1" x14ac:dyDescent="0.3">
      <c r="A2798">
        <f>VLOOKUP(D2798,[1]!tbl_Reach2AU[#Data],4,FALSE)</f>
        <v>19</v>
      </c>
      <c r="B2798" t="str">
        <f>VLOOKUP(D2798,[1]!tbl_Reach2AU[#Data],3,FALSE)</f>
        <v>Okanogan-Mosquito Creek</v>
      </c>
      <c r="C2798">
        <f>VLOOKUP(D2798,[1]!tbl_Reach2AU[#Data],2,FALSE)</f>
        <v>264</v>
      </c>
      <c r="D2798" t="s">
        <v>114</v>
      </c>
      <c r="E2798">
        <v>2</v>
      </c>
      <c r="F2798" t="s">
        <v>145</v>
      </c>
      <c r="G2798" t="str">
        <f>VLOOKUP(tbl_FunctionalConditionReach[[#This Row],[EDT Attribute]],[1]!HabitatAttribute[#Data],2,FALSE)</f>
        <v>Flow- Summer Base Flow</v>
      </c>
      <c r="H2798" s="1">
        <v>-1.8825313999999999E-2</v>
      </c>
      <c r="I2798">
        <v>0</v>
      </c>
      <c r="J27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9" spans="1:10" hidden="1" x14ac:dyDescent="0.3">
      <c r="A2799">
        <f>VLOOKUP(D2799,[1]!tbl_Reach2AU[#Data],4,FALSE)</f>
        <v>19</v>
      </c>
      <c r="B2799" t="str">
        <f>VLOOKUP(D2799,[1]!tbl_Reach2AU[#Data],3,FALSE)</f>
        <v>Okanogan-Mosquito Creek</v>
      </c>
      <c r="C2799">
        <f>VLOOKUP(D2799,[1]!tbl_Reach2AU[#Data],2,FALSE)</f>
        <v>264</v>
      </c>
      <c r="D2799" t="s">
        <v>114</v>
      </c>
      <c r="E2799">
        <v>2</v>
      </c>
      <c r="F2799" t="s">
        <v>37</v>
      </c>
      <c r="G2799" t="e">
        <f>VLOOKUP(tbl_FunctionalConditionReach[[#This Row],[EDT Attribute]],[1]!HabitatAttribute[#Data],2,FALSE)</f>
        <v>#N/A</v>
      </c>
      <c r="H2799" s="1">
        <v>-2.84E-13</v>
      </c>
      <c r="I2799">
        <v>0</v>
      </c>
      <c r="J27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0" spans="1:10" hidden="1" x14ac:dyDescent="0.3">
      <c r="A2800">
        <f>VLOOKUP(D2800,[1]!tbl_Reach2AU[#Data],4,FALSE)</f>
        <v>19</v>
      </c>
      <c r="B2800" t="str">
        <f>VLOOKUP(D2800,[1]!tbl_Reach2AU[#Data],3,FALSE)</f>
        <v>Okanogan-Mosquito Creek</v>
      </c>
      <c r="C2800">
        <f>VLOOKUP(D2800,[1]!tbl_Reach2AU[#Data],2,FALSE)</f>
        <v>275</v>
      </c>
      <c r="D2800" t="s">
        <v>155</v>
      </c>
      <c r="E2800">
        <v>2</v>
      </c>
      <c r="F2800" t="s">
        <v>51</v>
      </c>
      <c r="G2800" t="str">
        <f>VLOOKUP(tbl_FunctionalConditionReach[[#This Row],[EDT Attribute]],[1]!HabitatAttribute[#Data],2,FALSE)</f>
        <v>% Fines/Embeddedness</v>
      </c>
      <c r="H2800" s="1">
        <v>-1.9009036999999999E-2</v>
      </c>
      <c r="I2800">
        <v>0</v>
      </c>
      <c r="J28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1" spans="1:10" x14ac:dyDescent="0.3">
      <c r="A2801">
        <f>VLOOKUP(D2801,[1]!tbl_Reach2AU[#Data],4,FALSE)</f>
        <v>19</v>
      </c>
      <c r="B2801" t="str">
        <f>VLOOKUP(D2801,[1]!tbl_Reach2AU[#Data],3,FALSE)</f>
        <v>Okanogan-Mosquito Creek</v>
      </c>
      <c r="C2801">
        <f>VLOOKUP(D2801,[1]!tbl_Reach2AU[#Data],2,FALSE)</f>
        <v>275</v>
      </c>
      <c r="D2801" t="s">
        <v>155</v>
      </c>
      <c r="E2801">
        <v>2</v>
      </c>
      <c r="F2801" t="s">
        <v>143</v>
      </c>
      <c r="G2801">
        <f>VLOOKUP(tbl_FunctionalConditionReach[[#This Row],[EDT Attribute]],[1]!HabitatAttribute[#Data],2,FALSE)</f>
        <v>0</v>
      </c>
      <c r="H2801" s="1">
        <v>-6.3434199999999998E-4</v>
      </c>
      <c r="I2801">
        <v>0</v>
      </c>
      <c r="J28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2" spans="1:10" hidden="1" x14ac:dyDescent="0.3">
      <c r="A2802">
        <f>VLOOKUP(D2802,[1]!tbl_Reach2AU[#Data],4,FALSE)</f>
        <v>19</v>
      </c>
      <c r="B2802" t="str">
        <f>VLOOKUP(D2802,[1]!tbl_Reach2AU[#Data],3,FALSE)</f>
        <v>Okanogan-Mosquito Creek</v>
      </c>
      <c r="C2802">
        <f>VLOOKUP(D2802,[1]!tbl_Reach2AU[#Data],2,FALSE)</f>
        <v>275</v>
      </c>
      <c r="D2802" t="s">
        <v>155</v>
      </c>
      <c r="E2802">
        <v>2</v>
      </c>
      <c r="F2802" t="s">
        <v>150</v>
      </c>
      <c r="G2802" t="str">
        <f>VLOOKUP(tbl_FunctionalConditionReach[[#This Row],[EDT Attribute]],[1]!HabitatAttribute[#Data],2,FALSE)</f>
        <v>Cover- Wood</v>
      </c>
      <c r="H2802" s="1">
        <v>-2.4979443E-2</v>
      </c>
      <c r="I2802">
        <v>0</v>
      </c>
      <c r="J28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3" spans="1:10" hidden="1" x14ac:dyDescent="0.3">
      <c r="A2803">
        <f>VLOOKUP(D2803,[1]!tbl_Reach2AU[#Data],4,FALSE)</f>
        <v>19</v>
      </c>
      <c r="B2803" t="str">
        <f>VLOOKUP(D2803,[1]!tbl_Reach2AU[#Data],3,FALSE)</f>
        <v>Okanogan-Mosquito Creek</v>
      </c>
      <c r="C2803">
        <f>VLOOKUP(D2803,[1]!tbl_Reach2AU[#Data],2,FALSE)</f>
        <v>275</v>
      </c>
      <c r="D2803" t="s">
        <v>155</v>
      </c>
      <c r="E2803">
        <v>2</v>
      </c>
      <c r="F2803" t="s">
        <v>39</v>
      </c>
      <c r="G2803" t="str">
        <f>VLOOKUP(tbl_FunctionalConditionReach[[#This Row],[EDT Attribute]],[1]!HabitatAttribute[#Data],2,FALSE)</f>
        <v>Channel Stability</v>
      </c>
      <c r="H2803" s="1">
        <v>-3.1468070000000002E-3</v>
      </c>
      <c r="I2803">
        <v>0</v>
      </c>
      <c r="J28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4" spans="1:10" hidden="1" x14ac:dyDescent="0.3">
      <c r="A2804">
        <f>VLOOKUP(D2804,[1]!tbl_Reach2AU[#Data],4,FALSE)</f>
        <v>19</v>
      </c>
      <c r="B2804" t="str">
        <f>VLOOKUP(D2804,[1]!tbl_Reach2AU[#Data],3,FALSE)</f>
        <v>Okanogan-Mosquito Creek</v>
      </c>
      <c r="C2804">
        <f>VLOOKUP(D2804,[1]!tbl_Reach2AU[#Data],2,FALSE)</f>
        <v>275</v>
      </c>
      <c r="D2804" t="s">
        <v>155</v>
      </c>
      <c r="E2804">
        <v>2</v>
      </c>
      <c r="F2804" t="s">
        <v>145</v>
      </c>
      <c r="G2804" t="str">
        <f>VLOOKUP(tbl_FunctionalConditionReach[[#This Row],[EDT Attribute]],[1]!HabitatAttribute[#Data],2,FALSE)</f>
        <v>Flow- Summer Base Flow</v>
      </c>
      <c r="H2804" s="1">
        <v>-6.9664027000000003E-2</v>
      </c>
      <c r="I2804">
        <v>0</v>
      </c>
      <c r="J28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5" spans="1:10" hidden="1" x14ac:dyDescent="0.3">
      <c r="A2805">
        <f>VLOOKUP(D2805,[1]!tbl_Reach2AU[#Data],4,FALSE)</f>
        <v>19</v>
      </c>
      <c r="B2805" t="str">
        <f>VLOOKUP(D2805,[1]!tbl_Reach2AU[#Data],3,FALSE)</f>
        <v>Okanogan-Mosquito Creek</v>
      </c>
      <c r="C2805">
        <f>VLOOKUP(D2805,[1]!tbl_Reach2AU[#Data],2,FALSE)</f>
        <v>275</v>
      </c>
      <c r="D2805" t="s">
        <v>155</v>
      </c>
      <c r="E2805">
        <v>2</v>
      </c>
      <c r="F2805" t="s">
        <v>37</v>
      </c>
      <c r="G2805" t="e">
        <f>VLOOKUP(tbl_FunctionalConditionReach[[#This Row],[EDT Attribute]],[1]!HabitatAttribute[#Data],2,FALSE)</f>
        <v>#N/A</v>
      </c>
      <c r="H2805" s="1">
        <v>-2.84E-13</v>
      </c>
      <c r="I2805">
        <v>0</v>
      </c>
      <c r="J28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6" spans="1:10" hidden="1" x14ac:dyDescent="0.3">
      <c r="A2806">
        <f>VLOOKUP(D2806,[1]!tbl_Reach2AU[#Data],4,FALSE)</f>
        <v>19</v>
      </c>
      <c r="B2806" t="str">
        <f>VLOOKUP(D2806,[1]!tbl_Reach2AU[#Data],3,FALSE)</f>
        <v>Okanogan-Mosquito Creek</v>
      </c>
      <c r="C2806">
        <f>VLOOKUP(D2806,[1]!tbl_Reach2AU[#Data],2,FALSE)</f>
        <v>276</v>
      </c>
      <c r="D2806" t="s">
        <v>63</v>
      </c>
      <c r="E2806">
        <v>2</v>
      </c>
      <c r="F2806" t="s">
        <v>145</v>
      </c>
      <c r="G2806" t="str">
        <f>VLOOKUP(tbl_FunctionalConditionReach[[#This Row],[EDT Attribute]],[1]!HabitatAttribute[#Data],2,FALSE)</f>
        <v>Flow- Summer Base Flow</v>
      </c>
      <c r="H2806" s="1">
        <v>-0.54684248800000002</v>
      </c>
      <c r="I2806">
        <v>0</v>
      </c>
      <c r="J28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7" spans="1:10" hidden="1" x14ac:dyDescent="0.3">
      <c r="A2807">
        <f>VLOOKUP(D2807,[1]!tbl_Reach2AU[#Data],4,FALSE)</f>
        <v>19</v>
      </c>
      <c r="B2807" t="str">
        <f>VLOOKUP(D2807,[1]!tbl_Reach2AU[#Data],3,FALSE)</f>
        <v>Okanogan-Mosquito Creek</v>
      </c>
      <c r="C2807">
        <f>VLOOKUP(D2807,[1]!tbl_Reach2AU[#Data],2,FALSE)</f>
        <v>276</v>
      </c>
      <c r="D2807" t="s">
        <v>63</v>
      </c>
      <c r="E2807">
        <v>2</v>
      </c>
      <c r="F2807" t="s">
        <v>37</v>
      </c>
      <c r="G2807" t="e">
        <f>VLOOKUP(tbl_FunctionalConditionReach[[#This Row],[EDT Attribute]],[1]!HabitatAttribute[#Data],2,FALSE)</f>
        <v>#N/A</v>
      </c>
      <c r="H2807" s="1">
        <v>-2.84E-13</v>
      </c>
      <c r="I2807">
        <v>0</v>
      </c>
      <c r="J28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8" spans="1:10" hidden="1" x14ac:dyDescent="0.3">
      <c r="A2808">
        <f>VLOOKUP(D2808,[1]!tbl_Reach2AU[#Data],4,FALSE)</f>
        <v>1</v>
      </c>
      <c r="B2808" t="str">
        <f>VLOOKUP(D2808,[1]!tbl_Reach2AU[#Data],3,FALSE)</f>
        <v>Okanogan-Davis Canyon</v>
      </c>
      <c r="C2808">
        <f>VLOOKUP(D2808,[1]!tbl_Reach2AU[#Data],2,FALSE)</f>
        <v>105</v>
      </c>
      <c r="D2808" t="s">
        <v>97</v>
      </c>
      <c r="E2808">
        <v>2</v>
      </c>
      <c r="F2808" t="s">
        <v>37</v>
      </c>
      <c r="G2808" t="e">
        <f>VLOOKUP(tbl_FunctionalConditionReach[[#This Row],[EDT Attribute]],[1]!HabitatAttribute[#Data],2,FALSE)</f>
        <v>#N/A</v>
      </c>
      <c r="H2808" s="1">
        <v>-2.84E-13</v>
      </c>
      <c r="I2808">
        <v>0</v>
      </c>
      <c r="J28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9" spans="1:10" hidden="1" x14ac:dyDescent="0.3">
      <c r="A2809">
        <f>VLOOKUP(D2809,[1]!tbl_Reach2AU[#Data],4,FALSE)</f>
        <v>19</v>
      </c>
      <c r="B2809" t="str">
        <f>VLOOKUP(D2809,[1]!tbl_Reach2AU[#Data],3,FALSE)</f>
        <v>Okanogan-Mosquito Creek</v>
      </c>
      <c r="C2809">
        <f>VLOOKUP(D2809,[1]!tbl_Reach2AU[#Data],2,FALSE)</f>
        <v>285</v>
      </c>
      <c r="D2809" t="s">
        <v>65</v>
      </c>
      <c r="E2809">
        <v>2</v>
      </c>
      <c r="F2809" t="s">
        <v>145</v>
      </c>
      <c r="G2809" t="str">
        <f>VLOOKUP(tbl_FunctionalConditionReach[[#This Row],[EDT Attribute]],[1]!HabitatAttribute[#Data],2,FALSE)</f>
        <v>Flow- Summer Base Flow</v>
      </c>
      <c r="H2809" s="1">
        <v>-0.353096931</v>
      </c>
      <c r="I2809">
        <v>0</v>
      </c>
      <c r="J28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0" spans="1:10" hidden="1" x14ac:dyDescent="0.3">
      <c r="A2810">
        <f>VLOOKUP(D2810,[1]!tbl_Reach2AU[#Data],4,FALSE)</f>
        <v>19</v>
      </c>
      <c r="B2810" t="str">
        <f>VLOOKUP(D2810,[1]!tbl_Reach2AU[#Data],3,FALSE)</f>
        <v>Okanogan-Mosquito Creek</v>
      </c>
      <c r="C2810">
        <f>VLOOKUP(D2810,[1]!tbl_Reach2AU[#Data],2,FALSE)</f>
        <v>286</v>
      </c>
      <c r="D2810" t="s">
        <v>153</v>
      </c>
      <c r="E2810">
        <v>2</v>
      </c>
      <c r="F2810" t="s">
        <v>144</v>
      </c>
      <c r="G2810" t="str">
        <f>VLOOKUP(tbl_FunctionalConditionReach[[#This Row],[EDT Attribute]],[1]!HabitatAttribute[#Data],2,FALSE)</f>
        <v>Flow- Summer Base Flow</v>
      </c>
      <c r="H2810" s="1">
        <v>-1.3537149999999999E-3</v>
      </c>
      <c r="I2810">
        <v>0</v>
      </c>
      <c r="J28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1" spans="1:10" hidden="1" x14ac:dyDescent="0.3">
      <c r="A2811">
        <f>VLOOKUP(D2811,[1]!tbl_Reach2AU[#Data],4,FALSE)</f>
        <v>19</v>
      </c>
      <c r="B2811" t="str">
        <f>VLOOKUP(D2811,[1]!tbl_Reach2AU[#Data],3,FALSE)</f>
        <v>Okanogan-Mosquito Creek</v>
      </c>
      <c r="C2811">
        <f>VLOOKUP(D2811,[1]!tbl_Reach2AU[#Data],2,FALSE)</f>
        <v>286</v>
      </c>
      <c r="D2811" t="s">
        <v>153</v>
      </c>
      <c r="E2811">
        <v>2</v>
      </c>
      <c r="F2811" t="s">
        <v>103</v>
      </c>
      <c r="G2811" t="str">
        <f>VLOOKUP(tbl_FunctionalConditionReach[[#This Row],[EDT Attribute]],[1]!HabitatAttribute[#Data],2,FALSE)</f>
        <v>Contaminants</v>
      </c>
      <c r="H2811" s="1">
        <v>-6.6922200000000002E-4</v>
      </c>
      <c r="I2811">
        <v>0</v>
      </c>
      <c r="J28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2" spans="1:10" hidden="1" x14ac:dyDescent="0.3">
      <c r="A2812">
        <f>VLOOKUP(D2812,[1]!tbl_Reach2AU[#Data],4,FALSE)</f>
        <v>19</v>
      </c>
      <c r="B2812" t="str">
        <f>VLOOKUP(D2812,[1]!tbl_Reach2AU[#Data],3,FALSE)</f>
        <v>Okanogan-Mosquito Creek</v>
      </c>
      <c r="C2812">
        <f>VLOOKUP(D2812,[1]!tbl_Reach2AU[#Data],2,FALSE)</f>
        <v>286</v>
      </c>
      <c r="D2812" t="s">
        <v>153</v>
      </c>
      <c r="E2812">
        <v>2</v>
      </c>
      <c r="F2812" t="s">
        <v>145</v>
      </c>
      <c r="G2812" t="str">
        <f>VLOOKUP(tbl_FunctionalConditionReach[[#This Row],[EDT Attribute]],[1]!HabitatAttribute[#Data],2,FALSE)</f>
        <v>Flow- Summer Base Flow</v>
      </c>
      <c r="H2812" s="1">
        <v>-8.9518040000000007E-3</v>
      </c>
      <c r="I2812">
        <v>0</v>
      </c>
      <c r="J28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3" spans="1:10" hidden="1" x14ac:dyDescent="0.3">
      <c r="A2813">
        <f>VLOOKUP(D2813,[1]!tbl_Reach2AU[#Data],4,FALSE)</f>
        <v>19</v>
      </c>
      <c r="B2813" t="str">
        <f>VLOOKUP(D2813,[1]!tbl_Reach2AU[#Data],3,FALSE)</f>
        <v>Okanogan-Mosquito Creek</v>
      </c>
      <c r="C2813">
        <f>VLOOKUP(D2813,[1]!tbl_Reach2AU[#Data],2,FALSE)</f>
        <v>286</v>
      </c>
      <c r="D2813" t="s">
        <v>153</v>
      </c>
      <c r="E2813">
        <v>2</v>
      </c>
      <c r="F2813" t="s">
        <v>51</v>
      </c>
      <c r="G2813" t="str">
        <f>VLOOKUP(tbl_FunctionalConditionReach[[#This Row],[EDT Attribute]],[1]!HabitatAttribute[#Data],2,FALSE)</f>
        <v>% Fines/Embeddedness</v>
      </c>
      <c r="H2813" s="1">
        <v>-9.1669379999999995E-3</v>
      </c>
      <c r="I2813">
        <v>0</v>
      </c>
      <c r="J28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4" spans="1:10" x14ac:dyDescent="0.3">
      <c r="A2814">
        <f>VLOOKUP(D2814,[1]!tbl_Reach2AU[#Data],4,FALSE)</f>
        <v>19</v>
      </c>
      <c r="B2814" t="str">
        <f>VLOOKUP(D2814,[1]!tbl_Reach2AU[#Data],3,FALSE)</f>
        <v>Okanogan-Mosquito Creek</v>
      </c>
      <c r="C2814">
        <f>VLOOKUP(D2814,[1]!tbl_Reach2AU[#Data],2,FALSE)</f>
        <v>286</v>
      </c>
      <c r="D2814" t="s">
        <v>153</v>
      </c>
      <c r="E2814">
        <v>2</v>
      </c>
      <c r="F2814" t="s">
        <v>142</v>
      </c>
      <c r="G2814">
        <f>VLOOKUP(tbl_FunctionalConditionReach[[#This Row],[EDT Attribute]],[1]!HabitatAttribute[#Data],2,FALSE)</f>
        <v>0</v>
      </c>
      <c r="H2814" s="1">
        <v>-1.6784680999999999E-2</v>
      </c>
      <c r="I2814">
        <v>0</v>
      </c>
      <c r="J28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5" spans="1:10" hidden="1" x14ac:dyDescent="0.3">
      <c r="A2815">
        <f>VLOOKUP(D2815,[1]!tbl_Reach2AU[#Data],4,FALSE)</f>
        <v>19</v>
      </c>
      <c r="B2815" t="str">
        <f>VLOOKUP(D2815,[1]!tbl_Reach2AU[#Data],3,FALSE)</f>
        <v>Okanogan-Mosquito Creek</v>
      </c>
      <c r="C2815">
        <f>VLOOKUP(D2815,[1]!tbl_Reach2AU[#Data],2,FALSE)</f>
        <v>286</v>
      </c>
      <c r="D2815" t="s">
        <v>153</v>
      </c>
      <c r="E2815">
        <v>2</v>
      </c>
      <c r="F2815" t="s">
        <v>124</v>
      </c>
      <c r="G2815" t="str">
        <f>VLOOKUP(tbl_FunctionalConditionReach[[#This Row],[EDT Attribute]],[1]!HabitatAttribute[#Data],2,FALSE)</f>
        <v>Predation</v>
      </c>
      <c r="H2815" s="1">
        <v>-2.7489300000000001E-3</v>
      </c>
      <c r="I2815">
        <v>0</v>
      </c>
      <c r="J28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6" spans="1:10" x14ac:dyDescent="0.3">
      <c r="A2816">
        <f>VLOOKUP(D2816,[1]!tbl_Reach2AU[#Data],4,FALSE)</f>
        <v>19</v>
      </c>
      <c r="B2816" t="str">
        <f>VLOOKUP(D2816,[1]!tbl_Reach2AU[#Data],3,FALSE)</f>
        <v>Okanogan-Mosquito Creek</v>
      </c>
      <c r="C2816">
        <f>VLOOKUP(D2816,[1]!tbl_Reach2AU[#Data],2,FALSE)</f>
        <v>286</v>
      </c>
      <c r="D2816" t="s">
        <v>153</v>
      </c>
      <c r="E2816">
        <v>2</v>
      </c>
      <c r="F2816" t="s">
        <v>122</v>
      </c>
      <c r="G2816">
        <f>VLOOKUP(tbl_FunctionalConditionReach[[#This Row],[EDT Attribute]],[1]!HabitatAttribute[#Data],2,FALSE)</f>
        <v>0</v>
      </c>
      <c r="H2816" s="1">
        <v>-1.3581579999999999E-3</v>
      </c>
      <c r="I2816">
        <v>0</v>
      </c>
      <c r="J28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7" spans="1:10" x14ac:dyDescent="0.3">
      <c r="A2817">
        <f>VLOOKUP(D2817,[1]!tbl_Reach2AU[#Data],4,FALSE)</f>
        <v>19</v>
      </c>
      <c r="B2817" t="str">
        <f>VLOOKUP(D2817,[1]!tbl_Reach2AU[#Data],3,FALSE)</f>
        <v>Okanogan-Mosquito Creek</v>
      </c>
      <c r="C2817">
        <f>VLOOKUP(D2817,[1]!tbl_Reach2AU[#Data],2,FALSE)</f>
        <v>286</v>
      </c>
      <c r="D2817" t="s">
        <v>153</v>
      </c>
      <c r="E2817">
        <v>2</v>
      </c>
      <c r="F2817" t="s">
        <v>104</v>
      </c>
      <c r="G2817">
        <f>VLOOKUP(tbl_FunctionalConditionReach[[#This Row],[EDT Attribute]],[1]!HabitatAttribute[#Data],2,FALSE)</f>
        <v>0</v>
      </c>
      <c r="H2817" s="1">
        <v>-5.1025300000000001E-4</v>
      </c>
      <c r="I2817">
        <v>0</v>
      </c>
      <c r="J28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8" spans="1:10" x14ac:dyDescent="0.3">
      <c r="A2818">
        <f>VLOOKUP(D2818,[1]!tbl_Reach2AU[#Data],4,FALSE)</f>
        <v>19</v>
      </c>
      <c r="B2818" t="str">
        <f>VLOOKUP(D2818,[1]!tbl_Reach2AU[#Data],3,FALSE)</f>
        <v>Okanogan-Mosquito Creek</v>
      </c>
      <c r="C2818">
        <f>VLOOKUP(D2818,[1]!tbl_Reach2AU[#Data],2,FALSE)</f>
        <v>286</v>
      </c>
      <c r="D2818" t="s">
        <v>153</v>
      </c>
      <c r="E2818">
        <v>2</v>
      </c>
      <c r="F2818" t="s">
        <v>94</v>
      </c>
      <c r="G2818">
        <f>VLOOKUP(tbl_FunctionalConditionReach[[#This Row],[EDT Attribute]],[1]!HabitatAttribute[#Data],2,FALSE)</f>
        <v>0</v>
      </c>
      <c r="H2818" s="1">
        <v>-1.7787180000000001E-3</v>
      </c>
      <c r="I2818">
        <v>0</v>
      </c>
      <c r="J28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9" spans="1:10" hidden="1" x14ac:dyDescent="0.3">
      <c r="A2819">
        <f>VLOOKUP(D2819,[1]!tbl_Reach2AU[#Data],4,FALSE)</f>
        <v>19</v>
      </c>
      <c r="B2819" t="str">
        <f>VLOOKUP(D2819,[1]!tbl_Reach2AU[#Data],3,FALSE)</f>
        <v>Okanogan-Mosquito Creek</v>
      </c>
      <c r="C2819">
        <f>VLOOKUP(D2819,[1]!tbl_Reach2AU[#Data],2,FALSE)</f>
        <v>286</v>
      </c>
      <c r="D2819" t="s">
        <v>153</v>
      </c>
      <c r="E2819">
        <v>2</v>
      </c>
      <c r="F2819" t="s">
        <v>11</v>
      </c>
      <c r="G2819" t="str">
        <f>VLOOKUP(tbl_FunctionalConditionReach[[#This Row],[EDT Attribute]],[1]!HabitatAttribute[#Data],2,FALSE)</f>
        <v>Flow- Scour</v>
      </c>
      <c r="H2819" s="1">
        <v>-1.3450929999999999E-3</v>
      </c>
      <c r="I2819">
        <v>0</v>
      </c>
      <c r="J28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0" spans="1:10" x14ac:dyDescent="0.3">
      <c r="A2820">
        <f>VLOOKUP(D2820,[1]!tbl_Reach2AU[#Data],4,FALSE)</f>
        <v>19</v>
      </c>
      <c r="B2820" t="str">
        <f>VLOOKUP(D2820,[1]!tbl_Reach2AU[#Data],3,FALSE)</f>
        <v>Okanogan-Mosquito Creek</v>
      </c>
      <c r="C2820">
        <f>VLOOKUP(D2820,[1]!tbl_Reach2AU[#Data],2,FALSE)</f>
        <v>286</v>
      </c>
      <c r="D2820" t="s">
        <v>153</v>
      </c>
      <c r="E2820">
        <v>2</v>
      </c>
      <c r="F2820" t="s">
        <v>117</v>
      </c>
      <c r="G2820">
        <f>VLOOKUP(tbl_FunctionalConditionReach[[#This Row],[EDT Attribute]],[1]!HabitatAttribute[#Data],2,FALSE)</f>
        <v>0</v>
      </c>
      <c r="H2820" s="1">
        <v>-1.3586099999999999E-3</v>
      </c>
      <c r="I2820">
        <v>0</v>
      </c>
      <c r="J28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1" spans="1:10" x14ac:dyDescent="0.3">
      <c r="A2821">
        <f>VLOOKUP(D2821,[1]!tbl_Reach2AU[#Data],4,FALSE)</f>
        <v>19</v>
      </c>
      <c r="B2821" t="str">
        <f>VLOOKUP(D2821,[1]!tbl_Reach2AU[#Data],3,FALSE)</f>
        <v>Okanogan-Mosquito Creek</v>
      </c>
      <c r="C2821">
        <f>VLOOKUP(D2821,[1]!tbl_Reach2AU[#Data],2,FALSE)</f>
        <v>286</v>
      </c>
      <c r="D2821" t="s">
        <v>153</v>
      </c>
      <c r="E2821">
        <v>2</v>
      </c>
      <c r="F2821" t="s">
        <v>116</v>
      </c>
      <c r="G2821">
        <f>VLOOKUP(tbl_FunctionalConditionReach[[#This Row],[EDT Attribute]],[1]!HabitatAttribute[#Data],2,FALSE)</f>
        <v>0</v>
      </c>
      <c r="H2821" s="1">
        <v>-1.339654E-3</v>
      </c>
      <c r="I2821">
        <v>0</v>
      </c>
      <c r="J28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2" spans="1:10" x14ac:dyDescent="0.3">
      <c r="A2822">
        <f>VLOOKUP(D2822,[1]!tbl_Reach2AU[#Data],4,FALSE)</f>
        <v>19</v>
      </c>
      <c r="B2822" t="str">
        <f>VLOOKUP(D2822,[1]!tbl_Reach2AU[#Data],3,FALSE)</f>
        <v>Okanogan-Mosquito Creek</v>
      </c>
      <c r="C2822">
        <f>VLOOKUP(D2822,[1]!tbl_Reach2AU[#Data],2,FALSE)</f>
        <v>286</v>
      </c>
      <c r="D2822" t="s">
        <v>153</v>
      </c>
      <c r="E2822">
        <v>2</v>
      </c>
      <c r="F2822" t="s">
        <v>137</v>
      </c>
      <c r="G2822">
        <f>VLOOKUP(tbl_FunctionalConditionReach[[#This Row],[EDT Attribute]],[1]!HabitatAttribute[#Data],2,FALSE)</f>
        <v>0</v>
      </c>
      <c r="H2822" s="1">
        <v>-6.2333190000000002E-3</v>
      </c>
      <c r="I2822">
        <v>0</v>
      </c>
      <c r="J28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3" spans="1:10" x14ac:dyDescent="0.3">
      <c r="A2823">
        <f>VLOOKUP(D2823,[1]!tbl_Reach2AU[#Data],4,FALSE)</f>
        <v>19</v>
      </c>
      <c r="B2823" t="str">
        <f>VLOOKUP(D2823,[1]!tbl_Reach2AU[#Data],3,FALSE)</f>
        <v>Okanogan-Mosquito Creek</v>
      </c>
      <c r="C2823">
        <f>VLOOKUP(D2823,[1]!tbl_Reach2AU[#Data],2,FALSE)</f>
        <v>286</v>
      </c>
      <c r="D2823" t="s">
        <v>153</v>
      </c>
      <c r="E2823">
        <v>2</v>
      </c>
      <c r="F2823" t="s">
        <v>115</v>
      </c>
      <c r="G2823">
        <f>VLOOKUP(tbl_FunctionalConditionReach[[#This Row],[EDT Attribute]],[1]!HabitatAttribute[#Data],2,FALSE)</f>
        <v>0</v>
      </c>
      <c r="H2823" s="1">
        <v>-1.3581579999999999E-3</v>
      </c>
      <c r="I2823">
        <v>0</v>
      </c>
      <c r="J28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4" spans="1:10" hidden="1" x14ac:dyDescent="0.3">
      <c r="A2824">
        <f>VLOOKUP(D2824,[1]!tbl_Reach2AU[#Data],4,FALSE)</f>
        <v>19</v>
      </c>
      <c r="B2824" t="str">
        <f>VLOOKUP(D2824,[1]!tbl_Reach2AU[#Data],3,FALSE)</f>
        <v>Okanogan-Mosquito Creek</v>
      </c>
      <c r="C2824">
        <f>VLOOKUP(D2824,[1]!tbl_Reach2AU[#Data],2,FALSE)</f>
        <v>286</v>
      </c>
      <c r="D2824" t="s">
        <v>153</v>
      </c>
      <c r="E2824">
        <v>2</v>
      </c>
      <c r="F2824" t="s">
        <v>126</v>
      </c>
      <c r="G2824" t="str">
        <f>VLOOKUP(tbl_FunctionalConditionReach[[#This Row],[EDT Attribute]],[1]!HabitatAttribute[#Data],2,FALSE)</f>
        <v>Food- Food Web Resources</v>
      </c>
      <c r="H2824" s="1">
        <v>-4.5575579999999997E-3</v>
      </c>
      <c r="I2824">
        <v>0</v>
      </c>
      <c r="J28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5" spans="1:10" x14ac:dyDescent="0.3">
      <c r="A2825">
        <f>VLOOKUP(D2825,[1]!tbl_Reach2AU[#Data],4,FALSE)</f>
        <v>19</v>
      </c>
      <c r="B2825" t="str">
        <f>VLOOKUP(D2825,[1]!tbl_Reach2AU[#Data],3,FALSE)</f>
        <v>Okanogan-Mosquito Creek</v>
      </c>
      <c r="C2825">
        <f>VLOOKUP(D2825,[1]!tbl_Reach2AU[#Data],2,FALSE)</f>
        <v>286</v>
      </c>
      <c r="D2825" t="s">
        <v>153</v>
      </c>
      <c r="E2825">
        <v>2</v>
      </c>
      <c r="F2825" t="s">
        <v>123</v>
      </c>
      <c r="G2825">
        <f>VLOOKUP(tbl_FunctionalConditionReach[[#This Row],[EDT Attribute]],[1]!HabitatAttribute[#Data],2,FALSE)</f>
        <v>0</v>
      </c>
      <c r="H2825" s="1">
        <v>-1.6808050000000001E-3</v>
      </c>
      <c r="I2825">
        <v>0</v>
      </c>
      <c r="J28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6" spans="1:10" hidden="1" x14ac:dyDescent="0.3">
      <c r="A2826">
        <f>VLOOKUP(D2826,[1]!tbl_Reach2AU[#Data],4,FALSE)</f>
        <v>19</v>
      </c>
      <c r="B2826" t="str">
        <f>VLOOKUP(D2826,[1]!tbl_Reach2AU[#Data],3,FALSE)</f>
        <v>Okanogan-Mosquito Creek</v>
      </c>
      <c r="C2826">
        <f>VLOOKUP(D2826,[1]!tbl_Reach2AU[#Data],2,FALSE)</f>
        <v>286</v>
      </c>
      <c r="D2826" t="s">
        <v>153</v>
      </c>
      <c r="E2826">
        <v>2</v>
      </c>
      <c r="F2826" t="s">
        <v>14</v>
      </c>
      <c r="G2826" t="str">
        <f>VLOOKUP(tbl_FunctionalConditionReach[[#This Row],[EDT Attribute]],[1]!HabitatAttribute[#Data],2,FALSE)</f>
        <v>Food- Food Web Resources</v>
      </c>
      <c r="H2826" s="1">
        <v>-2.9978180000000002E-3</v>
      </c>
      <c r="I2826">
        <v>0</v>
      </c>
      <c r="J28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7" spans="1:10" hidden="1" x14ac:dyDescent="0.3">
      <c r="A2827">
        <f>VLOOKUP(D2827,[1]!tbl_Reach2AU[#Data],4,FALSE)</f>
        <v>19</v>
      </c>
      <c r="B2827" t="str">
        <f>VLOOKUP(D2827,[1]!tbl_Reach2AU[#Data],3,FALSE)</f>
        <v>Okanogan-Mosquito Creek</v>
      </c>
      <c r="C2827">
        <f>VLOOKUP(D2827,[1]!tbl_Reach2AU[#Data],2,FALSE)</f>
        <v>286</v>
      </c>
      <c r="D2827" t="s">
        <v>153</v>
      </c>
      <c r="E2827">
        <v>2</v>
      </c>
      <c r="F2827" t="s">
        <v>150</v>
      </c>
      <c r="G2827" t="str">
        <f>VLOOKUP(tbl_FunctionalConditionReach[[#This Row],[EDT Attribute]],[1]!HabitatAttribute[#Data],2,FALSE)</f>
        <v>Cover- Wood</v>
      </c>
      <c r="H2827" s="1">
        <v>-1.390107E-3</v>
      </c>
      <c r="I2827">
        <v>0</v>
      </c>
      <c r="J28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8" spans="1:10" x14ac:dyDescent="0.3">
      <c r="A2828">
        <f>VLOOKUP(D2828,[1]!tbl_Reach2AU[#Data],4,FALSE)</f>
        <v>19</v>
      </c>
      <c r="B2828" t="str">
        <f>VLOOKUP(D2828,[1]!tbl_Reach2AU[#Data],3,FALSE)</f>
        <v>Okanogan-Mosquito Creek</v>
      </c>
      <c r="C2828">
        <f>VLOOKUP(D2828,[1]!tbl_Reach2AU[#Data],2,FALSE)</f>
        <v>286</v>
      </c>
      <c r="D2828" t="s">
        <v>153</v>
      </c>
      <c r="E2828">
        <v>2</v>
      </c>
      <c r="F2828" t="s">
        <v>119</v>
      </c>
      <c r="G2828">
        <f>VLOOKUP(tbl_FunctionalConditionReach[[#This Row],[EDT Attribute]],[1]!HabitatAttribute[#Data],2,FALSE)</f>
        <v>0</v>
      </c>
      <c r="H2828" s="1">
        <v>-1.3785080000000001E-3</v>
      </c>
      <c r="I2828">
        <v>0</v>
      </c>
      <c r="J28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9" spans="1:10" hidden="1" x14ac:dyDescent="0.3">
      <c r="A2829">
        <f>VLOOKUP(D2829,[1]!tbl_Reach2AU[#Data],4,FALSE)</f>
        <v>19</v>
      </c>
      <c r="B2829" t="str">
        <f>VLOOKUP(D2829,[1]!tbl_Reach2AU[#Data],3,FALSE)</f>
        <v>Okanogan-Mosquito Creek</v>
      </c>
      <c r="C2829">
        <f>VLOOKUP(D2829,[1]!tbl_Reach2AU[#Data],2,FALSE)</f>
        <v>286</v>
      </c>
      <c r="D2829" t="s">
        <v>153</v>
      </c>
      <c r="E2829">
        <v>2</v>
      </c>
      <c r="F2829" t="s">
        <v>39</v>
      </c>
      <c r="G2829" t="str">
        <f>VLOOKUP(tbl_FunctionalConditionReach[[#This Row],[EDT Attribute]],[1]!HabitatAttribute[#Data],2,FALSE)</f>
        <v>Channel Stability</v>
      </c>
      <c r="H2829" s="1">
        <v>-1.5292050000000001E-3</v>
      </c>
      <c r="I2829">
        <v>0</v>
      </c>
      <c r="J28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0" spans="1:10" hidden="1" x14ac:dyDescent="0.3">
      <c r="A2830">
        <f>VLOOKUP(D2830,[1]!tbl_Reach2AU[#Data],4,FALSE)</f>
        <v>19</v>
      </c>
      <c r="B2830" t="str">
        <f>VLOOKUP(D2830,[1]!tbl_Reach2AU[#Data],3,FALSE)</f>
        <v>Okanogan-Mosquito Creek</v>
      </c>
      <c r="C2830">
        <f>VLOOKUP(D2830,[1]!tbl_Reach2AU[#Data],2,FALSE)</f>
        <v>287</v>
      </c>
      <c r="D2830" t="s">
        <v>66</v>
      </c>
      <c r="E2830">
        <v>2</v>
      </c>
      <c r="F2830" t="s">
        <v>37</v>
      </c>
      <c r="G2830" t="e">
        <f>VLOOKUP(tbl_FunctionalConditionReach[[#This Row],[EDT Attribute]],[1]!HabitatAttribute[#Data],2,FALSE)</f>
        <v>#N/A</v>
      </c>
      <c r="H2830" s="1">
        <v>-2.84E-13</v>
      </c>
      <c r="I2830">
        <v>0</v>
      </c>
      <c r="J28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1" spans="1:10" hidden="1" x14ac:dyDescent="0.3">
      <c r="A2831">
        <f>VLOOKUP(D2831,[1]!tbl_Reach2AU[#Data],4,FALSE)</f>
        <v>19</v>
      </c>
      <c r="B2831" t="str">
        <f>VLOOKUP(D2831,[1]!tbl_Reach2AU[#Data],3,FALSE)</f>
        <v>Okanogan-Mosquito Creek</v>
      </c>
      <c r="C2831">
        <f>VLOOKUP(D2831,[1]!tbl_Reach2AU[#Data],2,FALSE)</f>
        <v>287</v>
      </c>
      <c r="D2831" t="s">
        <v>66</v>
      </c>
      <c r="E2831">
        <v>2</v>
      </c>
      <c r="F2831" t="s">
        <v>145</v>
      </c>
      <c r="G2831" t="str">
        <f>VLOOKUP(tbl_FunctionalConditionReach[[#This Row],[EDT Attribute]],[1]!HabitatAttribute[#Data],2,FALSE)</f>
        <v>Flow- Summer Base Flow</v>
      </c>
      <c r="H2831" s="1">
        <v>-0.46456091199999999</v>
      </c>
      <c r="I2831">
        <v>0</v>
      </c>
      <c r="J28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2" spans="1:10" x14ac:dyDescent="0.3">
      <c r="A2832">
        <f>VLOOKUP(D2832,[1]!tbl_Reach2AU[#Data],4,FALSE)</f>
        <v>24</v>
      </c>
      <c r="B2832" t="str">
        <f>VLOOKUP(D2832,[1]!tbl_Reach2AU[#Data],3,FALSE)</f>
        <v>Okanogan-Haynes Creek South</v>
      </c>
      <c r="C2832">
        <f>VLOOKUP(D2832,[1]!tbl_Reach2AU[#Data],2,FALSE)</f>
        <v>295</v>
      </c>
      <c r="D2832" t="s">
        <v>50</v>
      </c>
      <c r="E2832">
        <v>2</v>
      </c>
      <c r="F2832" t="s">
        <v>143</v>
      </c>
      <c r="G2832">
        <f>VLOOKUP(tbl_FunctionalConditionReach[[#This Row],[EDT Attribute]],[1]!HabitatAttribute[#Data],2,FALSE)</f>
        <v>0</v>
      </c>
      <c r="H2832" s="1">
        <v>-2.2630670000000001E-3</v>
      </c>
      <c r="I2832">
        <v>0</v>
      </c>
      <c r="J28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3" spans="1:10" hidden="1" x14ac:dyDescent="0.3">
      <c r="A2833">
        <f>VLOOKUP(D2833,[1]!tbl_Reach2AU[#Data],4,FALSE)</f>
        <v>24</v>
      </c>
      <c r="B2833" t="str">
        <f>VLOOKUP(D2833,[1]!tbl_Reach2AU[#Data],3,FALSE)</f>
        <v>Okanogan-Haynes Creek South</v>
      </c>
      <c r="C2833">
        <f>VLOOKUP(D2833,[1]!tbl_Reach2AU[#Data],2,FALSE)</f>
        <v>296</v>
      </c>
      <c r="D2833" t="s">
        <v>134</v>
      </c>
      <c r="E2833">
        <v>2</v>
      </c>
      <c r="F2833" t="s">
        <v>145</v>
      </c>
      <c r="G2833" t="str">
        <f>VLOOKUP(tbl_FunctionalConditionReach[[#This Row],[EDT Attribute]],[1]!HabitatAttribute[#Data],2,FALSE)</f>
        <v>Flow- Summer Base Flow</v>
      </c>
      <c r="H2833" s="1">
        <v>-0.42762497199999999</v>
      </c>
      <c r="I2833">
        <v>0</v>
      </c>
      <c r="J28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4" spans="1:10" hidden="1" x14ac:dyDescent="0.3">
      <c r="A2834" t="e">
        <f>VLOOKUP(D2834,[1]!tbl_Reach2AU[#Data],4,FALSE)</f>
        <v>#N/A</v>
      </c>
      <c r="B2834" t="e">
        <f>VLOOKUP(D2834,[1]!tbl_Reach2AU[#Data],3,FALSE)</f>
        <v>#N/A</v>
      </c>
      <c r="C2834" t="e">
        <f>VLOOKUP(D2834,[1]!tbl_Reach2AU[#Data],2,FALSE)</f>
        <v>#N/A</v>
      </c>
      <c r="D2834" t="s">
        <v>147</v>
      </c>
      <c r="E2834">
        <v>2</v>
      </c>
      <c r="F2834" t="s">
        <v>37</v>
      </c>
      <c r="G2834" t="e">
        <f>VLOOKUP(tbl_FunctionalConditionReach[[#This Row],[EDT Attribute]],[1]!HabitatAttribute[#Data],2,FALSE)</f>
        <v>#N/A</v>
      </c>
      <c r="H2834" s="1">
        <v>-2.84E-13</v>
      </c>
      <c r="I2834">
        <v>0</v>
      </c>
      <c r="J28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5" spans="1:10" hidden="1" x14ac:dyDescent="0.3">
      <c r="A2835">
        <f>VLOOKUP(D2835,[1]!tbl_Reach2AU[#Data],4,FALSE)</f>
        <v>28</v>
      </c>
      <c r="B2835" t="str">
        <f>VLOOKUP(D2835,[1]!tbl_Reach2AU[#Data],3,FALSE)</f>
        <v>Okanogan-Haynes Creek North</v>
      </c>
      <c r="C2835">
        <f>VLOOKUP(D2835,[1]!tbl_Reach2AU[#Data],2,FALSE)</f>
        <v>305</v>
      </c>
      <c r="D2835" t="s">
        <v>160</v>
      </c>
      <c r="E2835">
        <v>2</v>
      </c>
      <c r="F2835" t="s">
        <v>37</v>
      </c>
      <c r="G2835" t="e">
        <f>VLOOKUP(tbl_FunctionalConditionReach[[#This Row],[EDT Attribute]],[1]!HabitatAttribute[#Data],2,FALSE)</f>
        <v>#N/A</v>
      </c>
      <c r="H2835" s="1">
        <v>-2.84E-13</v>
      </c>
      <c r="I2835">
        <v>0</v>
      </c>
      <c r="J28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6" spans="1:10" hidden="1" x14ac:dyDescent="0.3">
      <c r="A2836">
        <f>VLOOKUP(D2836,[1]!tbl_Reach2AU[#Data],4,FALSE)</f>
        <v>28</v>
      </c>
      <c r="B2836" t="str">
        <f>VLOOKUP(D2836,[1]!tbl_Reach2AU[#Data],3,FALSE)</f>
        <v>Okanogan-Haynes Creek North</v>
      </c>
      <c r="C2836">
        <f>VLOOKUP(D2836,[1]!tbl_Reach2AU[#Data],2,FALSE)</f>
        <v>305</v>
      </c>
      <c r="D2836" t="s">
        <v>160</v>
      </c>
      <c r="E2836">
        <v>2</v>
      </c>
      <c r="F2836" t="s">
        <v>145</v>
      </c>
      <c r="G2836" t="str">
        <f>VLOOKUP(tbl_FunctionalConditionReach[[#This Row],[EDT Attribute]],[1]!HabitatAttribute[#Data],2,FALSE)</f>
        <v>Flow- Summer Base Flow</v>
      </c>
      <c r="H2836" s="1">
        <v>-2.84E-13</v>
      </c>
      <c r="I2836">
        <v>0</v>
      </c>
      <c r="J28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7" spans="1:10" hidden="1" x14ac:dyDescent="0.3">
      <c r="A2837">
        <f>VLOOKUP(D2837,[1]!tbl_Reach2AU[#Data],4,FALSE)</f>
        <v>1</v>
      </c>
      <c r="B2837" t="str">
        <f>VLOOKUP(D2837,[1]!tbl_Reach2AU[#Data],3,FALSE)</f>
        <v>Okanogan-Davis Canyon</v>
      </c>
      <c r="C2837">
        <f>VLOOKUP(D2837,[1]!tbl_Reach2AU[#Data],2,FALSE)</f>
        <v>106</v>
      </c>
      <c r="D2837" t="s">
        <v>98</v>
      </c>
      <c r="E2837">
        <v>2</v>
      </c>
      <c r="F2837" t="s">
        <v>37</v>
      </c>
      <c r="G2837" t="e">
        <f>VLOOKUP(tbl_FunctionalConditionReach[[#This Row],[EDT Attribute]],[1]!HabitatAttribute[#Data],2,FALSE)</f>
        <v>#N/A</v>
      </c>
      <c r="H2837" s="1">
        <v>-2.84E-13</v>
      </c>
      <c r="I2837">
        <v>0</v>
      </c>
      <c r="J28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8" spans="1:10" hidden="1" x14ac:dyDescent="0.3">
      <c r="A2838">
        <f>VLOOKUP(D2838,[1]!tbl_Reach2AU[#Data],4,FALSE)</f>
        <v>1</v>
      </c>
      <c r="B2838" t="str">
        <f>VLOOKUP(D2838,[1]!tbl_Reach2AU[#Data],3,FALSE)</f>
        <v>Okanogan-Davis Canyon</v>
      </c>
      <c r="C2838">
        <f>VLOOKUP(D2838,[1]!tbl_Reach2AU[#Data],2,FALSE)</f>
        <v>106</v>
      </c>
      <c r="D2838" t="s">
        <v>98</v>
      </c>
      <c r="E2838">
        <v>2</v>
      </c>
      <c r="F2838" t="s">
        <v>145</v>
      </c>
      <c r="G2838" t="str">
        <f>VLOOKUP(tbl_FunctionalConditionReach[[#This Row],[EDT Attribute]],[1]!HabitatAttribute[#Data],2,FALSE)</f>
        <v>Flow- Summer Base Flow</v>
      </c>
      <c r="H2838" s="1">
        <v>-3.2682799999999998E-4</v>
      </c>
      <c r="I2838">
        <v>0</v>
      </c>
      <c r="J28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9" spans="1:10" hidden="1" x14ac:dyDescent="0.3">
      <c r="A2839">
        <f>VLOOKUP(D2839,[1]!tbl_Reach2AU[#Data],4,FALSE)</f>
        <v>1</v>
      </c>
      <c r="B2839" t="str">
        <f>VLOOKUP(D2839,[1]!tbl_Reach2AU[#Data],3,FALSE)</f>
        <v>Okanogan-Davis Canyon</v>
      </c>
      <c r="C2839">
        <f>VLOOKUP(D2839,[1]!tbl_Reach2AU[#Data],2,FALSE)</f>
        <v>107</v>
      </c>
      <c r="D2839" t="s">
        <v>99</v>
      </c>
      <c r="E2839">
        <v>2</v>
      </c>
      <c r="F2839" t="s">
        <v>145</v>
      </c>
      <c r="G2839" t="str">
        <f>VLOOKUP(tbl_FunctionalConditionReach[[#This Row],[EDT Attribute]],[1]!HabitatAttribute[#Data],2,FALSE)</f>
        <v>Flow- Summer Base Flow</v>
      </c>
      <c r="H2839" s="1">
        <v>-4.0080299999999998E-4</v>
      </c>
      <c r="I2839">
        <v>0</v>
      </c>
      <c r="J28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0" spans="1:10" hidden="1" x14ac:dyDescent="0.3">
      <c r="A2840">
        <f>VLOOKUP(D2840,[1]!tbl_Reach2AU[#Data],4,FALSE)</f>
        <v>1</v>
      </c>
      <c r="B2840" t="str">
        <f>VLOOKUP(D2840,[1]!tbl_Reach2AU[#Data],3,FALSE)</f>
        <v>Okanogan-Davis Canyon</v>
      </c>
      <c r="C2840">
        <f>VLOOKUP(D2840,[1]!tbl_Reach2AU[#Data],2,FALSE)</f>
        <v>107</v>
      </c>
      <c r="D2840" t="s">
        <v>99</v>
      </c>
      <c r="E2840">
        <v>2</v>
      </c>
      <c r="F2840" t="s">
        <v>37</v>
      </c>
      <c r="G2840" t="e">
        <f>VLOOKUP(tbl_FunctionalConditionReach[[#This Row],[EDT Attribute]],[1]!HabitatAttribute[#Data],2,FALSE)</f>
        <v>#N/A</v>
      </c>
      <c r="H2840" s="1">
        <v>-2.84E-13</v>
      </c>
      <c r="I2840">
        <v>0</v>
      </c>
      <c r="J28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1" spans="1:10" hidden="1" x14ac:dyDescent="0.3">
      <c r="A2841">
        <f>VLOOKUP(D2841,[1]!tbl_Reach2AU[#Data],4,FALSE)</f>
        <v>1</v>
      </c>
      <c r="B2841" t="str">
        <f>VLOOKUP(D2841,[1]!tbl_Reach2AU[#Data],3,FALSE)</f>
        <v>Okanogan-Davis Canyon</v>
      </c>
      <c r="C2841">
        <f>VLOOKUP(D2841,[1]!tbl_Reach2AU[#Data],2,FALSE)</f>
        <v>108</v>
      </c>
      <c r="D2841" t="s">
        <v>100</v>
      </c>
      <c r="E2841">
        <v>2</v>
      </c>
      <c r="F2841" t="s">
        <v>145</v>
      </c>
      <c r="G2841" t="str">
        <f>VLOOKUP(tbl_FunctionalConditionReach[[#This Row],[EDT Attribute]],[1]!HabitatAttribute[#Data],2,FALSE)</f>
        <v>Flow- Summer Base Flow</v>
      </c>
      <c r="H2841" s="1">
        <v>-8.6000000000000003E-5</v>
      </c>
      <c r="I2841">
        <v>0</v>
      </c>
      <c r="J28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2" spans="1:10" hidden="1" x14ac:dyDescent="0.3">
      <c r="A2842">
        <f>VLOOKUP(D2842,[1]!tbl_Reach2AU[#Data],4,FALSE)</f>
        <v>1</v>
      </c>
      <c r="B2842" t="str">
        <f>VLOOKUP(D2842,[1]!tbl_Reach2AU[#Data],3,FALSE)</f>
        <v>Okanogan-Davis Canyon</v>
      </c>
      <c r="C2842">
        <f>VLOOKUP(D2842,[1]!tbl_Reach2AU[#Data],2,FALSE)</f>
        <v>108</v>
      </c>
      <c r="D2842" t="s">
        <v>100</v>
      </c>
      <c r="E2842">
        <v>2</v>
      </c>
      <c r="F2842" t="s">
        <v>37</v>
      </c>
      <c r="G2842" t="e">
        <f>VLOOKUP(tbl_FunctionalConditionReach[[#This Row],[EDT Attribute]],[1]!HabitatAttribute[#Data],2,FALSE)</f>
        <v>#N/A</v>
      </c>
      <c r="H2842" s="1">
        <v>-2.84E-13</v>
      </c>
      <c r="I2842">
        <v>0</v>
      </c>
      <c r="J28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3" spans="1:10" hidden="1" x14ac:dyDescent="0.3">
      <c r="A2843">
        <f>VLOOKUP(D2843,[1]!tbl_Reach2AU[#Data],4,FALSE)</f>
        <v>1</v>
      </c>
      <c r="B2843" t="str">
        <f>VLOOKUP(D2843,[1]!tbl_Reach2AU[#Data],3,FALSE)</f>
        <v>Okanogan-Davis Canyon</v>
      </c>
      <c r="C2843">
        <f>VLOOKUP(D2843,[1]!tbl_Reach2AU[#Data],2,FALSE)</f>
        <v>109</v>
      </c>
      <c r="D2843" t="s">
        <v>101</v>
      </c>
      <c r="E2843">
        <v>2</v>
      </c>
      <c r="F2843" t="s">
        <v>37</v>
      </c>
      <c r="G2843" t="e">
        <f>VLOOKUP(tbl_FunctionalConditionReach[[#This Row],[EDT Attribute]],[1]!HabitatAttribute[#Data],2,FALSE)</f>
        <v>#N/A</v>
      </c>
      <c r="H2843" s="1">
        <v>-2.84E-13</v>
      </c>
      <c r="I2843">
        <v>0</v>
      </c>
      <c r="J28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4" spans="1:10" hidden="1" x14ac:dyDescent="0.3">
      <c r="A2844">
        <f>VLOOKUP(D2844,[1]!tbl_Reach2AU[#Data],4,FALSE)</f>
        <v>3</v>
      </c>
      <c r="B2844" t="str">
        <f>VLOOKUP(D2844,[1]!tbl_Reach2AU[#Data],3,FALSE)</f>
        <v>Okanogan-Talant Creek</v>
      </c>
      <c r="C2844">
        <f>VLOOKUP(D2844,[1]!tbl_Reach2AU[#Data],2,FALSE)</f>
        <v>114</v>
      </c>
      <c r="D2844" t="s">
        <v>102</v>
      </c>
      <c r="E2844">
        <v>2</v>
      </c>
      <c r="F2844" t="s">
        <v>37</v>
      </c>
      <c r="G2844" t="e">
        <f>VLOOKUP(tbl_FunctionalConditionReach[[#This Row],[EDT Attribute]],[1]!HabitatAttribute[#Data],2,FALSE)</f>
        <v>#N/A</v>
      </c>
      <c r="H2844" s="1">
        <v>-2.84E-13</v>
      </c>
      <c r="I2844">
        <v>0</v>
      </c>
      <c r="J28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5" spans="1:10" hidden="1" x14ac:dyDescent="0.3">
      <c r="A2845">
        <f>VLOOKUP(D2845,[1]!tbl_Reach2AU[#Data],4,FALSE)</f>
        <v>3</v>
      </c>
      <c r="B2845" t="str">
        <f>VLOOKUP(D2845,[1]!tbl_Reach2AU[#Data],3,FALSE)</f>
        <v>Okanogan-Talant Creek</v>
      </c>
      <c r="C2845">
        <f>VLOOKUP(D2845,[1]!tbl_Reach2AU[#Data],2,FALSE)</f>
        <v>114</v>
      </c>
      <c r="D2845" t="s">
        <v>102</v>
      </c>
      <c r="E2845">
        <v>2</v>
      </c>
      <c r="F2845" t="s">
        <v>145</v>
      </c>
      <c r="G2845" t="str">
        <f>VLOOKUP(tbl_FunctionalConditionReach[[#This Row],[EDT Attribute]],[1]!HabitatAttribute[#Data],2,FALSE)</f>
        <v>Flow- Summer Base Flow</v>
      </c>
      <c r="H2845" s="1">
        <v>-1.68188E-4</v>
      </c>
      <c r="I2845">
        <v>0</v>
      </c>
      <c r="J28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6" spans="1:10" hidden="1" x14ac:dyDescent="0.3">
      <c r="A2846">
        <f>VLOOKUP(D2846,[1]!tbl_Reach2AU[#Data],4,FALSE)</f>
        <v>3</v>
      </c>
      <c r="B2846" t="str">
        <f>VLOOKUP(D2846,[1]!tbl_Reach2AU[#Data],3,FALSE)</f>
        <v>Okanogan-Talant Creek</v>
      </c>
      <c r="C2846">
        <f>VLOOKUP(D2846,[1]!tbl_Reach2AU[#Data],2,FALSE)</f>
        <v>114</v>
      </c>
      <c r="D2846" t="s">
        <v>102</v>
      </c>
      <c r="E2846">
        <v>2</v>
      </c>
      <c r="F2846" t="s">
        <v>150</v>
      </c>
      <c r="G2846" t="str">
        <f>VLOOKUP(tbl_FunctionalConditionReach[[#This Row],[EDT Attribute]],[1]!HabitatAttribute[#Data],2,FALSE)</f>
        <v>Cover- Wood</v>
      </c>
      <c r="H2846" s="1">
        <v>-2.1003419999999998E-3</v>
      </c>
      <c r="I2846">
        <v>0</v>
      </c>
      <c r="J28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7" spans="1:10" hidden="1" x14ac:dyDescent="0.3">
      <c r="A2847">
        <f>VLOOKUP(D2847,[1]!tbl_Reach2AU[#Data],4,FALSE)</f>
        <v>1</v>
      </c>
      <c r="B2847" t="str">
        <f>VLOOKUP(D2847,[1]!tbl_Reach2AU[#Data],3,FALSE)</f>
        <v>Okanogan-Davis Canyon</v>
      </c>
      <c r="C2847">
        <f>VLOOKUP(D2847,[1]!tbl_Reach2AU[#Data],2,FALSE)</f>
        <v>101</v>
      </c>
      <c r="D2847" t="s">
        <v>10</v>
      </c>
      <c r="E2847">
        <v>2</v>
      </c>
      <c r="F2847" t="s">
        <v>37</v>
      </c>
      <c r="G2847" t="e">
        <f>VLOOKUP(tbl_FunctionalConditionReach[[#This Row],[EDT Attribute]],[1]!HabitatAttribute[#Data],2,FALSE)</f>
        <v>#N/A</v>
      </c>
      <c r="H2847" s="1">
        <v>-2.84E-13</v>
      </c>
      <c r="I2847">
        <v>0</v>
      </c>
      <c r="J28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8" spans="1:10" hidden="1" x14ac:dyDescent="0.3">
      <c r="A2848">
        <f>VLOOKUP(D2848,[1]!tbl_Reach2AU[#Data],4,FALSE)</f>
        <v>1</v>
      </c>
      <c r="B2848" t="str">
        <f>VLOOKUP(D2848,[1]!tbl_Reach2AU[#Data],3,FALSE)</f>
        <v>Okanogan-Davis Canyon</v>
      </c>
      <c r="C2848">
        <f>VLOOKUP(D2848,[1]!tbl_Reach2AU[#Data],2,FALSE)</f>
        <v>101</v>
      </c>
      <c r="D2848" t="s">
        <v>10</v>
      </c>
      <c r="E2848">
        <v>2</v>
      </c>
      <c r="F2848" t="s">
        <v>145</v>
      </c>
      <c r="G2848" t="str">
        <f>VLOOKUP(tbl_FunctionalConditionReach[[#This Row],[EDT Attribute]],[1]!HabitatAttribute[#Data],2,FALSE)</f>
        <v>Flow- Summer Base Flow</v>
      </c>
      <c r="H2848" s="1">
        <v>-2.84E-13</v>
      </c>
      <c r="I2848">
        <v>0</v>
      </c>
      <c r="J28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9" spans="1:10" hidden="1" x14ac:dyDescent="0.3">
      <c r="A2849">
        <f>VLOOKUP(D2849,[1]!tbl_Reach2AU[#Data],4,FALSE)</f>
        <v>24</v>
      </c>
      <c r="B2849" t="str">
        <f>VLOOKUP(D2849,[1]!tbl_Reach2AU[#Data],3,FALSE)</f>
        <v>Okanogan-Haynes Creek South</v>
      </c>
      <c r="C2849">
        <f>VLOOKUP(D2849,[1]!tbl_Reach2AU[#Data],2,FALSE)</f>
        <v>297</v>
      </c>
      <c r="D2849" t="s">
        <v>148</v>
      </c>
      <c r="E2849">
        <v>2</v>
      </c>
      <c r="F2849" t="s">
        <v>37</v>
      </c>
      <c r="G2849" t="e">
        <f>VLOOKUP(tbl_FunctionalConditionReach[[#This Row],[EDT Attribute]],[1]!HabitatAttribute[#Data],2,FALSE)</f>
        <v>#N/A</v>
      </c>
      <c r="H2849" s="1">
        <v>-2.84E-13</v>
      </c>
      <c r="I2849">
        <v>0</v>
      </c>
      <c r="J28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0" spans="1:10" x14ac:dyDescent="0.3">
      <c r="A2850">
        <f>VLOOKUP(D2850,[1]!tbl_Reach2AU[#Data],4,FALSE)</f>
        <v>24</v>
      </c>
      <c r="B2850" t="str">
        <f>VLOOKUP(D2850,[1]!tbl_Reach2AU[#Data],3,FALSE)</f>
        <v>Okanogan-Haynes Creek South</v>
      </c>
      <c r="C2850">
        <f>VLOOKUP(D2850,[1]!tbl_Reach2AU[#Data],2,FALSE)</f>
        <v>297</v>
      </c>
      <c r="D2850" t="s">
        <v>148</v>
      </c>
      <c r="E2850">
        <v>2</v>
      </c>
      <c r="F2850" t="s">
        <v>143</v>
      </c>
      <c r="G2850">
        <f>VLOOKUP(tbl_FunctionalConditionReach[[#This Row],[EDT Attribute]],[1]!HabitatAttribute[#Data],2,FALSE)</f>
        <v>0</v>
      </c>
      <c r="H2850" s="1">
        <v>-2.2200000000000001E-5</v>
      </c>
      <c r="I2850">
        <v>0</v>
      </c>
      <c r="J28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1" spans="1:10" hidden="1" x14ac:dyDescent="0.3">
      <c r="A2851">
        <f>VLOOKUP(D2851,[1]!tbl_Reach2AU[#Data],4,FALSE)</f>
        <v>7</v>
      </c>
      <c r="B2851" t="str">
        <f>VLOOKUP(D2851,[1]!tbl_Reach2AU[#Data],3,FALSE)</f>
        <v>Omak Creek-Lower DS</v>
      </c>
      <c r="C2851">
        <f>VLOOKUP(D2851,[1]!tbl_Reach2AU[#Data],2,FALSE)</f>
        <v>150</v>
      </c>
      <c r="D2851" t="s">
        <v>130</v>
      </c>
      <c r="E2851">
        <v>2</v>
      </c>
      <c r="F2851" t="s">
        <v>37</v>
      </c>
      <c r="G2851" t="e">
        <f>VLOOKUP(tbl_FunctionalConditionReach[[#This Row],[EDT Attribute]],[1]!HabitatAttribute[#Data],2,FALSE)</f>
        <v>#N/A</v>
      </c>
      <c r="H2851" s="1">
        <v>-7.458409E-3</v>
      </c>
      <c r="I2851">
        <v>0</v>
      </c>
      <c r="J28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2" spans="1:10" hidden="1" x14ac:dyDescent="0.3">
      <c r="A2852">
        <f>VLOOKUP(D2852,[1]!tbl_Reach2AU[#Data],4,FALSE)</f>
        <v>7</v>
      </c>
      <c r="B2852" t="str">
        <f>VLOOKUP(D2852,[1]!tbl_Reach2AU[#Data],3,FALSE)</f>
        <v>Omak Creek-Lower DS</v>
      </c>
      <c r="C2852">
        <f>VLOOKUP(D2852,[1]!tbl_Reach2AU[#Data],2,FALSE)</f>
        <v>150</v>
      </c>
      <c r="D2852" t="s">
        <v>130</v>
      </c>
      <c r="E2852">
        <v>2</v>
      </c>
      <c r="F2852" t="s">
        <v>11</v>
      </c>
      <c r="G2852" t="str">
        <f>VLOOKUP(tbl_FunctionalConditionReach[[#This Row],[EDT Attribute]],[1]!HabitatAttribute[#Data],2,FALSE)</f>
        <v>Flow- Scour</v>
      </c>
      <c r="H2852" s="1">
        <v>-1.2314161000000001E-2</v>
      </c>
      <c r="I2852">
        <v>0</v>
      </c>
      <c r="J28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3" spans="1:10" x14ac:dyDescent="0.3">
      <c r="A2853">
        <f>VLOOKUP(D2853,[1]!tbl_Reach2AU[#Data],4,FALSE)</f>
        <v>7</v>
      </c>
      <c r="B2853" t="str">
        <f>VLOOKUP(D2853,[1]!tbl_Reach2AU[#Data],3,FALSE)</f>
        <v>Omak Creek-Lower DS</v>
      </c>
      <c r="C2853">
        <f>VLOOKUP(D2853,[1]!tbl_Reach2AU[#Data],2,FALSE)</f>
        <v>150</v>
      </c>
      <c r="D2853" t="s">
        <v>130</v>
      </c>
      <c r="E2853">
        <v>2</v>
      </c>
      <c r="F2853" t="s">
        <v>137</v>
      </c>
      <c r="G2853">
        <f>VLOOKUP(tbl_FunctionalConditionReach[[#This Row],[EDT Attribute]],[1]!HabitatAttribute[#Data],2,FALSE)</f>
        <v>0</v>
      </c>
      <c r="H2853" s="1">
        <v>-2.0740588949999998</v>
      </c>
      <c r="I2853">
        <v>0</v>
      </c>
      <c r="J28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4" spans="1:10" hidden="1" x14ac:dyDescent="0.3">
      <c r="A2854">
        <f>VLOOKUP(D2854,[1]!tbl_Reach2AU[#Data],4,FALSE)</f>
        <v>7</v>
      </c>
      <c r="B2854" t="str">
        <f>VLOOKUP(D2854,[1]!tbl_Reach2AU[#Data],3,FALSE)</f>
        <v>Omak Creek-Lower DS</v>
      </c>
      <c r="C2854">
        <f>VLOOKUP(D2854,[1]!tbl_Reach2AU[#Data],2,FALSE)</f>
        <v>150</v>
      </c>
      <c r="D2854" t="s">
        <v>130</v>
      </c>
      <c r="E2854">
        <v>2</v>
      </c>
      <c r="F2854" t="s">
        <v>89</v>
      </c>
      <c r="G2854" t="str">
        <f>VLOOKUP(tbl_FunctionalConditionReach[[#This Row],[EDT Attribute]],[1]!HabitatAttribute[#Data],2,FALSE)</f>
        <v>% Fines/Embeddedness</v>
      </c>
      <c r="H2854" s="1">
        <v>-1.1551807439999999</v>
      </c>
      <c r="I2854">
        <v>0</v>
      </c>
      <c r="J28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5" spans="1:10" x14ac:dyDescent="0.3">
      <c r="A2855">
        <f>VLOOKUP(D2855,[1]!tbl_Reach2AU[#Data],4,FALSE)</f>
        <v>8</v>
      </c>
      <c r="B2855" t="str">
        <f>VLOOKUP(D2855,[1]!tbl_Reach2AU[#Data],3,FALSE)</f>
        <v>Omak Creek-Lower US</v>
      </c>
      <c r="C2855">
        <f>VLOOKUP(D2855,[1]!tbl_Reach2AU[#Data],2,FALSE)</f>
        <v>162</v>
      </c>
      <c r="D2855" t="s">
        <v>67</v>
      </c>
      <c r="E2855">
        <v>2</v>
      </c>
      <c r="F2855" t="s">
        <v>137</v>
      </c>
      <c r="G2855">
        <f>VLOOKUP(tbl_FunctionalConditionReach[[#This Row],[EDT Attribute]],[1]!HabitatAttribute[#Data],2,FALSE)</f>
        <v>0</v>
      </c>
      <c r="H2855" s="1">
        <v>-0.266991276</v>
      </c>
      <c r="I2855">
        <v>0</v>
      </c>
      <c r="J28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6" spans="1:10" x14ac:dyDescent="0.3">
      <c r="A2856">
        <f>VLOOKUP(D2856,[1]!tbl_Reach2AU[#Data],4,FALSE)</f>
        <v>8</v>
      </c>
      <c r="B2856" t="str">
        <f>VLOOKUP(D2856,[1]!tbl_Reach2AU[#Data],3,FALSE)</f>
        <v>Omak Creek-Lower US</v>
      </c>
      <c r="C2856">
        <f>VLOOKUP(D2856,[1]!tbl_Reach2AU[#Data],2,FALSE)</f>
        <v>164</v>
      </c>
      <c r="D2856" t="s">
        <v>68</v>
      </c>
      <c r="E2856">
        <v>2</v>
      </c>
      <c r="F2856" t="s">
        <v>137</v>
      </c>
      <c r="G2856">
        <f>VLOOKUP(tbl_FunctionalConditionReach[[#This Row],[EDT Attribute]],[1]!HabitatAttribute[#Data],2,FALSE)</f>
        <v>0</v>
      </c>
      <c r="H2856" s="1">
        <v>-0.234061769</v>
      </c>
      <c r="I2856">
        <v>0</v>
      </c>
      <c r="J28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7" spans="1:10" hidden="1" x14ac:dyDescent="0.3">
      <c r="A2857">
        <f>VLOOKUP(D2857,[1]!tbl_Reach2AU[#Data],4,FALSE)</f>
        <v>8</v>
      </c>
      <c r="B2857" t="str">
        <f>VLOOKUP(D2857,[1]!tbl_Reach2AU[#Data],3,FALSE)</f>
        <v>Omak Creek-Lower US</v>
      </c>
      <c r="C2857">
        <f>VLOOKUP(D2857,[1]!tbl_Reach2AU[#Data],2,FALSE)</f>
        <v>164</v>
      </c>
      <c r="D2857" t="s">
        <v>68</v>
      </c>
      <c r="E2857">
        <v>2</v>
      </c>
      <c r="F2857" t="s">
        <v>145</v>
      </c>
      <c r="G2857" t="str">
        <f>VLOOKUP(tbl_FunctionalConditionReach[[#This Row],[EDT Attribute]],[1]!HabitatAttribute[#Data],2,FALSE)</f>
        <v>Flow- Summer Base Flow</v>
      </c>
      <c r="H2857" s="1">
        <v>-0.78471451999999997</v>
      </c>
      <c r="I2857">
        <v>0</v>
      </c>
      <c r="J28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8" spans="1:10" hidden="1" x14ac:dyDescent="0.3">
      <c r="A2858">
        <f>VLOOKUP(D2858,[1]!tbl_Reach2AU[#Data],4,FALSE)</f>
        <v>9</v>
      </c>
      <c r="B2858" t="str">
        <f>VLOOKUP(D2858,[1]!tbl_Reach2AU[#Data],3,FALSE)</f>
        <v>Omak Creek-Middle DS</v>
      </c>
      <c r="C2858">
        <f>VLOOKUP(D2858,[1]!tbl_Reach2AU[#Data],2,FALSE)</f>
        <v>168</v>
      </c>
      <c r="D2858" t="s">
        <v>69</v>
      </c>
      <c r="E2858">
        <v>2</v>
      </c>
      <c r="F2858" t="s">
        <v>37</v>
      </c>
      <c r="G2858" t="e">
        <f>VLOOKUP(tbl_FunctionalConditionReach[[#This Row],[EDT Attribute]],[1]!HabitatAttribute[#Data],2,FALSE)</f>
        <v>#N/A</v>
      </c>
      <c r="H2858" s="1">
        <v>-4.0200000000000001E-5</v>
      </c>
      <c r="I2858">
        <v>0</v>
      </c>
      <c r="J28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9" spans="1:10" hidden="1" x14ac:dyDescent="0.3">
      <c r="A2859">
        <f>VLOOKUP(D2859,[1]!tbl_Reach2AU[#Data],4,FALSE)</f>
        <v>9</v>
      </c>
      <c r="B2859" t="str">
        <f>VLOOKUP(D2859,[1]!tbl_Reach2AU[#Data],3,FALSE)</f>
        <v>Omak Creek-Middle DS</v>
      </c>
      <c r="C2859">
        <f>VLOOKUP(D2859,[1]!tbl_Reach2AU[#Data],2,FALSE)</f>
        <v>171</v>
      </c>
      <c r="D2859" t="s">
        <v>70</v>
      </c>
      <c r="E2859">
        <v>2</v>
      </c>
      <c r="F2859" t="s">
        <v>37</v>
      </c>
      <c r="G2859" t="e">
        <f>VLOOKUP(tbl_FunctionalConditionReach[[#This Row],[EDT Attribute]],[1]!HabitatAttribute[#Data],2,FALSE)</f>
        <v>#N/A</v>
      </c>
      <c r="H2859" s="1">
        <v>-6.38062E-4</v>
      </c>
      <c r="I2859">
        <v>0</v>
      </c>
      <c r="J28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0" spans="1:10" hidden="1" x14ac:dyDescent="0.3">
      <c r="A2860">
        <f>VLOOKUP(D2860,[1]!tbl_Reach2AU[#Data],4,FALSE)</f>
        <v>9</v>
      </c>
      <c r="B2860" t="str">
        <f>VLOOKUP(D2860,[1]!tbl_Reach2AU[#Data],3,FALSE)</f>
        <v>Omak Creek-Middle DS</v>
      </c>
      <c r="C2860">
        <f>VLOOKUP(D2860,[1]!tbl_Reach2AU[#Data],2,FALSE)</f>
        <v>171</v>
      </c>
      <c r="D2860" t="s">
        <v>70</v>
      </c>
      <c r="E2860">
        <v>2</v>
      </c>
      <c r="F2860" t="s">
        <v>145</v>
      </c>
      <c r="G2860" t="str">
        <f>VLOOKUP(tbl_FunctionalConditionReach[[#This Row],[EDT Attribute]],[1]!HabitatAttribute[#Data],2,FALSE)</f>
        <v>Flow- Summer Base Flow</v>
      </c>
      <c r="H2860" s="1">
        <v>-0.22963939799999999</v>
      </c>
      <c r="I2860">
        <v>0</v>
      </c>
      <c r="J28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1" spans="1:10" x14ac:dyDescent="0.3">
      <c r="A2861">
        <f>VLOOKUP(D2861,[1]!tbl_Reach2AU[#Data],4,FALSE)</f>
        <v>10</v>
      </c>
      <c r="B2861" t="str">
        <f>VLOOKUP(D2861,[1]!tbl_Reach2AU[#Data],3,FALSE)</f>
        <v>Omak Creek-Upper DS</v>
      </c>
      <c r="C2861">
        <f>VLOOKUP(D2861,[1]!tbl_Reach2AU[#Data],2,FALSE)</f>
        <v>172</v>
      </c>
      <c r="D2861" t="s">
        <v>71</v>
      </c>
      <c r="E2861">
        <v>2</v>
      </c>
      <c r="F2861" t="s">
        <v>143</v>
      </c>
      <c r="G2861">
        <f>VLOOKUP(tbl_FunctionalConditionReach[[#This Row],[EDT Attribute]],[1]!HabitatAttribute[#Data],2,FALSE)</f>
        <v>0</v>
      </c>
      <c r="H2861" s="1">
        <v>-3.3583700000000002E-4</v>
      </c>
      <c r="I2861">
        <v>0</v>
      </c>
      <c r="J28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2" spans="1:10" hidden="1" x14ac:dyDescent="0.3">
      <c r="A2862">
        <f>VLOOKUP(D2862,[1]!tbl_Reach2AU[#Data],4,FALSE)</f>
        <v>10</v>
      </c>
      <c r="B2862" t="str">
        <f>VLOOKUP(D2862,[1]!tbl_Reach2AU[#Data],3,FALSE)</f>
        <v>Omak Creek-Upper DS</v>
      </c>
      <c r="C2862">
        <f>VLOOKUP(D2862,[1]!tbl_Reach2AU[#Data],2,FALSE)</f>
        <v>172</v>
      </c>
      <c r="D2862" t="s">
        <v>71</v>
      </c>
      <c r="E2862">
        <v>2</v>
      </c>
      <c r="F2862" t="s">
        <v>145</v>
      </c>
      <c r="G2862" t="str">
        <f>VLOOKUP(tbl_FunctionalConditionReach[[#This Row],[EDT Attribute]],[1]!HabitatAttribute[#Data],2,FALSE)</f>
        <v>Flow- Summer Base Flow</v>
      </c>
      <c r="H2862" s="1">
        <v>-4.0494599999999999E-2</v>
      </c>
      <c r="I2862">
        <v>0</v>
      </c>
      <c r="J28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3" spans="1:10" hidden="1" x14ac:dyDescent="0.3">
      <c r="A2863">
        <f>VLOOKUP(D2863,[1]!tbl_Reach2AU[#Data],4,FALSE)</f>
        <v>10</v>
      </c>
      <c r="B2863" t="str">
        <f>VLOOKUP(D2863,[1]!tbl_Reach2AU[#Data],3,FALSE)</f>
        <v>Omak Creek-Upper DS</v>
      </c>
      <c r="C2863">
        <f>VLOOKUP(D2863,[1]!tbl_Reach2AU[#Data],2,FALSE)</f>
        <v>173</v>
      </c>
      <c r="D2863" t="s">
        <v>72</v>
      </c>
      <c r="E2863">
        <v>2</v>
      </c>
      <c r="F2863" t="s">
        <v>37</v>
      </c>
      <c r="G2863" t="e">
        <f>VLOOKUP(tbl_FunctionalConditionReach[[#This Row],[EDT Attribute]],[1]!HabitatAttribute[#Data],2,FALSE)</f>
        <v>#N/A</v>
      </c>
      <c r="H2863" s="1">
        <v>-2.2721E-3</v>
      </c>
      <c r="I2863">
        <v>0</v>
      </c>
      <c r="J28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4" spans="1:10" hidden="1" x14ac:dyDescent="0.3">
      <c r="A2864">
        <f>VLOOKUP(D2864,[1]!tbl_Reach2AU[#Data],4,FALSE)</f>
        <v>10</v>
      </c>
      <c r="B2864" t="str">
        <f>VLOOKUP(D2864,[1]!tbl_Reach2AU[#Data],3,FALSE)</f>
        <v>Omak Creek-Upper DS</v>
      </c>
      <c r="C2864">
        <f>VLOOKUP(D2864,[1]!tbl_Reach2AU[#Data],2,FALSE)</f>
        <v>173</v>
      </c>
      <c r="D2864" t="s">
        <v>72</v>
      </c>
      <c r="E2864">
        <v>2</v>
      </c>
      <c r="F2864" t="s">
        <v>145</v>
      </c>
      <c r="G2864" t="str">
        <f>VLOOKUP(tbl_FunctionalConditionReach[[#This Row],[EDT Attribute]],[1]!HabitatAttribute[#Data],2,FALSE)</f>
        <v>Flow- Summer Base Flow</v>
      </c>
      <c r="H2864" s="1">
        <v>-0.182879981</v>
      </c>
      <c r="I2864">
        <v>0</v>
      </c>
      <c r="J28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5" spans="1:10" x14ac:dyDescent="0.3">
      <c r="A2865">
        <f>VLOOKUP(D2865,[1]!tbl_Reach2AU[#Data],4,FALSE)</f>
        <v>10</v>
      </c>
      <c r="B2865" t="str">
        <f>VLOOKUP(D2865,[1]!tbl_Reach2AU[#Data],3,FALSE)</f>
        <v>Omak Creek-Upper DS</v>
      </c>
      <c r="C2865">
        <f>VLOOKUP(D2865,[1]!tbl_Reach2AU[#Data],2,FALSE)</f>
        <v>177</v>
      </c>
      <c r="D2865" t="s">
        <v>28</v>
      </c>
      <c r="E2865">
        <v>2</v>
      </c>
      <c r="F2865" t="s">
        <v>137</v>
      </c>
      <c r="G2865">
        <f>VLOOKUP(tbl_FunctionalConditionReach[[#This Row],[EDT Attribute]],[1]!HabitatAttribute[#Data],2,FALSE)</f>
        <v>0</v>
      </c>
      <c r="H2865" s="1">
        <v>-1.4954512E-2</v>
      </c>
      <c r="I2865">
        <v>0</v>
      </c>
      <c r="J28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6" spans="1:10" hidden="1" x14ac:dyDescent="0.3">
      <c r="A2866">
        <f>VLOOKUP(D2866,[1]!tbl_Reach2AU[#Data],4,FALSE)</f>
        <v>10</v>
      </c>
      <c r="B2866" t="str">
        <f>VLOOKUP(D2866,[1]!tbl_Reach2AU[#Data],3,FALSE)</f>
        <v>Omak Creek-Upper DS</v>
      </c>
      <c r="C2866">
        <f>VLOOKUP(D2866,[1]!tbl_Reach2AU[#Data],2,FALSE)</f>
        <v>178</v>
      </c>
      <c r="D2866" t="s">
        <v>154</v>
      </c>
      <c r="E2866">
        <v>2</v>
      </c>
      <c r="F2866" t="s">
        <v>145</v>
      </c>
      <c r="G2866" t="str">
        <f>VLOOKUP(tbl_FunctionalConditionReach[[#This Row],[EDT Attribute]],[1]!HabitatAttribute[#Data],2,FALSE)</f>
        <v>Flow- Summer Base Flow</v>
      </c>
      <c r="H2866" s="1">
        <v>-6.6992729000000001E-2</v>
      </c>
      <c r="I2866">
        <v>0</v>
      </c>
      <c r="J28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7" spans="1:10" hidden="1" x14ac:dyDescent="0.3">
      <c r="A2867">
        <f>VLOOKUP(D2867,[1]!tbl_Reach2AU[#Data],4,FALSE)</f>
        <v>10</v>
      </c>
      <c r="B2867" t="str">
        <f>VLOOKUP(D2867,[1]!tbl_Reach2AU[#Data],3,FALSE)</f>
        <v>Omak Creek-Upper DS</v>
      </c>
      <c r="C2867">
        <f>VLOOKUP(D2867,[1]!tbl_Reach2AU[#Data],2,FALSE)</f>
        <v>178</v>
      </c>
      <c r="D2867" t="s">
        <v>154</v>
      </c>
      <c r="E2867">
        <v>2</v>
      </c>
      <c r="F2867" t="s">
        <v>51</v>
      </c>
      <c r="G2867" t="str">
        <f>VLOOKUP(tbl_FunctionalConditionReach[[#This Row],[EDT Attribute]],[1]!HabitatAttribute[#Data],2,FALSE)</f>
        <v>% Fines/Embeddedness</v>
      </c>
      <c r="H2867" s="1">
        <v>-1.2250749999999999E-3</v>
      </c>
      <c r="I2867">
        <v>0</v>
      </c>
      <c r="J28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8" spans="1:10" hidden="1" x14ac:dyDescent="0.3">
      <c r="A2868">
        <f>VLOOKUP(D2868,[1]!tbl_Reach2AU[#Data],4,FALSE)</f>
        <v>10</v>
      </c>
      <c r="B2868" t="str">
        <f>VLOOKUP(D2868,[1]!tbl_Reach2AU[#Data],3,FALSE)</f>
        <v>Omak Creek-Upper DS</v>
      </c>
      <c r="C2868">
        <f>VLOOKUP(D2868,[1]!tbl_Reach2AU[#Data],2,FALSE)</f>
        <v>178</v>
      </c>
      <c r="D2868" t="s">
        <v>154</v>
      </c>
      <c r="E2868">
        <v>2</v>
      </c>
      <c r="F2868" t="s">
        <v>37</v>
      </c>
      <c r="G2868" t="e">
        <f>VLOOKUP(tbl_FunctionalConditionReach[[#This Row],[EDT Attribute]],[1]!HabitatAttribute[#Data],2,FALSE)</f>
        <v>#N/A</v>
      </c>
      <c r="H2868" s="1">
        <v>-5.1329399999999997E-4</v>
      </c>
      <c r="I2868">
        <v>0</v>
      </c>
      <c r="J28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9" spans="1:10" hidden="1" x14ac:dyDescent="0.3">
      <c r="A2869">
        <f>VLOOKUP(D2869,[1]!tbl_Reach2AU[#Data],4,FALSE)</f>
        <v>7</v>
      </c>
      <c r="B2869" t="str">
        <f>VLOOKUP(D2869,[1]!tbl_Reach2AU[#Data],3,FALSE)</f>
        <v>Omak Creek-Lower DS</v>
      </c>
      <c r="C2869">
        <f>VLOOKUP(D2869,[1]!tbl_Reach2AU[#Data],2,FALSE)</f>
        <v>153</v>
      </c>
      <c r="D2869" t="s">
        <v>73</v>
      </c>
      <c r="E2869">
        <v>2</v>
      </c>
      <c r="F2869" t="s">
        <v>144</v>
      </c>
      <c r="G2869" t="str">
        <f>VLOOKUP(tbl_FunctionalConditionReach[[#This Row],[EDT Attribute]],[1]!HabitatAttribute[#Data],2,FALSE)</f>
        <v>Flow- Summer Base Flow</v>
      </c>
      <c r="H2869" s="1">
        <v>-0.19886400600000001</v>
      </c>
      <c r="I2869">
        <v>0</v>
      </c>
      <c r="J28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0" spans="1:10" x14ac:dyDescent="0.3">
      <c r="A2870">
        <f>VLOOKUP(D2870,[1]!tbl_Reach2AU[#Data],4,FALSE)</f>
        <v>7</v>
      </c>
      <c r="B2870" t="str">
        <f>VLOOKUP(D2870,[1]!tbl_Reach2AU[#Data],3,FALSE)</f>
        <v>Omak Creek-Lower DS</v>
      </c>
      <c r="C2870">
        <f>VLOOKUP(D2870,[1]!tbl_Reach2AU[#Data],2,FALSE)</f>
        <v>153</v>
      </c>
      <c r="D2870" t="s">
        <v>73</v>
      </c>
      <c r="E2870">
        <v>2</v>
      </c>
      <c r="F2870" t="s">
        <v>104</v>
      </c>
      <c r="G2870">
        <f>VLOOKUP(tbl_FunctionalConditionReach[[#This Row],[EDT Attribute]],[1]!HabitatAttribute[#Data],2,FALSE)</f>
        <v>0</v>
      </c>
      <c r="H2870" s="1">
        <v>-0.17652748700000001</v>
      </c>
      <c r="I2870">
        <v>0</v>
      </c>
      <c r="J28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1" spans="1:10" x14ac:dyDescent="0.3">
      <c r="A2871">
        <f>VLOOKUP(D2871,[1]!tbl_Reach2AU[#Data],4,FALSE)</f>
        <v>7</v>
      </c>
      <c r="B2871" t="str">
        <f>VLOOKUP(D2871,[1]!tbl_Reach2AU[#Data],3,FALSE)</f>
        <v>Omak Creek-Lower DS</v>
      </c>
      <c r="C2871">
        <f>VLOOKUP(D2871,[1]!tbl_Reach2AU[#Data],2,FALSE)</f>
        <v>153</v>
      </c>
      <c r="D2871" t="s">
        <v>73</v>
      </c>
      <c r="E2871">
        <v>2</v>
      </c>
      <c r="F2871" t="s">
        <v>117</v>
      </c>
      <c r="G2871">
        <f>VLOOKUP(tbl_FunctionalConditionReach[[#This Row],[EDT Attribute]],[1]!HabitatAttribute[#Data],2,FALSE)</f>
        <v>0</v>
      </c>
      <c r="H2871" s="1">
        <v>-0.18555930000000001</v>
      </c>
      <c r="I2871">
        <v>0</v>
      </c>
      <c r="J28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2" spans="1:10" x14ac:dyDescent="0.3">
      <c r="A2872">
        <f>VLOOKUP(D2872,[1]!tbl_Reach2AU[#Data],4,FALSE)</f>
        <v>7</v>
      </c>
      <c r="B2872" t="str">
        <f>VLOOKUP(D2872,[1]!tbl_Reach2AU[#Data],3,FALSE)</f>
        <v>Omak Creek-Lower DS</v>
      </c>
      <c r="C2872">
        <f>VLOOKUP(D2872,[1]!tbl_Reach2AU[#Data],2,FALSE)</f>
        <v>153</v>
      </c>
      <c r="D2872" t="s">
        <v>73</v>
      </c>
      <c r="E2872">
        <v>2</v>
      </c>
      <c r="F2872" t="s">
        <v>122</v>
      </c>
      <c r="G2872">
        <f>VLOOKUP(tbl_FunctionalConditionReach[[#This Row],[EDT Attribute]],[1]!HabitatAttribute[#Data],2,FALSE)</f>
        <v>0</v>
      </c>
      <c r="H2872" s="1">
        <v>-0.19886400600000001</v>
      </c>
      <c r="I2872">
        <v>0</v>
      </c>
      <c r="J28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3" spans="1:10" x14ac:dyDescent="0.3">
      <c r="A2873">
        <f>VLOOKUP(D2873,[1]!tbl_Reach2AU[#Data],4,FALSE)</f>
        <v>7</v>
      </c>
      <c r="B2873" t="str">
        <f>VLOOKUP(D2873,[1]!tbl_Reach2AU[#Data],3,FALSE)</f>
        <v>Omak Creek-Lower DS</v>
      </c>
      <c r="C2873">
        <f>VLOOKUP(D2873,[1]!tbl_Reach2AU[#Data],2,FALSE)</f>
        <v>153</v>
      </c>
      <c r="D2873" t="s">
        <v>73</v>
      </c>
      <c r="E2873">
        <v>2</v>
      </c>
      <c r="F2873" t="s">
        <v>137</v>
      </c>
      <c r="G2873">
        <f>VLOOKUP(tbl_FunctionalConditionReach[[#This Row],[EDT Attribute]],[1]!HabitatAttribute[#Data],2,FALSE)</f>
        <v>0</v>
      </c>
      <c r="H2873" s="1">
        <v>-3.1051782449999998</v>
      </c>
      <c r="I2873">
        <v>0</v>
      </c>
      <c r="J28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4" spans="1:10" hidden="1" x14ac:dyDescent="0.3">
      <c r="A2874">
        <f>VLOOKUP(D2874,[1]!tbl_Reach2AU[#Data],4,FALSE)</f>
        <v>7</v>
      </c>
      <c r="B2874" t="str">
        <f>VLOOKUP(D2874,[1]!tbl_Reach2AU[#Data],3,FALSE)</f>
        <v>Omak Creek-Lower DS</v>
      </c>
      <c r="C2874">
        <f>VLOOKUP(D2874,[1]!tbl_Reach2AU[#Data],2,FALSE)</f>
        <v>153</v>
      </c>
      <c r="D2874" t="s">
        <v>73</v>
      </c>
      <c r="E2874">
        <v>2</v>
      </c>
      <c r="F2874" t="s">
        <v>37</v>
      </c>
      <c r="G2874" t="e">
        <f>VLOOKUP(tbl_FunctionalConditionReach[[#This Row],[EDT Attribute]],[1]!HabitatAttribute[#Data],2,FALSE)</f>
        <v>#N/A</v>
      </c>
      <c r="H2874" s="1">
        <v>-2.6077790000000002E-3</v>
      </c>
      <c r="I2874">
        <v>0</v>
      </c>
      <c r="J28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5" spans="1:10" x14ac:dyDescent="0.3">
      <c r="A2875">
        <f>VLOOKUP(D2875,[1]!tbl_Reach2AU[#Data],4,FALSE)</f>
        <v>7</v>
      </c>
      <c r="B2875" t="str">
        <f>VLOOKUP(D2875,[1]!tbl_Reach2AU[#Data],3,FALSE)</f>
        <v>Omak Creek-Lower DS</v>
      </c>
      <c r="C2875">
        <f>VLOOKUP(D2875,[1]!tbl_Reach2AU[#Data],2,FALSE)</f>
        <v>153</v>
      </c>
      <c r="D2875" t="s">
        <v>73</v>
      </c>
      <c r="E2875">
        <v>2</v>
      </c>
      <c r="F2875" t="s">
        <v>115</v>
      </c>
      <c r="G2875">
        <f>VLOOKUP(tbl_FunctionalConditionReach[[#This Row],[EDT Attribute]],[1]!HabitatAttribute[#Data],2,FALSE)</f>
        <v>0</v>
      </c>
      <c r="H2875" s="1">
        <v>-0.19936354000000001</v>
      </c>
      <c r="I2875">
        <v>0</v>
      </c>
      <c r="J28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6" spans="1:10" hidden="1" x14ac:dyDescent="0.3">
      <c r="A2876">
        <f>VLOOKUP(D2876,[1]!tbl_Reach2AU[#Data],4,FALSE)</f>
        <v>7</v>
      </c>
      <c r="B2876" t="str">
        <f>VLOOKUP(D2876,[1]!tbl_Reach2AU[#Data],3,FALSE)</f>
        <v>Omak Creek-Lower DS</v>
      </c>
      <c r="C2876">
        <f>VLOOKUP(D2876,[1]!tbl_Reach2AU[#Data],2,FALSE)</f>
        <v>153</v>
      </c>
      <c r="D2876" t="s">
        <v>73</v>
      </c>
      <c r="E2876">
        <v>2</v>
      </c>
      <c r="F2876" t="s">
        <v>125</v>
      </c>
      <c r="G2876" t="str">
        <f>VLOOKUP(tbl_FunctionalConditionReach[[#This Row],[EDT Attribute]],[1]!HabitatAttribute[#Data],2,FALSE)</f>
        <v>Riparian</v>
      </c>
      <c r="H2876" s="1">
        <v>-0.20140007100000001</v>
      </c>
      <c r="I2876">
        <v>0</v>
      </c>
      <c r="J28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7" spans="1:10" x14ac:dyDescent="0.3">
      <c r="A2877">
        <f>VLOOKUP(D2877,[1]!tbl_Reach2AU[#Data],4,FALSE)</f>
        <v>7</v>
      </c>
      <c r="B2877" t="str">
        <f>VLOOKUP(D2877,[1]!tbl_Reach2AU[#Data],3,FALSE)</f>
        <v>Omak Creek-Lower DS</v>
      </c>
      <c r="C2877">
        <f>VLOOKUP(D2877,[1]!tbl_Reach2AU[#Data],2,FALSE)</f>
        <v>153</v>
      </c>
      <c r="D2877" t="s">
        <v>73</v>
      </c>
      <c r="E2877">
        <v>2</v>
      </c>
      <c r="F2877" t="s">
        <v>123</v>
      </c>
      <c r="G2877">
        <f>VLOOKUP(tbl_FunctionalConditionReach[[#This Row],[EDT Attribute]],[1]!HabitatAttribute[#Data],2,FALSE)</f>
        <v>0</v>
      </c>
      <c r="H2877" s="1">
        <v>-0.156931026</v>
      </c>
      <c r="I2877">
        <v>0</v>
      </c>
      <c r="J28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8" spans="1:10" hidden="1" x14ac:dyDescent="0.3">
      <c r="A2878">
        <f>VLOOKUP(D2878,[1]!tbl_Reach2AU[#Data],4,FALSE)</f>
        <v>7</v>
      </c>
      <c r="B2878" t="str">
        <f>VLOOKUP(D2878,[1]!tbl_Reach2AU[#Data],3,FALSE)</f>
        <v>Omak Creek-Lower DS</v>
      </c>
      <c r="C2878">
        <f>VLOOKUP(D2878,[1]!tbl_Reach2AU[#Data],2,FALSE)</f>
        <v>153</v>
      </c>
      <c r="D2878" t="s">
        <v>73</v>
      </c>
      <c r="E2878">
        <v>2</v>
      </c>
      <c r="F2878" t="s">
        <v>89</v>
      </c>
      <c r="G2878" t="str">
        <f>VLOOKUP(tbl_FunctionalConditionReach[[#This Row],[EDT Attribute]],[1]!HabitatAttribute[#Data],2,FALSE)</f>
        <v>% Fines/Embeddedness</v>
      </c>
      <c r="H2878" s="1">
        <v>-1.979571025</v>
      </c>
      <c r="I2878">
        <v>0</v>
      </c>
      <c r="J28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9" spans="1:10" x14ac:dyDescent="0.3">
      <c r="A2879">
        <f>VLOOKUP(D2879,[1]!tbl_Reach2AU[#Data],4,FALSE)</f>
        <v>7</v>
      </c>
      <c r="B2879" t="str">
        <f>VLOOKUP(D2879,[1]!tbl_Reach2AU[#Data],3,FALSE)</f>
        <v>Omak Creek-Lower DS</v>
      </c>
      <c r="C2879">
        <f>VLOOKUP(D2879,[1]!tbl_Reach2AU[#Data],2,FALSE)</f>
        <v>153</v>
      </c>
      <c r="D2879" t="s">
        <v>73</v>
      </c>
      <c r="E2879">
        <v>2</v>
      </c>
      <c r="F2879" t="s">
        <v>119</v>
      </c>
      <c r="G2879">
        <f>VLOOKUP(tbl_FunctionalConditionReach[[#This Row],[EDT Attribute]],[1]!HabitatAttribute[#Data],2,FALSE)</f>
        <v>0</v>
      </c>
      <c r="H2879" s="1">
        <v>-0.20636316099999999</v>
      </c>
      <c r="I2879">
        <v>0</v>
      </c>
      <c r="J28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0" spans="1:10" hidden="1" x14ac:dyDescent="0.3">
      <c r="A2880">
        <f>VLOOKUP(D2880,[1]!tbl_Reach2AU[#Data],4,FALSE)</f>
        <v>7</v>
      </c>
      <c r="B2880" t="str">
        <f>VLOOKUP(D2880,[1]!tbl_Reach2AU[#Data],3,FALSE)</f>
        <v>Omak Creek-Lower DS</v>
      </c>
      <c r="C2880">
        <f>VLOOKUP(D2880,[1]!tbl_Reach2AU[#Data],2,FALSE)</f>
        <v>153</v>
      </c>
      <c r="D2880" t="s">
        <v>73</v>
      </c>
      <c r="E2880">
        <v>2</v>
      </c>
      <c r="F2880" t="s">
        <v>39</v>
      </c>
      <c r="G2880" t="str">
        <f>VLOOKUP(tbl_FunctionalConditionReach[[#This Row],[EDT Attribute]],[1]!HabitatAttribute[#Data],2,FALSE)</f>
        <v>Channel Stability</v>
      </c>
      <c r="H2880" s="1">
        <v>-8.8994266000000002E-2</v>
      </c>
      <c r="I2880">
        <v>0</v>
      </c>
      <c r="J28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1" spans="1:10" hidden="1" x14ac:dyDescent="0.3">
      <c r="A2881">
        <f>VLOOKUP(D2881,[1]!tbl_Reach2AU[#Data],4,FALSE)</f>
        <v>7</v>
      </c>
      <c r="B2881" t="str">
        <f>VLOOKUP(D2881,[1]!tbl_Reach2AU[#Data],3,FALSE)</f>
        <v>Omak Creek-Lower DS</v>
      </c>
      <c r="C2881">
        <f>VLOOKUP(D2881,[1]!tbl_Reach2AU[#Data],2,FALSE)</f>
        <v>153</v>
      </c>
      <c r="D2881" t="s">
        <v>73</v>
      </c>
      <c r="E2881">
        <v>2</v>
      </c>
      <c r="F2881" t="s">
        <v>124</v>
      </c>
      <c r="G2881" t="str">
        <f>VLOOKUP(tbl_FunctionalConditionReach[[#This Row],[EDT Attribute]],[1]!HabitatAttribute[#Data],2,FALSE)</f>
        <v>Predation</v>
      </c>
      <c r="H2881" s="1">
        <v>-0.208047702</v>
      </c>
      <c r="I2881">
        <v>0</v>
      </c>
      <c r="J28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2" spans="1:10" x14ac:dyDescent="0.3">
      <c r="A2882">
        <f>VLOOKUP(D2882,[1]!tbl_Reach2AU[#Data],4,FALSE)</f>
        <v>7</v>
      </c>
      <c r="B2882" t="str">
        <f>VLOOKUP(D2882,[1]!tbl_Reach2AU[#Data],3,FALSE)</f>
        <v>Omak Creek-Lower DS</v>
      </c>
      <c r="C2882">
        <f>VLOOKUP(D2882,[1]!tbl_Reach2AU[#Data],2,FALSE)</f>
        <v>153</v>
      </c>
      <c r="D2882" t="s">
        <v>73</v>
      </c>
      <c r="E2882">
        <v>2</v>
      </c>
      <c r="F2882" t="s">
        <v>94</v>
      </c>
      <c r="G2882">
        <f>VLOOKUP(tbl_FunctionalConditionReach[[#This Row],[EDT Attribute]],[1]!HabitatAttribute[#Data],2,FALSE)</f>
        <v>0</v>
      </c>
      <c r="H2882" s="1">
        <v>-0.18752988200000001</v>
      </c>
      <c r="I2882">
        <v>0</v>
      </c>
      <c r="J28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3" spans="1:10" hidden="1" x14ac:dyDescent="0.3">
      <c r="A2883">
        <f>VLOOKUP(D2883,[1]!tbl_Reach2AU[#Data],4,FALSE)</f>
        <v>7</v>
      </c>
      <c r="B2883" t="str">
        <f>VLOOKUP(D2883,[1]!tbl_Reach2AU[#Data],3,FALSE)</f>
        <v>Omak Creek-Lower DS</v>
      </c>
      <c r="C2883">
        <f>VLOOKUP(D2883,[1]!tbl_Reach2AU[#Data],2,FALSE)</f>
        <v>153</v>
      </c>
      <c r="D2883" t="s">
        <v>73</v>
      </c>
      <c r="E2883">
        <v>2</v>
      </c>
      <c r="F2883" t="s">
        <v>11</v>
      </c>
      <c r="G2883" t="str">
        <f>VLOOKUP(tbl_FunctionalConditionReach[[#This Row],[EDT Attribute]],[1]!HabitatAttribute[#Data],2,FALSE)</f>
        <v>Flow- Scour</v>
      </c>
      <c r="H2883" s="1">
        <v>-0.49135561</v>
      </c>
      <c r="I2883">
        <v>0</v>
      </c>
      <c r="J28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4" spans="1:10" x14ac:dyDescent="0.3">
      <c r="A2884">
        <f>VLOOKUP(D2884,[1]!tbl_Reach2AU[#Data],4,FALSE)</f>
        <v>7</v>
      </c>
      <c r="B2884" t="str">
        <f>VLOOKUP(D2884,[1]!tbl_Reach2AU[#Data],3,FALSE)</f>
        <v>Omak Creek-Lower DS</v>
      </c>
      <c r="C2884">
        <f>VLOOKUP(D2884,[1]!tbl_Reach2AU[#Data],2,FALSE)</f>
        <v>153</v>
      </c>
      <c r="D2884" t="s">
        <v>73</v>
      </c>
      <c r="E2884">
        <v>2</v>
      </c>
      <c r="F2884" t="s">
        <v>116</v>
      </c>
      <c r="G2884">
        <f>VLOOKUP(tbl_FunctionalConditionReach[[#This Row],[EDT Attribute]],[1]!HabitatAttribute[#Data],2,FALSE)</f>
        <v>0</v>
      </c>
      <c r="H2884" s="1">
        <v>-0.216739348</v>
      </c>
      <c r="I2884">
        <v>0</v>
      </c>
      <c r="J28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5" spans="1:10" hidden="1" x14ac:dyDescent="0.3">
      <c r="A2885">
        <f>VLOOKUP(D2885,[1]!tbl_Reach2AU[#Data],4,FALSE)</f>
        <v>7</v>
      </c>
      <c r="B2885" t="str">
        <f>VLOOKUP(D2885,[1]!tbl_Reach2AU[#Data],3,FALSE)</f>
        <v>Omak Creek-Lower DS</v>
      </c>
      <c r="C2885">
        <f>VLOOKUP(D2885,[1]!tbl_Reach2AU[#Data],2,FALSE)</f>
        <v>153</v>
      </c>
      <c r="D2885" t="s">
        <v>73</v>
      </c>
      <c r="E2885">
        <v>2</v>
      </c>
      <c r="F2885" t="s">
        <v>103</v>
      </c>
      <c r="G2885" t="str">
        <f>VLOOKUP(tbl_FunctionalConditionReach[[#This Row],[EDT Attribute]],[1]!HabitatAttribute[#Data],2,FALSE)</f>
        <v>Contaminants</v>
      </c>
      <c r="H2885" s="1">
        <v>-0.13834985499999999</v>
      </c>
      <c r="I2885">
        <v>0</v>
      </c>
      <c r="J28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6" spans="1:10" x14ac:dyDescent="0.3">
      <c r="A2886">
        <f>VLOOKUP(D2886,[1]!tbl_Reach2AU[#Data],4,FALSE)</f>
        <v>7</v>
      </c>
      <c r="B2886" t="str">
        <f>VLOOKUP(D2886,[1]!tbl_Reach2AU[#Data],3,FALSE)</f>
        <v>Omak Creek-Lower DS</v>
      </c>
      <c r="C2886">
        <f>VLOOKUP(D2886,[1]!tbl_Reach2AU[#Data],2,FALSE)</f>
        <v>154</v>
      </c>
      <c r="D2886" t="s">
        <v>29</v>
      </c>
      <c r="E2886">
        <v>2</v>
      </c>
      <c r="F2886" t="s">
        <v>137</v>
      </c>
      <c r="G2886">
        <f>VLOOKUP(tbl_FunctionalConditionReach[[#This Row],[EDT Attribute]],[1]!HabitatAttribute[#Data],2,FALSE)</f>
        <v>0</v>
      </c>
      <c r="H2886" s="1">
        <v>-0.96926278899999996</v>
      </c>
      <c r="I2886">
        <v>0</v>
      </c>
      <c r="J28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7" spans="1:10" hidden="1" x14ac:dyDescent="0.3">
      <c r="A2887">
        <f>VLOOKUP(D2887,[1]!tbl_Reach2AU[#Data],4,FALSE)</f>
        <v>7</v>
      </c>
      <c r="B2887" t="str">
        <f>VLOOKUP(D2887,[1]!tbl_Reach2AU[#Data],3,FALSE)</f>
        <v>Omak Creek-Lower DS</v>
      </c>
      <c r="C2887">
        <f>VLOOKUP(D2887,[1]!tbl_Reach2AU[#Data],2,FALSE)</f>
        <v>154</v>
      </c>
      <c r="D2887" t="s">
        <v>29</v>
      </c>
      <c r="E2887">
        <v>2</v>
      </c>
      <c r="F2887" t="s">
        <v>37</v>
      </c>
      <c r="G2887" t="e">
        <f>VLOOKUP(tbl_FunctionalConditionReach[[#This Row],[EDT Attribute]],[1]!HabitatAttribute[#Data],2,FALSE)</f>
        <v>#N/A</v>
      </c>
      <c r="H2887" s="1">
        <v>-6.157376E-3</v>
      </c>
      <c r="I2887">
        <v>0</v>
      </c>
      <c r="J28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8" spans="1:10" hidden="1" x14ac:dyDescent="0.3">
      <c r="A2888">
        <f>VLOOKUP(D2888,[1]!tbl_Reach2AU[#Data],4,FALSE)</f>
        <v>7</v>
      </c>
      <c r="B2888" t="str">
        <f>VLOOKUP(D2888,[1]!tbl_Reach2AU[#Data],3,FALSE)</f>
        <v>Omak Creek-Lower DS</v>
      </c>
      <c r="C2888">
        <f>VLOOKUP(D2888,[1]!tbl_Reach2AU[#Data],2,FALSE)</f>
        <v>155</v>
      </c>
      <c r="D2888" t="s">
        <v>151</v>
      </c>
      <c r="E2888">
        <v>2</v>
      </c>
      <c r="F2888" t="s">
        <v>145</v>
      </c>
      <c r="G2888" t="str">
        <f>VLOOKUP(tbl_FunctionalConditionReach[[#This Row],[EDT Attribute]],[1]!HabitatAttribute[#Data],2,FALSE)</f>
        <v>Flow- Summer Base Flow</v>
      </c>
      <c r="H2888" s="1">
        <v>-0.54395589</v>
      </c>
      <c r="I2888">
        <v>0</v>
      </c>
      <c r="J28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9" spans="1:10" x14ac:dyDescent="0.3">
      <c r="A2889">
        <f>VLOOKUP(D2889,[1]!tbl_Reach2AU[#Data],4,FALSE)</f>
        <v>7</v>
      </c>
      <c r="B2889" t="str">
        <f>VLOOKUP(D2889,[1]!tbl_Reach2AU[#Data],3,FALSE)</f>
        <v>Omak Creek-Lower DS</v>
      </c>
      <c r="C2889">
        <f>VLOOKUP(D2889,[1]!tbl_Reach2AU[#Data],2,FALSE)</f>
        <v>155</v>
      </c>
      <c r="D2889" t="s">
        <v>151</v>
      </c>
      <c r="E2889">
        <v>2</v>
      </c>
      <c r="F2889" t="s">
        <v>142</v>
      </c>
      <c r="G2889">
        <f>VLOOKUP(tbl_FunctionalConditionReach[[#This Row],[EDT Attribute]],[1]!HabitatAttribute[#Data],2,FALSE)</f>
        <v>0</v>
      </c>
      <c r="H2889" s="1">
        <v>-3.8928651000000002E-2</v>
      </c>
      <c r="I2889">
        <v>0</v>
      </c>
      <c r="J28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0" spans="1:10" hidden="1" x14ac:dyDescent="0.3">
      <c r="A2890">
        <f>VLOOKUP(D2890,[1]!tbl_Reach2AU[#Data],4,FALSE)</f>
        <v>7</v>
      </c>
      <c r="B2890" t="str">
        <f>VLOOKUP(D2890,[1]!tbl_Reach2AU[#Data],3,FALSE)</f>
        <v>Omak Creek-Lower DS</v>
      </c>
      <c r="C2890">
        <f>VLOOKUP(D2890,[1]!tbl_Reach2AU[#Data],2,FALSE)</f>
        <v>155</v>
      </c>
      <c r="D2890" t="s">
        <v>151</v>
      </c>
      <c r="E2890">
        <v>2</v>
      </c>
      <c r="F2890" t="s">
        <v>37</v>
      </c>
      <c r="G2890" t="e">
        <f>VLOOKUP(tbl_FunctionalConditionReach[[#This Row],[EDT Attribute]],[1]!HabitatAttribute[#Data],2,FALSE)</f>
        <v>#N/A</v>
      </c>
      <c r="H2890" s="1">
        <v>-1.3084116E-2</v>
      </c>
      <c r="I2890">
        <v>0</v>
      </c>
      <c r="J28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1" spans="1:10" hidden="1" x14ac:dyDescent="0.3">
      <c r="A2891">
        <f>VLOOKUP(D2891,[1]!tbl_Reach2AU[#Data],4,FALSE)</f>
        <v>7</v>
      </c>
      <c r="B2891" t="str">
        <f>VLOOKUP(D2891,[1]!tbl_Reach2AU[#Data],3,FALSE)</f>
        <v>Omak Creek-Lower DS</v>
      </c>
      <c r="C2891">
        <f>VLOOKUP(D2891,[1]!tbl_Reach2AU[#Data],2,FALSE)</f>
        <v>155</v>
      </c>
      <c r="D2891" t="s">
        <v>151</v>
      </c>
      <c r="E2891">
        <v>2</v>
      </c>
      <c r="F2891" t="s">
        <v>132</v>
      </c>
      <c r="G2891" t="str">
        <f>VLOOKUP(tbl_FunctionalConditionReach[[#This Row],[EDT Attribute]],[1]!HabitatAttribute[#Data],2,FALSE)</f>
        <v>Temperature- Rearing</v>
      </c>
      <c r="H2891" s="1">
        <v>-5.1874443999999999E-2</v>
      </c>
      <c r="I2891">
        <v>0</v>
      </c>
      <c r="J28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2" spans="1:10" hidden="1" x14ac:dyDescent="0.3">
      <c r="A2892">
        <f>VLOOKUP(D2892,[1]!tbl_Reach2AU[#Data],4,FALSE)</f>
        <v>7</v>
      </c>
      <c r="B2892" t="str">
        <f>VLOOKUP(D2892,[1]!tbl_Reach2AU[#Data],3,FALSE)</f>
        <v>Omak Creek-Lower DS</v>
      </c>
      <c r="C2892">
        <f>VLOOKUP(D2892,[1]!tbl_Reach2AU[#Data],2,FALSE)</f>
        <v>155</v>
      </c>
      <c r="D2892" t="s">
        <v>151</v>
      </c>
      <c r="E2892">
        <v>2</v>
      </c>
      <c r="F2892" t="s">
        <v>125</v>
      </c>
      <c r="G2892" t="str">
        <f>VLOOKUP(tbl_FunctionalConditionReach[[#This Row],[EDT Attribute]],[1]!HabitatAttribute[#Data],2,FALSE)</f>
        <v>Riparian</v>
      </c>
      <c r="H2892" s="1">
        <v>-3.2947129999999999E-3</v>
      </c>
      <c r="I2892">
        <v>0</v>
      </c>
      <c r="J28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3" spans="1:10" hidden="1" x14ac:dyDescent="0.3">
      <c r="A2893">
        <f>VLOOKUP(D2893,[1]!tbl_Reach2AU[#Data],4,FALSE)</f>
        <v>8</v>
      </c>
      <c r="B2893" t="str">
        <f>VLOOKUP(D2893,[1]!tbl_Reach2AU[#Data],3,FALSE)</f>
        <v>Omak Creek-Lower US</v>
      </c>
      <c r="C2893">
        <f>VLOOKUP(D2893,[1]!tbl_Reach2AU[#Data],2,FALSE)</f>
        <v>157</v>
      </c>
      <c r="D2893" t="s">
        <v>74</v>
      </c>
      <c r="E2893">
        <v>2</v>
      </c>
      <c r="F2893" t="s">
        <v>145</v>
      </c>
      <c r="G2893" t="str">
        <f>VLOOKUP(tbl_FunctionalConditionReach[[#This Row],[EDT Attribute]],[1]!HabitatAttribute[#Data],2,FALSE)</f>
        <v>Flow- Summer Base Flow</v>
      </c>
      <c r="H2893" s="1">
        <v>-0.231127846</v>
      </c>
      <c r="I2893">
        <v>0</v>
      </c>
      <c r="J28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4" spans="1:10" x14ac:dyDescent="0.3">
      <c r="A2894">
        <f>VLOOKUP(D2894,[1]!tbl_Reach2AU[#Data],4,FALSE)</f>
        <v>8</v>
      </c>
      <c r="B2894" t="str">
        <f>VLOOKUP(D2894,[1]!tbl_Reach2AU[#Data],3,FALSE)</f>
        <v>Omak Creek-Lower US</v>
      </c>
      <c r="C2894">
        <f>VLOOKUP(D2894,[1]!tbl_Reach2AU[#Data],2,FALSE)</f>
        <v>157</v>
      </c>
      <c r="D2894" t="s">
        <v>74</v>
      </c>
      <c r="E2894">
        <v>2</v>
      </c>
      <c r="F2894" t="s">
        <v>137</v>
      </c>
      <c r="G2894">
        <f>VLOOKUP(tbl_FunctionalConditionReach[[#This Row],[EDT Attribute]],[1]!HabitatAttribute[#Data],2,FALSE)</f>
        <v>0</v>
      </c>
      <c r="H2894" s="1">
        <v>-0.23705745</v>
      </c>
      <c r="I2894">
        <v>0</v>
      </c>
      <c r="J28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5" spans="1:10" x14ac:dyDescent="0.3">
      <c r="A2895">
        <f>VLOOKUP(D2895,[1]!tbl_Reach2AU[#Data],4,FALSE)</f>
        <v>8</v>
      </c>
      <c r="B2895" t="str">
        <f>VLOOKUP(D2895,[1]!tbl_Reach2AU[#Data],3,FALSE)</f>
        <v>Omak Creek-Lower US</v>
      </c>
      <c r="C2895">
        <f>VLOOKUP(D2895,[1]!tbl_Reach2AU[#Data],2,FALSE)</f>
        <v>158</v>
      </c>
      <c r="D2895" t="s">
        <v>75</v>
      </c>
      <c r="E2895">
        <v>2</v>
      </c>
      <c r="F2895" t="s">
        <v>137</v>
      </c>
      <c r="G2895">
        <f>VLOOKUP(tbl_FunctionalConditionReach[[#This Row],[EDT Attribute]],[1]!HabitatAttribute[#Data],2,FALSE)</f>
        <v>0</v>
      </c>
      <c r="H2895" s="1">
        <v>-0.284562922</v>
      </c>
      <c r="I2895">
        <v>0</v>
      </c>
      <c r="J28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6" spans="1:10" hidden="1" x14ac:dyDescent="0.3">
      <c r="A2896">
        <f>VLOOKUP(D2896,[1]!tbl_Reach2AU[#Data],4,FALSE)</f>
        <v>8</v>
      </c>
      <c r="B2896" t="str">
        <f>VLOOKUP(D2896,[1]!tbl_Reach2AU[#Data],3,FALSE)</f>
        <v>Omak Creek-Lower US</v>
      </c>
      <c r="C2896">
        <f>VLOOKUP(D2896,[1]!tbl_Reach2AU[#Data],2,FALSE)</f>
        <v>158</v>
      </c>
      <c r="D2896" t="s">
        <v>75</v>
      </c>
      <c r="E2896">
        <v>2</v>
      </c>
      <c r="F2896" t="s">
        <v>145</v>
      </c>
      <c r="G2896" t="str">
        <f>VLOOKUP(tbl_FunctionalConditionReach[[#This Row],[EDT Attribute]],[1]!HabitatAttribute[#Data],2,FALSE)</f>
        <v>Flow- Summer Base Flow</v>
      </c>
      <c r="H2896" s="1">
        <v>-0.30984297599999999</v>
      </c>
      <c r="I2896">
        <v>0</v>
      </c>
      <c r="J28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7" spans="1:10" hidden="1" x14ac:dyDescent="0.3">
      <c r="A2897">
        <f>VLOOKUP(D2897,[1]!tbl_Reach2AU[#Data],4,FALSE)</f>
        <v>8</v>
      </c>
      <c r="B2897" t="str">
        <f>VLOOKUP(D2897,[1]!tbl_Reach2AU[#Data],3,FALSE)</f>
        <v>Omak Creek-Lower US</v>
      </c>
      <c r="C2897">
        <f>VLOOKUP(D2897,[1]!tbl_Reach2AU[#Data],2,FALSE)</f>
        <v>159</v>
      </c>
      <c r="D2897" t="s">
        <v>76</v>
      </c>
      <c r="E2897">
        <v>2</v>
      </c>
      <c r="F2897" t="s">
        <v>145</v>
      </c>
      <c r="G2897" t="str">
        <f>VLOOKUP(tbl_FunctionalConditionReach[[#This Row],[EDT Attribute]],[1]!HabitatAttribute[#Data],2,FALSE)</f>
        <v>Flow- Summer Base Flow</v>
      </c>
      <c r="H2897" s="1">
        <v>-8.9626821999999995E-2</v>
      </c>
      <c r="I2897">
        <v>0</v>
      </c>
      <c r="J28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8" spans="1:10" hidden="1" x14ac:dyDescent="0.3">
      <c r="A2898">
        <f>VLOOKUP(D2898,[1]!tbl_Reach2AU[#Data],4,FALSE)</f>
        <v>8</v>
      </c>
      <c r="B2898" t="str">
        <f>VLOOKUP(D2898,[1]!tbl_Reach2AU[#Data],3,FALSE)</f>
        <v>Omak Creek-Lower US</v>
      </c>
      <c r="C2898">
        <f>VLOOKUP(D2898,[1]!tbl_Reach2AU[#Data],2,FALSE)</f>
        <v>159</v>
      </c>
      <c r="D2898" t="s">
        <v>76</v>
      </c>
      <c r="E2898">
        <v>2</v>
      </c>
      <c r="F2898" t="s">
        <v>37</v>
      </c>
      <c r="G2898" t="e">
        <f>VLOOKUP(tbl_FunctionalConditionReach[[#This Row],[EDT Attribute]],[1]!HabitatAttribute[#Data],2,FALSE)</f>
        <v>#N/A</v>
      </c>
      <c r="H2898" s="1">
        <v>-1.0100000000000001E-6</v>
      </c>
      <c r="I2898">
        <v>0</v>
      </c>
      <c r="J28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9" spans="1:10" hidden="1" x14ac:dyDescent="0.3">
      <c r="A2899">
        <f>VLOOKUP(D2899,[1]!tbl_Reach2AU[#Data],4,FALSE)</f>
        <v>8</v>
      </c>
      <c r="B2899" t="str">
        <f>VLOOKUP(D2899,[1]!tbl_Reach2AU[#Data],3,FALSE)</f>
        <v>Omak Creek-Lower US</v>
      </c>
      <c r="C2899">
        <f>VLOOKUP(D2899,[1]!tbl_Reach2AU[#Data],2,FALSE)</f>
        <v>160</v>
      </c>
      <c r="D2899" t="s">
        <v>77</v>
      </c>
      <c r="E2899">
        <v>2</v>
      </c>
      <c r="F2899" t="s">
        <v>145</v>
      </c>
      <c r="G2899" t="str">
        <f>VLOOKUP(tbl_FunctionalConditionReach[[#This Row],[EDT Attribute]],[1]!HabitatAttribute[#Data],2,FALSE)</f>
        <v>Flow- Summer Base Flow</v>
      </c>
      <c r="H2899" s="1">
        <v>-0.15910285699999999</v>
      </c>
      <c r="I2899">
        <v>0</v>
      </c>
      <c r="J28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0" spans="1:10" x14ac:dyDescent="0.3">
      <c r="A2900">
        <f>VLOOKUP(D2900,[1]!tbl_Reach2AU[#Data],4,FALSE)</f>
        <v>8</v>
      </c>
      <c r="B2900" t="str">
        <f>VLOOKUP(D2900,[1]!tbl_Reach2AU[#Data],3,FALSE)</f>
        <v>Omak Creek-Lower US</v>
      </c>
      <c r="C2900">
        <f>VLOOKUP(D2900,[1]!tbl_Reach2AU[#Data],2,FALSE)</f>
        <v>160</v>
      </c>
      <c r="D2900" t="s">
        <v>77</v>
      </c>
      <c r="E2900">
        <v>2</v>
      </c>
      <c r="F2900" t="s">
        <v>137</v>
      </c>
      <c r="G2900">
        <f>VLOOKUP(tbl_FunctionalConditionReach[[#This Row],[EDT Attribute]],[1]!HabitatAttribute[#Data],2,FALSE)</f>
        <v>0</v>
      </c>
      <c r="H2900" s="1">
        <v>-0.14993406100000001</v>
      </c>
      <c r="I2900">
        <v>0</v>
      </c>
      <c r="J29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1" spans="1:10" hidden="1" x14ac:dyDescent="0.3">
      <c r="A2901">
        <f>VLOOKUP(D2901,[1]!tbl_Reach2AU[#Data],4,FALSE)</f>
        <v>8</v>
      </c>
      <c r="B2901" t="str">
        <f>VLOOKUP(D2901,[1]!tbl_Reach2AU[#Data],3,FALSE)</f>
        <v>Omak Creek-Lower US</v>
      </c>
      <c r="C2901">
        <f>VLOOKUP(D2901,[1]!tbl_Reach2AU[#Data],2,FALSE)</f>
        <v>161</v>
      </c>
      <c r="D2901" t="s">
        <v>78</v>
      </c>
      <c r="E2901">
        <v>2</v>
      </c>
      <c r="F2901" t="s">
        <v>37</v>
      </c>
      <c r="G2901" t="e">
        <f>VLOOKUP(tbl_FunctionalConditionReach[[#This Row],[EDT Attribute]],[1]!HabitatAttribute[#Data],2,FALSE)</f>
        <v>#N/A</v>
      </c>
      <c r="H2901" s="1">
        <v>-2.6199999999999999E-6</v>
      </c>
      <c r="I2901">
        <v>0</v>
      </c>
      <c r="J29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2" spans="1:10" x14ac:dyDescent="0.3">
      <c r="A2902">
        <f>VLOOKUP(D2902,[1]!tbl_Reach2AU[#Data],4,FALSE)</f>
        <v>8</v>
      </c>
      <c r="B2902" t="str">
        <f>VLOOKUP(D2902,[1]!tbl_Reach2AU[#Data],3,FALSE)</f>
        <v>Omak Creek-Lower US</v>
      </c>
      <c r="C2902">
        <f>VLOOKUP(D2902,[1]!tbl_Reach2AU[#Data],2,FALSE)</f>
        <v>161</v>
      </c>
      <c r="D2902" t="s">
        <v>78</v>
      </c>
      <c r="E2902">
        <v>2</v>
      </c>
      <c r="F2902" t="s">
        <v>137</v>
      </c>
      <c r="G2902">
        <f>VLOOKUP(tbl_FunctionalConditionReach[[#This Row],[EDT Attribute]],[1]!HabitatAttribute[#Data],2,FALSE)</f>
        <v>0</v>
      </c>
      <c r="H2902" s="1">
        <v>-0.64211338799999995</v>
      </c>
      <c r="I2902">
        <v>0</v>
      </c>
      <c r="J29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3" spans="1:10" x14ac:dyDescent="0.3">
      <c r="A2903">
        <f>VLOOKUP(D2903,[1]!tbl_Reach2AU[#Data],4,FALSE)</f>
        <v>6</v>
      </c>
      <c r="B2903" t="str">
        <f>VLOOKUP(D2903,[1]!tbl_Reach2AU[#Data],3,FALSE)</f>
        <v>Salmon Creek-Lower</v>
      </c>
      <c r="C2903">
        <f>VLOOKUP(D2903,[1]!tbl_Reach2AU[#Data],2,FALSE)</f>
        <v>131</v>
      </c>
      <c r="D2903" t="s">
        <v>149</v>
      </c>
      <c r="E2903">
        <v>2</v>
      </c>
      <c r="F2903" t="s">
        <v>94</v>
      </c>
      <c r="G2903">
        <f>VLOOKUP(tbl_FunctionalConditionReach[[#This Row],[EDT Attribute]],[1]!HabitatAttribute[#Data],2,FALSE)</f>
        <v>0</v>
      </c>
      <c r="H2903" s="1">
        <v>-2.8117369999999999E-3</v>
      </c>
      <c r="I2903">
        <v>0</v>
      </c>
      <c r="J29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4" spans="1:10" hidden="1" x14ac:dyDescent="0.3">
      <c r="A2904">
        <f>VLOOKUP(D2904,[1]!tbl_Reach2AU[#Data],4,FALSE)</f>
        <v>6</v>
      </c>
      <c r="B2904" t="str">
        <f>VLOOKUP(D2904,[1]!tbl_Reach2AU[#Data],3,FALSE)</f>
        <v>Salmon Creek-Lower</v>
      </c>
      <c r="C2904">
        <f>VLOOKUP(D2904,[1]!tbl_Reach2AU[#Data],2,FALSE)</f>
        <v>131</v>
      </c>
      <c r="D2904" t="s">
        <v>149</v>
      </c>
      <c r="E2904">
        <v>2</v>
      </c>
      <c r="F2904" t="s">
        <v>124</v>
      </c>
      <c r="G2904" t="str">
        <f>VLOOKUP(tbl_FunctionalConditionReach[[#This Row],[EDT Attribute]],[1]!HabitatAttribute[#Data],2,FALSE)</f>
        <v>Predation</v>
      </c>
      <c r="H2904" s="1">
        <v>-5.4023359999999998E-3</v>
      </c>
      <c r="I2904">
        <v>0</v>
      </c>
      <c r="J29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5" spans="1:10" x14ac:dyDescent="0.3">
      <c r="A2905">
        <f>VLOOKUP(D2905,[1]!tbl_Reach2AU[#Data],4,FALSE)</f>
        <v>6</v>
      </c>
      <c r="B2905" t="str">
        <f>VLOOKUP(D2905,[1]!tbl_Reach2AU[#Data],3,FALSE)</f>
        <v>Salmon Creek-Lower</v>
      </c>
      <c r="C2905">
        <f>VLOOKUP(D2905,[1]!tbl_Reach2AU[#Data],2,FALSE)</f>
        <v>131</v>
      </c>
      <c r="D2905" t="s">
        <v>149</v>
      </c>
      <c r="E2905">
        <v>2</v>
      </c>
      <c r="F2905" t="s">
        <v>116</v>
      </c>
      <c r="G2905">
        <f>VLOOKUP(tbl_FunctionalConditionReach[[#This Row],[EDT Attribute]],[1]!HabitatAttribute[#Data],2,FALSE)</f>
        <v>0</v>
      </c>
      <c r="H2905" s="1">
        <v>-6.7571890000000003E-3</v>
      </c>
      <c r="I2905">
        <v>0</v>
      </c>
      <c r="J29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6" spans="1:10" x14ac:dyDescent="0.3">
      <c r="A2906">
        <f>VLOOKUP(D2906,[1]!tbl_Reach2AU[#Data],4,FALSE)</f>
        <v>6</v>
      </c>
      <c r="B2906" t="str">
        <f>VLOOKUP(D2906,[1]!tbl_Reach2AU[#Data],3,FALSE)</f>
        <v>Salmon Creek-Lower</v>
      </c>
      <c r="C2906">
        <f>VLOOKUP(D2906,[1]!tbl_Reach2AU[#Data],2,FALSE)</f>
        <v>131</v>
      </c>
      <c r="D2906" t="s">
        <v>149</v>
      </c>
      <c r="E2906">
        <v>2</v>
      </c>
      <c r="F2906" t="s">
        <v>122</v>
      </c>
      <c r="G2906">
        <f>VLOOKUP(tbl_FunctionalConditionReach[[#This Row],[EDT Attribute]],[1]!HabitatAttribute[#Data],2,FALSE)</f>
        <v>0</v>
      </c>
      <c r="H2906" s="1">
        <v>-7.9540119999999999E-3</v>
      </c>
      <c r="I2906">
        <v>0</v>
      </c>
      <c r="J29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7" spans="1:10" hidden="1" x14ac:dyDescent="0.3">
      <c r="A2907">
        <f>VLOOKUP(D2907,[1]!tbl_Reach2AU[#Data],4,FALSE)</f>
        <v>6</v>
      </c>
      <c r="B2907" t="str">
        <f>VLOOKUP(D2907,[1]!tbl_Reach2AU[#Data],3,FALSE)</f>
        <v>Salmon Creek-Lower</v>
      </c>
      <c r="C2907">
        <f>VLOOKUP(D2907,[1]!tbl_Reach2AU[#Data],2,FALSE)</f>
        <v>131</v>
      </c>
      <c r="D2907" t="s">
        <v>149</v>
      </c>
      <c r="E2907">
        <v>2</v>
      </c>
      <c r="F2907" t="s">
        <v>89</v>
      </c>
      <c r="G2907" t="str">
        <f>VLOOKUP(tbl_FunctionalConditionReach[[#This Row],[EDT Attribute]],[1]!HabitatAttribute[#Data],2,FALSE)</f>
        <v>% Fines/Embeddedness</v>
      </c>
      <c r="H2907" s="1">
        <v>-7.9540119999999999E-3</v>
      </c>
      <c r="I2907">
        <v>0</v>
      </c>
      <c r="J29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8" spans="1:10" hidden="1" x14ac:dyDescent="0.3">
      <c r="A2908">
        <f>VLOOKUP(D2908,[1]!tbl_Reach2AU[#Data],4,FALSE)</f>
        <v>6</v>
      </c>
      <c r="B2908" t="str">
        <f>VLOOKUP(D2908,[1]!tbl_Reach2AU[#Data],3,FALSE)</f>
        <v>Salmon Creek-Lower</v>
      </c>
      <c r="C2908">
        <f>VLOOKUP(D2908,[1]!tbl_Reach2AU[#Data],2,FALSE)</f>
        <v>131</v>
      </c>
      <c r="D2908" t="s">
        <v>149</v>
      </c>
      <c r="E2908">
        <v>2</v>
      </c>
      <c r="F2908" t="s">
        <v>144</v>
      </c>
      <c r="G2908" t="str">
        <f>VLOOKUP(tbl_FunctionalConditionReach[[#This Row],[EDT Attribute]],[1]!HabitatAttribute[#Data],2,FALSE)</f>
        <v>Flow- Summer Base Flow</v>
      </c>
      <c r="H2908" s="1">
        <v>-7.9540119999999999E-3</v>
      </c>
      <c r="I2908">
        <v>0</v>
      </c>
      <c r="J29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9" spans="1:10" hidden="1" x14ac:dyDescent="0.3">
      <c r="A2909">
        <f>VLOOKUP(D2909,[1]!tbl_Reach2AU[#Data],4,FALSE)</f>
        <v>6</v>
      </c>
      <c r="B2909" t="str">
        <f>VLOOKUP(D2909,[1]!tbl_Reach2AU[#Data],3,FALSE)</f>
        <v>Salmon Creek-Lower</v>
      </c>
      <c r="C2909">
        <f>VLOOKUP(D2909,[1]!tbl_Reach2AU[#Data],2,FALSE)</f>
        <v>131</v>
      </c>
      <c r="D2909" t="s">
        <v>149</v>
      </c>
      <c r="E2909">
        <v>2</v>
      </c>
      <c r="F2909" t="s">
        <v>51</v>
      </c>
      <c r="G2909" t="str">
        <f>VLOOKUP(tbl_FunctionalConditionReach[[#This Row],[EDT Attribute]],[1]!HabitatAttribute[#Data],2,FALSE)</f>
        <v>% Fines/Embeddedness</v>
      </c>
      <c r="H2909" s="1">
        <v>-1.1858952000000001E-2</v>
      </c>
      <c r="I2909">
        <v>0</v>
      </c>
      <c r="J29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0" spans="1:10" x14ac:dyDescent="0.3">
      <c r="A2910">
        <f>VLOOKUP(D2910,[1]!tbl_Reach2AU[#Data],4,FALSE)</f>
        <v>6</v>
      </c>
      <c r="B2910" t="str">
        <f>VLOOKUP(D2910,[1]!tbl_Reach2AU[#Data],3,FALSE)</f>
        <v>Salmon Creek-Lower</v>
      </c>
      <c r="C2910">
        <f>VLOOKUP(D2910,[1]!tbl_Reach2AU[#Data],2,FALSE)</f>
        <v>131</v>
      </c>
      <c r="D2910" t="s">
        <v>149</v>
      </c>
      <c r="E2910">
        <v>2</v>
      </c>
      <c r="F2910" t="s">
        <v>104</v>
      </c>
      <c r="G2910">
        <f>VLOOKUP(tbl_FunctionalConditionReach[[#This Row],[EDT Attribute]],[1]!HabitatAttribute[#Data],2,FALSE)</f>
        <v>0</v>
      </c>
      <c r="H2910" s="1">
        <v>-1.4476921E-2</v>
      </c>
      <c r="I2910">
        <v>0</v>
      </c>
      <c r="J29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1" spans="1:10" hidden="1" x14ac:dyDescent="0.3">
      <c r="A2911">
        <f>VLOOKUP(D2911,[1]!tbl_Reach2AU[#Data],4,FALSE)</f>
        <v>6</v>
      </c>
      <c r="B2911" t="str">
        <f>VLOOKUP(D2911,[1]!tbl_Reach2AU[#Data],3,FALSE)</f>
        <v>Salmon Creek-Lower</v>
      </c>
      <c r="C2911">
        <f>VLOOKUP(D2911,[1]!tbl_Reach2AU[#Data],2,FALSE)</f>
        <v>131</v>
      </c>
      <c r="D2911" t="s">
        <v>149</v>
      </c>
      <c r="E2911">
        <v>2</v>
      </c>
      <c r="F2911" t="s">
        <v>103</v>
      </c>
      <c r="G2911" t="str">
        <f>VLOOKUP(tbl_FunctionalConditionReach[[#This Row],[EDT Attribute]],[1]!HabitatAttribute[#Data],2,FALSE)</f>
        <v>Contaminants</v>
      </c>
      <c r="H2911" s="1">
        <v>-1.5548394E-2</v>
      </c>
      <c r="I2911">
        <v>0</v>
      </c>
      <c r="J29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2" spans="1:10" x14ac:dyDescent="0.3">
      <c r="A2912">
        <f>VLOOKUP(D2912,[1]!tbl_Reach2AU[#Data],4,FALSE)</f>
        <v>6</v>
      </c>
      <c r="B2912" t="str">
        <f>VLOOKUP(D2912,[1]!tbl_Reach2AU[#Data],3,FALSE)</f>
        <v>Salmon Creek-Lower</v>
      </c>
      <c r="C2912">
        <f>VLOOKUP(D2912,[1]!tbl_Reach2AU[#Data],2,FALSE)</f>
        <v>131</v>
      </c>
      <c r="D2912" t="s">
        <v>149</v>
      </c>
      <c r="E2912">
        <v>2</v>
      </c>
      <c r="F2912" t="s">
        <v>123</v>
      </c>
      <c r="G2912">
        <f>VLOOKUP(tbl_FunctionalConditionReach[[#This Row],[EDT Attribute]],[1]!HabitatAttribute[#Data],2,FALSE)</f>
        <v>0</v>
      </c>
      <c r="H2912" s="1">
        <v>-2.0301818999999999E-2</v>
      </c>
      <c r="I2912">
        <v>0</v>
      </c>
      <c r="J29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3" spans="1:10" x14ac:dyDescent="0.3">
      <c r="A2913">
        <f>VLOOKUP(D2913,[1]!tbl_Reach2AU[#Data],4,FALSE)</f>
        <v>6</v>
      </c>
      <c r="B2913" t="str">
        <f>VLOOKUP(D2913,[1]!tbl_Reach2AU[#Data],3,FALSE)</f>
        <v>Salmon Creek-Lower</v>
      </c>
      <c r="C2913">
        <f>VLOOKUP(D2913,[1]!tbl_Reach2AU[#Data],2,FALSE)</f>
        <v>131</v>
      </c>
      <c r="D2913" t="s">
        <v>149</v>
      </c>
      <c r="E2913">
        <v>2</v>
      </c>
      <c r="F2913" t="s">
        <v>115</v>
      </c>
      <c r="G2913">
        <f>VLOOKUP(tbl_FunctionalConditionReach[[#This Row],[EDT Attribute]],[1]!HabitatAttribute[#Data],2,FALSE)</f>
        <v>0</v>
      </c>
      <c r="H2913" s="1">
        <v>-2.3828597999999999E-2</v>
      </c>
      <c r="I2913">
        <v>0</v>
      </c>
      <c r="J29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4" spans="1:10" hidden="1" x14ac:dyDescent="0.3">
      <c r="A2914">
        <f>VLOOKUP(D2914,[1]!tbl_Reach2AU[#Data],4,FALSE)</f>
        <v>6</v>
      </c>
      <c r="B2914" t="str">
        <f>VLOOKUP(D2914,[1]!tbl_Reach2AU[#Data],3,FALSE)</f>
        <v>Salmon Creek-Lower</v>
      </c>
      <c r="C2914">
        <f>VLOOKUP(D2914,[1]!tbl_Reach2AU[#Data],2,FALSE)</f>
        <v>131</v>
      </c>
      <c r="D2914" t="s">
        <v>149</v>
      </c>
      <c r="E2914">
        <v>2</v>
      </c>
      <c r="F2914" t="s">
        <v>11</v>
      </c>
      <c r="G2914" t="str">
        <f>VLOOKUP(tbl_FunctionalConditionReach[[#This Row],[EDT Attribute]],[1]!HabitatAttribute[#Data],2,FALSE)</f>
        <v>Flow- Scour</v>
      </c>
      <c r="H2914" s="1">
        <v>-2.7424800999999999E-2</v>
      </c>
      <c r="I2914">
        <v>0</v>
      </c>
      <c r="J29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5" spans="1:10" hidden="1" x14ac:dyDescent="0.3">
      <c r="A2915">
        <f>VLOOKUP(D2915,[1]!tbl_Reach2AU[#Data],4,FALSE)</f>
        <v>6</v>
      </c>
      <c r="B2915" t="str">
        <f>VLOOKUP(D2915,[1]!tbl_Reach2AU[#Data],3,FALSE)</f>
        <v>Salmon Creek-Lower</v>
      </c>
      <c r="C2915">
        <f>VLOOKUP(D2915,[1]!tbl_Reach2AU[#Data],2,FALSE)</f>
        <v>131</v>
      </c>
      <c r="D2915" t="s">
        <v>149</v>
      </c>
      <c r="E2915">
        <v>2</v>
      </c>
      <c r="F2915" t="s">
        <v>125</v>
      </c>
      <c r="G2915" t="str">
        <f>VLOOKUP(tbl_FunctionalConditionReach[[#This Row],[EDT Attribute]],[1]!HabitatAttribute[#Data],2,FALSE)</f>
        <v>Riparian</v>
      </c>
      <c r="H2915" s="1">
        <v>-2.9167298000000001E-2</v>
      </c>
      <c r="I2915">
        <v>0</v>
      </c>
      <c r="J29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6" spans="1:10" hidden="1" x14ac:dyDescent="0.3">
      <c r="A2916">
        <f>VLOOKUP(D2916,[1]!tbl_Reach2AU[#Data],4,FALSE)</f>
        <v>6</v>
      </c>
      <c r="B2916" t="str">
        <f>VLOOKUP(D2916,[1]!tbl_Reach2AU[#Data],3,FALSE)</f>
        <v>Salmon Creek-Lower</v>
      </c>
      <c r="C2916">
        <f>VLOOKUP(D2916,[1]!tbl_Reach2AU[#Data],2,FALSE)</f>
        <v>131</v>
      </c>
      <c r="D2916" t="s">
        <v>149</v>
      </c>
      <c r="E2916">
        <v>2</v>
      </c>
      <c r="F2916" t="s">
        <v>39</v>
      </c>
      <c r="G2916" t="str">
        <f>VLOOKUP(tbl_FunctionalConditionReach[[#This Row],[EDT Attribute]],[1]!HabitatAttribute[#Data],2,FALSE)</f>
        <v>Channel Stability</v>
      </c>
      <c r="H2916" s="1">
        <v>-8.2727704999999999E-2</v>
      </c>
      <c r="I2916">
        <v>0</v>
      </c>
      <c r="J29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7" spans="1:10" x14ac:dyDescent="0.3">
      <c r="A2917">
        <f>VLOOKUP(D2917,[1]!tbl_Reach2AU[#Data],4,FALSE)</f>
        <v>6</v>
      </c>
      <c r="B2917" t="str">
        <f>VLOOKUP(D2917,[1]!tbl_Reach2AU[#Data],3,FALSE)</f>
        <v>Salmon Creek-Lower</v>
      </c>
      <c r="C2917">
        <f>VLOOKUP(D2917,[1]!tbl_Reach2AU[#Data],2,FALSE)</f>
        <v>131</v>
      </c>
      <c r="D2917" t="s">
        <v>149</v>
      </c>
      <c r="E2917">
        <v>2</v>
      </c>
      <c r="F2917" t="s">
        <v>143</v>
      </c>
      <c r="G2917">
        <f>VLOOKUP(tbl_FunctionalConditionReach[[#This Row],[EDT Attribute]],[1]!HabitatAttribute[#Data],2,FALSE)</f>
        <v>0</v>
      </c>
      <c r="H2917" s="1">
        <v>-9.5400637999999996E-2</v>
      </c>
      <c r="I2917">
        <v>0</v>
      </c>
      <c r="J29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8" spans="1:10" x14ac:dyDescent="0.3">
      <c r="A2918">
        <f>VLOOKUP(D2918,[1]!tbl_Reach2AU[#Data],4,FALSE)</f>
        <v>6</v>
      </c>
      <c r="B2918" t="str">
        <f>VLOOKUP(D2918,[1]!tbl_Reach2AU[#Data],3,FALSE)</f>
        <v>Salmon Creek-Lower</v>
      </c>
      <c r="C2918">
        <f>VLOOKUP(D2918,[1]!tbl_Reach2AU[#Data],2,FALSE)</f>
        <v>131</v>
      </c>
      <c r="D2918" t="s">
        <v>149</v>
      </c>
      <c r="E2918">
        <v>2</v>
      </c>
      <c r="F2918" t="s">
        <v>137</v>
      </c>
      <c r="G2918">
        <f>VLOOKUP(tbl_FunctionalConditionReach[[#This Row],[EDT Attribute]],[1]!HabitatAttribute[#Data],2,FALSE)</f>
        <v>0</v>
      </c>
      <c r="H2918" s="1">
        <v>-9.7109197999999994E-2</v>
      </c>
      <c r="I2918">
        <v>0</v>
      </c>
      <c r="J29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9" spans="1:10" hidden="1" x14ac:dyDescent="0.3">
      <c r="A2919">
        <f>VLOOKUP(D2919,[1]!tbl_Reach2AU[#Data],4,FALSE)</f>
        <v>6</v>
      </c>
      <c r="B2919" t="str">
        <f>VLOOKUP(D2919,[1]!tbl_Reach2AU[#Data],3,FALSE)</f>
        <v>Salmon Creek-Lower</v>
      </c>
      <c r="C2919">
        <f>VLOOKUP(D2919,[1]!tbl_Reach2AU[#Data],2,FALSE)</f>
        <v>131</v>
      </c>
      <c r="D2919" t="s">
        <v>149</v>
      </c>
      <c r="E2919">
        <v>2</v>
      </c>
      <c r="F2919" t="s">
        <v>14</v>
      </c>
      <c r="G2919" t="str">
        <f>VLOOKUP(tbl_FunctionalConditionReach[[#This Row],[EDT Attribute]],[1]!HabitatAttribute[#Data],2,FALSE)</f>
        <v>Food- Food Web Resources</v>
      </c>
      <c r="H2919" s="1">
        <v>-9.7754104999999994E-2</v>
      </c>
      <c r="I2919">
        <v>0</v>
      </c>
      <c r="J29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0" spans="1:10" hidden="1" x14ac:dyDescent="0.3">
      <c r="A2920">
        <f>VLOOKUP(D2920,[1]!tbl_Reach2AU[#Data],4,FALSE)</f>
        <v>6</v>
      </c>
      <c r="B2920" t="str">
        <f>VLOOKUP(D2920,[1]!tbl_Reach2AU[#Data],3,FALSE)</f>
        <v>Salmon Creek-Lower</v>
      </c>
      <c r="C2920">
        <f>VLOOKUP(D2920,[1]!tbl_Reach2AU[#Data],2,FALSE)</f>
        <v>131</v>
      </c>
      <c r="D2920" t="s">
        <v>149</v>
      </c>
      <c r="E2920">
        <v>2</v>
      </c>
      <c r="F2920" t="s">
        <v>132</v>
      </c>
      <c r="G2920" t="str">
        <f>VLOOKUP(tbl_FunctionalConditionReach[[#This Row],[EDT Attribute]],[1]!HabitatAttribute[#Data],2,FALSE)</f>
        <v>Temperature- Rearing</v>
      </c>
      <c r="H2920" s="1">
        <v>-0.12631499700000001</v>
      </c>
      <c r="I2920">
        <v>0</v>
      </c>
      <c r="J29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1" spans="1:10" x14ac:dyDescent="0.3">
      <c r="A2921">
        <f>VLOOKUP(D2921,[1]!tbl_Reach2AU[#Data],4,FALSE)</f>
        <v>6</v>
      </c>
      <c r="B2921" t="str">
        <f>VLOOKUP(D2921,[1]!tbl_Reach2AU[#Data],3,FALSE)</f>
        <v>Salmon Creek-Lower</v>
      </c>
      <c r="C2921">
        <f>VLOOKUP(D2921,[1]!tbl_Reach2AU[#Data],2,FALSE)</f>
        <v>131</v>
      </c>
      <c r="D2921" t="s">
        <v>149</v>
      </c>
      <c r="E2921">
        <v>2</v>
      </c>
      <c r="F2921" t="s">
        <v>142</v>
      </c>
      <c r="G2921">
        <f>VLOOKUP(tbl_FunctionalConditionReach[[#This Row],[EDT Attribute]],[1]!HabitatAttribute[#Data],2,FALSE)</f>
        <v>0</v>
      </c>
      <c r="H2921" s="1">
        <v>-0.13366141500000001</v>
      </c>
      <c r="I2921">
        <v>0</v>
      </c>
      <c r="J29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2" spans="1:10" hidden="1" x14ac:dyDescent="0.3">
      <c r="A2922">
        <f>VLOOKUP(D2922,[1]!tbl_Reach2AU[#Data],4,FALSE)</f>
        <v>6</v>
      </c>
      <c r="B2922" t="str">
        <f>VLOOKUP(D2922,[1]!tbl_Reach2AU[#Data],3,FALSE)</f>
        <v>Salmon Creek-Lower</v>
      </c>
      <c r="C2922">
        <f>VLOOKUP(D2922,[1]!tbl_Reach2AU[#Data],2,FALSE)</f>
        <v>131</v>
      </c>
      <c r="D2922" t="s">
        <v>149</v>
      </c>
      <c r="E2922">
        <v>2</v>
      </c>
      <c r="F2922" t="s">
        <v>126</v>
      </c>
      <c r="G2922" t="str">
        <f>VLOOKUP(tbl_FunctionalConditionReach[[#This Row],[EDT Attribute]],[1]!HabitatAttribute[#Data],2,FALSE)</f>
        <v>Food- Food Web Resources</v>
      </c>
      <c r="H2922" s="1">
        <v>-0.22632575999999999</v>
      </c>
      <c r="I2922">
        <v>0</v>
      </c>
      <c r="J29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3" spans="1:10" hidden="1" x14ac:dyDescent="0.3">
      <c r="A2923">
        <f>VLOOKUP(D2923,[1]!tbl_Reach2AU[#Data],4,FALSE)</f>
        <v>6</v>
      </c>
      <c r="B2923" t="str">
        <f>VLOOKUP(D2923,[1]!tbl_Reach2AU[#Data],3,FALSE)</f>
        <v>Salmon Creek-Lower</v>
      </c>
      <c r="C2923">
        <f>VLOOKUP(D2923,[1]!tbl_Reach2AU[#Data],2,FALSE)</f>
        <v>131</v>
      </c>
      <c r="D2923" t="s">
        <v>149</v>
      </c>
      <c r="E2923">
        <v>2</v>
      </c>
      <c r="F2923" t="s">
        <v>150</v>
      </c>
      <c r="G2923" t="str">
        <f>VLOOKUP(tbl_FunctionalConditionReach[[#This Row],[EDT Attribute]],[1]!HabitatAttribute[#Data],2,FALSE)</f>
        <v>Cover- Wood</v>
      </c>
      <c r="H2923" s="1">
        <v>-0.231944493</v>
      </c>
      <c r="I2923">
        <v>0</v>
      </c>
      <c r="J29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4" spans="1:10" x14ac:dyDescent="0.3">
      <c r="A2924">
        <f>VLOOKUP(D2924,[1]!tbl_Reach2AU[#Data],4,FALSE)</f>
        <v>6</v>
      </c>
      <c r="B2924" t="str">
        <f>VLOOKUP(D2924,[1]!tbl_Reach2AU[#Data],3,FALSE)</f>
        <v>Salmon Creek-Lower</v>
      </c>
      <c r="C2924">
        <f>VLOOKUP(D2924,[1]!tbl_Reach2AU[#Data],2,FALSE)</f>
        <v>141</v>
      </c>
      <c r="D2924" t="s">
        <v>30</v>
      </c>
      <c r="E2924">
        <v>2</v>
      </c>
      <c r="F2924" t="s">
        <v>137</v>
      </c>
      <c r="G2924">
        <f>VLOOKUP(tbl_FunctionalConditionReach[[#This Row],[EDT Attribute]],[1]!HabitatAttribute[#Data],2,FALSE)</f>
        <v>0</v>
      </c>
      <c r="H2924" s="1">
        <v>-2.5051904999999999E-2</v>
      </c>
      <c r="I2924">
        <v>0</v>
      </c>
      <c r="J29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5" spans="1:10" hidden="1" x14ac:dyDescent="0.3">
      <c r="A2925">
        <f>VLOOKUP(D2925,[1]!tbl_Reach2AU[#Data],4,FALSE)</f>
        <v>6</v>
      </c>
      <c r="B2925" t="str">
        <f>VLOOKUP(D2925,[1]!tbl_Reach2AU[#Data],3,FALSE)</f>
        <v>Salmon Creek-Lower</v>
      </c>
      <c r="C2925">
        <f>VLOOKUP(D2925,[1]!tbl_Reach2AU[#Data],2,FALSE)</f>
        <v>141</v>
      </c>
      <c r="D2925" t="s">
        <v>30</v>
      </c>
      <c r="E2925">
        <v>2</v>
      </c>
      <c r="F2925" t="s">
        <v>145</v>
      </c>
      <c r="G2925" t="str">
        <f>VLOOKUP(tbl_FunctionalConditionReach[[#This Row],[EDT Attribute]],[1]!HabitatAttribute[#Data],2,FALSE)</f>
        <v>Flow- Summer Base Flow</v>
      </c>
      <c r="H2925" s="1">
        <v>-0.19344349799999999</v>
      </c>
      <c r="I2925">
        <v>0</v>
      </c>
      <c r="J29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6" spans="1:10" x14ac:dyDescent="0.3">
      <c r="A2926">
        <f>VLOOKUP(D2926,[1]!tbl_Reach2AU[#Data],4,FALSE)</f>
        <v>6</v>
      </c>
      <c r="B2926" t="str">
        <f>VLOOKUP(D2926,[1]!tbl_Reach2AU[#Data],3,FALSE)</f>
        <v>Salmon Creek-Lower</v>
      </c>
      <c r="C2926">
        <f>VLOOKUP(D2926,[1]!tbl_Reach2AU[#Data],2,FALSE)</f>
        <v>142</v>
      </c>
      <c r="D2926" t="s">
        <v>79</v>
      </c>
      <c r="E2926">
        <v>2</v>
      </c>
      <c r="F2926" t="s">
        <v>137</v>
      </c>
      <c r="G2926">
        <f>VLOOKUP(tbl_FunctionalConditionReach[[#This Row],[EDT Attribute]],[1]!HabitatAttribute[#Data],2,FALSE)</f>
        <v>0</v>
      </c>
      <c r="H2926" s="1">
        <v>-0.51038408400000002</v>
      </c>
      <c r="I2926">
        <v>0</v>
      </c>
      <c r="J29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7" spans="1:10" hidden="1" x14ac:dyDescent="0.3">
      <c r="A2927">
        <f>VLOOKUP(D2927,[1]!tbl_Reach2AU[#Data],4,FALSE)</f>
        <v>6</v>
      </c>
      <c r="B2927" t="str">
        <f>VLOOKUP(D2927,[1]!tbl_Reach2AU[#Data],3,FALSE)</f>
        <v>Salmon Creek-Lower</v>
      </c>
      <c r="C2927">
        <f>VLOOKUP(D2927,[1]!tbl_Reach2AU[#Data],2,FALSE)</f>
        <v>142</v>
      </c>
      <c r="D2927" t="s">
        <v>79</v>
      </c>
      <c r="E2927">
        <v>2</v>
      </c>
      <c r="F2927" t="s">
        <v>37</v>
      </c>
      <c r="G2927" t="e">
        <f>VLOOKUP(tbl_FunctionalConditionReach[[#This Row],[EDT Attribute]],[1]!HabitatAttribute[#Data],2,FALSE)</f>
        <v>#N/A</v>
      </c>
      <c r="H2927" s="1">
        <v>-1.316294598</v>
      </c>
      <c r="I2927">
        <v>0</v>
      </c>
      <c r="J29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8" spans="1:10" hidden="1" x14ac:dyDescent="0.3">
      <c r="A2928">
        <f>VLOOKUP(D2928,[1]!tbl_Reach2AU[#Data],4,FALSE)</f>
        <v>6</v>
      </c>
      <c r="B2928" t="str">
        <f>VLOOKUP(D2928,[1]!tbl_Reach2AU[#Data],3,FALSE)</f>
        <v>Salmon Creek-Lower</v>
      </c>
      <c r="C2928">
        <f>VLOOKUP(D2928,[1]!tbl_Reach2AU[#Data],2,FALSE)</f>
        <v>143</v>
      </c>
      <c r="D2928" t="s">
        <v>31</v>
      </c>
      <c r="E2928">
        <v>2</v>
      </c>
      <c r="F2928" t="s">
        <v>37</v>
      </c>
      <c r="G2928" t="e">
        <f>VLOOKUP(tbl_FunctionalConditionReach[[#This Row],[EDT Attribute]],[1]!HabitatAttribute[#Data],2,FALSE)</f>
        <v>#N/A</v>
      </c>
      <c r="H2928" s="1">
        <v>-2.0999999999999999E-5</v>
      </c>
      <c r="I2928">
        <v>0</v>
      </c>
      <c r="J29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9" spans="1:10" x14ac:dyDescent="0.3">
      <c r="A2929">
        <f>VLOOKUP(D2929,[1]!tbl_Reach2AU[#Data],4,FALSE)</f>
        <v>6</v>
      </c>
      <c r="B2929" t="str">
        <f>VLOOKUP(D2929,[1]!tbl_Reach2AU[#Data],3,FALSE)</f>
        <v>Salmon Creek-Lower</v>
      </c>
      <c r="C2929">
        <f>VLOOKUP(D2929,[1]!tbl_Reach2AU[#Data],2,FALSE)</f>
        <v>143</v>
      </c>
      <c r="D2929" t="s">
        <v>31</v>
      </c>
      <c r="E2929">
        <v>2</v>
      </c>
      <c r="F2929" t="s">
        <v>137</v>
      </c>
      <c r="G2929">
        <f>VLOOKUP(tbl_FunctionalConditionReach[[#This Row],[EDT Attribute]],[1]!HabitatAttribute[#Data],2,FALSE)</f>
        <v>0</v>
      </c>
      <c r="H2929" s="1">
        <v>-1.261321074</v>
      </c>
      <c r="I2929">
        <v>0</v>
      </c>
      <c r="J29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0" spans="1:10" hidden="1" x14ac:dyDescent="0.3">
      <c r="A2930">
        <f>VLOOKUP(D2930,[1]!tbl_Reach2AU[#Data],4,FALSE)</f>
        <v>6</v>
      </c>
      <c r="B2930" t="str">
        <f>VLOOKUP(D2930,[1]!tbl_Reach2AU[#Data],3,FALSE)</f>
        <v>Salmon Creek-Lower</v>
      </c>
      <c r="C2930">
        <f>VLOOKUP(D2930,[1]!tbl_Reach2AU[#Data],2,FALSE)</f>
        <v>143</v>
      </c>
      <c r="D2930" t="s">
        <v>31</v>
      </c>
      <c r="E2930">
        <v>2</v>
      </c>
      <c r="F2930" t="s">
        <v>145</v>
      </c>
      <c r="G2930" t="str">
        <f>VLOOKUP(tbl_FunctionalConditionReach[[#This Row],[EDT Attribute]],[1]!HabitatAttribute[#Data],2,FALSE)</f>
        <v>Flow- Summer Base Flow</v>
      </c>
      <c r="H2930" s="1">
        <v>-4.3214233960000001</v>
      </c>
      <c r="I2930">
        <v>0</v>
      </c>
      <c r="J29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1" spans="1:10" x14ac:dyDescent="0.3">
      <c r="A2931">
        <f>VLOOKUP(D2931,[1]!tbl_Reach2AU[#Data],4,FALSE)</f>
        <v>6</v>
      </c>
      <c r="B2931" t="str">
        <f>VLOOKUP(D2931,[1]!tbl_Reach2AU[#Data],3,FALSE)</f>
        <v>Salmon Creek-Lower</v>
      </c>
      <c r="C2931">
        <f>VLOOKUP(D2931,[1]!tbl_Reach2AU[#Data],2,FALSE)</f>
        <v>144</v>
      </c>
      <c r="D2931" t="s">
        <v>118</v>
      </c>
      <c r="E2931">
        <v>2</v>
      </c>
      <c r="F2931" t="s">
        <v>122</v>
      </c>
      <c r="G2931">
        <f>VLOOKUP(tbl_FunctionalConditionReach[[#This Row],[EDT Attribute]],[1]!HabitatAttribute[#Data],2,FALSE)</f>
        <v>0</v>
      </c>
      <c r="H2931" s="1">
        <v>-1.250471E-3</v>
      </c>
      <c r="I2931">
        <v>0</v>
      </c>
      <c r="J29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2" spans="1:10" x14ac:dyDescent="0.3">
      <c r="A2932">
        <f>VLOOKUP(D2932,[1]!tbl_Reach2AU[#Data],4,FALSE)</f>
        <v>6</v>
      </c>
      <c r="B2932" t="str">
        <f>VLOOKUP(D2932,[1]!tbl_Reach2AU[#Data],3,FALSE)</f>
        <v>Salmon Creek-Lower</v>
      </c>
      <c r="C2932">
        <f>VLOOKUP(D2932,[1]!tbl_Reach2AU[#Data],2,FALSE)</f>
        <v>144</v>
      </c>
      <c r="D2932" t="s">
        <v>118</v>
      </c>
      <c r="E2932">
        <v>2</v>
      </c>
      <c r="F2932" t="s">
        <v>115</v>
      </c>
      <c r="G2932">
        <f>VLOOKUP(tbl_FunctionalConditionReach[[#This Row],[EDT Attribute]],[1]!HabitatAttribute[#Data],2,FALSE)</f>
        <v>0</v>
      </c>
      <c r="H2932" s="1">
        <v>-1.250471E-3</v>
      </c>
      <c r="I2932">
        <v>0</v>
      </c>
      <c r="J29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3" spans="1:10" hidden="1" x14ac:dyDescent="0.3">
      <c r="A2933">
        <f>VLOOKUP(D2933,[1]!tbl_Reach2AU[#Data],4,FALSE)</f>
        <v>6</v>
      </c>
      <c r="B2933" t="str">
        <f>VLOOKUP(D2933,[1]!tbl_Reach2AU[#Data],3,FALSE)</f>
        <v>Salmon Creek-Lower</v>
      </c>
      <c r="C2933">
        <f>VLOOKUP(D2933,[1]!tbl_Reach2AU[#Data],2,FALSE)</f>
        <v>144</v>
      </c>
      <c r="D2933" t="s">
        <v>118</v>
      </c>
      <c r="E2933">
        <v>2</v>
      </c>
      <c r="F2933" t="s">
        <v>14</v>
      </c>
      <c r="G2933" t="str">
        <f>VLOOKUP(tbl_FunctionalConditionReach[[#This Row],[EDT Attribute]],[1]!HabitatAttribute[#Data],2,FALSE)</f>
        <v>Food- Food Web Resources</v>
      </c>
      <c r="H2933" s="1">
        <v>-1.4541604E-2</v>
      </c>
      <c r="I2933">
        <v>0</v>
      </c>
      <c r="J29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4" spans="1:10" x14ac:dyDescent="0.3">
      <c r="A2934">
        <f>VLOOKUP(D2934,[1]!tbl_Reach2AU[#Data],4,FALSE)</f>
        <v>6</v>
      </c>
      <c r="B2934" t="str">
        <f>VLOOKUP(D2934,[1]!tbl_Reach2AU[#Data],3,FALSE)</f>
        <v>Salmon Creek-Lower</v>
      </c>
      <c r="C2934">
        <f>VLOOKUP(D2934,[1]!tbl_Reach2AU[#Data],2,FALSE)</f>
        <v>144</v>
      </c>
      <c r="D2934" t="s">
        <v>118</v>
      </c>
      <c r="E2934">
        <v>2</v>
      </c>
      <c r="F2934" t="s">
        <v>143</v>
      </c>
      <c r="G2934">
        <f>VLOOKUP(tbl_FunctionalConditionReach[[#This Row],[EDT Attribute]],[1]!HabitatAttribute[#Data],2,FALSE)</f>
        <v>0</v>
      </c>
      <c r="H2934" s="1">
        <v>-1.250471E-3</v>
      </c>
      <c r="I2934">
        <v>0</v>
      </c>
      <c r="J29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5" spans="1:10" hidden="1" x14ac:dyDescent="0.3">
      <c r="A2935">
        <f>VLOOKUP(D2935,[1]!tbl_Reach2AU[#Data],4,FALSE)</f>
        <v>6</v>
      </c>
      <c r="B2935" t="str">
        <f>VLOOKUP(D2935,[1]!tbl_Reach2AU[#Data],3,FALSE)</f>
        <v>Salmon Creek-Lower</v>
      </c>
      <c r="C2935">
        <f>VLOOKUP(D2935,[1]!tbl_Reach2AU[#Data],2,FALSE)</f>
        <v>144</v>
      </c>
      <c r="D2935" t="s">
        <v>118</v>
      </c>
      <c r="E2935">
        <v>2</v>
      </c>
      <c r="F2935" t="s">
        <v>132</v>
      </c>
      <c r="G2935" t="str">
        <f>VLOOKUP(tbl_FunctionalConditionReach[[#This Row],[EDT Attribute]],[1]!HabitatAttribute[#Data],2,FALSE)</f>
        <v>Temperature- Rearing</v>
      </c>
      <c r="H2935" s="1">
        <v>-2.0074423000000001E-2</v>
      </c>
      <c r="I2935">
        <v>0</v>
      </c>
      <c r="J29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6" spans="1:10" hidden="1" x14ac:dyDescent="0.3">
      <c r="A2936">
        <f>VLOOKUP(D2936,[1]!tbl_Reach2AU[#Data],4,FALSE)</f>
        <v>6</v>
      </c>
      <c r="B2936" t="str">
        <f>VLOOKUP(D2936,[1]!tbl_Reach2AU[#Data],3,FALSE)</f>
        <v>Salmon Creek-Lower</v>
      </c>
      <c r="C2936">
        <f>VLOOKUP(D2936,[1]!tbl_Reach2AU[#Data],2,FALSE)</f>
        <v>144</v>
      </c>
      <c r="D2936" t="s">
        <v>118</v>
      </c>
      <c r="E2936">
        <v>2</v>
      </c>
      <c r="F2936" t="s">
        <v>89</v>
      </c>
      <c r="G2936" t="str">
        <f>VLOOKUP(tbl_FunctionalConditionReach[[#This Row],[EDT Attribute]],[1]!HabitatAttribute[#Data],2,FALSE)</f>
        <v>% Fines/Embeddedness</v>
      </c>
      <c r="H2936" s="1">
        <v>-1.250471E-3</v>
      </c>
      <c r="I2936">
        <v>0</v>
      </c>
      <c r="J29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7" spans="1:10" x14ac:dyDescent="0.3">
      <c r="A2937">
        <f>VLOOKUP(D2937,[1]!tbl_Reach2AU[#Data],4,FALSE)</f>
        <v>6</v>
      </c>
      <c r="B2937" t="str">
        <f>VLOOKUP(D2937,[1]!tbl_Reach2AU[#Data],3,FALSE)</f>
        <v>Salmon Creek-Lower</v>
      </c>
      <c r="C2937">
        <f>VLOOKUP(D2937,[1]!tbl_Reach2AU[#Data],2,FALSE)</f>
        <v>144</v>
      </c>
      <c r="D2937" t="s">
        <v>118</v>
      </c>
      <c r="E2937">
        <v>2</v>
      </c>
      <c r="F2937" t="s">
        <v>94</v>
      </c>
      <c r="G2937">
        <f>VLOOKUP(tbl_FunctionalConditionReach[[#This Row],[EDT Attribute]],[1]!HabitatAttribute[#Data],2,FALSE)</f>
        <v>0</v>
      </c>
      <c r="H2937" s="1">
        <v>-6.2344549999999999E-3</v>
      </c>
      <c r="I2937">
        <v>0</v>
      </c>
      <c r="J29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8" spans="1:10" hidden="1" x14ac:dyDescent="0.3">
      <c r="A2938">
        <f>VLOOKUP(D2938,[1]!tbl_Reach2AU[#Data],4,FALSE)</f>
        <v>6</v>
      </c>
      <c r="B2938" t="str">
        <f>VLOOKUP(D2938,[1]!tbl_Reach2AU[#Data],3,FALSE)</f>
        <v>Salmon Creek-Lower</v>
      </c>
      <c r="C2938">
        <f>VLOOKUP(D2938,[1]!tbl_Reach2AU[#Data],2,FALSE)</f>
        <v>144</v>
      </c>
      <c r="D2938" t="s">
        <v>118</v>
      </c>
      <c r="E2938">
        <v>2</v>
      </c>
      <c r="F2938" t="s">
        <v>126</v>
      </c>
      <c r="G2938" t="str">
        <f>VLOOKUP(tbl_FunctionalConditionReach[[#This Row],[EDT Attribute]],[1]!HabitatAttribute[#Data],2,FALSE)</f>
        <v>Food- Food Web Resources</v>
      </c>
      <c r="H2938" s="1">
        <v>-5.3919074999999997E-2</v>
      </c>
      <c r="I2938">
        <v>0</v>
      </c>
      <c r="J29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9" spans="1:10" hidden="1" x14ac:dyDescent="0.3">
      <c r="A2939">
        <f>VLOOKUP(D2939,[1]!tbl_Reach2AU[#Data],4,FALSE)</f>
        <v>6</v>
      </c>
      <c r="B2939" t="str">
        <f>VLOOKUP(D2939,[1]!tbl_Reach2AU[#Data],3,FALSE)</f>
        <v>Salmon Creek-Lower</v>
      </c>
      <c r="C2939">
        <f>VLOOKUP(D2939,[1]!tbl_Reach2AU[#Data],2,FALSE)</f>
        <v>144</v>
      </c>
      <c r="D2939" t="s">
        <v>118</v>
      </c>
      <c r="E2939">
        <v>2</v>
      </c>
      <c r="F2939" t="s">
        <v>124</v>
      </c>
      <c r="G2939" t="str">
        <f>VLOOKUP(tbl_FunctionalConditionReach[[#This Row],[EDT Attribute]],[1]!HabitatAttribute[#Data],2,FALSE)</f>
        <v>Predation</v>
      </c>
      <c r="H2939" s="1">
        <v>-5.6282770000000001E-3</v>
      </c>
      <c r="I2939">
        <v>0</v>
      </c>
      <c r="J29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0" spans="1:10" x14ac:dyDescent="0.3">
      <c r="A2940">
        <f>VLOOKUP(D2940,[1]!tbl_Reach2AU[#Data],4,FALSE)</f>
        <v>6</v>
      </c>
      <c r="B2940" t="str">
        <f>VLOOKUP(D2940,[1]!tbl_Reach2AU[#Data],3,FALSE)</f>
        <v>Salmon Creek-Lower</v>
      </c>
      <c r="C2940">
        <f>VLOOKUP(D2940,[1]!tbl_Reach2AU[#Data],2,FALSE)</f>
        <v>144</v>
      </c>
      <c r="D2940" t="s">
        <v>118</v>
      </c>
      <c r="E2940">
        <v>2</v>
      </c>
      <c r="F2940" t="s">
        <v>142</v>
      </c>
      <c r="G2940">
        <f>VLOOKUP(tbl_FunctionalConditionReach[[#This Row],[EDT Attribute]],[1]!HabitatAttribute[#Data],2,FALSE)</f>
        <v>0</v>
      </c>
      <c r="H2940" s="1">
        <v>-2.0823579999999999E-3</v>
      </c>
      <c r="I2940">
        <v>0</v>
      </c>
      <c r="J29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1" spans="1:10" hidden="1" x14ac:dyDescent="0.3">
      <c r="A2941">
        <f>VLOOKUP(D2941,[1]!tbl_Reach2AU[#Data],4,FALSE)</f>
        <v>6</v>
      </c>
      <c r="B2941" t="str">
        <f>VLOOKUP(D2941,[1]!tbl_Reach2AU[#Data],3,FALSE)</f>
        <v>Salmon Creek-Lower</v>
      </c>
      <c r="C2941">
        <f>VLOOKUP(D2941,[1]!tbl_Reach2AU[#Data],2,FALSE)</f>
        <v>144</v>
      </c>
      <c r="D2941" t="s">
        <v>118</v>
      </c>
      <c r="E2941">
        <v>2</v>
      </c>
      <c r="F2941" t="s">
        <v>39</v>
      </c>
      <c r="G2941" t="str">
        <f>VLOOKUP(tbl_FunctionalConditionReach[[#This Row],[EDT Attribute]],[1]!HabitatAttribute[#Data],2,FALSE)</f>
        <v>Channel Stability</v>
      </c>
      <c r="H2941" s="1">
        <v>-1.250471E-3</v>
      </c>
      <c r="I2941">
        <v>0</v>
      </c>
      <c r="J29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2" spans="1:10" hidden="1" x14ac:dyDescent="0.3">
      <c r="A2942">
        <f>VLOOKUP(D2942,[1]!tbl_Reach2AU[#Data],4,FALSE)</f>
        <v>6</v>
      </c>
      <c r="B2942" t="str">
        <f>VLOOKUP(D2942,[1]!tbl_Reach2AU[#Data],3,FALSE)</f>
        <v>Salmon Creek-Lower</v>
      </c>
      <c r="C2942">
        <f>VLOOKUP(D2942,[1]!tbl_Reach2AU[#Data],2,FALSE)</f>
        <v>144</v>
      </c>
      <c r="D2942" t="s">
        <v>118</v>
      </c>
      <c r="E2942">
        <v>2</v>
      </c>
      <c r="F2942" t="s">
        <v>51</v>
      </c>
      <c r="G2942" t="str">
        <f>VLOOKUP(tbl_FunctionalConditionReach[[#This Row],[EDT Attribute]],[1]!HabitatAttribute[#Data],2,FALSE)</f>
        <v>% Fines/Embeddedness</v>
      </c>
      <c r="H2942" s="1">
        <v>-1.0838601999999999E-2</v>
      </c>
      <c r="I2942">
        <v>0</v>
      </c>
      <c r="J29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3" spans="1:10" hidden="1" x14ac:dyDescent="0.3">
      <c r="A2943">
        <f>VLOOKUP(D2943,[1]!tbl_Reach2AU[#Data],4,FALSE)</f>
        <v>6</v>
      </c>
      <c r="B2943" t="str">
        <f>VLOOKUP(D2943,[1]!tbl_Reach2AU[#Data],3,FALSE)</f>
        <v>Salmon Creek-Lower</v>
      </c>
      <c r="C2943">
        <f>VLOOKUP(D2943,[1]!tbl_Reach2AU[#Data],2,FALSE)</f>
        <v>144</v>
      </c>
      <c r="D2943" t="s">
        <v>118</v>
      </c>
      <c r="E2943">
        <v>2</v>
      </c>
      <c r="F2943" t="s">
        <v>144</v>
      </c>
      <c r="G2943" t="str">
        <f>VLOOKUP(tbl_FunctionalConditionReach[[#This Row],[EDT Attribute]],[1]!HabitatAttribute[#Data],2,FALSE)</f>
        <v>Flow- Summer Base Flow</v>
      </c>
      <c r="H2943" s="1">
        <v>-1.250471E-3</v>
      </c>
      <c r="I2943">
        <v>0</v>
      </c>
      <c r="J29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4" spans="1:10" x14ac:dyDescent="0.3">
      <c r="A2944">
        <f>VLOOKUP(D2944,[1]!tbl_Reach2AU[#Data],4,FALSE)</f>
        <v>6</v>
      </c>
      <c r="B2944" t="str">
        <f>VLOOKUP(D2944,[1]!tbl_Reach2AU[#Data],3,FALSE)</f>
        <v>Salmon Creek-Lower</v>
      </c>
      <c r="C2944">
        <f>VLOOKUP(D2944,[1]!tbl_Reach2AU[#Data],2,FALSE)</f>
        <v>144</v>
      </c>
      <c r="D2944" t="s">
        <v>118</v>
      </c>
      <c r="E2944">
        <v>2</v>
      </c>
      <c r="F2944" t="s">
        <v>123</v>
      </c>
      <c r="G2944">
        <f>VLOOKUP(tbl_FunctionalConditionReach[[#This Row],[EDT Attribute]],[1]!HabitatAttribute[#Data],2,FALSE)</f>
        <v>0</v>
      </c>
      <c r="H2944" s="1">
        <v>-9.4030399999999999E-4</v>
      </c>
      <c r="I2944">
        <v>0</v>
      </c>
      <c r="J29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5" spans="1:10" x14ac:dyDescent="0.3">
      <c r="A2945">
        <f>VLOOKUP(D2945,[1]!tbl_Reach2AU[#Data],4,FALSE)</f>
        <v>6</v>
      </c>
      <c r="B2945" t="str">
        <f>VLOOKUP(D2945,[1]!tbl_Reach2AU[#Data],3,FALSE)</f>
        <v>Salmon Creek-Lower</v>
      </c>
      <c r="C2945">
        <f>VLOOKUP(D2945,[1]!tbl_Reach2AU[#Data],2,FALSE)</f>
        <v>132</v>
      </c>
      <c r="D2945" t="s">
        <v>32</v>
      </c>
      <c r="E2945">
        <v>2</v>
      </c>
      <c r="F2945" t="s">
        <v>115</v>
      </c>
      <c r="G2945">
        <f>VLOOKUP(tbl_FunctionalConditionReach[[#This Row],[EDT Attribute]],[1]!HabitatAttribute[#Data],2,FALSE)</f>
        <v>0</v>
      </c>
      <c r="H2945" s="1">
        <v>-2.2011840000000001E-2</v>
      </c>
      <c r="I2945">
        <v>0</v>
      </c>
      <c r="J29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6" spans="1:10" hidden="1" x14ac:dyDescent="0.3">
      <c r="A2946">
        <f>VLOOKUP(D2946,[1]!tbl_Reach2AU[#Data],4,FALSE)</f>
        <v>6</v>
      </c>
      <c r="B2946" t="str">
        <f>VLOOKUP(D2946,[1]!tbl_Reach2AU[#Data],3,FALSE)</f>
        <v>Salmon Creek-Lower</v>
      </c>
      <c r="C2946">
        <f>VLOOKUP(D2946,[1]!tbl_Reach2AU[#Data],2,FALSE)</f>
        <v>132</v>
      </c>
      <c r="D2946" t="s">
        <v>32</v>
      </c>
      <c r="E2946">
        <v>2</v>
      </c>
      <c r="F2946" t="s">
        <v>37</v>
      </c>
      <c r="G2946" t="e">
        <f>VLOOKUP(tbl_FunctionalConditionReach[[#This Row],[EDT Attribute]],[1]!HabitatAttribute[#Data],2,FALSE)</f>
        <v>#N/A</v>
      </c>
      <c r="H2946" s="1">
        <v>-3.1499999999999999E-6</v>
      </c>
      <c r="I2946">
        <v>0</v>
      </c>
      <c r="J29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7" spans="1:10" x14ac:dyDescent="0.3">
      <c r="A2947">
        <f>VLOOKUP(D2947,[1]!tbl_Reach2AU[#Data],4,FALSE)</f>
        <v>6</v>
      </c>
      <c r="B2947" t="str">
        <f>VLOOKUP(D2947,[1]!tbl_Reach2AU[#Data],3,FALSE)</f>
        <v>Salmon Creek-Lower</v>
      </c>
      <c r="C2947">
        <f>VLOOKUP(D2947,[1]!tbl_Reach2AU[#Data],2,FALSE)</f>
        <v>132</v>
      </c>
      <c r="D2947" t="s">
        <v>32</v>
      </c>
      <c r="E2947">
        <v>2</v>
      </c>
      <c r="F2947" t="s">
        <v>117</v>
      </c>
      <c r="G2947">
        <f>VLOOKUP(tbl_FunctionalConditionReach[[#This Row],[EDT Attribute]],[1]!HabitatAttribute[#Data],2,FALSE)</f>
        <v>0</v>
      </c>
      <c r="H2947" s="1">
        <v>-2.6447544E-2</v>
      </c>
      <c r="I2947">
        <v>0</v>
      </c>
      <c r="J29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8" spans="1:10" x14ac:dyDescent="0.3">
      <c r="A2948">
        <f>VLOOKUP(D2948,[1]!tbl_Reach2AU[#Data],4,FALSE)</f>
        <v>6</v>
      </c>
      <c r="B2948" t="str">
        <f>VLOOKUP(D2948,[1]!tbl_Reach2AU[#Data],3,FALSE)</f>
        <v>Salmon Creek-Lower</v>
      </c>
      <c r="C2948">
        <f>VLOOKUP(D2948,[1]!tbl_Reach2AU[#Data],2,FALSE)</f>
        <v>132</v>
      </c>
      <c r="D2948" t="s">
        <v>32</v>
      </c>
      <c r="E2948">
        <v>2</v>
      </c>
      <c r="F2948" t="s">
        <v>143</v>
      </c>
      <c r="G2948">
        <f>VLOOKUP(tbl_FunctionalConditionReach[[#This Row],[EDT Attribute]],[1]!HabitatAttribute[#Data],2,FALSE)</f>
        <v>0</v>
      </c>
      <c r="H2948" s="1">
        <v>-2.6282705999999999E-2</v>
      </c>
      <c r="I2948">
        <v>0</v>
      </c>
      <c r="J29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9" spans="1:10" x14ac:dyDescent="0.3">
      <c r="A2949">
        <f>VLOOKUP(D2949,[1]!tbl_Reach2AU[#Data],4,FALSE)</f>
        <v>6</v>
      </c>
      <c r="B2949" t="str">
        <f>VLOOKUP(D2949,[1]!tbl_Reach2AU[#Data],3,FALSE)</f>
        <v>Salmon Creek-Lower</v>
      </c>
      <c r="C2949">
        <f>VLOOKUP(D2949,[1]!tbl_Reach2AU[#Data],2,FALSE)</f>
        <v>133</v>
      </c>
      <c r="D2949" t="s">
        <v>80</v>
      </c>
      <c r="E2949">
        <v>2</v>
      </c>
      <c r="F2949" t="s">
        <v>119</v>
      </c>
      <c r="G2949">
        <f>VLOOKUP(tbl_FunctionalConditionReach[[#This Row],[EDT Attribute]],[1]!HabitatAttribute[#Data],2,FALSE)</f>
        <v>0</v>
      </c>
      <c r="H2949" s="1">
        <v>-2.622082E-3</v>
      </c>
      <c r="I2949">
        <v>0</v>
      </c>
      <c r="J29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0" spans="1:10" hidden="1" x14ac:dyDescent="0.3">
      <c r="A2950">
        <f>VLOOKUP(D2950,[1]!tbl_Reach2AU[#Data],4,FALSE)</f>
        <v>6</v>
      </c>
      <c r="B2950" t="str">
        <f>VLOOKUP(D2950,[1]!tbl_Reach2AU[#Data],3,FALSE)</f>
        <v>Salmon Creek-Lower</v>
      </c>
      <c r="C2950">
        <f>VLOOKUP(D2950,[1]!tbl_Reach2AU[#Data],2,FALSE)</f>
        <v>133</v>
      </c>
      <c r="D2950" t="s">
        <v>80</v>
      </c>
      <c r="E2950">
        <v>2</v>
      </c>
      <c r="F2950" t="s">
        <v>37</v>
      </c>
      <c r="G2950" t="e">
        <f>VLOOKUP(tbl_FunctionalConditionReach[[#This Row],[EDT Attribute]],[1]!HabitatAttribute[#Data],2,FALSE)</f>
        <v>#N/A</v>
      </c>
      <c r="H2950" s="1">
        <v>-1.4084799999999999E-3</v>
      </c>
      <c r="I2950">
        <v>0</v>
      </c>
      <c r="J29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1" spans="1:10" x14ac:dyDescent="0.3">
      <c r="A2951">
        <f>VLOOKUP(D2951,[1]!tbl_Reach2AU[#Data],4,FALSE)</f>
        <v>6</v>
      </c>
      <c r="B2951" t="str">
        <f>VLOOKUP(D2951,[1]!tbl_Reach2AU[#Data],3,FALSE)</f>
        <v>Salmon Creek-Lower</v>
      </c>
      <c r="C2951">
        <f>VLOOKUP(D2951,[1]!tbl_Reach2AU[#Data],2,FALSE)</f>
        <v>133</v>
      </c>
      <c r="D2951" t="s">
        <v>80</v>
      </c>
      <c r="E2951">
        <v>2</v>
      </c>
      <c r="F2951" t="s">
        <v>116</v>
      </c>
      <c r="G2951">
        <f>VLOOKUP(tbl_FunctionalConditionReach[[#This Row],[EDT Attribute]],[1]!HabitatAttribute[#Data],2,FALSE)</f>
        <v>0</v>
      </c>
      <c r="H2951" s="1">
        <v>-1.1920920000000001E-3</v>
      </c>
      <c r="I2951">
        <v>0</v>
      </c>
      <c r="J29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2" spans="1:10" x14ac:dyDescent="0.3">
      <c r="A2952">
        <f>VLOOKUP(D2952,[1]!tbl_Reach2AU[#Data],4,FALSE)</f>
        <v>6</v>
      </c>
      <c r="B2952" t="str">
        <f>VLOOKUP(D2952,[1]!tbl_Reach2AU[#Data],3,FALSE)</f>
        <v>Salmon Creek-Lower</v>
      </c>
      <c r="C2952">
        <f>VLOOKUP(D2952,[1]!tbl_Reach2AU[#Data],2,FALSE)</f>
        <v>135</v>
      </c>
      <c r="D2952" t="s">
        <v>81</v>
      </c>
      <c r="E2952">
        <v>2</v>
      </c>
      <c r="F2952" t="s">
        <v>137</v>
      </c>
      <c r="G2952">
        <f>VLOOKUP(tbl_FunctionalConditionReach[[#This Row],[EDT Attribute]],[1]!HabitatAttribute[#Data],2,FALSE)</f>
        <v>0</v>
      </c>
      <c r="H2952" s="1">
        <v>-2.8426124100000001</v>
      </c>
      <c r="I2952">
        <v>0</v>
      </c>
      <c r="J29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3" spans="1:10" hidden="1" x14ac:dyDescent="0.3">
      <c r="A2953">
        <f>VLOOKUP(D2953,[1]!tbl_Reach2AU[#Data],4,FALSE)</f>
        <v>6</v>
      </c>
      <c r="B2953" t="str">
        <f>VLOOKUP(D2953,[1]!tbl_Reach2AU[#Data],3,FALSE)</f>
        <v>Salmon Creek-Lower</v>
      </c>
      <c r="C2953">
        <f>VLOOKUP(D2953,[1]!tbl_Reach2AU[#Data],2,FALSE)</f>
        <v>135</v>
      </c>
      <c r="D2953" t="s">
        <v>81</v>
      </c>
      <c r="E2953">
        <v>2</v>
      </c>
      <c r="F2953" t="s">
        <v>37</v>
      </c>
      <c r="G2953" t="e">
        <f>VLOOKUP(tbl_FunctionalConditionReach[[#This Row],[EDT Attribute]],[1]!HabitatAttribute[#Data],2,FALSE)</f>
        <v>#N/A</v>
      </c>
      <c r="H2953" s="1">
        <v>-1.9338339E-2</v>
      </c>
      <c r="I2953">
        <v>0</v>
      </c>
      <c r="J29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4" spans="1:10" hidden="1" x14ac:dyDescent="0.3">
      <c r="A2954">
        <f>VLOOKUP(D2954,[1]!tbl_Reach2AU[#Data],4,FALSE)</f>
        <v>6</v>
      </c>
      <c r="B2954" t="str">
        <f>VLOOKUP(D2954,[1]!tbl_Reach2AU[#Data],3,FALSE)</f>
        <v>Salmon Creek-Lower</v>
      </c>
      <c r="C2954">
        <f>VLOOKUP(D2954,[1]!tbl_Reach2AU[#Data],2,FALSE)</f>
        <v>135</v>
      </c>
      <c r="D2954" t="s">
        <v>81</v>
      </c>
      <c r="E2954">
        <v>2</v>
      </c>
      <c r="F2954" t="s">
        <v>145</v>
      </c>
      <c r="G2954" t="str">
        <f>VLOOKUP(tbl_FunctionalConditionReach[[#This Row],[EDT Attribute]],[1]!HabitatAttribute[#Data],2,FALSE)</f>
        <v>Flow- Summer Base Flow</v>
      </c>
      <c r="H2954" s="1">
        <v>-4.4351907390000003</v>
      </c>
      <c r="I2954">
        <v>0</v>
      </c>
      <c r="J29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5" spans="1:10" x14ac:dyDescent="0.3">
      <c r="A2955">
        <f>VLOOKUP(D2955,[1]!tbl_Reach2AU[#Data],4,FALSE)</f>
        <v>6</v>
      </c>
      <c r="B2955" t="str">
        <f>VLOOKUP(D2955,[1]!tbl_Reach2AU[#Data],3,FALSE)</f>
        <v>Salmon Creek-Lower</v>
      </c>
      <c r="C2955">
        <f>VLOOKUP(D2955,[1]!tbl_Reach2AU[#Data],2,FALSE)</f>
        <v>136</v>
      </c>
      <c r="D2955" t="s">
        <v>91</v>
      </c>
      <c r="E2955">
        <v>2</v>
      </c>
      <c r="F2955" t="s">
        <v>137</v>
      </c>
      <c r="G2955">
        <f>VLOOKUP(tbl_FunctionalConditionReach[[#This Row],[EDT Attribute]],[1]!HabitatAttribute[#Data],2,FALSE)</f>
        <v>0</v>
      </c>
      <c r="H2955" s="1">
        <v>-0.14380404099999999</v>
      </c>
      <c r="I2955">
        <v>0</v>
      </c>
      <c r="J29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6" spans="1:10" x14ac:dyDescent="0.3">
      <c r="A2956">
        <f>VLOOKUP(D2956,[1]!tbl_Reach2AU[#Data],4,FALSE)</f>
        <v>6</v>
      </c>
      <c r="B2956" t="str">
        <f>VLOOKUP(D2956,[1]!tbl_Reach2AU[#Data],3,FALSE)</f>
        <v>Salmon Creek-Lower</v>
      </c>
      <c r="C2956">
        <f>VLOOKUP(D2956,[1]!tbl_Reach2AU[#Data],2,FALSE)</f>
        <v>136</v>
      </c>
      <c r="D2956" t="s">
        <v>91</v>
      </c>
      <c r="E2956">
        <v>2</v>
      </c>
      <c r="F2956" t="s">
        <v>119</v>
      </c>
      <c r="G2956">
        <f>VLOOKUP(tbl_FunctionalConditionReach[[#This Row],[EDT Attribute]],[1]!HabitatAttribute[#Data],2,FALSE)</f>
        <v>0</v>
      </c>
      <c r="H2956" s="1">
        <v>-1.6501930000000001E-3</v>
      </c>
      <c r="I2956">
        <v>0</v>
      </c>
      <c r="J29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7" spans="1:10" hidden="1" x14ac:dyDescent="0.3">
      <c r="A2957">
        <f>VLOOKUP(D2957,[1]!tbl_Reach2AU[#Data],4,FALSE)</f>
        <v>6</v>
      </c>
      <c r="B2957" t="str">
        <f>VLOOKUP(D2957,[1]!tbl_Reach2AU[#Data],3,FALSE)</f>
        <v>Salmon Creek-Lower</v>
      </c>
      <c r="C2957">
        <f>VLOOKUP(D2957,[1]!tbl_Reach2AU[#Data],2,FALSE)</f>
        <v>136</v>
      </c>
      <c r="D2957" t="s">
        <v>91</v>
      </c>
      <c r="E2957">
        <v>2</v>
      </c>
      <c r="F2957" t="s">
        <v>37</v>
      </c>
      <c r="G2957" t="e">
        <f>VLOOKUP(tbl_FunctionalConditionReach[[#This Row],[EDT Attribute]],[1]!HabitatAttribute[#Data],2,FALSE)</f>
        <v>#N/A</v>
      </c>
      <c r="H2957" s="1">
        <v>-2.84E-13</v>
      </c>
      <c r="I2957">
        <v>0</v>
      </c>
      <c r="J29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8" spans="1:10" hidden="1" x14ac:dyDescent="0.3">
      <c r="A2958">
        <f>VLOOKUP(D2958,[1]!tbl_Reach2AU[#Data],4,FALSE)</f>
        <v>6</v>
      </c>
      <c r="B2958" t="str">
        <f>VLOOKUP(D2958,[1]!tbl_Reach2AU[#Data],3,FALSE)</f>
        <v>Salmon Creek-Lower</v>
      </c>
      <c r="C2958">
        <f>VLOOKUP(D2958,[1]!tbl_Reach2AU[#Data],2,FALSE)</f>
        <v>136</v>
      </c>
      <c r="D2958" t="s">
        <v>91</v>
      </c>
      <c r="E2958">
        <v>2</v>
      </c>
      <c r="F2958" t="s">
        <v>124</v>
      </c>
      <c r="G2958" t="str">
        <f>VLOOKUP(tbl_FunctionalConditionReach[[#This Row],[EDT Attribute]],[1]!HabitatAttribute[#Data],2,FALSE)</f>
        <v>Predation</v>
      </c>
      <c r="H2958" s="1">
        <v>-1.6967460000000001E-3</v>
      </c>
      <c r="I2958">
        <v>0</v>
      </c>
      <c r="J29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9" spans="1:10" x14ac:dyDescent="0.3">
      <c r="A2959">
        <f>VLOOKUP(D2959,[1]!tbl_Reach2AU[#Data],4,FALSE)</f>
        <v>6</v>
      </c>
      <c r="B2959" t="str">
        <f>VLOOKUP(D2959,[1]!tbl_Reach2AU[#Data],3,FALSE)</f>
        <v>Salmon Creek-Lower</v>
      </c>
      <c r="C2959">
        <f>VLOOKUP(D2959,[1]!tbl_Reach2AU[#Data],2,FALSE)</f>
        <v>137</v>
      </c>
      <c r="D2959" t="s">
        <v>82</v>
      </c>
      <c r="E2959">
        <v>2</v>
      </c>
      <c r="F2959" t="s">
        <v>137</v>
      </c>
      <c r="G2959">
        <f>VLOOKUP(tbl_FunctionalConditionReach[[#This Row],[EDT Attribute]],[1]!HabitatAttribute[#Data],2,FALSE)</f>
        <v>0</v>
      </c>
      <c r="H2959" s="1">
        <v>-0.83191064299999995</v>
      </c>
      <c r="I2959">
        <v>0</v>
      </c>
      <c r="J29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0" spans="1:10" hidden="1" x14ac:dyDescent="0.3">
      <c r="A2960">
        <f>VLOOKUP(D2960,[1]!tbl_Reach2AU[#Data],4,FALSE)</f>
        <v>6</v>
      </c>
      <c r="B2960" t="str">
        <f>VLOOKUP(D2960,[1]!tbl_Reach2AU[#Data],3,FALSE)</f>
        <v>Salmon Creek-Lower</v>
      </c>
      <c r="C2960">
        <f>VLOOKUP(D2960,[1]!tbl_Reach2AU[#Data],2,FALSE)</f>
        <v>137</v>
      </c>
      <c r="D2960" t="s">
        <v>82</v>
      </c>
      <c r="E2960">
        <v>2</v>
      </c>
      <c r="F2960" t="s">
        <v>145</v>
      </c>
      <c r="G2960" t="str">
        <f>VLOOKUP(tbl_FunctionalConditionReach[[#This Row],[EDT Attribute]],[1]!HabitatAttribute[#Data],2,FALSE)</f>
        <v>Flow- Summer Base Flow</v>
      </c>
      <c r="H2960" s="1">
        <v>-1.065814118</v>
      </c>
      <c r="I2960">
        <v>0</v>
      </c>
      <c r="J29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1" spans="1:10" hidden="1" x14ac:dyDescent="0.3">
      <c r="A2961">
        <f>VLOOKUP(D2961,[1]!tbl_Reach2AU[#Data],4,FALSE)</f>
        <v>6</v>
      </c>
      <c r="B2961" t="str">
        <f>VLOOKUP(D2961,[1]!tbl_Reach2AU[#Data],3,FALSE)</f>
        <v>Salmon Creek-Lower</v>
      </c>
      <c r="C2961">
        <f>VLOOKUP(D2961,[1]!tbl_Reach2AU[#Data],2,FALSE)</f>
        <v>138</v>
      </c>
      <c r="D2961" t="s">
        <v>83</v>
      </c>
      <c r="E2961">
        <v>2</v>
      </c>
      <c r="F2961" t="s">
        <v>145</v>
      </c>
      <c r="G2961" t="str">
        <f>VLOOKUP(tbl_FunctionalConditionReach[[#This Row],[EDT Attribute]],[1]!HabitatAttribute[#Data],2,FALSE)</f>
        <v>Flow- Summer Base Flow</v>
      </c>
      <c r="H2961" s="1">
        <v>-1.3765208449999999</v>
      </c>
      <c r="I2961">
        <v>0</v>
      </c>
      <c r="J29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2" spans="1:10" x14ac:dyDescent="0.3">
      <c r="A2962">
        <f>VLOOKUP(D2962,[1]!tbl_Reach2AU[#Data],4,FALSE)</f>
        <v>6</v>
      </c>
      <c r="B2962" t="str">
        <f>VLOOKUP(D2962,[1]!tbl_Reach2AU[#Data],3,FALSE)</f>
        <v>Salmon Creek-Lower</v>
      </c>
      <c r="C2962">
        <f>VLOOKUP(D2962,[1]!tbl_Reach2AU[#Data],2,FALSE)</f>
        <v>138</v>
      </c>
      <c r="D2962" t="s">
        <v>83</v>
      </c>
      <c r="E2962">
        <v>2</v>
      </c>
      <c r="F2962" t="s">
        <v>137</v>
      </c>
      <c r="G2962">
        <f>VLOOKUP(tbl_FunctionalConditionReach[[#This Row],[EDT Attribute]],[1]!HabitatAttribute[#Data],2,FALSE)</f>
        <v>0</v>
      </c>
      <c r="H2962" s="1">
        <v>-0.68781024199999996</v>
      </c>
      <c r="I2962">
        <v>0</v>
      </c>
      <c r="J29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3" spans="1:10" x14ac:dyDescent="0.3">
      <c r="A2963">
        <f>VLOOKUP(D2963,[1]!tbl_Reach2AU[#Data],4,FALSE)</f>
        <v>6</v>
      </c>
      <c r="B2963" t="str">
        <f>VLOOKUP(D2963,[1]!tbl_Reach2AU[#Data],3,FALSE)</f>
        <v>Salmon Creek-Lower</v>
      </c>
      <c r="C2963">
        <f>VLOOKUP(D2963,[1]!tbl_Reach2AU[#Data],2,FALSE)</f>
        <v>138</v>
      </c>
      <c r="D2963" t="s">
        <v>83</v>
      </c>
      <c r="E2963">
        <v>2</v>
      </c>
      <c r="F2963" t="s">
        <v>119</v>
      </c>
      <c r="G2963">
        <f>VLOOKUP(tbl_FunctionalConditionReach[[#This Row],[EDT Attribute]],[1]!HabitatAttribute[#Data],2,FALSE)</f>
        <v>0</v>
      </c>
      <c r="H2963" s="1">
        <v>-1.0622285E-2</v>
      </c>
      <c r="I2963">
        <v>0</v>
      </c>
      <c r="J29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4" spans="1:10" hidden="1" x14ac:dyDescent="0.3">
      <c r="A2964">
        <f>VLOOKUP(D2964,[1]!tbl_Reach2AU[#Data],4,FALSE)</f>
        <v>6</v>
      </c>
      <c r="B2964" t="str">
        <f>VLOOKUP(D2964,[1]!tbl_Reach2AU[#Data],3,FALSE)</f>
        <v>Salmon Creek-Lower</v>
      </c>
      <c r="C2964">
        <f>VLOOKUP(D2964,[1]!tbl_Reach2AU[#Data],2,FALSE)</f>
        <v>139</v>
      </c>
      <c r="D2964" t="s">
        <v>84</v>
      </c>
      <c r="E2964">
        <v>2</v>
      </c>
      <c r="F2964" t="s">
        <v>37</v>
      </c>
      <c r="G2964" t="e">
        <f>VLOOKUP(tbl_FunctionalConditionReach[[#This Row],[EDT Attribute]],[1]!HabitatAttribute[#Data],2,FALSE)</f>
        <v>#N/A</v>
      </c>
      <c r="H2964" s="1">
        <v>-1.04E-5</v>
      </c>
      <c r="I2964">
        <v>0</v>
      </c>
      <c r="J29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5" spans="1:10" x14ac:dyDescent="0.3">
      <c r="A2965">
        <f>VLOOKUP(D2965,[1]!tbl_Reach2AU[#Data],4,FALSE)</f>
        <v>6</v>
      </c>
      <c r="B2965" t="str">
        <f>VLOOKUP(D2965,[1]!tbl_Reach2AU[#Data],3,FALSE)</f>
        <v>Salmon Creek-Lower</v>
      </c>
      <c r="C2965">
        <f>VLOOKUP(D2965,[1]!tbl_Reach2AU[#Data],2,FALSE)</f>
        <v>139</v>
      </c>
      <c r="D2965" t="s">
        <v>84</v>
      </c>
      <c r="E2965">
        <v>2</v>
      </c>
      <c r="F2965" t="s">
        <v>119</v>
      </c>
      <c r="G2965">
        <f>VLOOKUP(tbl_FunctionalConditionReach[[#This Row],[EDT Attribute]],[1]!HabitatAttribute[#Data],2,FALSE)</f>
        <v>0</v>
      </c>
      <c r="H2965" s="1">
        <v>-3.0404341000000001E-2</v>
      </c>
      <c r="I2965">
        <v>0</v>
      </c>
      <c r="J29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6" spans="1:10" x14ac:dyDescent="0.3">
      <c r="A2966">
        <f>VLOOKUP(D2966,[1]!tbl_Reach2AU[#Data],4,FALSE)</f>
        <v>6</v>
      </c>
      <c r="B2966" t="str">
        <f>VLOOKUP(D2966,[1]!tbl_Reach2AU[#Data],3,FALSE)</f>
        <v>Salmon Creek-Lower</v>
      </c>
      <c r="C2966">
        <f>VLOOKUP(D2966,[1]!tbl_Reach2AU[#Data],2,FALSE)</f>
        <v>139</v>
      </c>
      <c r="D2966" t="s">
        <v>84</v>
      </c>
      <c r="E2966">
        <v>2</v>
      </c>
      <c r="F2966" t="s">
        <v>137</v>
      </c>
      <c r="G2966">
        <f>VLOOKUP(tbl_FunctionalConditionReach[[#This Row],[EDT Attribute]],[1]!HabitatAttribute[#Data],2,FALSE)</f>
        <v>0</v>
      </c>
      <c r="H2966" s="1">
        <v>-4.1016752539999999</v>
      </c>
      <c r="I2966">
        <v>0</v>
      </c>
      <c r="J29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7" spans="1:10" hidden="1" x14ac:dyDescent="0.3">
      <c r="A2967">
        <f>VLOOKUP(D2967,[1]!tbl_Reach2AU[#Data],4,FALSE)</f>
        <v>6</v>
      </c>
      <c r="B2967" t="str">
        <f>VLOOKUP(D2967,[1]!tbl_Reach2AU[#Data],3,FALSE)</f>
        <v>Salmon Creek-Lower</v>
      </c>
      <c r="C2967">
        <f>VLOOKUP(D2967,[1]!tbl_Reach2AU[#Data],2,FALSE)</f>
        <v>139</v>
      </c>
      <c r="D2967" t="s">
        <v>84</v>
      </c>
      <c r="E2967">
        <v>2</v>
      </c>
      <c r="F2967" t="s">
        <v>145</v>
      </c>
      <c r="G2967" t="str">
        <f>VLOOKUP(tbl_FunctionalConditionReach[[#This Row],[EDT Attribute]],[1]!HabitatAttribute[#Data],2,FALSE)</f>
        <v>Flow- Summer Base Flow</v>
      </c>
      <c r="H2967" s="1">
        <v>-4.087337035</v>
      </c>
      <c r="I2967">
        <v>0</v>
      </c>
      <c r="J29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8" spans="1:10" hidden="1" x14ac:dyDescent="0.3">
      <c r="A2968">
        <f>VLOOKUP(D2968,[1]!tbl_Reach2AU[#Data],4,FALSE)</f>
        <v>6</v>
      </c>
      <c r="B2968" t="str">
        <f>VLOOKUP(D2968,[1]!tbl_Reach2AU[#Data],3,FALSE)</f>
        <v>Salmon Creek-Lower</v>
      </c>
      <c r="C2968">
        <f>VLOOKUP(D2968,[1]!tbl_Reach2AU[#Data],2,FALSE)</f>
        <v>140</v>
      </c>
      <c r="D2968" t="s">
        <v>85</v>
      </c>
      <c r="E2968">
        <v>2</v>
      </c>
      <c r="F2968" t="s">
        <v>145</v>
      </c>
      <c r="G2968" t="str">
        <f>VLOOKUP(tbl_FunctionalConditionReach[[#This Row],[EDT Attribute]],[1]!HabitatAttribute[#Data],2,FALSE)</f>
        <v>Flow- Summer Base Flow</v>
      </c>
      <c r="H2968" s="1">
        <v>-0.36607741700000002</v>
      </c>
      <c r="I2968">
        <v>0</v>
      </c>
      <c r="J29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9" spans="1:10" hidden="1" x14ac:dyDescent="0.3">
      <c r="A2969">
        <f>VLOOKUP(D2969,[1]!tbl_Reach2AU[#Data],4,FALSE)</f>
        <v>6</v>
      </c>
      <c r="B2969" t="str">
        <f>VLOOKUP(D2969,[1]!tbl_Reach2AU[#Data],3,FALSE)</f>
        <v>Salmon Creek-Lower</v>
      </c>
      <c r="C2969">
        <f>VLOOKUP(D2969,[1]!tbl_Reach2AU[#Data],2,FALSE)</f>
        <v>140</v>
      </c>
      <c r="D2969" t="s">
        <v>85</v>
      </c>
      <c r="E2969">
        <v>2</v>
      </c>
      <c r="F2969" t="s">
        <v>37</v>
      </c>
      <c r="G2969" t="e">
        <f>VLOOKUP(tbl_FunctionalConditionReach[[#This Row],[EDT Attribute]],[1]!HabitatAttribute[#Data],2,FALSE)</f>
        <v>#N/A</v>
      </c>
      <c r="H2969" s="1">
        <v>-2.84E-13</v>
      </c>
      <c r="I2969">
        <v>0</v>
      </c>
      <c r="J29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0" spans="1:10" x14ac:dyDescent="0.3">
      <c r="A2970">
        <f>VLOOKUP(D2970,[1]!tbl_Reach2AU[#Data],4,FALSE)</f>
        <v>6</v>
      </c>
      <c r="B2970" t="str">
        <f>VLOOKUP(D2970,[1]!tbl_Reach2AU[#Data],3,FALSE)</f>
        <v>Salmon Creek-Lower</v>
      </c>
      <c r="C2970">
        <f>VLOOKUP(D2970,[1]!tbl_Reach2AU[#Data],2,FALSE)</f>
        <v>140</v>
      </c>
      <c r="D2970" t="s">
        <v>85</v>
      </c>
      <c r="E2970">
        <v>2</v>
      </c>
      <c r="F2970" t="s">
        <v>137</v>
      </c>
      <c r="G2970">
        <f>VLOOKUP(tbl_FunctionalConditionReach[[#This Row],[EDT Attribute]],[1]!HabitatAttribute[#Data],2,FALSE)</f>
        <v>0</v>
      </c>
      <c r="H2970" s="1">
        <v>-2.169827819</v>
      </c>
      <c r="I2970">
        <v>0</v>
      </c>
      <c r="J29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1" spans="1:10" hidden="1" x14ac:dyDescent="0.3">
      <c r="A2971">
        <f>VLOOKUP(D2971,[1]!tbl_Reach2AU[#Data],4,FALSE)</f>
        <v>23</v>
      </c>
      <c r="B2971" t="str">
        <f>VLOOKUP(D2971,[1]!tbl_Reach2AU[#Data],3,FALSE)</f>
        <v>Similkameen River</v>
      </c>
      <c r="C2971">
        <f>VLOOKUP(D2971,[1]!tbl_Reach2AU[#Data],2,FALSE)</f>
        <v>289</v>
      </c>
      <c r="D2971" t="s">
        <v>152</v>
      </c>
      <c r="E2971">
        <v>2</v>
      </c>
      <c r="F2971" t="s">
        <v>89</v>
      </c>
      <c r="G2971" t="str">
        <f>VLOOKUP(tbl_FunctionalConditionReach[[#This Row],[EDT Attribute]],[1]!HabitatAttribute[#Data],2,FALSE)</f>
        <v>% Fines/Embeddedness</v>
      </c>
      <c r="H2971" s="1">
        <v>-3.6765550000000002E-3</v>
      </c>
      <c r="I2971">
        <v>0</v>
      </c>
      <c r="J29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2" spans="1:10" hidden="1" x14ac:dyDescent="0.3">
      <c r="A2972">
        <f>VLOOKUP(D2972,[1]!tbl_Reach2AU[#Data],4,FALSE)</f>
        <v>23</v>
      </c>
      <c r="B2972" t="str">
        <f>VLOOKUP(D2972,[1]!tbl_Reach2AU[#Data],3,FALSE)</f>
        <v>Similkameen River</v>
      </c>
      <c r="C2972">
        <f>VLOOKUP(D2972,[1]!tbl_Reach2AU[#Data],2,FALSE)</f>
        <v>289</v>
      </c>
      <c r="D2972" t="s">
        <v>152</v>
      </c>
      <c r="E2972">
        <v>2</v>
      </c>
      <c r="F2972" t="s">
        <v>51</v>
      </c>
      <c r="G2972" t="str">
        <f>VLOOKUP(tbl_FunctionalConditionReach[[#This Row],[EDT Attribute]],[1]!HabitatAttribute[#Data],2,FALSE)</f>
        <v>% Fines/Embeddedness</v>
      </c>
      <c r="H2972" s="1">
        <v>-0.142870151</v>
      </c>
      <c r="I2972">
        <v>0</v>
      </c>
      <c r="J29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3" spans="1:10" hidden="1" x14ac:dyDescent="0.3">
      <c r="A2973">
        <f>VLOOKUP(D2973,[1]!tbl_Reach2AU[#Data],4,FALSE)</f>
        <v>23</v>
      </c>
      <c r="B2973" t="str">
        <f>VLOOKUP(D2973,[1]!tbl_Reach2AU[#Data],3,FALSE)</f>
        <v>Similkameen River</v>
      </c>
      <c r="C2973">
        <f>VLOOKUP(D2973,[1]!tbl_Reach2AU[#Data],2,FALSE)</f>
        <v>289</v>
      </c>
      <c r="D2973" t="s">
        <v>152</v>
      </c>
      <c r="E2973">
        <v>2</v>
      </c>
      <c r="F2973" t="s">
        <v>144</v>
      </c>
      <c r="G2973" t="str">
        <f>VLOOKUP(tbl_FunctionalConditionReach[[#This Row],[EDT Attribute]],[1]!HabitatAttribute[#Data],2,FALSE)</f>
        <v>Flow- Summer Base Flow</v>
      </c>
      <c r="H2973" s="1">
        <v>-6.735301E-3</v>
      </c>
      <c r="I2973">
        <v>0</v>
      </c>
      <c r="J29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4" spans="1:10" hidden="1" x14ac:dyDescent="0.3">
      <c r="A2974">
        <f>VLOOKUP(D2974,[1]!tbl_Reach2AU[#Data],4,FALSE)</f>
        <v>23</v>
      </c>
      <c r="B2974" t="str">
        <f>VLOOKUP(D2974,[1]!tbl_Reach2AU[#Data],3,FALSE)</f>
        <v>Similkameen River</v>
      </c>
      <c r="C2974">
        <f>VLOOKUP(D2974,[1]!tbl_Reach2AU[#Data],2,FALSE)</f>
        <v>289</v>
      </c>
      <c r="D2974" t="s">
        <v>152</v>
      </c>
      <c r="E2974">
        <v>2</v>
      </c>
      <c r="F2974" t="s">
        <v>124</v>
      </c>
      <c r="G2974" t="str">
        <f>VLOOKUP(tbl_FunctionalConditionReach[[#This Row],[EDT Attribute]],[1]!HabitatAttribute[#Data],2,FALSE)</f>
        <v>Predation</v>
      </c>
      <c r="H2974" s="1">
        <v>-1.1702433999999999E-2</v>
      </c>
      <c r="I2974">
        <v>0</v>
      </c>
      <c r="J29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5" spans="1:10" x14ac:dyDescent="0.3">
      <c r="A2975">
        <f>VLOOKUP(D2975,[1]!tbl_Reach2AU[#Data],4,FALSE)</f>
        <v>23</v>
      </c>
      <c r="B2975" t="str">
        <f>VLOOKUP(D2975,[1]!tbl_Reach2AU[#Data],3,FALSE)</f>
        <v>Similkameen River</v>
      </c>
      <c r="C2975">
        <f>VLOOKUP(D2975,[1]!tbl_Reach2AU[#Data],2,FALSE)</f>
        <v>289</v>
      </c>
      <c r="D2975" t="s">
        <v>152</v>
      </c>
      <c r="E2975">
        <v>2</v>
      </c>
      <c r="F2975" t="s">
        <v>119</v>
      </c>
      <c r="G2975">
        <f>VLOOKUP(tbl_FunctionalConditionReach[[#This Row],[EDT Attribute]],[1]!HabitatAttribute[#Data],2,FALSE)</f>
        <v>0</v>
      </c>
      <c r="H2975" s="1">
        <v>-4.6708909999999999E-3</v>
      </c>
      <c r="I2975">
        <v>0</v>
      </c>
      <c r="J29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6" spans="1:10" x14ac:dyDescent="0.3">
      <c r="A2976">
        <f>VLOOKUP(D2976,[1]!tbl_Reach2AU[#Data],4,FALSE)</f>
        <v>23</v>
      </c>
      <c r="B2976" t="str">
        <f>VLOOKUP(D2976,[1]!tbl_Reach2AU[#Data],3,FALSE)</f>
        <v>Similkameen River</v>
      </c>
      <c r="C2976">
        <f>VLOOKUP(D2976,[1]!tbl_Reach2AU[#Data],2,FALSE)</f>
        <v>289</v>
      </c>
      <c r="D2976" t="s">
        <v>152</v>
      </c>
      <c r="E2976">
        <v>2</v>
      </c>
      <c r="F2976" t="s">
        <v>116</v>
      </c>
      <c r="G2976">
        <f>VLOOKUP(tbl_FunctionalConditionReach[[#This Row],[EDT Attribute]],[1]!HabitatAttribute[#Data],2,FALSE)</f>
        <v>0</v>
      </c>
      <c r="H2976" s="1">
        <v>-4.7332859999999997E-3</v>
      </c>
      <c r="I2976">
        <v>0</v>
      </c>
      <c r="J29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7" spans="1:10" x14ac:dyDescent="0.3">
      <c r="A2977">
        <f>VLOOKUP(D2977,[1]!tbl_Reach2AU[#Data],4,FALSE)</f>
        <v>23</v>
      </c>
      <c r="B2977" t="str">
        <f>VLOOKUP(D2977,[1]!tbl_Reach2AU[#Data],3,FALSE)</f>
        <v>Similkameen River</v>
      </c>
      <c r="C2977">
        <f>VLOOKUP(D2977,[1]!tbl_Reach2AU[#Data],2,FALSE)</f>
        <v>289</v>
      </c>
      <c r="D2977" t="s">
        <v>152</v>
      </c>
      <c r="E2977">
        <v>2</v>
      </c>
      <c r="F2977" t="s">
        <v>143</v>
      </c>
      <c r="G2977">
        <f>VLOOKUP(tbl_FunctionalConditionReach[[#This Row],[EDT Attribute]],[1]!HabitatAttribute[#Data],2,FALSE)</f>
        <v>0</v>
      </c>
      <c r="H2977" s="1">
        <v>-2.3461530000000001E-3</v>
      </c>
      <c r="I2977">
        <v>0</v>
      </c>
      <c r="J29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8" spans="1:10" hidden="1" x14ac:dyDescent="0.3">
      <c r="A2978">
        <f>VLOOKUP(D2978,[1]!tbl_Reach2AU[#Data],4,FALSE)</f>
        <v>23</v>
      </c>
      <c r="B2978" t="str">
        <f>VLOOKUP(D2978,[1]!tbl_Reach2AU[#Data],3,FALSE)</f>
        <v>Similkameen River</v>
      </c>
      <c r="C2978">
        <f>VLOOKUP(D2978,[1]!tbl_Reach2AU[#Data],2,FALSE)</f>
        <v>289</v>
      </c>
      <c r="D2978" t="s">
        <v>152</v>
      </c>
      <c r="E2978">
        <v>2</v>
      </c>
      <c r="F2978" t="s">
        <v>11</v>
      </c>
      <c r="G2978" t="str">
        <f>VLOOKUP(tbl_FunctionalConditionReach[[#This Row],[EDT Attribute]],[1]!HabitatAttribute[#Data],2,FALSE)</f>
        <v>Flow- Scour</v>
      </c>
      <c r="H2978" s="1">
        <v>-6.6635109999999996E-3</v>
      </c>
      <c r="I2978">
        <v>0</v>
      </c>
      <c r="J29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9" spans="1:10" hidden="1" x14ac:dyDescent="0.3">
      <c r="A2979">
        <f>VLOOKUP(D2979,[1]!tbl_Reach2AU[#Data],4,FALSE)</f>
        <v>23</v>
      </c>
      <c r="B2979" t="str">
        <f>VLOOKUP(D2979,[1]!tbl_Reach2AU[#Data],3,FALSE)</f>
        <v>Similkameen River</v>
      </c>
      <c r="C2979">
        <f>VLOOKUP(D2979,[1]!tbl_Reach2AU[#Data],2,FALSE)</f>
        <v>289</v>
      </c>
      <c r="D2979" t="s">
        <v>152</v>
      </c>
      <c r="E2979">
        <v>2</v>
      </c>
      <c r="F2979" t="s">
        <v>125</v>
      </c>
      <c r="G2979" t="str">
        <f>VLOOKUP(tbl_FunctionalConditionReach[[#This Row],[EDT Attribute]],[1]!HabitatAttribute[#Data],2,FALSE)</f>
        <v>Riparian</v>
      </c>
      <c r="H2979" s="1">
        <v>-2.4097002999999999E-2</v>
      </c>
      <c r="I2979">
        <v>0</v>
      </c>
      <c r="J29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0" spans="1:10" x14ac:dyDescent="0.3">
      <c r="A2980">
        <f>VLOOKUP(D2980,[1]!tbl_Reach2AU[#Data],4,FALSE)</f>
        <v>23</v>
      </c>
      <c r="B2980" t="str">
        <f>VLOOKUP(D2980,[1]!tbl_Reach2AU[#Data],3,FALSE)</f>
        <v>Similkameen River</v>
      </c>
      <c r="C2980">
        <f>VLOOKUP(D2980,[1]!tbl_Reach2AU[#Data],2,FALSE)</f>
        <v>289</v>
      </c>
      <c r="D2980" t="s">
        <v>152</v>
      </c>
      <c r="E2980">
        <v>2</v>
      </c>
      <c r="F2980" t="s">
        <v>117</v>
      </c>
      <c r="G2980">
        <f>VLOOKUP(tbl_FunctionalConditionReach[[#This Row],[EDT Attribute]],[1]!HabitatAttribute[#Data],2,FALSE)</f>
        <v>0</v>
      </c>
      <c r="H2980" s="1">
        <v>-6.6711260000000003E-3</v>
      </c>
      <c r="I2980">
        <v>0</v>
      </c>
      <c r="J29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1" spans="1:10" x14ac:dyDescent="0.3">
      <c r="A2981">
        <f>VLOOKUP(D2981,[1]!tbl_Reach2AU[#Data],4,FALSE)</f>
        <v>23</v>
      </c>
      <c r="B2981" t="str">
        <f>VLOOKUP(D2981,[1]!tbl_Reach2AU[#Data],3,FALSE)</f>
        <v>Similkameen River</v>
      </c>
      <c r="C2981">
        <f>VLOOKUP(D2981,[1]!tbl_Reach2AU[#Data],2,FALSE)</f>
        <v>289</v>
      </c>
      <c r="D2981" t="s">
        <v>152</v>
      </c>
      <c r="E2981">
        <v>2</v>
      </c>
      <c r="F2981" t="s">
        <v>122</v>
      </c>
      <c r="G2981">
        <f>VLOOKUP(tbl_FunctionalConditionReach[[#This Row],[EDT Attribute]],[1]!HabitatAttribute[#Data],2,FALSE)</f>
        <v>0</v>
      </c>
      <c r="H2981" s="1">
        <v>-6.735301E-3</v>
      </c>
      <c r="I2981">
        <v>0</v>
      </c>
      <c r="J29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2" spans="1:10" hidden="1" x14ac:dyDescent="0.3">
      <c r="A2982">
        <f>VLOOKUP(D2982,[1]!tbl_Reach2AU[#Data],4,FALSE)</f>
        <v>23</v>
      </c>
      <c r="B2982" t="str">
        <f>VLOOKUP(D2982,[1]!tbl_Reach2AU[#Data],3,FALSE)</f>
        <v>Similkameen River</v>
      </c>
      <c r="C2982">
        <f>VLOOKUP(D2982,[1]!tbl_Reach2AU[#Data],2,FALSE)</f>
        <v>289</v>
      </c>
      <c r="D2982" t="s">
        <v>152</v>
      </c>
      <c r="E2982">
        <v>2</v>
      </c>
      <c r="F2982" t="s">
        <v>14</v>
      </c>
      <c r="G2982" t="str">
        <f>VLOOKUP(tbl_FunctionalConditionReach[[#This Row],[EDT Attribute]],[1]!HabitatAttribute[#Data],2,FALSE)</f>
        <v>Food- Food Web Resources</v>
      </c>
      <c r="H2982" s="1">
        <v>-2.9411264999999999E-2</v>
      </c>
      <c r="I2982">
        <v>0</v>
      </c>
      <c r="J29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3" spans="1:10" hidden="1" x14ac:dyDescent="0.3">
      <c r="A2983">
        <f>VLOOKUP(D2983,[1]!tbl_Reach2AU[#Data],4,FALSE)</f>
        <v>23</v>
      </c>
      <c r="B2983" t="str">
        <f>VLOOKUP(D2983,[1]!tbl_Reach2AU[#Data],3,FALSE)</f>
        <v>Similkameen River</v>
      </c>
      <c r="C2983">
        <f>VLOOKUP(D2983,[1]!tbl_Reach2AU[#Data],2,FALSE)</f>
        <v>289</v>
      </c>
      <c r="D2983" t="s">
        <v>152</v>
      </c>
      <c r="E2983">
        <v>2</v>
      </c>
      <c r="F2983" t="s">
        <v>150</v>
      </c>
      <c r="G2983" t="str">
        <f>VLOOKUP(tbl_FunctionalConditionReach[[#This Row],[EDT Attribute]],[1]!HabitatAttribute[#Data],2,FALSE)</f>
        <v>Cover- Wood</v>
      </c>
      <c r="H2983" s="1">
        <v>-0.134117236</v>
      </c>
      <c r="I2983">
        <v>0</v>
      </c>
      <c r="J29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4" spans="1:10" hidden="1" x14ac:dyDescent="0.3">
      <c r="A2984">
        <f>VLOOKUP(D2984,[1]!tbl_Reach2AU[#Data],4,FALSE)</f>
        <v>23</v>
      </c>
      <c r="B2984" t="str">
        <f>VLOOKUP(D2984,[1]!tbl_Reach2AU[#Data],3,FALSE)</f>
        <v>Similkameen River</v>
      </c>
      <c r="C2984">
        <f>VLOOKUP(D2984,[1]!tbl_Reach2AU[#Data],2,FALSE)</f>
        <v>289</v>
      </c>
      <c r="D2984" t="s">
        <v>152</v>
      </c>
      <c r="E2984">
        <v>2</v>
      </c>
      <c r="F2984" t="s">
        <v>126</v>
      </c>
      <c r="G2984" t="str">
        <f>VLOOKUP(tbl_FunctionalConditionReach[[#This Row],[EDT Attribute]],[1]!HabitatAttribute[#Data],2,FALSE)</f>
        <v>Food- Food Web Resources</v>
      </c>
      <c r="H2984" s="1">
        <v>-6.1289559E-2</v>
      </c>
      <c r="I2984">
        <v>0</v>
      </c>
      <c r="J29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5" spans="1:10" x14ac:dyDescent="0.3">
      <c r="A2985">
        <f>VLOOKUP(D2985,[1]!tbl_Reach2AU[#Data],4,FALSE)</f>
        <v>23</v>
      </c>
      <c r="B2985" t="str">
        <f>VLOOKUP(D2985,[1]!tbl_Reach2AU[#Data],3,FALSE)</f>
        <v>Similkameen River</v>
      </c>
      <c r="C2985">
        <f>VLOOKUP(D2985,[1]!tbl_Reach2AU[#Data],2,FALSE)</f>
        <v>289</v>
      </c>
      <c r="D2985" t="s">
        <v>152</v>
      </c>
      <c r="E2985">
        <v>2</v>
      </c>
      <c r="F2985" t="s">
        <v>142</v>
      </c>
      <c r="G2985">
        <f>VLOOKUP(tbl_FunctionalConditionReach[[#This Row],[EDT Attribute]],[1]!HabitatAttribute[#Data],2,FALSE)</f>
        <v>0</v>
      </c>
      <c r="H2985" s="1">
        <v>-6.2029991E-2</v>
      </c>
      <c r="I2985">
        <v>0</v>
      </c>
      <c r="J29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6" spans="1:10" x14ac:dyDescent="0.3">
      <c r="A2986">
        <f>VLOOKUP(D2986,[1]!tbl_Reach2AU[#Data],4,FALSE)</f>
        <v>23</v>
      </c>
      <c r="B2986" t="str">
        <f>VLOOKUP(D2986,[1]!tbl_Reach2AU[#Data],3,FALSE)</f>
        <v>Similkameen River</v>
      </c>
      <c r="C2986">
        <f>VLOOKUP(D2986,[1]!tbl_Reach2AU[#Data],2,FALSE)</f>
        <v>289</v>
      </c>
      <c r="D2986" t="s">
        <v>152</v>
      </c>
      <c r="E2986">
        <v>2</v>
      </c>
      <c r="F2986" t="s">
        <v>123</v>
      </c>
      <c r="G2986">
        <f>VLOOKUP(tbl_FunctionalConditionReach[[#This Row],[EDT Attribute]],[1]!HabitatAttribute[#Data],2,FALSE)</f>
        <v>0</v>
      </c>
      <c r="H2986" s="1">
        <v>-1.4903817999999999E-2</v>
      </c>
      <c r="I2986">
        <v>0</v>
      </c>
      <c r="J29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7" spans="1:10" hidden="1" x14ac:dyDescent="0.3">
      <c r="A2987">
        <f>VLOOKUP(D2987,[1]!tbl_Reach2AU[#Data],4,FALSE)</f>
        <v>23</v>
      </c>
      <c r="B2987" t="str">
        <f>VLOOKUP(D2987,[1]!tbl_Reach2AU[#Data],3,FALSE)</f>
        <v>Similkameen River</v>
      </c>
      <c r="C2987">
        <f>VLOOKUP(D2987,[1]!tbl_Reach2AU[#Data],2,FALSE)</f>
        <v>289</v>
      </c>
      <c r="D2987" t="s">
        <v>152</v>
      </c>
      <c r="E2987">
        <v>2</v>
      </c>
      <c r="F2987" t="s">
        <v>103</v>
      </c>
      <c r="G2987" t="str">
        <f>VLOOKUP(tbl_FunctionalConditionReach[[#This Row],[EDT Attribute]],[1]!HabitatAttribute[#Data],2,FALSE)</f>
        <v>Contaminants</v>
      </c>
      <c r="H2987" s="1">
        <v>-1.1635364E-2</v>
      </c>
      <c r="I2987">
        <v>0</v>
      </c>
      <c r="J29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8" spans="1:10" x14ac:dyDescent="0.3">
      <c r="A2988">
        <f>VLOOKUP(D2988,[1]!tbl_Reach2AU[#Data],4,FALSE)</f>
        <v>23</v>
      </c>
      <c r="B2988" t="str">
        <f>VLOOKUP(D2988,[1]!tbl_Reach2AU[#Data],3,FALSE)</f>
        <v>Similkameen River</v>
      </c>
      <c r="C2988">
        <f>VLOOKUP(D2988,[1]!tbl_Reach2AU[#Data],2,FALSE)</f>
        <v>289</v>
      </c>
      <c r="D2988" t="s">
        <v>152</v>
      </c>
      <c r="E2988">
        <v>2</v>
      </c>
      <c r="F2988" t="s">
        <v>115</v>
      </c>
      <c r="G2988">
        <f>VLOOKUP(tbl_FunctionalConditionReach[[#This Row],[EDT Attribute]],[1]!HabitatAttribute[#Data],2,FALSE)</f>
        <v>0</v>
      </c>
      <c r="H2988" s="1">
        <v>-6.735301E-3</v>
      </c>
      <c r="I2988">
        <v>0</v>
      </c>
      <c r="J29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9" spans="1:10" x14ac:dyDescent="0.3">
      <c r="A2989">
        <f>VLOOKUP(D2989,[1]!tbl_Reach2AU[#Data],4,FALSE)</f>
        <v>23</v>
      </c>
      <c r="B2989" t="str">
        <f>VLOOKUP(D2989,[1]!tbl_Reach2AU[#Data],3,FALSE)</f>
        <v>Similkameen River</v>
      </c>
      <c r="C2989">
        <f>VLOOKUP(D2989,[1]!tbl_Reach2AU[#Data],2,FALSE)</f>
        <v>289</v>
      </c>
      <c r="D2989" t="s">
        <v>152</v>
      </c>
      <c r="E2989">
        <v>2</v>
      </c>
      <c r="F2989" t="s">
        <v>94</v>
      </c>
      <c r="G2989">
        <f>VLOOKUP(tbl_FunctionalConditionReach[[#This Row],[EDT Attribute]],[1]!HabitatAttribute[#Data],2,FALSE)</f>
        <v>0</v>
      </c>
      <c r="H2989" s="1">
        <v>-1.4954031E-2</v>
      </c>
      <c r="I2989">
        <v>0</v>
      </c>
      <c r="J29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0" spans="1:10" x14ac:dyDescent="0.3">
      <c r="A2990">
        <f>VLOOKUP(D2990,[1]!tbl_Reach2AU[#Data],4,FALSE)</f>
        <v>23</v>
      </c>
      <c r="B2990" t="str">
        <f>VLOOKUP(D2990,[1]!tbl_Reach2AU[#Data],3,FALSE)</f>
        <v>Similkameen River</v>
      </c>
      <c r="C2990">
        <f>VLOOKUP(D2990,[1]!tbl_Reach2AU[#Data],2,FALSE)</f>
        <v>289</v>
      </c>
      <c r="D2990" t="s">
        <v>152</v>
      </c>
      <c r="E2990">
        <v>2</v>
      </c>
      <c r="F2990" t="s">
        <v>104</v>
      </c>
      <c r="G2990">
        <f>VLOOKUP(tbl_FunctionalConditionReach[[#This Row],[EDT Attribute]],[1]!HabitatAttribute[#Data],2,FALSE)</f>
        <v>0</v>
      </c>
      <c r="H2990" s="1">
        <v>-2.0647081000000001E-2</v>
      </c>
      <c r="I2990">
        <v>0</v>
      </c>
      <c r="J29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1" spans="1:10" hidden="1" x14ac:dyDescent="0.3">
      <c r="A2991">
        <f>VLOOKUP(D2991,[1]!tbl_Reach2AU[#Data],4,FALSE)</f>
        <v>23</v>
      </c>
      <c r="B2991" t="str">
        <f>VLOOKUP(D2991,[1]!tbl_Reach2AU[#Data],3,FALSE)</f>
        <v>Similkameen River</v>
      </c>
      <c r="C2991">
        <f>VLOOKUP(D2991,[1]!tbl_Reach2AU[#Data],2,FALSE)</f>
        <v>289</v>
      </c>
      <c r="D2991" t="s">
        <v>152</v>
      </c>
      <c r="E2991">
        <v>2</v>
      </c>
      <c r="F2991" t="s">
        <v>39</v>
      </c>
      <c r="G2991" t="str">
        <f>VLOOKUP(tbl_FunctionalConditionReach[[#This Row],[EDT Attribute]],[1]!HabitatAttribute[#Data],2,FALSE)</f>
        <v>Channel Stability</v>
      </c>
      <c r="H2991" s="1">
        <v>-6.735301E-3</v>
      </c>
      <c r="I2991">
        <v>0</v>
      </c>
      <c r="J29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2" spans="1:10" x14ac:dyDescent="0.3">
      <c r="A2992">
        <f>VLOOKUP(D2992,[1]!tbl_Reach2AU[#Data],4,FALSE)</f>
        <v>23</v>
      </c>
      <c r="B2992" t="str">
        <f>VLOOKUP(D2992,[1]!tbl_Reach2AU[#Data],3,FALSE)</f>
        <v>Similkameen River</v>
      </c>
      <c r="C2992">
        <f>VLOOKUP(D2992,[1]!tbl_Reach2AU[#Data],2,FALSE)</f>
        <v>290</v>
      </c>
      <c r="D2992" t="s">
        <v>86</v>
      </c>
      <c r="E2992">
        <v>2</v>
      </c>
      <c r="F2992" t="s">
        <v>137</v>
      </c>
      <c r="G2992">
        <f>VLOOKUP(tbl_FunctionalConditionReach[[#This Row],[EDT Attribute]],[1]!HabitatAttribute[#Data],2,FALSE)</f>
        <v>0</v>
      </c>
      <c r="H2992" s="1">
        <v>-0.46171257100000002</v>
      </c>
      <c r="I2992">
        <v>0</v>
      </c>
      <c r="J29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3" spans="1:10" hidden="1" x14ac:dyDescent="0.3">
      <c r="A2993">
        <f>VLOOKUP(D2993,[1]!tbl_Reach2AU[#Data],4,FALSE)</f>
        <v>23</v>
      </c>
      <c r="B2993" t="str">
        <f>VLOOKUP(D2993,[1]!tbl_Reach2AU[#Data],3,FALSE)</f>
        <v>Similkameen River</v>
      </c>
      <c r="C2993">
        <f>VLOOKUP(D2993,[1]!tbl_Reach2AU[#Data],2,FALSE)</f>
        <v>290</v>
      </c>
      <c r="D2993" t="s">
        <v>86</v>
      </c>
      <c r="E2993">
        <v>2</v>
      </c>
      <c r="F2993" t="s">
        <v>145</v>
      </c>
      <c r="G2993" t="str">
        <f>VLOOKUP(tbl_FunctionalConditionReach[[#This Row],[EDT Attribute]],[1]!HabitatAttribute[#Data],2,FALSE)</f>
        <v>Flow- Summer Base Flow</v>
      </c>
      <c r="H2993" s="1">
        <v>-9.6342391999999999E-2</v>
      </c>
      <c r="I2993">
        <v>0</v>
      </c>
      <c r="J29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4" spans="1:10" x14ac:dyDescent="0.3">
      <c r="A2994">
        <f>VLOOKUP(D2994,[1]!tbl_Reach2AU[#Data],4,FALSE)</f>
        <v>23</v>
      </c>
      <c r="B2994" t="str">
        <f>VLOOKUP(D2994,[1]!tbl_Reach2AU[#Data],3,FALSE)</f>
        <v>Similkameen River</v>
      </c>
      <c r="C2994">
        <f>VLOOKUP(D2994,[1]!tbl_Reach2AU[#Data],2,FALSE)</f>
        <v>291</v>
      </c>
      <c r="D2994" t="s">
        <v>33</v>
      </c>
      <c r="E2994">
        <v>2</v>
      </c>
      <c r="F2994" t="s">
        <v>137</v>
      </c>
      <c r="G2994">
        <f>VLOOKUP(tbl_FunctionalConditionReach[[#This Row],[EDT Attribute]],[1]!HabitatAttribute[#Data],2,FALSE)</f>
        <v>0</v>
      </c>
      <c r="H2994" s="1">
        <v>-7.4446728000000004E-2</v>
      </c>
      <c r="I2994">
        <v>0</v>
      </c>
      <c r="J29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5" spans="1:10" hidden="1" x14ac:dyDescent="0.3">
      <c r="A2995">
        <f>VLOOKUP(D2995,[1]!tbl_Reach2AU[#Data],4,FALSE)</f>
        <v>23</v>
      </c>
      <c r="B2995" t="str">
        <f>VLOOKUP(D2995,[1]!tbl_Reach2AU[#Data],3,FALSE)</f>
        <v>Similkameen River</v>
      </c>
      <c r="C2995">
        <f>VLOOKUP(D2995,[1]!tbl_Reach2AU[#Data],2,FALSE)</f>
        <v>292</v>
      </c>
      <c r="D2995" t="s">
        <v>138</v>
      </c>
      <c r="E2995">
        <v>2</v>
      </c>
      <c r="F2995" t="s">
        <v>144</v>
      </c>
      <c r="G2995" t="str">
        <f>VLOOKUP(tbl_FunctionalConditionReach[[#This Row],[EDT Attribute]],[1]!HabitatAttribute[#Data],2,FALSE)</f>
        <v>Flow- Summer Base Flow</v>
      </c>
      <c r="H2995" s="1">
        <v>-2.4762040000000001E-3</v>
      </c>
      <c r="I2995">
        <v>0</v>
      </c>
      <c r="J29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6" spans="1:10" hidden="1" x14ac:dyDescent="0.3">
      <c r="A2996">
        <f>VLOOKUP(D2996,[1]!tbl_Reach2AU[#Data],4,FALSE)</f>
        <v>23</v>
      </c>
      <c r="B2996" t="str">
        <f>VLOOKUP(D2996,[1]!tbl_Reach2AU[#Data],3,FALSE)</f>
        <v>Similkameen River</v>
      </c>
      <c r="C2996">
        <f>VLOOKUP(D2996,[1]!tbl_Reach2AU[#Data],2,FALSE)</f>
        <v>292</v>
      </c>
      <c r="D2996" t="s">
        <v>138</v>
      </c>
      <c r="E2996">
        <v>2</v>
      </c>
      <c r="F2996" t="s">
        <v>124</v>
      </c>
      <c r="G2996" t="str">
        <f>VLOOKUP(tbl_FunctionalConditionReach[[#This Row],[EDT Attribute]],[1]!HabitatAttribute[#Data],2,FALSE)</f>
        <v>Predation</v>
      </c>
      <c r="H2996" s="1">
        <v>-2.3520899999999998E-3</v>
      </c>
      <c r="I2996">
        <v>0</v>
      </c>
      <c r="J29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7" spans="1:10" x14ac:dyDescent="0.3">
      <c r="A2997">
        <f>VLOOKUP(D2997,[1]!tbl_Reach2AU[#Data],4,FALSE)</f>
        <v>23</v>
      </c>
      <c r="B2997" t="str">
        <f>VLOOKUP(D2997,[1]!tbl_Reach2AU[#Data],3,FALSE)</f>
        <v>Similkameen River</v>
      </c>
      <c r="C2997">
        <f>VLOOKUP(D2997,[1]!tbl_Reach2AU[#Data],2,FALSE)</f>
        <v>292</v>
      </c>
      <c r="D2997" t="s">
        <v>138</v>
      </c>
      <c r="E2997">
        <v>2</v>
      </c>
      <c r="F2997" t="s">
        <v>94</v>
      </c>
      <c r="G2997">
        <f>VLOOKUP(tbl_FunctionalConditionReach[[#This Row],[EDT Attribute]],[1]!HabitatAttribute[#Data],2,FALSE)</f>
        <v>0</v>
      </c>
      <c r="H2997" s="1">
        <v>-7.6326379999999997E-3</v>
      </c>
      <c r="I2997">
        <v>0</v>
      </c>
      <c r="J29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8" spans="1:10" x14ac:dyDescent="0.3">
      <c r="A2998">
        <f>VLOOKUP(D2998,[1]!tbl_Reach2AU[#Data],4,FALSE)</f>
        <v>23</v>
      </c>
      <c r="B2998" t="str">
        <f>VLOOKUP(D2998,[1]!tbl_Reach2AU[#Data],3,FALSE)</f>
        <v>Similkameen River</v>
      </c>
      <c r="C2998">
        <f>VLOOKUP(D2998,[1]!tbl_Reach2AU[#Data],2,FALSE)</f>
        <v>292</v>
      </c>
      <c r="D2998" t="s">
        <v>138</v>
      </c>
      <c r="E2998">
        <v>2</v>
      </c>
      <c r="F2998" t="s">
        <v>119</v>
      </c>
      <c r="G2998">
        <f>VLOOKUP(tbl_FunctionalConditionReach[[#This Row],[EDT Attribute]],[1]!HabitatAttribute[#Data],2,FALSE)</f>
        <v>0</v>
      </c>
      <c r="H2998" s="1">
        <v>-3.9272200000000003E-4</v>
      </c>
      <c r="I2998">
        <v>0</v>
      </c>
      <c r="J29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9" spans="1:10" x14ac:dyDescent="0.3">
      <c r="A2999">
        <f>VLOOKUP(D2999,[1]!tbl_Reach2AU[#Data],4,FALSE)</f>
        <v>23</v>
      </c>
      <c r="B2999" t="str">
        <f>VLOOKUP(D2999,[1]!tbl_Reach2AU[#Data],3,FALSE)</f>
        <v>Similkameen River</v>
      </c>
      <c r="C2999">
        <f>VLOOKUP(D2999,[1]!tbl_Reach2AU[#Data],2,FALSE)</f>
        <v>292</v>
      </c>
      <c r="D2999" t="s">
        <v>138</v>
      </c>
      <c r="E2999">
        <v>2</v>
      </c>
      <c r="F2999" t="s">
        <v>115</v>
      </c>
      <c r="G2999">
        <f>VLOOKUP(tbl_FunctionalConditionReach[[#This Row],[EDT Attribute]],[1]!HabitatAttribute[#Data],2,FALSE)</f>
        <v>0</v>
      </c>
      <c r="H2999" s="1">
        <v>-2.4762040000000001E-3</v>
      </c>
      <c r="I2999">
        <v>0</v>
      </c>
      <c r="J29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0" spans="1:10" hidden="1" x14ac:dyDescent="0.3">
      <c r="A3000">
        <f>VLOOKUP(D3000,[1]!tbl_Reach2AU[#Data],4,FALSE)</f>
        <v>23</v>
      </c>
      <c r="B3000" t="str">
        <f>VLOOKUP(D3000,[1]!tbl_Reach2AU[#Data],3,FALSE)</f>
        <v>Similkameen River</v>
      </c>
      <c r="C3000">
        <f>VLOOKUP(D3000,[1]!tbl_Reach2AU[#Data],2,FALSE)</f>
        <v>292</v>
      </c>
      <c r="D3000" t="s">
        <v>138</v>
      </c>
      <c r="E3000">
        <v>2</v>
      </c>
      <c r="F3000" t="s">
        <v>11</v>
      </c>
      <c r="G3000" t="str">
        <f>VLOOKUP(tbl_FunctionalConditionReach[[#This Row],[EDT Attribute]],[1]!HabitatAttribute[#Data],2,FALSE)</f>
        <v>Flow- Scour</v>
      </c>
      <c r="H3000" s="1">
        <v>-2.5091639999999999E-3</v>
      </c>
      <c r="I3000">
        <v>0</v>
      </c>
      <c r="J30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1" spans="1:10" hidden="1" x14ac:dyDescent="0.3">
      <c r="A3001">
        <f>VLOOKUP(D3001,[1]!tbl_Reach2AU[#Data],4,FALSE)</f>
        <v>23</v>
      </c>
      <c r="B3001" t="str">
        <f>VLOOKUP(D3001,[1]!tbl_Reach2AU[#Data],3,FALSE)</f>
        <v>Similkameen River</v>
      </c>
      <c r="C3001">
        <f>VLOOKUP(D3001,[1]!tbl_Reach2AU[#Data],2,FALSE)</f>
        <v>292</v>
      </c>
      <c r="D3001" t="s">
        <v>138</v>
      </c>
      <c r="E3001">
        <v>2</v>
      </c>
      <c r="F3001" t="s">
        <v>145</v>
      </c>
      <c r="G3001" t="str">
        <f>VLOOKUP(tbl_FunctionalConditionReach[[#This Row],[EDT Attribute]],[1]!HabitatAttribute[#Data],2,FALSE)</f>
        <v>Flow- Summer Base Flow</v>
      </c>
      <c r="H3001" s="1">
        <v>-1.6197309999999999E-3</v>
      </c>
      <c r="I3001">
        <v>0</v>
      </c>
      <c r="J30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2" spans="1:10" hidden="1" x14ac:dyDescent="0.3">
      <c r="A3002">
        <f>VLOOKUP(D3002,[1]!tbl_Reach2AU[#Data],4,FALSE)</f>
        <v>23</v>
      </c>
      <c r="B3002" t="str">
        <f>VLOOKUP(D3002,[1]!tbl_Reach2AU[#Data],3,FALSE)</f>
        <v>Similkameen River</v>
      </c>
      <c r="C3002">
        <f>VLOOKUP(D3002,[1]!tbl_Reach2AU[#Data],2,FALSE)</f>
        <v>292</v>
      </c>
      <c r="D3002" t="s">
        <v>138</v>
      </c>
      <c r="E3002">
        <v>2</v>
      </c>
      <c r="F3002" t="s">
        <v>89</v>
      </c>
      <c r="G3002" t="str">
        <f>VLOOKUP(tbl_FunctionalConditionReach[[#This Row],[EDT Attribute]],[1]!HabitatAttribute[#Data],2,FALSE)</f>
        <v>% Fines/Embeddedness</v>
      </c>
      <c r="H3002" s="1">
        <v>-2.4762040000000001E-3</v>
      </c>
      <c r="I3002">
        <v>0</v>
      </c>
      <c r="J30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3" spans="1:10" x14ac:dyDescent="0.3">
      <c r="A3003">
        <f>VLOOKUP(D3003,[1]!tbl_Reach2AU[#Data],4,FALSE)</f>
        <v>23</v>
      </c>
      <c r="B3003" t="str">
        <f>VLOOKUP(D3003,[1]!tbl_Reach2AU[#Data],3,FALSE)</f>
        <v>Similkameen River</v>
      </c>
      <c r="C3003">
        <f>VLOOKUP(D3003,[1]!tbl_Reach2AU[#Data],2,FALSE)</f>
        <v>292</v>
      </c>
      <c r="D3003" t="s">
        <v>138</v>
      </c>
      <c r="E3003">
        <v>2</v>
      </c>
      <c r="F3003" t="s">
        <v>143</v>
      </c>
      <c r="G3003">
        <f>VLOOKUP(tbl_FunctionalConditionReach[[#This Row],[EDT Attribute]],[1]!HabitatAttribute[#Data],2,FALSE)</f>
        <v>0</v>
      </c>
      <c r="H3003" s="1">
        <v>-1.0653823999999999E-2</v>
      </c>
      <c r="I3003">
        <v>0</v>
      </c>
      <c r="J30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4" spans="1:10" x14ac:dyDescent="0.3">
      <c r="A3004">
        <f>VLOOKUP(D3004,[1]!tbl_Reach2AU[#Data],4,FALSE)</f>
        <v>23</v>
      </c>
      <c r="B3004" t="str">
        <f>VLOOKUP(D3004,[1]!tbl_Reach2AU[#Data],3,FALSE)</f>
        <v>Similkameen River</v>
      </c>
      <c r="C3004">
        <f>VLOOKUP(D3004,[1]!tbl_Reach2AU[#Data],2,FALSE)</f>
        <v>292</v>
      </c>
      <c r="D3004" t="s">
        <v>138</v>
      </c>
      <c r="E3004">
        <v>2</v>
      </c>
      <c r="F3004" t="s">
        <v>123</v>
      </c>
      <c r="G3004">
        <f>VLOOKUP(tbl_FunctionalConditionReach[[#This Row],[EDT Attribute]],[1]!HabitatAttribute[#Data],2,FALSE)</f>
        <v>0</v>
      </c>
      <c r="H3004" s="1">
        <v>-7.4887139999999996E-3</v>
      </c>
      <c r="I3004">
        <v>0</v>
      </c>
      <c r="J30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5" spans="1:10" hidden="1" x14ac:dyDescent="0.3">
      <c r="A3005">
        <f>VLOOKUP(D3005,[1]!tbl_Reach2AU[#Data],4,FALSE)</f>
        <v>23</v>
      </c>
      <c r="B3005" t="str">
        <f>VLOOKUP(D3005,[1]!tbl_Reach2AU[#Data],3,FALSE)</f>
        <v>Similkameen River</v>
      </c>
      <c r="C3005">
        <f>VLOOKUP(D3005,[1]!tbl_Reach2AU[#Data],2,FALSE)</f>
        <v>292</v>
      </c>
      <c r="D3005" t="s">
        <v>138</v>
      </c>
      <c r="E3005">
        <v>2</v>
      </c>
      <c r="F3005" t="s">
        <v>39</v>
      </c>
      <c r="G3005" t="str">
        <f>VLOOKUP(tbl_FunctionalConditionReach[[#This Row],[EDT Attribute]],[1]!HabitatAttribute[#Data],2,FALSE)</f>
        <v>Channel Stability</v>
      </c>
      <c r="H3005" s="1">
        <v>-4.2825499000000003E-2</v>
      </c>
      <c r="I3005">
        <v>0</v>
      </c>
      <c r="J30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6" spans="1:10" hidden="1" x14ac:dyDescent="0.3">
      <c r="A3006">
        <f>VLOOKUP(D3006,[1]!tbl_Reach2AU[#Data],4,FALSE)</f>
        <v>23</v>
      </c>
      <c r="B3006" t="str">
        <f>VLOOKUP(D3006,[1]!tbl_Reach2AU[#Data],3,FALSE)</f>
        <v>Similkameen River</v>
      </c>
      <c r="C3006">
        <f>VLOOKUP(D3006,[1]!tbl_Reach2AU[#Data],2,FALSE)</f>
        <v>292</v>
      </c>
      <c r="D3006" t="s">
        <v>138</v>
      </c>
      <c r="E3006">
        <v>2</v>
      </c>
      <c r="F3006" t="s">
        <v>132</v>
      </c>
      <c r="G3006" t="str">
        <f>VLOOKUP(tbl_FunctionalConditionReach[[#This Row],[EDT Attribute]],[1]!HabitatAttribute[#Data],2,FALSE)</f>
        <v>Temperature- Rearing</v>
      </c>
      <c r="H3006" s="1">
        <v>-3.7416787E-2</v>
      </c>
      <c r="I3006">
        <v>0</v>
      </c>
      <c r="J30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7" spans="1:10" x14ac:dyDescent="0.3">
      <c r="A3007">
        <f>VLOOKUP(D3007,[1]!tbl_Reach2AU[#Data],4,FALSE)</f>
        <v>23</v>
      </c>
      <c r="B3007" t="str">
        <f>VLOOKUP(D3007,[1]!tbl_Reach2AU[#Data],3,FALSE)</f>
        <v>Similkameen River</v>
      </c>
      <c r="C3007">
        <f>VLOOKUP(D3007,[1]!tbl_Reach2AU[#Data],2,FALSE)</f>
        <v>292</v>
      </c>
      <c r="D3007" t="s">
        <v>138</v>
      </c>
      <c r="E3007">
        <v>2</v>
      </c>
      <c r="F3007" t="s">
        <v>117</v>
      </c>
      <c r="G3007">
        <f>VLOOKUP(tbl_FunctionalConditionReach[[#This Row],[EDT Attribute]],[1]!HabitatAttribute[#Data],2,FALSE)</f>
        <v>0</v>
      </c>
      <c r="H3007" s="1">
        <v>-2.509673E-3</v>
      </c>
      <c r="I3007">
        <v>0</v>
      </c>
      <c r="J30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8" spans="1:10" hidden="1" x14ac:dyDescent="0.3">
      <c r="A3008">
        <f>VLOOKUP(D3008,[1]!tbl_Reach2AU[#Data],4,FALSE)</f>
        <v>23</v>
      </c>
      <c r="B3008" t="str">
        <f>VLOOKUP(D3008,[1]!tbl_Reach2AU[#Data],3,FALSE)</f>
        <v>Similkameen River</v>
      </c>
      <c r="C3008">
        <f>VLOOKUP(D3008,[1]!tbl_Reach2AU[#Data],2,FALSE)</f>
        <v>292</v>
      </c>
      <c r="D3008" t="s">
        <v>138</v>
      </c>
      <c r="E3008">
        <v>2</v>
      </c>
      <c r="F3008" t="s">
        <v>126</v>
      </c>
      <c r="G3008" t="str">
        <f>VLOOKUP(tbl_FunctionalConditionReach[[#This Row],[EDT Attribute]],[1]!HabitatAttribute[#Data],2,FALSE)</f>
        <v>Food- Food Web Resources</v>
      </c>
      <c r="H3008" s="1">
        <v>-7.095517E-3</v>
      </c>
      <c r="I3008">
        <v>0</v>
      </c>
      <c r="J30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9" spans="1:10" hidden="1" x14ac:dyDescent="0.3">
      <c r="A3009">
        <f>VLOOKUP(D3009,[1]!tbl_Reach2AU[#Data],4,FALSE)</f>
        <v>23</v>
      </c>
      <c r="B3009" t="str">
        <f>VLOOKUP(D3009,[1]!tbl_Reach2AU[#Data],3,FALSE)</f>
        <v>Similkameen River</v>
      </c>
      <c r="C3009">
        <f>VLOOKUP(D3009,[1]!tbl_Reach2AU[#Data],2,FALSE)</f>
        <v>292</v>
      </c>
      <c r="D3009" t="s">
        <v>138</v>
      </c>
      <c r="E3009">
        <v>2</v>
      </c>
      <c r="F3009" t="s">
        <v>103</v>
      </c>
      <c r="G3009" t="str">
        <f>VLOOKUP(tbl_FunctionalConditionReach[[#This Row],[EDT Attribute]],[1]!HabitatAttribute[#Data],2,FALSE)</f>
        <v>Contaminants</v>
      </c>
      <c r="H3009" s="1">
        <v>-4.5137650000000003E-3</v>
      </c>
      <c r="I3009">
        <v>0</v>
      </c>
      <c r="J30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0" spans="1:10" hidden="1" x14ac:dyDescent="0.3">
      <c r="A3010">
        <f>VLOOKUP(D3010,[1]!tbl_Reach2AU[#Data],4,FALSE)</f>
        <v>23</v>
      </c>
      <c r="B3010" t="str">
        <f>VLOOKUP(D3010,[1]!tbl_Reach2AU[#Data],3,FALSE)</f>
        <v>Similkameen River</v>
      </c>
      <c r="C3010">
        <f>VLOOKUP(D3010,[1]!tbl_Reach2AU[#Data],2,FALSE)</f>
        <v>292</v>
      </c>
      <c r="D3010" t="s">
        <v>138</v>
      </c>
      <c r="E3010">
        <v>2</v>
      </c>
      <c r="F3010" t="s">
        <v>51</v>
      </c>
      <c r="G3010" t="str">
        <f>VLOOKUP(tbl_FunctionalConditionReach[[#This Row],[EDT Attribute]],[1]!HabitatAttribute[#Data],2,FALSE)</f>
        <v>% Fines/Embeddedness</v>
      </c>
      <c r="H3010" s="1">
        <v>-1.0305882000000001E-2</v>
      </c>
      <c r="I3010">
        <v>0</v>
      </c>
      <c r="J30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1" spans="1:10" hidden="1" x14ac:dyDescent="0.3">
      <c r="A3011">
        <f>VLOOKUP(D3011,[1]!tbl_Reach2AU[#Data],4,FALSE)</f>
        <v>23</v>
      </c>
      <c r="B3011" t="str">
        <f>VLOOKUP(D3011,[1]!tbl_Reach2AU[#Data],3,FALSE)</f>
        <v>Similkameen River</v>
      </c>
      <c r="C3011">
        <f>VLOOKUP(D3011,[1]!tbl_Reach2AU[#Data],2,FALSE)</f>
        <v>292</v>
      </c>
      <c r="D3011" t="s">
        <v>138</v>
      </c>
      <c r="E3011">
        <v>2</v>
      </c>
      <c r="F3011" t="s">
        <v>37</v>
      </c>
      <c r="G3011" t="e">
        <f>VLOOKUP(tbl_FunctionalConditionReach[[#This Row],[EDT Attribute]],[1]!HabitatAttribute[#Data],2,FALSE)</f>
        <v>#N/A</v>
      </c>
      <c r="H3011" s="1">
        <v>-2.84E-13</v>
      </c>
      <c r="I3011">
        <v>0</v>
      </c>
      <c r="J30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2" spans="1:10" x14ac:dyDescent="0.3">
      <c r="A3012">
        <f>VLOOKUP(D3012,[1]!tbl_Reach2AU[#Data],4,FALSE)</f>
        <v>23</v>
      </c>
      <c r="B3012" t="str">
        <f>VLOOKUP(D3012,[1]!tbl_Reach2AU[#Data],3,FALSE)</f>
        <v>Similkameen River</v>
      </c>
      <c r="C3012">
        <f>VLOOKUP(D3012,[1]!tbl_Reach2AU[#Data],2,FALSE)</f>
        <v>292</v>
      </c>
      <c r="D3012" t="s">
        <v>138</v>
      </c>
      <c r="E3012">
        <v>2</v>
      </c>
      <c r="F3012" t="s">
        <v>122</v>
      </c>
      <c r="G3012">
        <f>VLOOKUP(tbl_FunctionalConditionReach[[#This Row],[EDT Attribute]],[1]!HabitatAttribute[#Data],2,FALSE)</f>
        <v>0</v>
      </c>
      <c r="H3012" s="1">
        <v>-2.4762040000000001E-3</v>
      </c>
      <c r="I3012">
        <v>0</v>
      </c>
      <c r="J30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3" spans="1:10" x14ac:dyDescent="0.3">
      <c r="A3013">
        <f>VLOOKUP(D3013,[1]!tbl_Reach2AU[#Data],4,FALSE)</f>
        <v>23</v>
      </c>
      <c r="B3013" t="str">
        <f>VLOOKUP(D3013,[1]!tbl_Reach2AU[#Data],3,FALSE)</f>
        <v>Similkameen River</v>
      </c>
      <c r="C3013">
        <f>VLOOKUP(D3013,[1]!tbl_Reach2AU[#Data],2,FALSE)</f>
        <v>292</v>
      </c>
      <c r="D3013" t="s">
        <v>138</v>
      </c>
      <c r="E3013">
        <v>2</v>
      </c>
      <c r="F3013" t="s">
        <v>142</v>
      </c>
      <c r="G3013">
        <f>VLOOKUP(tbl_FunctionalConditionReach[[#This Row],[EDT Attribute]],[1]!HabitatAttribute[#Data],2,FALSE)</f>
        <v>0</v>
      </c>
      <c r="H3013" s="1">
        <v>-3.3604083999999999E-2</v>
      </c>
      <c r="I3013">
        <v>0</v>
      </c>
      <c r="J30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4" spans="1:10" hidden="1" x14ac:dyDescent="0.3">
      <c r="A3014">
        <f>VLOOKUP(D3014,[1]!tbl_Reach2AU[#Data],4,FALSE)</f>
        <v>23</v>
      </c>
      <c r="B3014" t="str">
        <f>VLOOKUP(D3014,[1]!tbl_Reach2AU[#Data],3,FALSE)</f>
        <v>Similkameen River</v>
      </c>
      <c r="C3014">
        <f>VLOOKUP(D3014,[1]!tbl_Reach2AU[#Data],2,FALSE)</f>
        <v>292</v>
      </c>
      <c r="D3014" t="s">
        <v>138</v>
      </c>
      <c r="E3014">
        <v>2</v>
      </c>
      <c r="F3014" t="s">
        <v>14</v>
      </c>
      <c r="G3014" t="str">
        <f>VLOOKUP(tbl_FunctionalConditionReach[[#This Row],[EDT Attribute]],[1]!HabitatAttribute[#Data],2,FALSE)</f>
        <v>Food- Food Web Resources</v>
      </c>
      <c r="H3014" s="1">
        <v>-7.0699100000000004E-3</v>
      </c>
      <c r="I3014">
        <v>0</v>
      </c>
      <c r="J30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5" spans="1:10" hidden="1" x14ac:dyDescent="0.3">
      <c r="A3015">
        <f>VLOOKUP(D3015,[1]!tbl_Reach2AU[#Data],4,FALSE)</f>
        <v>23</v>
      </c>
      <c r="B3015" t="str">
        <f>VLOOKUP(D3015,[1]!tbl_Reach2AU[#Data],3,FALSE)</f>
        <v>Similkameen River</v>
      </c>
      <c r="C3015">
        <f>VLOOKUP(D3015,[1]!tbl_Reach2AU[#Data],2,FALSE)</f>
        <v>292</v>
      </c>
      <c r="D3015" t="s">
        <v>138</v>
      </c>
      <c r="E3015">
        <v>2</v>
      </c>
      <c r="F3015" t="s">
        <v>150</v>
      </c>
      <c r="G3015" t="str">
        <f>VLOOKUP(tbl_FunctionalConditionReach[[#This Row],[EDT Attribute]],[1]!HabitatAttribute[#Data],2,FALSE)</f>
        <v>Cover- Wood</v>
      </c>
      <c r="H3015" s="1">
        <v>-9.0317249000000002E-2</v>
      </c>
      <c r="I3015">
        <v>0</v>
      </c>
      <c r="J30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6" spans="1:10" x14ac:dyDescent="0.3">
      <c r="A3016">
        <f>VLOOKUP(D3016,[1]!tbl_Reach2AU[#Data],4,FALSE)</f>
        <v>23</v>
      </c>
      <c r="B3016" t="str">
        <f>VLOOKUP(D3016,[1]!tbl_Reach2AU[#Data],3,FALSE)</f>
        <v>Similkameen River</v>
      </c>
      <c r="C3016">
        <f>VLOOKUP(D3016,[1]!tbl_Reach2AU[#Data],2,FALSE)</f>
        <v>292</v>
      </c>
      <c r="D3016" t="s">
        <v>138</v>
      </c>
      <c r="E3016">
        <v>2</v>
      </c>
      <c r="F3016" t="s">
        <v>104</v>
      </c>
      <c r="G3016">
        <f>VLOOKUP(tbl_FunctionalConditionReach[[#This Row],[EDT Attribute]],[1]!HabitatAttribute[#Data],2,FALSE)</f>
        <v>0</v>
      </c>
      <c r="H3016" s="1">
        <v>-9.4480959999999996E-3</v>
      </c>
      <c r="I3016">
        <v>0</v>
      </c>
      <c r="J30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7" spans="1:10" hidden="1" x14ac:dyDescent="0.3">
      <c r="A3017">
        <f>VLOOKUP(D3017,[1]!tbl_Reach2AU[#Data],4,FALSE)</f>
        <v>23</v>
      </c>
      <c r="B3017" t="str">
        <f>VLOOKUP(D3017,[1]!tbl_Reach2AU[#Data],3,FALSE)</f>
        <v>Similkameen River</v>
      </c>
      <c r="C3017">
        <f>VLOOKUP(D3017,[1]!tbl_Reach2AU[#Data],2,FALSE)</f>
        <v>292</v>
      </c>
      <c r="D3017" t="s">
        <v>138</v>
      </c>
      <c r="E3017">
        <v>2</v>
      </c>
      <c r="F3017" t="s">
        <v>125</v>
      </c>
      <c r="G3017" t="str">
        <f>VLOOKUP(tbl_FunctionalConditionReach[[#This Row],[EDT Attribute]],[1]!HabitatAttribute[#Data],2,FALSE)</f>
        <v>Riparian</v>
      </c>
      <c r="H3017" s="1">
        <v>-9.9958140000000004E-3</v>
      </c>
      <c r="I3017">
        <v>0</v>
      </c>
      <c r="J30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8" spans="1:10" hidden="1" x14ac:dyDescent="0.3">
      <c r="A3018">
        <f>VLOOKUP(D3018,[1]!tbl_Reach2AU[#Data],4,FALSE)</f>
        <v>23</v>
      </c>
      <c r="B3018" t="str">
        <f>VLOOKUP(D3018,[1]!tbl_Reach2AU[#Data],3,FALSE)</f>
        <v>Similkameen River</v>
      </c>
      <c r="C3018">
        <f>VLOOKUP(D3018,[1]!tbl_Reach2AU[#Data],2,FALSE)</f>
        <v>293</v>
      </c>
      <c r="D3018" t="s">
        <v>139</v>
      </c>
      <c r="E3018">
        <v>2</v>
      </c>
      <c r="F3018" t="s">
        <v>51</v>
      </c>
      <c r="G3018" t="str">
        <f>VLOOKUP(tbl_FunctionalConditionReach[[#This Row],[EDT Attribute]],[1]!HabitatAttribute[#Data],2,FALSE)</f>
        <v>% Fines/Embeddedness</v>
      </c>
      <c r="H3018" s="1">
        <v>-6.1168192000000003E-2</v>
      </c>
      <c r="I3018">
        <v>0</v>
      </c>
      <c r="J30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9" spans="1:10" hidden="1" x14ac:dyDescent="0.3">
      <c r="A3019">
        <f>VLOOKUP(D3019,[1]!tbl_Reach2AU[#Data],4,FALSE)</f>
        <v>23</v>
      </c>
      <c r="B3019" t="str">
        <f>VLOOKUP(D3019,[1]!tbl_Reach2AU[#Data],3,FALSE)</f>
        <v>Similkameen River</v>
      </c>
      <c r="C3019">
        <f>VLOOKUP(D3019,[1]!tbl_Reach2AU[#Data],2,FALSE)</f>
        <v>293</v>
      </c>
      <c r="D3019" t="s">
        <v>139</v>
      </c>
      <c r="E3019">
        <v>2</v>
      </c>
      <c r="F3019" t="s">
        <v>11</v>
      </c>
      <c r="G3019" t="str">
        <f>VLOOKUP(tbl_FunctionalConditionReach[[#This Row],[EDT Attribute]],[1]!HabitatAttribute[#Data],2,FALSE)</f>
        <v>Flow- Scour</v>
      </c>
      <c r="H3019" s="1">
        <v>-1.3504319999999999E-3</v>
      </c>
      <c r="I3019">
        <v>0</v>
      </c>
      <c r="J30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0" spans="1:10" hidden="1" x14ac:dyDescent="0.3">
      <c r="A3020">
        <f>VLOOKUP(D3020,[1]!tbl_Reach2AU[#Data],4,FALSE)</f>
        <v>23</v>
      </c>
      <c r="B3020" t="str">
        <f>VLOOKUP(D3020,[1]!tbl_Reach2AU[#Data],3,FALSE)</f>
        <v>Similkameen River</v>
      </c>
      <c r="C3020">
        <f>VLOOKUP(D3020,[1]!tbl_Reach2AU[#Data],2,FALSE)</f>
        <v>293</v>
      </c>
      <c r="D3020" t="s">
        <v>139</v>
      </c>
      <c r="E3020">
        <v>2</v>
      </c>
      <c r="F3020" t="s">
        <v>37</v>
      </c>
      <c r="G3020" t="e">
        <f>VLOOKUP(tbl_FunctionalConditionReach[[#This Row],[EDT Attribute]],[1]!HabitatAttribute[#Data],2,FALSE)</f>
        <v>#N/A</v>
      </c>
      <c r="H3020" s="1">
        <v>-1.716695E-2</v>
      </c>
      <c r="I3020">
        <v>0</v>
      </c>
      <c r="J30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1" spans="1:10" hidden="1" x14ac:dyDescent="0.3">
      <c r="A3021">
        <f>VLOOKUP(D3021,[1]!tbl_Reach2AU[#Data],4,FALSE)</f>
        <v>23</v>
      </c>
      <c r="B3021" t="str">
        <f>VLOOKUP(D3021,[1]!tbl_Reach2AU[#Data],3,FALSE)</f>
        <v>Similkameen River</v>
      </c>
      <c r="C3021">
        <f>VLOOKUP(D3021,[1]!tbl_Reach2AU[#Data],2,FALSE)</f>
        <v>293</v>
      </c>
      <c r="D3021" t="s">
        <v>139</v>
      </c>
      <c r="E3021">
        <v>2</v>
      </c>
      <c r="F3021" t="s">
        <v>125</v>
      </c>
      <c r="G3021" t="str">
        <f>VLOOKUP(tbl_FunctionalConditionReach[[#This Row],[EDT Attribute]],[1]!HabitatAttribute[#Data],2,FALSE)</f>
        <v>Riparian</v>
      </c>
      <c r="H3021" s="1">
        <v>-3.9321670000000003E-3</v>
      </c>
      <c r="I3021">
        <v>0</v>
      </c>
      <c r="J30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2" spans="1:10" hidden="1" x14ac:dyDescent="0.3">
      <c r="A3022">
        <f>VLOOKUP(D3022,[1]!tbl_Reach2AU[#Data],4,FALSE)</f>
        <v>23</v>
      </c>
      <c r="B3022" t="str">
        <f>VLOOKUP(D3022,[1]!tbl_Reach2AU[#Data],3,FALSE)</f>
        <v>Similkameen River</v>
      </c>
      <c r="C3022">
        <f>VLOOKUP(D3022,[1]!tbl_Reach2AU[#Data],2,FALSE)</f>
        <v>293</v>
      </c>
      <c r="D3022" t="s">
        <v>139</v>
      </c>
      <c r="E3022">
        <v>2</v>
      </c>
      <c r="F3022" t="s">
        <v>145</v>
      </c>
      <c r="G3022" t="str">
        <f>VLOOKUP(tbl_FunctionalConditionReach[[#This Row],[EDT Attribute]],[1]!HabitatAttribute[#Data],2,FALSE)</f>
        <v>Flow- Summer Base Flow</v>
      </c>
      <c r="H3022" s="1">
        <v>-0.120931751</v>
      </c>
      <c r="I3022">
        <v>0</v>
      </c>
      <c r="J30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3" spans="1:10" hidden="1" x14ac:dyDescent="0.3">
      <c r="A3023">
        <f>VLOOKUP(D3023,[1]!tbl_Reach2AU[#Data],4,FALSE)</f>
        <v>23</v>
      </c>
      <c r="B3023" t="str">
        <f>VLOOKUP(D3023,[1]!tbl_Reach2AU[#Data],3,FALSE)</f>
        <v>Similkameen River</v>
      </c>
      <c r="C3023">
        <f>VLOOKUP(D3023,[1]!tbl_Reach2AU[#Data],2,FALSE)</f>
        <v>293</v>
      </c>
      <c r="D3023" t="s">
        <v>139</v>
      </c>
      <c r="E3023">
        <v>2</v>
      </c>
      <c r="F3023" t="s">
        <v>150</v>
      </c>
      <c r="G3023" t="str">
        <f>VLOOKUP(tbl_FunctionalConditionReach[[#This Row],[EDT Attribute]],[1]!HabitatAttribute[#Data],2,FALSE)</f>
        <v>Cover- Wood</v>
      </c>
      <c r="H3023" s="1">
        <v>-0.46476657999999998</v>
      </c>
      <c r="I3023">
        <v>0</v>
      </c>
      <c r="J30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4" spans="1:10" x14ac:dyDescent="0.3">
      <c r="A3024">
        <f>VLOOKUP(D3024,[1]!tbl_Reach2AU[#Data],4,FALSE)</f>
        <v>23</v>
      </c>
      <c r="B3024" t="str">
        <f>VLOOKUP(D3024,[1]!tbl_Reach2AU[#Data],3,FALSE)</f>
        <v>Similkameen River</v>
      </c>
      <c r="C3024">
        <f>VLOOKUP(D3024,[1]!tbl_Reach2AU[#Data],2,FALSE)</f>
        <v>293</v>
      </c>
      <c r="D3024" t="s">
        <v>139</v>
      </c>
      <c r="E3024">
        <v>2</v>
      </c>
      <c r="F3024" t="s">
        <v>123</v>
      </c>
      <c r="G3024">
        <f>VLOOKUP(tbl_FunctionalConditionReach[[#This Row],[EDT Attribute]],[1]!HabitatAttribute[#Data],2,FALSE)</f>
        <v>0</v>
      </c>
      <c r="H3024" s="1">
        <v>-2.8923740999999999E-2</v>
      </c>
      <c r="I3024">
        <v>0</v>
      </c>
      <c r="J30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5" spans="1:10" hidden="1" x14ac:dyDescent="0.3">
      <c r="A3025">
        <f>VLOOKUP(D3025,[1]!tbl_Reach2AU[#Data],4,FALSE)</f>
        <v>23</v>
      </c>
      <c r="B3025" t="str">
        <f>VLOOKUP(D3025,[1]!tbl_Reach2AU[#Data],3,FALSE)</f>
        <v>Similkameen River</v>
      </c>
      <c r="C3025">
        <f>VLOOKUP(D3025,[1]!tbl_Reach2AU[#Data],2,FALSE)</f>
        <v>293</v>
      </c>
      <c r="D3025" t="s">
        <v>139</v>
      </c>
      <c r="E3025">
        <v>2</v>
      </c>
      <c r="F3025" t="s">
        <v>39</v>
      </c>
      <c r="G3025" t="str">
        <f>VLOOKUP(tbl_FunctionalConditionReach[[#This Row],[EDT Attribute]],[1]!HabitatAttribute[#Data],2,FALSE)</f>
        <v>Channel Stability</v>
      </c>
      <c r="H3025" s="1">
        <v>-0.116812686</v>
      </c>
      <c r="I3025">
        <v>0</v>
      </c>
      <c r="J30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6" spans="1:10" x14ac:dyDescent="0.3">
      <c r="A3026">
        <f>VLOOKUP(D3026,[1]!tbl_Reach2AU[#Data],4,FALSE)</f>
        <v>23</v>
      </c>
      <c r="B3026" t="str">
        <f>VLOOKUP(D3026,[1]!tbl_Reach2AU[#Data],3,FALSE)</f>
        <v>Similkameen River</v>
      </c>
      <c r="C3026">
        <f>VLOOKUP(D3026,[1]!tbl_Reach2AU[#Data],2,FALSE)</f>
        <v>293</v>
      </c>
      <c r="D3026" t="s">
        <v>139</v>
      </c>
      <c r="E3026">
        <v>2</v>
      </c>
      <c r="F3026" t="s">
        <v>94</v>
      </c>
      <c r="G3026">
        <f>VLOOKUP(tbl_FunctionalConditionReach[[#This Row],[EDT Attribute]],[1]!HabitatAttribute[#Data],2,FALSE)</f>
        <v>0</v>
      </c>
      <c r="H3026" s="1">
        <v>-3.4449265E-2</v>
      </c>
      <c r="I3026">
        <v>0</v>
      </c>
      <c r="J30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7" spans="1:10" hidden="1" x14ac:dyDescent="0.3">
      <c r="A3027">
        <f>VLOOKUP(D3027,[1]!tbl_Reach2AU[#Data],4,FALSE)</f>
        <v>23</v>
      </c>
      <c r="B3027" t="str">
        <f>VLOOKUP(D3027,[1]!tbl_Reach2AU[#Data],3,FALSE)</f>
        <v>Similkameen River</v>
      </c>
      <c r="C3027">
        <f>VLOOKUP(D3027,[1]!tbl_Reach2AU[#Data],2,FALSE)</f>
        <v>293</v>
      </c>
      <c r="D3027" t="s">
        <v>139</v>
      </c>
      <c r="E3027">
        <v>2</v>
      </c>
      <c r="F3027" t="s">
        <v>124</v>
      </c>
      <c r="G3027" t="str">
        <f>VLOOKUP(tbl_FunctionalConditionReach[[#This Row],[EDT Attribute]],[1]!HabitatAttribute[#Data],2,FALSE)</f>
        <v>Predation</v>
      </c>
      <c r="H3027" s="1">
        <v>-5.1075271999999998E-2</v>
      </c>
      <c r="I3027">
        <v>0</v>
      </c>
      <c r="J30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8" spans="1:10" x14ac:dyDescent="0.3">
      <c r="A3028">
        <f>VLOOKUP(D3028,[1]!tbl_Reach2AU[#Data],4,FALSE)</f>
        <v>23</v>
      </c>
      <c r="B3028" t="str">
        <f>VLOOKUP(D3028,[1]!tbl_Reach2AU[#Data],3,FALSE)</f>
        <v>Similkameen River</v>
      </c>
      <c r="C3028">
        <f>VLOOKUP(D3028,[1]!tbl_Reach2AU[#Data],2,FALSE)</f>
        <v>293</v>
      </c>
      <c r="D3028" t="s">
        <v>139</v>
      </c>
      <c r="E3028">
        <v>2</v>
      </c>
      <c r="F3028" t="s">
        <v>104</v>
      </c>
      <c r="G3028">
        <f>VLOOKUP(tbl_FunctionalConditionReach[[#This Row],[EDT Attribute]],[1]!HabitatAttribute[#Data],2,FALSE)</f>
        <v>0</v>
      </c>
      <c r="H3028" s="1">
        <v>-5.9372247000000003E-2</v>
      </c>
      <c r="I3028">
        <v>0</v>
      </c>
      <c r="J30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9" spans="1:10" x14ac:dyDescent="0.3">
      <c r="A3029">
        <f>VLOOKUP(D3029,[1]!tbl_Reach2AU[#Data],4,FALSE)</f>
        <v>23</v>
      </c>
      <c r="B3029" t="str">
        <f>VLOOKUP(D3029,[1]!tbl_Reach2AU[#Data],3,FALSE)</f>
        <v>Similkameen River</v>
      </c>
      <c r="C3029">
        <f>VLOOKUP(D3029,[1]!tbl_Reach2AU[#Data],2,FALSE)</f>
        <v>293</v>
      </c>
      <c r="D3029" t="s">
        <v>139</v>
      </c>
      <c r="E3029">
        <v>2</v>
      </c>
      <c r="F3029" t="s">
        <v>142</v>
      </c>
      <c r="G3029">
        <f>VLOOKUP(tbl_FunctionalConditionReach[[#This Row],[EDT Attribute]],[1]!HabitatAttribute[#Data],2,FALSE)</f>
        <v>0</v>
      </c>
      <c r="H3029" s="1">
        <v>-4.0567602000000001E-2</v>
      </c>
      <c r="I3029">
        <v>0</v>
      </c>
      <c r="J30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0" spans="1:10" hidden="1" x14ac:dyDescent="0.3">
      <c r="A3030">
        <f>VLOOKUP(D3030,[1]!tbl_Reach2AU[#Data],4,FALSE)</f>
        <v>23</v>
      </c>
      <c r="B3030" t="str">
        <f>VLOOKUP(D3030,[1]!tbl_Reach2AU[#Data],3,FALSE)</f>
        <v>Similkameen River</v>
      </c>
      <c r="C3030">
        <f>VLOOKUP(D3030,[1]!tbl_Reach2AU[#Data],2,FALSE)</f>
        <v>293</v>
      </c>
      <c r="D3030" t="s">
        <v>139</v>
      </c>
      <c r="E3030">
        <v>2</v>
      </c>
      <c r="F3030" t="s">
        <v>132</v>
      </c>
      <c r="G3030" t="str">
        <f>VLOOKUP(tbl_FunctionalConditionReach[[#This Row],[EDT Attribute]],[1]!HabitatAttribute[#Data],2,FALSE)</f>
        <v>Temperature- Rearing</v>
      </c>
      <c r="H3030" s="1">
        <v>-0.54906975400000002</v>
      </c>
      <c r="I3030">
        <v>0</v>
      </c>
      <c r="J30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1" spans="1:10" x14ac:dyDescent="0.3">
      <c r="A3031">
        <f>VLOOKUP(D3031,[1]!tbl_Reach2AU[#Data],4,FALSE)</f>
        <v>23</v>
      </c>
      <c r="B3031" t="str">
        <f>VLOOKUP(D3031,[1]!tbl_Reach2AU[#Data],3,FALSE)</f>
        <v>Similkameen River</v>
      </c>
      <c r="C3031">
        <f>VLOOKUP(D3031,[1]!tbl_Reach2AU[#Data],2,FALSE)</f>
        <v>293</v>
      </c>
      <c r="D3031" t="s">
        <v>139</v>
      </c>
      <c r="E3031">
        <v>2</v>
      </c>
      <c r="F3031" t="s">
        <v>143</v>
      </c>
      <c r="G3031">
        <f>VLOOKUP(tbl_FunctionalConditionReach[[#This Row],[EDT Attribute]],[1]!HabitatAttribute[#Data],2,FALSE)</f>
        <v>0</v>
      </c>
      <c r="H3031" s="1">
        <v>-2.2898682E-2</v>
      </c>
      <c r="I3031">
        <v>0</v>
      </c>
      <c r="J30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2" spans="1:10" x14ac:dyDescent="0.3">
      <c r="A3032">
        <f>VLOOKUP(D3032,[1]!tbl_Reach2AU[#Data],4,FALSE)</f>
        <v>23</v>
      </c>
      <c r="B3032" t="str">
        <f>VLOOKUP(D3032,[1]!tbl_Reach2AU[#Data],3,FALSE)</f>
        <v>Similkameen River</v>
      </c>
      <c r="C3032">
        <f>VLOOKUP(D3032,[1]!tbl_Reach2AU[#Data],2,FALSE)</f>
        <v>294</v>
      </c>
      <c r="D3032" t="s">
        <v>87</v>
      </c>
      <c r="E3032">
        <v>2</v>
      </c>
      <c r="F3032" t="s">
        <v>137</v>
      </c>
      <c r="G3032">
        <f>VLOOKUP(tbl_FunctionalConditionReach[[#This Row],[EDT Attribute]],[1]!HabitatAttribute[#Data],2,FALSE)</f>
        <v>0</v>
      </c>
      <c r="H3032" s="1">
        <v>-4.764676014</v>
      </c>
      <c r="I3032">
        <v>0</v>
      </c>
      <c r="J30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3" spans="1:10" hidden="1" x14ac:dyDescent="0.3">
      <c r="A3033">
        <f>VLOOKUP(D3033,[1]!tbl_Reach2AU[#Data],4,FALSE)</f>
        <v>23</v>
      </c>
      <c r="B3033" t="str">
        <f>VLOOKUP(D3033,[1]!tbl_Reach2AU[#Data],3,FALSE)</f>
        <v>Similkameen River</v>
      </c>
      <c r="C3033">
        <f>VLOOKUP(D3033,[1]!tbl_Reach2AU[#Data],2,FALSE)</f>
        <v>294</v>
      </c>
      <c r="D3033" t="s">
        <v>87</v>
      </c>
      <c r="E3033">
        <v>2</v>
      </c>
      <c r="F3033" t="s">
        <v>145</v>
      </c>
      <c r="G3033" t="str">
        <f>VLOOKUP(tbl_FunctionalConditionReach[[#This Row],[EDT Attribute]],[1]!HabitatAttribute[#Data],2,FALSE)</f>
        <v>Flow- Summer Base Flow</v>
      </c>
      <c r="H3033" s="1">
        <v>-0.215238713</v>
      </c>
      <c r="I3033">
        <v>0</v>
      </c>
      <c r="J30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4" spans="1:10" hidden="1" x14ac:dyDescent="0.3">
      <c r="A3034">
        <f>VLOOKUP(D3034,[1]!tbl_Reach2AU[#Data],4,FALSE)</f>
        <v>18</v>
      </c>
      <c r="B3034" t="str">
        <f>VLOOKUP(D3034,[1]!tbl_Reach2AU[#Data],3,FALSE)</f>
        <v>Siwash Creek-Lower DS</v>
      </c>
      <c r="C3034">
        <f>VLOOKUP(D3034,[1]!tbl_Reach2AU[#Data],2,FALSE)</f>
        <v>246</v>
      </c>
      <c r="D3034" t="s">
        <v>161</v>
      </c>
      <c r="E3034">
        <v>2</v>
      </c>
      <c r="F3034" t="s">
        <v>145</v>
      </c>
      <c r="G3034" t="str">
        <f>VLOOKUP(tbl_FunctionalConditionReach[[#This Row],[EDT Attribute]],[1]!HabitatAttribute[#Data],2,FALSE)</f>
        <v>Flow- Summer Base Flow</v>
      </c>
      <c r="H3034" s="1">
        <v>-1.1131442E-2</v>
      </c>
      <c r="I3034">
        <v>0</v>
      </c>
      <c r="J30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5" spans="1:10" hidden="1" x14ac:dyDescent="0.3">
      <c r="A3035">
        <f>VLOOKUP(D3035,[1]!tbl_Reach2AU[#Data],4,FALSE)</f>
        <v>18</v>
      </c>
      <c r="B3035" t="str">
        <f>VLOOKUP(D3035,[1]!tbl_Reach2AU[#Data],3,FALSE)</f>
        <v>Siwash Creek-Lower DS</v>
      </c>
      <c r="C3035">
        <f>VLOOKUP(D3035,[1]!tbl_Reach2AU[#Data],2,FALSE)</f>
        <v>246</v>
      </c>
      <c r="D3035" t="s">
        <v>161</v>
      </c>
      <c r="E3035">
        <v>2</v>
      </c>
      <c r="F3035" t="s">
        <v>37</v>
      </c>
      <c r="G3035" t="e">
        <f>VLOOKUP(tbl_FunctionalConditionReach[[#This Row],[EDT Attribute]],[1]!HabitatAttribute[#Data],2,FALSE)</f>
        <v>#N/A</v>
      </c>
      <c r="H3035" s="1">
        <v>-2.84E-13</v>
      </c>
      <c r="I3035">
        <v>0</v>
      </c>
      <c r="J30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6" spans="1:10" x14ac:dyDescent="0.3">
      <c r="A3036">
        <f>VLOOKUP(D3036,[1]!tbl_Reach2AU[#Data],4,FALSE)</f>
        <v>9</v>
      </c>
      <c r="B3036" t="str">
        <f>VLOOKUP(D3036,[1]!tbl_Reach2AU[#Data],3,FALSE)</f>
        <v>Omak Creek-Middle DS</v>
      </c>
      <c r="C3036">
        <f>VLOOKUP(D3036,[1]!tbl_Reach2AU[#Data],2,FALSE)</f>
        <v>166</v>
      </c>
      <c r="D3036" t="s">
        <v>34</v>
      </c>
      <c r="E3036">
        <v>2</v>
      </c>
      <c r="F3036" t="s">
        <v>137</v>
      </c>
      <c r="G3036">
        <f>VLOOKUP(tbl_FunctionalConditionReach[[#This Row],[EDT Attribute]],[1]!HabitatAttribute[#Data],2,FALSE)</f>
        <v>0</v>
      </c>
      <c r="H3036" s="1">
        <v>-6.9514200000000005E-4</v>
      </c>
      <c r="I3036">
        <v>0</v>
      </c>
      <c r="J30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7" spans="1:10" hidden="1" x14ac:dyDescent="0.3">
      <c r="A3037">
        <f>VLOOKUP(D3037,[1]!tbl_Reach2AU[#Data],4,FALSE)</f>
        <v>9</v>
      </c>
      <c r="B3037" t="str">
        <f>VLOOKUP(D3037,[1]!tbl_Reach2AU[#Data],3,FALSE)</f>
        <v>Omak Creek-Middle DS</v>
      </c>
      <c r="C3037">
        <f>VLOOKUP(D3037,[1]!tbl_Reach2AU[#Data],2,FALSE)</f>
        <v>166</v>
      </c>
      <c r="D3037" t="s">
        <v>34</v>
      </c>
      <c r="E3037">
        <v>2</v>
      </c>
      <c r="F3037" t="s">
        <v>37</v>
      </c>
      <c r="G3037" t="e">
        <f>VLOOKUP(tbl_FunctionalConditionReach[[#This Row],[EDT Attribute]],[1]!HabitatAttribute[#Data],2,FALSE)</f>
        <v>#N/A</v>
      </c>
      <c r="H3037" s="1">
        <v>-6.1200000000000003E-7</v>
      </c>
      <c r="I3037">
        <v>0</v>
      </c>
      <c r="J30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8" spans="1:10" hidden="1" x14ac:dyDescent="0.3">
      <c r="A3038">
        <f>VLOOKUP(D3038,[1]!tbl_Reach2AU[#Data],4,FALSE)</f>
        <v>9</v>
      </c>
      <c r="B3038" t="str">
        <f>VLOOKUP(D3038,[1]!tbl_Reach2AU[#Data],3,FALSE)</f>
        <v>Omak Creek-Middle DS</v>
      </c>
      <c r="C3038">
        <f>VLOOKUP(D3038,[1]!tbl_Reach2AU[#Data],2,FALSE)</f>
        <v>167</v>
      </c>
      <c r="D3038" t="s">
        <v>140</v>
      </c>
      <c r="E3038">
        <v>2</v>
      </c>
      <c r="F3038" t="s">
        <v>145</v>
      </c>
      <c r="G3038" t="str">
        <f>VLOOKUP(tbl_FunctionalConditionReach[[#This Row],[EDT Attribute]],[1]!HabitatAttribute[#Data],2,FALSE)</f>
        <v>Flow- Summer Base Flow</v>
      </c>
      <c r="H3038" s="1">
        <v>-0.12532595599999999</v>
      </c>
      <c r="I3038">
        <v>0</v>
      </c>
      <c r="J30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9" spans="1:10" hidden="1" x14ac:dyDescent="0.3">
      <c r="A3039">
        <f>VLOOKUP(D3039,[1]!tbl_Reach2AU[#Data],4,FALSE)</f>
        <v>9</v>
      </c>
      <c r="B3039" t="str">
        <f>VLOOKUP(D3039,[1]!tbl_Reach2AU[#Data],3,FALSE)</f>
        <v>Omak Creek-Middle DS</v>
      </c>
      <c r="C3039">
        <f>VLOOKUP(D3039,[1]!tbl_Reach2AU[#Data],2,FALSE)</f>
        <v>170</v>
      </c>
      <c r="D3039" t="s">
        <v>131</v>
      </c>
      <c r="E3039">
        <v>2</v>
      </c>
      <c r="F3039" t="s">
        <v>37</v>
      </c>
      <c r="G3039" t="e">
        <f>VLOOKUP(tbl_FunctionalConditionReach[[#This Row],[EDT Attribute]],[1]!HabitatAttribute[#Data],2,FALSE)</f>
        <v>#N/A</v>
      </c>
      <c r="H3039" s="1">
        <v>-2.7653299999999998E-4</v>
      </c>
      <c r="I3039">
        <v>0</v>
      </c>
      <c r="J30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0" spans="1:10" hidden="1" x14ac:dyDescent="0.3">
      <c r="A3040">
        <f>VLOOKUP(D3040,[1]!tbl_Reach2AU[#Data],4,FALSE)</f>
        <v>25</v>
      </c>
      <c r="B3040" t="str">
        <f>VLOOKUP(D3040,[1]!tbl_Reach2AU[#Data],3,FALSE)</f>
        <v>Tonasket Creek DS</v>
      </c>
      <c r="C3040">
        <f>VLOOKUP(D3040,[1]!tbl_Reach2AU[#Data],2,FALSE)</f>
        <v>302</v>
      </c>
      <c r="D3040" t="s">
        <v>141</v>
      </c>
      <c r="E3040">
        <v>2</v>
      </c>
      <c r="F3040" t="s">
        <v>89</v>
      </c>
      <c r="G3040" t="str">
        <f>VLOOKUP(tbl_FunctionalConditionReach[[#This Row],[EDT Attribute]],[1]!HabitatAttribute[#Data],2,FALSE)</f>
        <v>% Fines/Embeddedness</v>
      </c>
      <c r="H3040" s="1">
        <v>-9.6257019999999999E-3</v>
      </c>
      <c r="I3040">
        <v>0</v>
      </c>
      <c r="J30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1" spans="1:10" hidden="1" x14ac:dyDescent="0.3">
      <c r="A3041">
        <f>VLOOKUP(D3041,[1]!tbl_Reach2AU[#Data],4,FALSE)</f>
        <v>25</v>
      </c>
      <c r="B3041" t="str">
        <f>VLOOKUP(D3041,[1]!tbl_Reach2AU[#Data],3,FALSE)</f>
        <v>Tonasket Creek DS</v>
      </c>
      <c r="C3041">
        <f>VLOOKUP(D3041,[1]!tbl_Reach2AU[#Data],2,FALSE)</f>
        <v>302</v>
      </c>
      <c r="D3041" t="s">
        <v>141</v>
      </c>
      <c r="E3041">
        <v>2</v>
      </c>
      <c r="F3041" t="s">
        <v>39</v>
      </c>
      <c r="G3041" t="str">
        <f>VLOOKUP(tbl_FunctionalConditionReach[[#This Row],[EDT Attribute]],[1]!HabitatAttribute[#Data],2,FALSE)</f>
        <v>Channel Stability</v>
      </c>
      <c r="H3041" s="1">
        <v>-0.112874459</v>
      </c>
      <c r="I3041">
        <v>0</v>
      </c>
      <c r="J30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2" spans="1:10" x14ac:dyDescent="0.3">
      <c r="A3042">
        <f>VLOOKUP(D3042,[1]!tbl_Reach2AU[#Data],4,FALSE)</f>
        <v>25</v>
      </c>
      <c r="B3042" t="str">
        <f>VLOOKUP(D3042,[1]!tbl_Reach2AU[#Data],3,FALSE)</f>
        <v>Tonasket Creek DS</v>
      </c>
      <c r="C3042">
        <f>VLOOKUP(D3042,[1]!tbl_Reach2AU[#Data],2,FALSE)</f>
        <v>302</v>
      </c>
      <c r="D3042" t="s">
        <v>141</v>
      </c>
      <c r="E3042">
        <v>2</v>
      </c>
      <c r="F3042" t="s">
        <v>123</v>
      </c>
      <c r="G3042">
        <f>VLOOKUP(tbl_FunctionalConditionReach[[#This Row],[EDT Attribute]],[1]!HabitatAttribute[#Data],2,FALSE)</f>
        <v>0</v>
      </c>
      <c r="H3042" s="1">
        <v>-4.3032900000000002E-4</v>
      </c>
      <c r="I3042">
        <v>0</v>
      </c>
      <c r="J30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3" spans="1:10" hidden="1" x14ac:dyDescent="0.3">
      <c r="A3043">
        <f>VLOOKUP(D3043,[1]!tbl_Reach2AU[#Data],4,FALSE)</f>
        <v>25</v>
      </c>
      <c r="B3043" t="str">
        <f>VLOOKUP(D3043,[1]!tbl_Reach2AU[#Data],3,FALSE)</f>
        <v>Tonasket Creek DS</v>
      </c>
      <c r="C3043">
        <f>VLOOKUP(D3043,[1]!tbl_Reach2AU[#Data],2,FALSE)</f>
        <v>302</v>
      </c>
      <c r="D3043" t="s">
        <v>141</v>
      </c>
      <c r="E3043">
        <v>2</v>
      </c>
      <c r="F3043" t="s">
        <v>103</v>
      </c>
      <c r="G3043" t="str">
        <f>VLOOKUP(tbl_FunctionalConditionReach[[#This Row],[EDT Attribute]],[1]!HabitatAttribute[#Data],2,FALSE)</f>
        <v>Contaminants</v>
      </c>
      <c r="H3043" s="1">
        <v>-4.3032900000000002E-4</v>
      </c>
      <c r="I3043">
        <v>0</v>
      </c>
      <c r="J30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4" spans="1:10" x14ac:dyDescent="0.3">
      <c r="A3044">
        <f>VLOOKUP(D3044,[1]!tbl_Reach2AU[#Data],4,FALSE)</f>
        <v>25</v>
      </c>
      <c r="B3044" t="str">
        <f>VLOOKUP(D3044,[1]!tbl_Reach2AU[#Data],3,FALSE)</f>
        <v>Tonasket Creek DS</v>
      </c>
      <c r="C3044">
        <f>VLOOKUP(D3044,[1]!tbl_Reach2AU[#Data],2,FALSE)</f>
        <v>302</v>
      </c>
      <c r="D3044" t="s">
        <v>141</v>
      </c>
      <c r="E3044">
        <v>2</v>
      </c>
      <c r="F3044" t="s">
        <v>115</v>
      </c>
      <c r="G3044">
        <f>VLOOKUP(tbl_FunctionalConditionReach[[#This Row],[EDT Attribute]],[1]!HabitatAttribute[#Data],2,FALSE)</f>
        <v>0</v>
      </c>
      <c r="H3044" s="1">
        <v>-4.3032900000000002E-4</v>
      </c>
      <c r="I3044">
        <v>0</v>
      </c>
      <c r="J30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5" spans="1:10" hidden="1" x14ac:dyDescent="0.3">
      <c r="A3045">
        <f>VLOOKUP(D3045,[1]!tbl_Reach2AU[#Data],4,FALSE)</f>
        <v>25</v>
      </c>
      <c r="B3045" t="str">
        <f>VLOOKUP(D3045,[1]!tbl_Reach2AU[#Data],3,FALSE)</f>
        <v>Tonasket Creek DS</v>
      </c>
      <c r="C3045">
        <f>VLOOKUP(D3045,[1]!tbl_Reach2AU[#Data],2,FALSE)</f>
        <v>302</v>
      </c>
      <c r="D3045" t="s">
        <v>141</v>
      </c>
      <c r="E3045">
        <v>2</v>
      </c>
      <c r="F3045" t="s">
        <v>145</v>
      </c>
      <c r="G3045" t="str">
        <f>VLOOKUP(tbl_FunctionalConditionReach[[#This Row],[EDT Attribute]],[1]!HabitatAttribute[#Data],2,FALSE)</f>
        <v>Flow- Summer Base Flow</v>
      </c>
      <c r="H3045" s="1">
        <v>-0.83404944599999997</v>
      </c>
      <c r="I3045">
        <v>0</v>
      </c>
      <c r="J30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6" spans="1:10" x14ac:dyDescent="0.3">
      <c r="A3046">
        <f>VLOOKUP(D3046,[1]!tbl_Reach2AU[#Data],4,FALSE)</f>
        <v>25</v>
      </c>
      <c r="B3046" t="str">
        <f>VLOOKUP(D3046,[1]!tbl_Reach2AU[#Data],3,FALSE)</f>
        <v>Tonasket Creek DS</v>
      </c>
      <c r="C3046">
        <f>VLOOKUP(D3046,[1]!tbl_Reach2AU[#Data],2,FALSE)</f>
        <v>302</v>
      </c>
      <c r="D3046" t="s">
        <v>141</v>
      </c>
      <c r="E3046">
        <v>2</v>
      </c>
      <c r="F3046" t="s">
        <v>143</v>
      </c>
      <c r="G3046">
        <f>VLOOKUP(tbl_FunctionalConditionReach[[#This Row],[EDT Attribute]],[1]!HabitatAttribute[#Data],2,FALSE)</f>
        <v>0</v>
      </c>
      <c r="H3046" s="1">
        <v>-1.4087614E-2</v>
      </c>
      <c r="I3046">
        <v>0</v>
      </c>
      <c r="J30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7" spans="1:10" x14ac:dyDescent="0.3">
      <c r="A3047">
        <f>VLOOKUP(D3047,[1]!tbl_Reach2AU[#Data],4,FALSE)</f>
        <v>25</v>
      </c>
      <c r="B3047" t="str">
        <f>VLOOKUP(D3047,[1]!tbl_Reach2AU[#Data],3,FALSE)</f>
        <v>Tonasket Creek DS</v>
      </c>
      <c r="C3047">
        <f>VLOOKUP(D3047,[1]!tbl_Reach2AU[#Data],2,FALSE)</f>
        <v>302</v>
      </c>
      <c r="D3047" t="s">
        <v>141</v>
      </c>
      <c r="E3047">
        <v>2</v>
      </c>
      <c r="F3047" t="s">
        <v>142</v>
      </c>
      <c r="G3047">
        <f>VLOOKUP(tbl_FunctionalConditionReach[[#This Row],[EDT Attribute]],[1]!HabitatAttribute[#Data],2,FALSE)</f>
        <v>0</v>
      </c>
      <c r="H3047" s="1">
        <v>-7.5928669000000004E-2</v>
      </c>
      <c r="I3047">
        <v>0</v>
      </c>
      <c r="J30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8" spans="1:10" x14ac:dyDescent="0.3">
      <c r="A3048">
        <f>VLOOKUP(D3048,[1]!tbl_Reach2AU[#Data],4,FALSE)</f>
        <v>25</v>
      </c>
      <c r="B3048" t="str">
        <f>VLOOKUP(D3048,[1]!tbl_Reach2AU[#Data],3,FALSE)</f>
        <v>Tonasket Creek DS</v>
      </c>
      <c r="C3048">
        <f>VLOOKUP(D3048,[1]!tbl_Reach2AU[#Data],2,FALSE)</f>
        <v>302</v>
      </c>
      <c r="D3048" t="s">
        <v>141</v>
      </c>
      <c r="E3048">
        <v>2</v>
      </c>
      <c r="F3048" t="s">
        <v>104</v>
      </c>
      <c r="G3048">
        <f>VLOOKUP(tbl_FunctionalConditionReach[[#This Row],[EDT Attribute]],[1]!HabitatAttribute[#Data],2,FALSE)</f>
        <v>0</v>
      </c>
      <c r="H3048" s="1">
        <v>-4.3032900000000002E-4</v>
      </c>
      <c r="I3048">
        <v>0</v>
      </c>
      <c r="J30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9" spans="1:10" hidden="1" x14ac:dyDescent="0.3">
      <c r="A3049">
        <f>VLOOKUP(D3049,[1]!tbl_Reach2AU[#Data],4,FALSE)</f>
        <v>25</v>
      </c>
      <c r="B3049" t="str">
        <f>VLOOKUP(D3049,[1]!tbl_Reach2AU[#Data],3,FALSE)</f>
        <v>Tonasket Creek DS</v>
      </c>
      <c r="C3049">
        <f>VLOOKUP(D3049,[1]!tbl_Reach2AU[#Data],2,FALSE)</f>
        <v>302</v>
      </c>
      <c r="D3049" t="s">
        <v>141</v>
      </c>
      <c r="E3049">
        <v>2</v>
      </c>
      <c r="F3049" t="s">
        <v>144</v>
      </c>
      <c r="G3049" t="str">
        <f>VLOOKUP(tbl_FunctionalConditionReach[[#This Row],[EDT Attribute]],[1]!HabitatAttribute[#Data],2,FALSE)</f>
        <v>Flow- Summer Base Flow</v>
      </c>
      <c r="H3049" s="1">
        <v>-4.3071400000000001E-4</v>
      </c>
      <c r="I3049">
        <v>0</v>
      </c>
      <c r="J30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0" spans="1:10" hidden="1" x14ac:dyDescent="0.3">
      <c r="A3050">
        <f>VLOOKUP(D3050,[1]!tbl_Reach2AU[#Data],4,FALSE)</f>
        <v>25</v>
      </c>
      <c r="B3050" t="str">
        <f>VLOOKUP(D3050,[1]!tbl_Reach2AU[#Data],3,FALSE)</f>
        <v>Tonasket Creek DS</v>
      </c>
      <c r="C3050">
        <f>VLOOKUP(D3050,[1]!tbl_Reach2AU[#Data],2,FALSE)</f>
        <v>302</v>
      </c>
      <c r="D3050" t="s">
        <v>141</v>
      </c>
      <c r="E3050">
        <v>2</v>
      </c>
      <c r="F3050" t="s">
        <v>150</v>
      </c>
      <c r="G3050" t="str">
        <f>VLOOKUP(tbl_FunctionalConditionReach[[#This Row],[EDT Attribute]],[1]!HabitatAttribute[#Data],2,FALSE)</f>
        <v>Cover- Wood</v>
      </c>
      <c r="H3050" s="1">
        <v>-0.25014903199999999</v>
      </c>
      <c r="I3050">
        <v>0</v>
      </c>
      <c r="J30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1" spans="1:10" hidden="1" x14ac:dyDescent="0.3">
      <c r="A3051">
        <f>VLOOKUP(D3051,[1]!tbl_Reach2AU[#Data],4,FALSE)</f>
        <v>25</v>
      </c>
      <c r="B3051" t="str">
        <f>VLOOKUP(D3051,[1]!tbl_Reach2AU[#Data],3,FALSE)</f>
        <v>Tonasket Creek DS</v>
      </c>
      <c r="C3051">
        <f>VLOOKUP(D3051,[1]!tbl_Reach2AU[#Data],2,FALSE)</f>
        <v>302</v>
      </c>
      <c r="D3051" t="s">
        <v>141</v>
      </c>
      <c r="E3051">
        <v>2</v>
      </c>
      <c r="F3051" t="s">
        <v>132</v>
      </c>
      <c r="G3051" t="str">
        <f>VLOOKUP(tbl_FunctionalConditionReach[[#This Row],[EDT Attribute]],[1]!HabitatAttribute[#Data],2,FALSE)</f>
        <v>Temperature- Rearing</v>
      </c>
      <c r="H3051" s="1">
        <v>-5.3549987E-2</v>
      </c>
      <c r="I3051">
        <v>0</v>
      </c>
      <c r="J30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2" spans="1:10" hidden="1" x14ac:dyDescent="0.3">
      <c r="A3052">
        <f>VLOOKUP(D3052,[1]!tbl_Reach2AU[#Data],4,FALSE)</f>
        <v>25</v>
      </c>
      <c r="B3052" t="str">
        <f>VLOOKUP(D3052,[1]!tbl_Reach2AU[#Data],3,FALSE)</f>
        <v>Tonasket Creek DS</v>
      </c>
      <c r="C3052">
        <f>VLOOKUP(D3052,[1]!tbl_Reach2AU[#Data],2,FALSE)</f>
        <v>302</v>
      </c>
      <c r="D3052" t="s">
        <v>141</v>
      </c>
      <c r="E3052">
        <v>2</v>
      </c>
      <c r="F3052" t="s">
        <v>51</v>
      </c>
      <c r="G3052" t="str">
        <f>VLOOKUP(tbl_FunctionalConditionReach[[#This Row],[EDT Attribute]],[1]!HabitatAttribute[#Data],2,FALSE)</f>
        <v>% Fines/Embeddedness</v>
      </c>
      <c r="H3052" s="1">
        <v>-3.3246280000000003E-2</v>
      </c>
      <c r="I3052">
        <v>0</v>
      </c>
      <c r="J30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3" spans="1:10" x14ac:dyDescent="0.3">
      <c r="A3053">
        <f>VLOOKUP(D3053,[1]!tbl_Reach2AU[#Data],4,FALSE)</f>
        <v>25</v>
      </c>
      <c r="B3053" t="str">
        <f>VLOOKUP(D3053,[1]!tbl_Reach2AU[#Data],3,FALSE)</f>
        <v>Tonasket Creek DS</v>
      </c>
      <c r="C3053">
        <f>VLOOKUP(D3053,[1]!tbl_Reach2AU[#Data],2,FALSE)</f>
        <v>302</v>
      </c>
      <c r="D3053" t="s">
        <v>141</v>
      </c>
      <c r="E3053">
        <v>2</v>
      </c>
      <c r="F3053" t="s">
        <v>94</v>
      </c>
      <c r="G3053">
        <f>VLOOKUP(tbl_FunctionalConditionReach[[#This Row],[EDT Attribute]],[1]!HabitatAttribute[#Data],2,FALSE)</f>
        <v>0</v>
      </c>
      <c r="H3053" s="1">
        <v>-2.7472152999999999E-2</v>
      </c>
      <c r="I3053">
        <v>0</v>
      </c>
      <c r="J30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4" spans="1:10" x14ac:dyDescent="0.3">
      <c r="A3054">
        <f>VLOOKUP(D3054,[1]!tbl_Reach2AU[#Data],4,FALSE)</f>
        <v>25</v>
      </c>
      <c r="B3054" t="str">
        <f>VLOOKUP(D3054,[1]!tbl_Reach2AU[#Data],3,FALSE)</f>
        <v>Tonasket Creek DS</v>
      </c>
      <c r="C3054">
        <f>VLOOKUP(D3054,[1]!tbl_Reach2AU[#Data],2,FALSE)</f>
        <v>302</v>
      </c>
      <c r="D3054" t="s">
        <v>141</v>
      </c>
      <c r="E3054">
        <v>2</v>
      </c>
      <c r="F3054" t="s">
        <v>122</v>
      </c>
      <c r="G3054">
        <f>VLOOKUP(tbl_FunctionalConditionReach[[#This Row],[EDT Attribute]],[1]!HabitatAttribute[#Data],2,FALSE)</f>
        <v>0</v>
      </c>
      <c r="H3054" s="1">
        <v>-4.3032900000000002E-4</v>
      </c>
      <c r="I3054">
        <v>0</v>
      </c>
      <c r="J30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5" spans="1:10" hidden="1" x14ac:dyDescent="0.3">
      <c r="A3055">
        <f>VLOOKUP(D3055,[1]!tbl_Reach2AU[#Data],4,FALSE)</f>
        <v>25</v>
      </c>
      <c r="B3055" t="str">
        <f>VLOOKUP(D3055,[1]!tbl_Reach2AU[#Data],3,FALSE)</f>
        <v>Tonasket Creek DS</v>
      </c>
      <c r="C3055">
        <f>VLOOKUP(D3055,[1]!tbl_Reach2AU[#Data],2,FALSE)</f>
        <v>302</v>
      </c>
      <c r="D3055" t="s">
        <v>141</v>
      </c>
      <c r="E3055">
        <v>2</v>
      </c>
      <c r="F3055" t="s">
        <v>37</v>
      </c>
      <c r="G3055" t="e">
        <f>VLOOKUP(tbl_FunctionalConditionReach[[#This Row],[EDT Attribute]],[1]!HabitatAttribute[#Data],2,FALSE)</f>
        <v>#N/A</v>
      </c>
      <c r="H3055" s="1">
        <v>-4.7027800000000003E-4</v>
      </c>
      <c r="I3055">
        <v>0</v>
      </c>
      <c r="J30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6" spans="1:10" x14ac:dyDescent="0.3">
      <c r="A3056">
        <f>VLOOKUP(D3056,[1]!tbl_Reach2AU[#Data],4,FALSE)</f>
        <v>25</v>
      </c>
      <c r="B3056" t="str">
        <f>VLOOKUP(D3056,[1]!tbl_Reach2AU[#Data],3,FALSE)</f>
        <v>Tonasket Creek DS</v>
      </c>
      <c r="C3056">
        <f>VLOOKUP(D3056,[1]!tbl_Reach2AU[#Data],2,FALSE)</f>
        <v>302</v>
      </c>
      <c r="D3056" t="s">
        <v>141</v>
      </c>
      <c r="E3056">
        <v>2</v>
      </c>
      <c r="F3056" t="s">
        <v>117</v>
      </c>
      <c r="G3056">
        <f>VLOOKUP(tbl_FunctionalConditionReach[[#This Row],[EDT Attribute]],[1]!HabitatAttribute[#Data],2,FALSE)</f>
        <v>0</v>
      </c>
      <c r="H3056" s="1">
        <v>-1.3899999999999999E-4</v>
      </c>
      <c r="I3056">
        <v>0</v>
      </c>
      <c r="J30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7" spans="1:10" hidden="1" x14ac:dyDescent="0.3">
      <c r="A3057">
        <f>VLOOKUP(D3057,[1]!tbl_Reach2AU[#Data],4,FALSE)</f>
        <v>25</v>
      </c>
      <c r="B3057" t="str">
        <f>VLOOKUP(D3057,[1]!tbl_Reach2AU[#Data],3,FALSE)</f>
        <v>Tonasket Creek DS</v>
      </c>
      <c r="C3057">
        <f>VLOOKUP(D3057,[1]!tbl_Reach2AU[#Data],2,FALSE)</f>
        <v>302</v>
      </c>
      <c r="D3057" t="s">
        <v>141</v>
      </c>
      <c r="E3057">
        <v>2</v>
      </c>
      <c r="F3057" t="s">
        <v>125</v>
      </c>
      <c r="G3057" t="str">
        <f>VLOOKUP(tbl_FunctionalConditionReach[[#This Row],[EDT Attribute]],[1]!HabitatAttribute[#Data],2,FALSE)</f>
        <v>Riparian</v>
      </c>
      <c r="H3057" s="1">
        <v>-2.8474857999999999E-2</v>
      </c>
      <c r="I3057">
        <v>0</v>
      </c>
      <c r="J30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8" spans="1:10" hidden="1" x14ac:dyDescent="0.3">
      <c r="A3058">
        <f>VLOOKUP(D3058,[1]!tbl_Reach2AU[#Data],4,FALSE)</f>
        <v>25</v>
      </c>
      <c r="B3058" t="str">
        <f>VLOOKUP(D3058,[1]!tbl_Reach2AU[#Data],3,FALSE)</f>
        <v>Tonasket Creek DS</v>
      </c>
      <c r="C3058">
        <f>VLOOKUP(D3058,[1]!tbl_Reach2AU[#Data],2,FALSE)</f>
        <v>302</v>
      </c>
      <c r="D3058" t="s">
        <v>141</v>
      </c>
      <c r="E3058">
        <v>2</v>
      </c>
      <c r="F3058" t="s">
        <v>11</v>
      </c>
      <c r="G3058" t="str">
        <f>VLOOKUP(tbl_FunctionalConditionReach[[#This Row],[EDT Attribute]],[1]!HabitatAttribute[#Data],2,FALSE)</f>
        <v>Flow- Scour</v>
      </c>
      <c r="H3058" s="1">
        <v>-0.12493074699999999</v>
      </c>
      <c r="I3058">
        <v>0</v>
      </c>
      <c r="J30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9" spans="1:10" hidden="1" x14ac:dyDescent="0.3">
      <c r="A3059">
        <f>VLOOKUP(D3059,[1]!tbl_Reach2AU[#Data],4,FALSE)</f>
        <v>25</v>
      </c>
      <c r="B3059" t="str">
        <f>VLOOKUP(D3059,[1]!tbl_Reach2AU[#Data],3,FALSE)</f>
        <v>Tonasket Creek DS</v>
      </c>
      <c r="C3059">
        <f>VLOOKUP(D3059,[1]!tbl_Reach2AU[#Data],2,FALSE)</f>
        <v>302</v>
      </c>
      <c r="D3059" t="s">
        <v>141</v>
      </c>
      <c r="E3059">
        <v>2</v>
      </c>
      <c r="F3059" t="s">
        <v>124</v>
      </c>
      <c r="G3059" t="str">
        <f>VLOOKUP(tbl_FunctionalConditionReach[[#This Row],[EDT Attribute]],[1]!HabitatAttribute[#Data],2,FALSE)</f>
        <v>Predation</v>
      </c>
      <c r="H3059" s="1">
        <v>-3.3598920000000002E-3</v>
      </c>
      <c r="I3059">
        <v>0</v>
      </c>
      <c r="J30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0" spans="1:10" x14ac:dyDescent="0.3">
      <c r="A3060">
        <f>VLOOKUP(D3060,[1]!tbl_Reach2AU[#Data],4,FALSE)</f>
        <v>25</v>
      </c>
      <c r="B3060" t="str">
        <f>VLOOKUP(D3060,[1]!tbl_Reach2AU[#Data],3,FALSE)</f>
        <v>Tonasket Creek DS</v>
      </c>
      <c r="C3060">
        <f>VLOOKUP(D3060,[1]!tbl_Reach2AU[#Data],2,FALSE)</f>
        <v>303</v>
      </c>
      <c r="D3060" t="s">
        <v>38</v>
      </c>
      <c r="E3060">
        <v>2</v>
      </c>
      <c r="F3060" t="s">
        <v>137</v>
      </c>
      <c r="G3060">
        <f>VLOOKUP(tbl_FunctionalConditionReach[[#This Row],[EDT Attribute]],[1]!HabitatAttribute[#Data],2,FALSE)</f>
        <v>0</v>
      </c>
      <c r="H3060" s="1">
        <v>-1.024420637</v>
      </c>
      <c r="I3060">
        <v>0</v>
      </c>
      <c r="J30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1" spans="1:10" hidden="1" x14ac:dyDescent="0.3">
      <c r="A3061">
        <f>VLOOKUP(D3061,[1]!tbl_Reach2AU[#Data],4,FALSE)</f>
        <v>25</v>
      </c>
      <c r="B3061" t="str">
        <f>VLOOKUP(D3061,[1]!tbl_Reach2AU[#Data],3,FALSE)</f>
        <v>Tonasket Creek DS</v>
      </c>
      <c r="C3061">
        <f>VLOOKUP(D3061,[1]!tbl_Reach2AU[#Data],2,FALSE)</f>
        <v>303</v>
      </c>
      <c r="D3061" t="s">
        <v>38</v>
      </c>
      <c r="E3061">
        <v>2</v>
      </c>
      <c r="F3061" t="s">
        <v>145</v>
      </c>
      <c r="G3061" t="str">
        <f>VLOOKUP(tbl_FunctionalConditionReach[[#This Row],[EDT Attribute]],[1]!HabitatAttribute[#Data],2,FALSE)</f>
        <v>Flow- Summer Base Flow</v>
      </c>
      <c r="H3061" s="1">
        <v>-0.782274472</v>
      </c>
      <c r="I3061">
        <v>0</v>
      </c>
      <c r="J30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2" spans="1:10" x14ac:dyDescent="0.3">
      <c r="A3062">
        <f>VLOOKUP(D3062,[1]!tbl_Reach2AU[#Data],4,FALSE)</f>
        <v>10</v>
      </c>
      <c r="B3062" t="str">
        <f>VLOOKUP(D3062,[1]!tbl_Reach2AU[#Data],3,FALSE)</f>
        <v>Omak Creek-Upper DS</v>
      </c>
      <c r="C3062">
        <f>VLOOKUP(D3062,[1]!tbl_Reach2AU[#Data],2,FALSE)</f>
        <v>175</v>
      </c>
      <c r="D3062" t="s">
        <v>35</v>
      </c>
      <c r="E3062">
        <v>2</v>
      </c>
      <c r="F3062" t="s">
        <v>137</v>
      </c>
      <c r="G3062">
        <f>VLOOKUP(tbl_FunctionalConditionReach[[#This Row],[EDT Attribute]],[1]!HabitatAttribute[#Data],2,FALSE)</f>
        <v>0</v>
      </c>
      <c r="H3062" s="1">
        <v>-6.2088965000000003E-2</v>
      </c>
      <c r="I3062">
        <v>0</v>
      </c>
      <c r="J30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3" spans="1:10" hidden="1" x14ac:dyDescent="0.3">
      <c r="A3063">
        <f>VLOOKUP(D3063,[1]!tbl_Reach2AU[#Data],4,FALSE)</f>
        <v>10</v>
      </c>
      <c r="B3063" t="str">
        <f>VLOOKUP(D3063,[1]!tbl_Reach2AU[#Data],3,FALSE)</f>
        <v>Omak Creek-Upper DS</v>
      </c>
      <c r="C3063">
        <f>VLOOKUP(D3063,[1]!tbl_Reach2AU[#Data],2,FALSE)</f>
        <v>175</v>
      </c>
      <c r="D3063" t="s">
        <v>35</v>
      </c>
      <c r="E3063">
        <v>2</v>
      </c>
      <c r="F3063" t="s">
        <v>145</v>
      </c>
      <c r="G3063" t="str">
        <f>VLOOKUP(tbl_FunctionalConditionReach[[#This Row],[EDT Attribute]],[1]!HabitatAttribute[#Data],2,FALSE)</f>
        <v>Flow- Summer Base Flow</v>
      </c>
      <c r="H3063" s="1">
        <v>-7.1382190000000003E-3</v>
      </c>
      <c r="I3063">
        <v>0</v>
      </c>
      <c r="J30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4" spans="1:10" hidden="1" x14ac:dyDescent="0.3">
      <c r="A3064">
        <f>VLOOKUP(D3064,[1]!tbl_Reach2AU[#Data],4,FALSE)</f>
        <v>10</v>
      </c>
      <c r="B3064" t="str">
        <f>VLOOKUP(D3064,[1]!tbl_Reach2AU[#Data],3,FALSE)</f>
        <v>Omak Creek-Upper DS</v>
      </c>
      <c r="C3064">
        <f>VLOOKUP(D3064,[1]!tbl_Reach2AU[#Data],2,FALSE)</f>
        <v>175</v>
      </c>
      <c r="D3064" t="s">
        <v>35</v>
      </c>
      <c r="E3064">
        <v>2</v>
      </c>
      <c r="F3064" t="s">
        <v>37</v>
      </c>
      <c r="G3064" t="e">
        <f>VLOOKUP(tbl_FunctionalConditionReach[[#This Row],[EDT Attribute]],[1]!HabitatAttribute[#Data],2,FALSE)</f>
        <v>#N/A</v>
      </c>
      <c r="H3064" s="1">
        <v>-7.1310039999999998E-3</v>
      </c>
      <c r="I3064">
        <v>0</v>
      </c>
      <c r="J30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5" spans="1:10" x14ac:dyDescent="0.3">
      <c r="A3065">
        <f>VLOOKUP(D3065,[1]!tbl_Reach2AU[#Data],4,FALSE)</f>
        <v>15</v>
      </c>
      <c r="B3065" t="str">
        <f>VLOOKUP(D3065,[1]!tbl_Reach2AU[#Data],3,FALSE)</f>
        <v>Tunk Creek-Lower DS</v>
      </c>
      <c r="C3065">
        <f>VLOOKUP(D3065,[1]!tbl_Reach2AU[#Data],2,FALSE)</f>
        <v>225</v>
      </c>
      <c r="D3065" t="s">
        <v>157</v>
      </c>
      <c r="E3065">
        <v>2</v>
      </c>
      <c r="F3065" t="s">
        <v>142</v>
      </c>
      <c r="G3065">
        <f>VLOOKUP(tbl_FunctionalConditionReach[[#This Row],[EDT Attribute]],[1]!HabitatAttribute[#Data],2,FALSE)</f>
        <v>0</v>
      </c>
      <c r="H3065" s="1">
        <v>-1.7456065E-2</v>
      </c>
      <c r="I3065">
        <v>0</v>
      </c>
      <c r="J30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6" spans="1:10" x14ac:dyDescent="0.3">
      <c r="A3066">
        <f>VLOOKUP(D3066,[1]!tbl_Reach2AU[#Data],4,FALSE)</f>
        <v>15</v>
      </c>
      <c r="B3066" t="str">
        <f>VLOOKUP(D3066,[1]!tbl_Reach2AU[#Data],3,FALSE)</f>
        <v>Tunk Creek-Lower DS</v>
      </c>
      <c r="C3066">
        <f>VLOOKUP(D3066,[1]!tbl_Reach2AU[#Data],2,FALSE)</f>
        <v>225</v>
      </c>
      <c r="D3066" t="s">
        <v>157</v>
      </c>
      <c r="E3066">
        <v>2</v>
      </c>
      <c r="F3066" t="s">
        <v>117</v>
      </c>
      <c r="G3066">
        <f>VLOOKUP(tbl_FunctionalConditionReach[[#This Row],[EDT Attribute]],[1]!HabitatAttribute[#Data],2,FALSE)</f>
        <v>0</v>
      </c>
      <c r="H3066" s="1">
        <v>-2.7121350000000001E-3</v>
      </c>
      <c r="I3066">
        <v>0</v>
      </c>
      <c r="J30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7" spans="1:10" hidden="1" x14ac:dyDescent="0.3">
      <c r="A3067">
        <f>VLOOKUP(D3067,[1]!tbl_Reach2AU[#Data],4,FALSE)</f>
        <v>15</v>
      </c>
      <c r="B3067" t="str">
        <f>VLOOKUP(D3067,[1]!tbl_Reach2AU[#Data],3,FALSE)</f>
        <v>Tunk Creek-Lower DS</v>
      </c>
      <c r="C3067">
        <f>VLOOKUP(D3067,[1]!tbl_Reach2AU[#Data],2,FALSE)</f>
        <v>225</v>
      </c>
      <c r="D3067" t="s">
        <v>157</v>
      </c>
      <c r="E3067">
        <v>2</v>
      </c>
      <c r="F3067" t="s">
        <v>145</v>
      </c>
      <c r="G3067" t="str">
        <f>VLOOKUP(tbl_FunctionalConditionReach[[#This Row],[EDT Attribute]],[1]!HabitatAttribute[#Data],2,FALSE)</f>
        <v>Flow- Summer Base Flow</v>
      </c>
      <c r="H3067" s="1">
        <v>-0.58296888199999997</v>
      </c>
      <c r="I3067">
        <v>0</v>
      </c>
      <c r="J30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8" spans="1:10" hidden="1" x14ac:dyDescent="0.3">
      <c r="A3068">
        <f>VLOOKUP(D3068,[1]!tbl_Reach2AU[#Data],4,FALSE)</f>
        <v>15</v>
      </c>
      <c r="B3068" t="str">
        <f>VLOOKUP(D3068,[1]!tbl_Reach2AU[#Data],3,FALSE)</f>
        <v>Tunk Creek-Lower DS</v>
      </c>
      <c r="C3068">
        <f>VLOOKUP(D3068,[1]!tbl_Reach2AU[#Data],2,FALSE)</f>
        <v>225</v>
      </c>
      <c r="D3068" t="s">
        <v>157</v>
      </c>
      <c r="E3068">
        <v>2</v>
      </c>
      <c r="F3068" t="s">
        <v>11</v>
      </c>
      <c r="G3068" t="str">
        <f>VLOOKUP(tbl_FunctionalConditionReach[[#This Row],[EDT Attribute]],[1]!HabitatAttribute[#Data],2,FALSE)</f>
        <v>Flow- Scour</v>
      </c>
      <c r="H3068" s="1">
        <v>-2.2588271E-2</v>
      </c>
      <c r="I3068">
        <v>0</v>
      </c>
      <c r="J30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9" spans="1:10" x14ac:dyDescent="0.3">
      <c r="A3069">
        <f>VLOOKUP(D3069,[1]!tbl_Reach2AU[#Data],4,FALSE)</f>
        <v>15</v>
      </c>
      <c r="B3069" t="str">
        <f>VLOOKUP(D3069,[1]!tbl_Reach2AU[#Data],3,FALSE)</f>
        <v>Tunk Creek-Lower DS</v>
      </c>
      <c r="C3069">
        <f>VLOOKUP(D3069,[1]!tbl_Reach2AU[#Data],2,FALSE)</f>
        <v>225</v>
      </c>
      <c r="D3069" t="s">
        <v>157</v>
      </c>
      <c r="E3069">
        <v>2</v>
      </c>
      <c r="F3069" t="s">
        <v>137</v>
      </c>
      <c r="G3069">
        <f>VLOOKUP(tbl_FunctionalConditionReach[[#This Row],[EDT Attribute]],[1]!HabitatAttribute[#Data],2,FALSE)</f>
        <v>0</v>
      </c>
      <c r="H3069" s="1">
        <v>-6.0974155000000002E-2</v>
      </c>
      <c r="I3069">
        <v>0</v>
      </c>
      <c r="J30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0" spans="1:10" hidden="1" x14ac:dyDescent="0.3">
      <c r="A3070">
        <f>VLOOKUP(D3070,[1]!tbl_Reach2AU[#Data],4,FALSE)</f>
        <v>15</v>
      </c>
      <c r="B3070" t="str">
        <f>VLOOKUP(D3070,[1]!tbl_Reach2AU[#Data],3,FALSE)</f>
        <v>Tunk Creek-Lower DS</v>
      </c>
      <c r="C3070">
        <f>VLOOKUP(D3070,[1]!tbl_Reach2AU[#Data],2,FALSE)</f>
        <v>225</v>
      </c>
      <c r="D3070" t="s">
        <v>157</v>
      </c>
      <c r="E3070">
        <v>2</v>
      </c>
      <c r="F3070" t="s">
        <v>37</v>
      </c>
      <c r="G3070" t="e">
        <f>VLOOKUP(tbl_FunctionalConditionReach[[#This Row],[EDT Attribute]],[1]!HabitatAttribute[#Data],2,FALSE)</f>
        <v>#N/A</v>
      </c>
      <c r="H3070" s="1">
        <v>-1.794066E-3</v>
      </c>
      <c r="I3070">
        <v>0</v>
      </c>
      <c r="J30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1" spans="1:10" hidden="1" x14ac:dyDescent="0.3">
      <c r="A3071">
        <f>VLOOKUP(D3071,[1]!tbl_Reach2AU[#Data],4,FALSE)</f>
        <v>15</v>
      </c>
      <c r="B3071" t="str">
        <f>VLOOKUP(D3071,[1]!tbl_Reach2AU[#Data],3,FALSE)</f>
        <v>Tunk Creek-Lower DS</v>
      </c>
      <c r="C3071">
        <f>VLOOKUP(D3071,[1]!tbl_Reach2AU[#Data],2,FALSE)</f>
        <v>225</v>
      </c>
      <c r="D3071" t="s">
        <v>157</v>
      </c>
      <c r="E3071">
        <v>2</v>
      </c>
      <c r="F3071" t="s">
        <v>132</v>
      </c>
      <c r="G3071" t="str">
        <f>VLOOKUP(tbl_FunctionalConditionReach[[#This Row],[EDT Attribute]],[1]!HabitatAttribute[#Data],2,FALSE)</f>
        <v>Temperature- Rearing</v>
      </c>
      <c r="H3071" s="1">
        <v>-3.3570101999999997E-2</v>
      </c>
      <c r="I3071">
        <v>0</v>
      </c>
      <c r="J30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2" spans="1:10" hidden="1" x14ac:dyDescent="0.3">
      <c r="A3072">
        <f>VLOOKUP(D3072,[1]!tbl_Reach2AU[#Data],4,FALSE)</f>
        <v>15</v>
      </c>
      <c r="B3072" t="str">
        <f>VLOOKUP(D3072,[1]!tbl_Reach2AU[#Data],3,FALSE)</f>
        <v>Tunk Creek-Lower DS</v>
      </c>
      <c r="C3072">
        <f>VLOOKUP(D3072,[1]!tbl_Reach2AU[#Data],2,FALSE)</f>
        <v>225</v>
      </c>
      <c r="D3072" t="s">
        <v>157</v>
      </c>
      <c r="E3072">
        <v>2</v>
      </c>
      <c r="F3072" t="s">
        <v>150</v>
      </c>
      <c r="G3072" t="str">
        <f>VLOOKUP(tbl_FunctionalConditionReach[[#This Row],[EDT Attribute]],[1]!HabitatAttribute[#Data],2,FALSE)</f>
        <v>Cover- Wood</v>
      </c>
      <c r="H3072" s="1">
        <v>-1.7893103E-2</v>
      </c>
      <c r="I3072">
        <v>0</v>
      </c>
      <c r="J30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3" spans="1:10" hidden="1" x14ac:dyDescent="0.3">
      <c r="A3073">
        <f>VLOOKUP(D3073,[1]!tbl_Reach2AU[#Data],4,FALSE)</f>
        <v>15</v>
      </c>
      <c r="B3073" t="str">
        <f>VLOOKUP(D3073,[1]!tbl_Reach2AU[#Data],3,FALSE)</f>
        <v>Tunk Creek-Lower DS</v>
      </c>
      <c r="C3073">
        <f>VLOOKUP(D3073,[1]!tbl_Reach2AU[#Data],2,FALSE)</f>
        <v>225</v>
      </c>
      <c r="D3073" t="s">
        <v>157</v>
      </c>
      <c r="E3073">
        <v>2</v>
      </c>
      <c r="F3073" t="s">
        <v>89</v>
      </c>
      <c r="G3073" t="str">
        <f>VLOOKUP(tbl_FunctionalConditionReach[[#This Row],[EDT Attribute]],[1]!HabitatAttribute[#Data],2,FALSE)</f>
        <v>% Fines/Embeddedness</v>
      </c>
      <c r="H3073" s="1">
        <v>-8.1838310000000008E-3</v>
      </c>
      <c r="I3073">
        <v>0</v>
      </c>
      <c r="J30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4" spans="1:10" hidden="1" x14ac:dyDescent="0.3">
      <c r="A3074">
        <f>VLOOKUP(D3074,[1]!tbl_Reach2AU[#Data],4,FALSE)</f>
        <v>11</v>
      </c>
      <c r="B3074" t="str">
        <f>VLOOKUP(D3074,[1]!tbl_Reach2AU[#Data],3,FALSE)</f>
        <v>Wanacut Creek DS</v>
      </c>
      <c r="C3074">
        <f>VLOOKUP(D3074,[1]!tbl_Reach2AU[#Data],2,FALSE)</f>
        <v>181</v>
      </c>
      <c r="D3074" t="s">
        <v>88</v>
      </c>
      <c r="E3074">
        <v>2</v>
      </c>
      <c r="F3074" t="s">
        <v>37</v>
      </c>
      <c r="G3074" t="e">
        <f>VLOOKUP(tbl_FunctionalConditionReach[[#This Row],[EDT Attribute]],[1]!HabitatAttribute[#Data],2,FALSE)</f>
        <v>#N/A</v>
      </c>
      <c r="H3074" s="1">
        <v>-1.4542120000000001E-3</v>
      </c>
      <c r="I3074">
        <v>0</v>
      </c>
      <c r="J30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5" spans="1:10" x14ac:dyDescent="0.3">
      <c r="A3075">
        <f>VLOOKUP(D3075,[1]!tbl_Reach2AU[#Data],4,FALSE)</f>
        <v>11</v>
      </c>
      <c r="B3075" t="str">
        <f>VLOOKUP(D3075,[1]!tbl_Reach2AU[#Data],3,FALSE)</f>
        <v>Wanacut Creek DS</v>
      </c>
      <c r="C3075">
        <f>VLOOKUP(D3075,[1]!tbl_Reach2AU[#Data],2,FALSE)</f>
        <v>183</v>
      </c>
      <c r="D3075" t="s">
        <v>156</v>
      </c>
      <c r="E3075">
        <v>2</v>
      </c>
      <c r="F3075" t="s">
        <v>137</v>
      </c>
      <c r="G3075">
        <f>VLOOKUP(tbl_FunctionalConditionReach[[#This Row],[EDT Attribute]],[1]!HabitatAttribute[#Data],2,FALSE)</f>
        <v>0</v>
      </c>
      <c r="H3075" s="1">
        <v>-7.9194422E-2</v>
      </c>
      <c r="I3075">
        <v>0</v>
      </c>
      <c r="J30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6" spans="1:10" hidden="1" x14ac:dyDescent="0.3">
      <c r="A3076">
        <f>VLOOKUP(D3076,[1]!tbl_Reach2AU[#Data],4,FALSE)</f>
        <v>11</v>
      </c>
      <c r="B3076" t="str">
        <f>VLOOKUP(D3076,[1]!tbl_Reach2AU[#Data],3,FALSE)</f>
        <v>Wanacut Creek DS</v>
      </c>
      <c r="C3076">
        <f>VLOOKUP(D3076,[1]!tbl_Reach2AU[#Data],2,FALSE)</f>
        <v>183</v>
      </c>
      <c r="D3076" t="s">
        <v>156</v>
      </c>
      <c r="E3076">
        <v>2</v>
      </c>
      <c r="F3076" t="s">
        <v>37</v>
      </c>
      <c r="G3076" t="e">
        <f>VLOOKUP(tbl_FunctionalConditionReach[[#This Row],[EDT Attribute]],[1]!HabitatAttribute[#Data],2,FALSE)</f>
        <v>#N/A</v>
      </c>
      <c r="H3076" s="1">
        <v>-4.8809599999999998E-4</v>
      </c>
      <c r="I3076">
        <v>0</v>
      </c>
      <c r="J30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7" spans="1:10" hidden="1" x14ac:dyDescent="0.3">
      <c r="A3077">
        <f>VLOOKUP(D3077,[1]!tbl_Reach2AU[#Data],4,FALSE)</f>
        <v>11</v>
      </c>
      <c r="B3077" t="str">
        <f>VLOOKUP(D3077,[1]!tbl_Reach2AU[#Data],3,FALSE)</f>
        <v>Wanacut Creek DS</v>
      </c>
      <c r="C3077">
        <f>VLOOKUP(D3077,[1]!tbl_Reach2AU[#Data],2,FALSE)</f>
        <v>184</v>
      </c>
      <c r="D3077" t="s">
        <v>12</v>
      </c>
      <c r="E3077">
        <v>2</v>
      </c>
      <c r="F3077" t="s">
        <v>145</v>
      </c>
      <c r="G3077" t="str">
        <f>VLOOKUP(tbl_FunctionalConditionReach[[#This Row],[EDT Attribute]],[1]!HabitatAttribute[#Data],2,FALSE)</f>
        <v>Flow- Summer Base Flow</v>
      </c>
      <c r="H3077" s="1">
        <v>-1.0367647000000001E-2</v>
      </c>
      <c r="I3077">
        <v>0</v>
      </c>
      <c r="J30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8" spans="1:10" hidden="1" x14ac:dyDescent="0.3">
      <c r="A3078">
        <f>VLOOKUP(D3078,[1]!tbl_Reach2AU[#Data],4,FALSE)</f>
        <v>11</v>
      </c>
      <c r="B3078" t="str">
        <f>VLOOKUP(D3078,[1]!tbl_Reach2AU[#Data],3,FALSE)</f>
        <v>Wanacut Creek DS</v>
      </c>
      <c r="C3078">
        <f>VLOOKUP(D3078,[1]!tbl_Reach2AU[#Data],2,FALSE)</f>
        <v>184</v>
      </c>
      <c r="D3078" t="s">
        <v>12</v>
      </c>
      <c r="E3078">
        <v>2</v>
      </c>
      <c r="F3078" t="s">
        <v>37</v>
      </c>
      <c r="G3078" t="e">
        <f>VLOOKUP(tbl_FunctionalConditionReach[[#This Row],[EDT Attribute]],[1]!HabitatAttribute[#Data],2,FALSE)</f>
        <v>#N/A</v>
      </c>
      <c r="H3078" s="1">
        <v>-2.98022E-4</v>
      </c>
      <c r="I3078">
        <v>0</v>
      </c>
      <c r="J30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9" spans="1:10" hidden="1" x14ac:dyDescent="0.3">
      <c r="A3079">
        <f>VLOOKUP(D3079,[1]!tbl_Reach2AU[#Data],4,FALSE)</f>
        <v>21</v>
      </c>
      <c r="B3079" t="str">
        <f>VLOOKUP(D3079,[1]!tbl_Reach2AU[#Data],3,FALSE)</f>
        <v>Whitestone Creek</v>
      </c>
      <c r="C3079">
        <f>VLOOKUP(D3079,[1]!tbl_Reach2AU[#Data],2,FALSE)</f>
        <v>268</v>
      </c>
      <c r="D3079" t="s">
        <v>120</v>
      </c>
      <c r="E3079">
        <v>2</v>
      </c>
      <c r="F3079" t="s">
        <v>125</v>
      </c>
      <c r="G3079" t="str">
        <f>VLOOKUP(tbl_FunctionalConditionReach[[#This Row],[EDT Attribute]],[1]!HabitatAttribute[#Data],2,FALSE)</f>
        <v>Riparian</v>
      </c>
      <c r="H3079" s="1">
        <v>-4.3000000000000001E-8</v>
      </c>
      <c r="I3079">
        <v>0</v>
      </c>
      <c r="J30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0" spans="1:10" x14ac:dyDescent="0.3">
      <c r="A3080">
        <f>VLOOKUP(D3080,[1]!tbl_Reach2AU[#Data],4,FALSE)</f>
        <v>21</v>
      </c>
      <c r="B3080" t="str">
        <f>VLOOKUP(D3080,[1]!tbl_Reach2AU[#Data],3,FALSE)</f>
        <v>Whitestone Creek</v>
      </c>
      <c r="C3080">
        <f>VLOOKUP(D3080,[1]!tbl_Reach2AU[#Data],2,FALSE)</f>
        <v>268</v>
      </c>
      <c r="D3080" t="s">
        <v>120</v>
      </c>
      <c r="E3080">
        <v>2</v>
      </c>
      <c r="F3080" t="s">
        <v>116</v>
      </c>
      <c r="G3080">
        <f>VLOOKUP(tbl_FunctionalConditionReach[[#This Row],[EDT Attribute]],[1]!HabitatAttribute[#Data],2,FALSE)</f>
        <v>0</v>
      </c>
      <c r="H3080" s="1">
        <v>-6.0399999999999998E-9</v>
      </c>
      <c r="I3080">
        <v>0</v>
      </c>
      <c r="J30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1" spans="1:10" hidden="1" x14ac:dyDescent="0.3">
      <c r="A3081">
        <f>VLOOKUP(D3081,[1]!tbl_Reach2AU[#Data],4,FALSE)</f>
        <v>21</v>
      </c>
      <c r="B3081" t="str">
        <f>VLOOKUP(D3081,[1]!tbl_Reach2AU[#Data],3,FALSE)</f>
        <v>Whitestone Creek</v>
      </c>
      <c r="C3081">
        <f>VLOOKUP(D3081,[1]!tbl_Reach2AU[#Data],2,FALSE)</f>
        <v>268</v>
      </c>
      <c r="D3081" t="s">
        <v>120</v>
      </c>
      <c r="E3081">
        <v>2</v>
      </c>
      <c r="F3081" t="s">
        <v>37</v>
      </c>
      <c r="G3081" t="e">
        <f>VLOOKUP(tbl_FunctionalConditionReach[[#This Row],[EDT Attribute]],[1]!HabitatAttribute[#Data],2,FALSE)</f>
        <v>#N/A</v>
      </c>
      <c r="H3081" s="1">
        <v>-2.84E-13</v>
      </c>
      <c r="I3081">
        <v>0</v>
      </c>
      <c r="J30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2" spans="1:10" x14ac:dyDescent="0.3">
      <c r="A3082">
        <f>VLOOKUP(D3082,[1]!tbl_Reach2AU[#Data],4,FALSE)</f>
        <v>21</v>
      </c>
      <c r="B3082" t="str">
        <f>VLOOKUP(D3082,[1]!tbl_Reach2AU[#Data],3,FALSE)</f>
        <v>Whitestone Creek</v>
      </c>
      <c r="C3082">
        <f>VLOOKUP(D3082,[1]!tbl_Reach2AU[#Data],2,FALSE)</f>
        <v>268</v>
      </c>
      <c r="D3082" t="s">
        <v>120</v>
      </c>
      <c r="E3082">
        <v>2</v>
      </c>
      <c r="F3082" t="s">
        <v>142</v>
      </c>
      <c r="G3082">
        <f>VLOOKUP(tbl_FunctionalConditionReach[[#This Row],[EDT Attribute]],[1]!HabitatAttribute[#Data],2,FALSE)</f>
        <v>0</v>
      </c>
      <c r="H3082" s="1">
        <v>-1.55E-8</v>
      </c>
      <c r="I3082">
        <v>0</v>
      </c>
      <c r="J30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3" spans="1:10" hidden="1" x14ac:dyDescent="0.3">
      <c r="A3083">
        <f>VLOOKUP(D3083,[1]!tbl_Reach2AU[#Data],4,FALSE)</f>
        <v>21</v>
      </c>
      <c r="B3083" t="str">
        <f>VLOOKUP(D3083,[1]!tbl_Reach2AU[#Data],3,FALSE)</f>
        <v>Whitestone Creek</v>
      </c>
      <c r="C3083">
        <f>VLOOKUP(D3083,[1]!tbl_Reach2AU[#Data],2,FALSE)</f>
        <v>268</v>
      </c>
      <c r="D3083" t="s">
        <v>120</v>
      </c>
      <c r="E3083">
        <v>2</v>
      </c>
      <c r="F3083" t="s">
        <v>11</v>
      </c>
      <c r="G3083" t="str">
        <f>VLOOKUP(tbl_FunctionalConditionReach[[#This Row],[EDT Attribute]],[1]!HabitatAttribute[#Data],2,FALSE)</f>
        <v>Flow- Scour</v>
      </c>
      <c r="H3083" s="1">
        <v>-9.8400000000000008E-9</v>
      </c>
      <c r="I3083">
        <v>0</v>
      </c>
      <c r="J30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4" spans="1:10" hidden="1" x14ac:dyDescent="0.3">
      <c r="A3084">
        <f>VLOOKUP(D3084,[1]!tbl_Reach2AU[#Data],4,FALSE)</f>
        <v>21</v>
      </c>
      <c r="B3084" t="str">
        <f>VLOOKUP(D3084,[1]!tbl_Reach2AU[#Data],3,FALSE)</f>
        <v>Whitestone Creek</v>
      </c>
      <c r="C3084">
        <f>VLOOKUP(D3084,[1]!tbl_Reach2AU[#Data],2,FALSE)</f>
        <v>272</v>
      </c>
      <c r="D3084" t="s">
        <v>121</v>
      </c>
      <c r="E3084">
        <v>2</v>
      </c>
      <c r="F3084" t="s">
        <v>37</v>
      </c>
      <c r="G3084" t="e">
        <f>VLOOKUP(tbl_FunctionalConditionReach[[#This Row],[EDT Attribute]],[1]!HabitatAttribute[#Data],2,FALSE)</f>
        <v>#N/A</v>
      </c>
      <c r="H3084" s="1">
        <v>-2.84E-13</v>
      </c>
      <c r="I3084">
        <v>0</v>
      </c>
      <c r="J30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5" spans="1:10" x14ac:dyDescent="0.3">
      <c r="A3085">
        <f>VLOOKUP(D3085,[1]!tbl_Reach2AU[#Data],4,FALSE)</f>
        <v>21</v>
      </c>
      <c r="B3085" t="str">
        <f>VLOOKUP(D3085,[1]!tbl_Reach2AU[#Data],3,FALSE)</f>
        <v>Whitestone Creek</v>
      </c>
      <c r="C3085">
        <f>VLOOKUP(D3085,[1]!tbl_Reach2AU[#Data],2,FALSE)</f>
        <v>272</v>
      </c>
      <c r="D3085" t="s">
        <v>121</v>
      </c>
      <c r="E3085">
        <v>2</v>
      </c>
      <c r="F3085" t="s">
        <v>142</v>
      </c>
      <c r="G3085">
        <f>VLOOKUP(tbl_FunctionalConditionReach[[#This Row],[EDT Attribute]],[1]!HabitatAttribute[#Data],2,FALSE)</f>
        <v>0</v>
      </c>
      <c r="H3085" s="1">
        <v>-5.4999999999999996E-9</v>
      </c>
      <c r="I3085">
        <v>0</v>
      </c>
      <c r="J30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6" spans="1:10" hidden="1" x14ac:dyDescent="0.3">
      <c r="A3086">
        <f>VLOOKUP(D3086,[1]!tbl_Reach2AU[#Data],4,FALSE)</f>
        <v>21</v>
      </c>
      <c r="B3086" t="str">
        <f>VLOOKUP(D3086,[1]!tbl_Reach2AU[#Data],3,FALSE)</f>
        <v>Whitestone Creek</v>
      </c>
      <c r="C3086">
        <f>VLOOKUP(D3086,[1]!tbl_Reach2AU[#Data],2,FALSE)</f>
        <v>272</v>
      </c>
      <c r="D3086" t="s">
        <v>121</v>
      </c>
      <c r="E3086">
        <v>2</v>
      </c>
      <c r="F3086" t="s">
        <v>11</v>
      </c>
      <c r="G3086" t="str">
        <f>VLOOKUP(tbl_FunctionalConditionReach[[#This Row],[EDT Attribute]],[1]!HabitatAttribute[#Data],2,FALSE)</f>
        <v>Flow- Scour</v>
      </c>
      <c r="H3086" s="1">
        <v>-8.7099999999999999E-9</v>
      </c>
      <c r="I3086">
        <v>0</v>
      </c>
      <c r="J30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7" spans="1:10" x14ac:dyDescent="0.3">
      <c r="A3087">
        <f>VLOOKUP(D3087,[1]!tbl_Reach2AU[#Data],4,FALSE)</f>
        <v>21</v>
      </c>
      <c r="B3087" t="str">
        <f>VLOOKUP(D3087,[1]!tbl_Reach2AU[#Data],3,FALSE)</f>
        <v>Whitestone Creek</v>
      </c>
      <c r="C3087">
        <f>VLOOKUP(D3087,[1]!tbl_Reach2AU[#Data],2,FALSE)</f>
        <v>272</v>
      </c>
      <c r="D3087" t="s">
        <v>121</v>
      </c>
      <c r="E3087">
        <v>2</v>
      </c>
      <c r="F3087" t="s">
        <v>116</v>
      </c>
      <c r="G3087">
        <f>VLOOKUP(tbl_FunctionalConditionReach[[#This Row],[EDT Attribute]],[1]!HabitatAttribute[#Data],2,FALSE)</f>
        <v>0</v>
      </c>
      <c r="H3087" s="1">
        <v>-6.3300000000000003E-9</v>
      </c>
      <c r="I3087">
        <v>0</v>
      </c>
      <c r="J30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8" spans="1:10" hidden="1" x14ac:dyDescent="0.3">
      <c r="A3088">
        <f>VLOOKUP(D3088,[1]!tbl_Reach2AU[#Data],4,FALSE)</f>
        <v>21</v>
      </c>
      <c r="B3088" t="str">
        <f>VLOOKUP(D3088,[1]!tbl_Reach2AU[#Data],3,FALSE)</f>
        <v>Whitestone Creek</v>
      </c>
      <c r="C3088">
        <f>VLOOKUP(D3088,[1]!tbl_Reach2AU[#Data],2,FALSE)</f>
        <v>272</v>
      </c>
      <c r="D3088" t="s">
        <v>121</v>
      </c>
      <c r="E3088">
        <v>2</v>
      </c>
      <c r="F3088" t="s">
        <v>125</v>
      </c>
      <c r="G3088" t="str">
        <f>VLOOKUP(tbl_FunctionalConditionReach[[#This Row],[EDT Attribute]],[1]!HabitatAttribute[#Data],2,FALSE)</f>
        <v>Riparian</v>
      </c>
      <c r="H3088" s="1">
        <v>-4.1500000000000001E-8</v>
      </c>
      <c r="I3088">
        <v>0</v>
      </c>
      <c r="J30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9" spans="1:10" hidden="1" x14ac:dyDescent="0.3">
      <c r="A3089">
        <f>VLOOKUP(D3089,[1]!tbl_Reach2AU[#Data],4,FALSE)</f>
        <v>21</v>
      </c>
      <c r="B3089" t="str">
        <f>VLOOKUP(D3089,[1]!tbl_Reach2AU[#Data],3,FALSE)</f>
        <v>Whitestone Creek</v>
      </c>
      <c r="C3089">
        <f>VLOOKUP(D3089,[1]!tbl_Reach2AU[#Data],2,FALSE)</f>
        <v>274</v>
      </c>
      <c r="D3089" t="s">
        <v>136</v>
      </c>
      <c r="E3089">
        <v>2</v>
      </c>
      <c r="F3089" t="s">
        <v>124</v>
      </c>
      <c r="G3089" t="str">
        <f>VLOOKUP(tbl_FunctionalConditionReach[[#This Row],[EDT Attribute]],[1]!HabitatAttribute[#Data],2,FALSE)</f>
        <v>Predation</v>
      </c>
      <c r="H3089" s="1">
        <v>-6.4899999999999997E-6</v>
      </c>
      <c r="I3089">
        <v>0</v>
      </c>
      <c r="J30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0" spans="1:10" hidden="1" x14ac:dyDescent="0.3">
      <c r="A3090">
        <f>VLOOKUP(D3090,[1]!tbl_Reach2AU[#Data],4,FALSE)</f>
        <v>21</v>
      </c>
      <c r="B3090" t="str">
        <f>VLOOKUP(D3090,[1]!tbl_Reach2AU[#Data],3,FALSE)</f>
        <v>Whitestone Creek</v>
      </c>
      <c r="C3090">
        <f>VLOOKUP(D3090,[1]!tbl_Reach2AU[#Data],2,FALSE)</f>
        <v>274</v>
      </c>
      <c r="D3090" t="s">
        <v>136</v>
      </c>
      <c r="E3090">
        <v>2</v>
      </c>
      <c r="F3090" t="s">
        <v>11</v>
      </c>
      <c r="G3090" t="str">
        <f>VLOOKUP(tbl_FunctionalConditionReach[[#This Row],[EDT Attribute]],[1]!HabitatAttribute[#Data],2,FALSE)</f>
        <v>Flow- Scour</v>
      </c>
      <c r="H3090" s="1">
        <v>-1.17E-6</v>
      </c>
      <c r="I3090">
        <v>0</v>
      </c>
      <c r="J30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1" spans="1:10" hidden="1" x14ac:dyDescent="0.3">
      <c r="A3091">
        <f>VLOOKUP(D3091,[1]!tbl_Reach2AU[#Data],4,FALSE)</f>
        <v>21</v>
      </c>
      <c r="B3091" t="str">
        <f>VLOOKUP(D3091,[1]!tbl_Reach2AU[#Data],3,FALSE)</f>
        <v>Whitestone Creek</v>
      </c>
      <c r="C3091">
        <f>VLOOKUP(D3091,[1]!tbl_Reach2AU[#Data],2,FALSE)</f>
        <v>274</v>
      </c>
      <c r="D3091" t="s">
        <v>136</v>
      </c>
      <c r="E3091">
        <v>2</v>
      </c>
      <c r="F3091" t="s">
        <v>37</v>
      </c>
      <c r="G3091" t="e">
        <f>VLOOKUP(tbl_FunctionalConditionReach[[#This Row],[EDT Attribute]],[1]!HabitatAttribute[#Data],2,FALSE)</f>
        <v>#N/A</v>
      </c>
      <c r="H3091" s="1">
        <v>-2.84E-13</v>
      </c>
      <c r="I3091">
        <v>0</v>
      </c>
      <c r="J30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2" spans="1:10" hidden="1" x14ac:dyDescent="0.3">
      <c r="A3092">
        <f>VLOOKUP(D3092,[1]!tbl_Reach2AU[#Data],4,FALSE)</f>
        <v>21</v>
      </c>
      <c r="B3092" t="str">
        <f>VLOOKUP(D3092,[1]!tbl_Reach2AU[#Data],3,FALSE)</f>
        <v>Whitestone Creek</v>
      </c>
      <c r="C3092">
        <f>VLOOKUP(D3092,[1]!tbl_Reach2AU[#Data],2,FALSE)</f>
        <v>274</v>
      </c>
      <c r="D3092" t="s">
        <v>136</v>
      </c>
      <c r="E3092">
        <v>2</v>
      </c>
      <c r="F3092" t="s">
        <v>125</v>
      </c>
      <c r="G3092" t="str">
        <f>VLOOKUP(tbl_FunctionalConditionReach[[#This Row],[EDT Attribute]],[1]!HabitatAttribute[#Data],2,FALSE)</f>
        <v>Riparian</v>
      </c>
      <c r="H3092" s="1">
        <v>-5.1599999999999997E-6</v>
      </c>
      <c r="I3092">
        <v>0</v>
      </c>
      <c r="J30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3" spans="1:10" x14ac:dyDescent="0.3">
      <c r="A3093">
        <f>VLOOKUP(D3093,[1]!tbl_Reach2AU[#Data],4,FALSE)</f>
        <v>21</v>
      </c>
      <c r="B3093" t="str">
        <f>VLOOKUP(D3093,[1]!tbl_Reach2AU[#Data],3,FALSE)</f>
        <v>Whitestone Creek</v>
      </c>
      <c r="C3093">
        <f>VLOOKUP(D3093,[1]!tbl_Reach2AU[#Data],2,FALSE)</f>
        <v>274</v>
      </c>
      <c r="D3093" t="s">
        <v>136</v>
      </c>
      <c r="E3093">
        <v>2</v>
      </c>
      <c r="F3093" t="s">
        <v>142</v>
      </c>
      <c r="G3093">
        <f>VLOOKUP(tbl_FunctionalConditionReach[[#This Row],[EDT Attribute]],[1]!HabitatAttribute[#Data],2,FALSE)</f>
        <v>0</v>
      </c>
      <c r="H3093" s="1">
        <v>-1.0343700000000001E-4</v>
      </c>
      <c r="I3093">
        <v>0</v>
      </c>
      <c r="J30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4" spans="1:10" hidden="1" x14ac:dyDescent="0.3">
      <c r="A3094">
        <f>VLOOKUP(D3094,[1]!tbl_Reach2AU[#Data],4,FALSE)</f>
        <v>22</v>
      </c>
      <c r="B3094" t="str">
        <f>VLOOKUP(D3094,[1]!tbl_Reach2AU[#Data],3,FALSE)</f>
        <v>Wildhorse Spring Creek DS</v>
      </c>
      <c r="C3094">
        <f>VLOOKUP(D3094,[1]!tbl_Reach2AU[#Data],2,FALSE)</f>
        <v>280</v>
      </c>
      <c r="D3094" t="s">
        <v>92</v>
      </c>
      <c r="E3094">
        <v>2</v>
      </c>
      <c r="F3094" t="s">
        <v>51</v>
      </c>
      <c r="G3094" t="str">
        <f>VLOOKUP(tbl_FunctionalConditionReach[[#This Row],[EDT Attribute]],[1]!HabitatAttribute[#Data],2,FALSE)</f>
        <v>% Fines/Embeddedness</v>
      </c>
      <c r="H3094" s="1">
        <v>-3.4113020000000002E-3</v>
      </c>
      <c r="I3094">
        <v>0</v>
      </c>
      <c r="J30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5" spans="1:10" x14ac:dyDescent="0.3">
      <c r="A3095">
        <f>VLOOKUP(D3095,[1]!tbl_Reach2AU[#Data],4,FALSE)</f>
        <v>22</v>
      </c>
      <c r="B3095" t="str">
        <f>VLOOKUP(D3095,[1]!tbl_Reach2AU[#Data],3,FALSE)</f>
        <v>Wildhorse Spring Creek DS</v>
      </c>
      <c r="C3095">
        <f>VLOOKUP(D3095,[1]!tbl_Reach2AU[#Data],2,FALSE)</f>
        <v>284</v>
      </c>
      <c r="D3095" t="s">
        <v>36</v>
      </c>
      <c r="E3095">
        <v>2</v>
      </c>
      <c r="F3095" t="s">
        <v>143</v>
      </c>
      <c r="G3095">
        <f>VLOOKUP(tbl_FunctionalConditionReach[[#This Row],[EDT Attribute]],[1]!HabitatAttribute[#Data],2,FALSE)</f>
        <v>0</v>
      </c>
      <c r="H3095" s="1">
        <v>-1.2500000000000001E-5</v>
      </c>
      <c r="I3095">
        <v>0</v>
      </c>
      <c r="J30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6" spans="1:10" x14ac:dyDescent="0.3">
      <c r="A3096">
        <f>VLOOKUP(D3096,[1]!tbl_Reach2AU[#Data],4,FALSE)</f>
        <v>22</v>
      </c>
      <c r="B3096" t="str">
        <f>VLOOKUP(D3096,[1]!tbl_Reach2AU[#Data],3,FALSE)</f>
        <v>Wildhorse Spring Creek DS</v>
      </c>
      <c r="C3096">
        <f>VLOOKUP(D3096,[1]!tbl_Reach2AU[#Data],2,FALSE)</f>
        <v>284</v>
      </c>
      <c r="D3096" t="s">
        <v>36</v>
      </c>
      <c r="E3096">
        <v>2</v>
      </c>
      <c r="F3096" t="s">
        <v>116</v>
      </c>
      <c r="G3096">
        <f>VLOOKUP(tbl_FunctionalConditionReach[[#This Row],[EDT Attribute]],[1]!HabitatAttribute[#Data],2,FALSE)</f>
        <v>0</v>
      </c>
      <c r="H3096" s="1">
        <v>-1.2500000000000001E-5</v>
      </c>
      <c r="I3096">
        <v>0</v>
      </c>
      <c r="J30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7" spans="1:10" x14ac:dyDescent="0.3">
      <c r="A3097">
        <f>VLOOKUP(D3097,[1]!tbl_Reach2AU[#Data],4,FALSE)</f>
        <v>22</v>
      </c>
      <c r="B3097" t="str">
        <f>VLOOKUP(D3097,[1]!tbl_Reach2AU[#Data],3,FALSE)</f>
        <v>Wildhorse Spring Creek DS</v>
      </c>
      <c r="C3097">
        <f>VLOOKUP(D3097,[1]!tbl_Reach2AU[#Data],2,FALSE)</f>
        <v>284</v>
      </c>
      <c r="D3097" t="s">
        <v>36</v>
      </c>
      <c r="E3097">
        <v>2</v>
      </c>
      <c r="F3097" t="s">
        <v>122</v>
      </c>
      <c r="G3097">
        <f>VLOOKUP(tbl_FunctionalConditionReach[[#This Row],[EDT Attribute]],[1]!HabitatAttribute[#Data],2,FALSE)</f>
        <v>0</v>
      </c>
      <c r="H3097" s="1">
        <v>-1.2500000000000001E-5</v>
      </c>
      <c r="I3097">
        <v>0</v>
      </c>
      <c r="J30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8" spans="1:10" hidden="1" x14ac:dyDescent="0.3">
      <c r="A3098">
        <f>VLOOKUP(D3098,[1]!tbl_Reach2AU[#Data],4,FALSE)</f>
        <v>22</v>
      </c>
      <c r="B3098" t="str">
        <f>VLOOKUP(D3098,[1]!tbl_Reach2AU[#Data],3,FALSE)</f>
        <v>Wildhorse Spring Creek DS</v>
      </c>
      <c r="C3098">
        <f>VLOOKUP(D3098,[1]!tbl_Reach2AU[#Data],2,FALSE)</f>
        <v>284</v>
      </c>
      <c r="D3098" t="s">
        <v>36</v>
      </c>
      <c r="E3098">
        <v>2</v>
      </c>
      <c r="F3098" t="s">
        <v>39</v>
      </c>
      <c r="G3098" t="str">
        <f>VLOOKUP(tbl_FunctionalConditionReach[[#This Row],[EDT Attribute]],[1]!HabitatAttribute[#Data],2,FALSE)</f>
        <v>Channel Stability</v>
      </c>
      <c r="H3098" s="1">
        <v>-3.3114599999999999E-4</v>
      </c>
      <c r="I3098">
        <v>0</v>
      </c>
      <c r="J30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9" spans="1:10" x14ac:dyDescent="0.3">
      <c r="A3099">
        <f>VLOOKUP(D3099,[1]!tbl_Reach2AU[#Data],4,FALSE)</f>
        <v>22</v>
      </c>
      <c r="B3099" t="str">
        <f>VLOOKUP(D3099,[1]!tbl_Reach2AU[#Data],3,FALSE)</f>
        <v>Wildhorse Spring Creek DS</v>
      </c>
      <c r="C3099">
        <f>VLOOKUP(D3099,[1]!tbl_Reach2AU[#Data],2,FALSE)</f>
        <v>284</v>
      </c>
      <c r="D3099" t="s">
        <v>36</v>
      </c>
      <c r="E3099">
        <v>2</v>
      </c>
      <c r="F3099" t="s">
        <v>119</v>
      </c>
      <c r="G3099">
        <f>VLOOKUP(tbl_FunctionalConditionReach[[#This Row],[EDT Attribute]],[1]!HabitatAttribute[#Data],2,FALSE)</f>
        <v>0</v>
      </c>
      <c r="H3099" s="1">
        <v>-1.2E-5</v>
      </c>
      <c r="I3099">
        <v>0</v>
      </c>
      <c r="J30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0" spans="1:10" hidden="1" x14ac:dyDescent="0.3">
      <c r="A3100">
        <f>VLOOKUP(D3100,[1]!tbl_Reach2AU[#Data],4,FALSE)</f>
        <v>22</v>
      </c>
      <c r="B3100" t="str">
        <f>VLOOKUP(D3100,[1]!tbl_Reach2AU[#Data],3,FALSE)</f>
        <v>Wildhorse Spring Creek DS</v>
      </c>
      <c r="C3100">
        <f>VLOOKUP(D3100,[1]!tbl_Reach2AU[#Data],2,FALSE)</f>
        <v>284</v>
      </c>
      <c r="D3100" t="s">
        <v>36</v>
      </c>
      <c r="E3100">
        <v>2</v>
      </c>
      <c r="F3100" t="s">
        <v>11</v>
      </c>
      <c r="G3100" t="str">
        <f>VLOOKUP(tbl_FunctionalConditionReach[[#This Row],[EDT Attribute]],[1]!HabitatAttribute[#Data],2,FALSE)</f>
        <v>Flow- Scour</v>
      </c>
      <c r="H3100" s="1">
        <v>-3.6600000000000002E-5</v>
      </c>
      <c r="I3100">
        <v>0</v>
      </c>
      <c r="J3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1" spans="1:10" x14ac:dyDescent="0.3">
      <c r="A3101">
        <f>VLOOKUP(D3101,[1]!tbl_Reach2AU[#Data],4,FALSE)</f>
        <v>22</v>
      </c>
      <c r="B3101" t="str">
        <f>VLOOKUP(D3101,[1]!tbl_Reach2AU[#Data],3,FALSE)</f>
        <v>Wildhorse Spring Creek DS</v>
      </c>
      <c r="C3101">
        <f>VLOOKUP(D3101,[1]!tbl_Reach2AU[#Data],2,FALSE)</f>
        <v>284</v>
      </c>
      <c r="D3101" t="s">
        <v>36</v>
      </c>
      <c r="E3101">
        <v>2</v>
      </c>
      <c r="F3101" t="s">
        <v>104</v>
      </c>
      <c r="G3101">
        <f>VLOOKUP(tbl_FunctionalConditionReach[[#This Row],[EDT Attribute]],[1]!HabitatAttribute[#Data],2,FALSE)</f>
        <v>0</v>
      </c>
      <c r="H3101" s="1">
        <v>-1.2500000000000001E-5</v>
      </c>
      <c r="I3101">
        <v>0</v>
      </c>
      <c r="J3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2" spans="1:10" x14ac:dyDescent="0.3">
      <c r="A3102">
        <f>VLOOKUP(D3102,[1]!tbl_Reach2AU[#Data],4,FALSE)</f>
        <v>22</v>
      </c>
      <c r="B3102" t="str">
        <f>VLOOKUP(D3102,[1]!tbl_Reach2AU[#Data],3,FALSE)</f>
        <v>Wildhorse Spring Creek DS</v>
      </c>
      <c r="C3102">
        <f>VLOOKUP(D3102,[1]!tbl_Reach2AU[#Data],2,FALSE)</f>
        <v>284</v>
      </c>
      <c r="D3102" t="s">
        <v>36</v>
      </c>
      <c r="E3102">
        <v>2</v>
      </c>
      <c r="F3102" t="s">
        <v>123</v>
      </c>
      <c r="G3102">
        <f>VLOOKUP(tbl_FunctionalConditionReach[[#This Row],[EDT Attribute]],[1]!HabitatAttribute[#Data],2,FALSE)</f>
        <v>0</v>
      </c>
      <c r="H3102" s="1">
        <v>-1.2500000000000001E-5</v>
      </c>
      <c r="I3102">
        <v>0</v>
      </c>
      <c r="J3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3" spans="1:10" x14ac:dyDescent="0.3">
      <c r="A3103">
        <f>VLOOKUP(D3103,[1]!tbl_Reach2AU[#Data],4,FALSE)</f>
        <v>22</v>
      </c>
      <c r="B3103" t="str">
        <f>VLOOKUP(D3103,[1]!tbl_Reach2AU[#Data],3,FALSE)</f>
        <v>Wildhorse Spring Creek DS</v>
      </c>
      <c r="C3103">
        <f>VLOOKUP(D3103,[1]!tbl_Reach2AU[#Data],2,FALSE)</f>
        <v>284</v>
      </c>
      <c r="D3103" t="s">
        <v>36</v>
      </c>
      <c r="E3103">
        <v>2</v>
      </c>
      <c r="F3103" t="s">
        <v>117</v>
      </c>
      <c r="G3103">
        <f>VLOOKUP(tbl_FunctionalConditionReach[[#This Row],[EDT Attribute]],[1]!HabitatAttribute[#Data],2,FALSE)</f>
        <v>0</v>
      </c>
      <c r="H3103" s="1">
        <v>-1.2500000000000001E-5</v>
      </c>
      <c r="I3103">
        <v>0</v>
      </c>
      <c r="J3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4" spans="1:10" hidden="1" x14ac:dyDescent="0.3">
      <c r="A3104">
        <f>VLOOKUP(D3104,[1]!tbl_Reach2AU[#Data],4,FALSE)</f>
        <v>22</v>
      </c>
      <c r="B3104" t="str">
        <f>VLOOKUP(D3104,[1]!tbl_Reach2AU[#Data],3,FALSE)</f>
        <v>Wildhorse Spring Creek DS</v>
      </c>
      <c r="C3104">
        <f>VLOOKUP(D3104,[1]!tbl_Reach2AU[#Data],2,FALSE)</f>
        <v>284</v>
      </c>
      <c r="D3104" t="s">
        <v>36</v>
      </c>
      <c r="E3104">
        <v>2</v>
      </c>
      <c r="F3104" t="s">
        <v>132</v>
      </c>
      <c r="G3104" t="str">
        <f>VLOOKUP(tbl_FunctionalConditionReach[[#This Row],[EDT Attribute]],[1]!HabitatAttribute[#Data],2,FALSE)</f>
        <v>Temperature- Rearing</v>
      </c>
      <c r="H3104" s="1">
        <v>-2.19E-5</v>
      </c>
      <c r="I3104">
        <v>0</v>
      </c>
      <c r="J3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5" spans="1:10" hidden="1" x14ac:dyDescent="0.3">
      <c r="A3105">
        <f>VLOOKUP(D3105,[1]!tbl_Reach2AU[#Data],4,FALSE)</f>
        <v>22</v>
      </c>
      <c r="B3105" t="str">
        <f>VLOOKUP(D3105,[1]!tbl_Reach2AU[#Data],3,FALSE)</f>
        <v>Wildhorse Spring Creek DS</v>
      </c>
      <c r="C3105">
        <f>VLOOKUP(D3105,[1]!tbl_Reach2AU[#Data],2,FALSE)</f>
        <v>284</v>
      </c>
      <c r="D3105" t="s">
        <v>36</v>
      </c>
      <c r="E3105">
        <v>2</v>
      </c>
      <c r="F3105" t="s">
        <v>144</v>
      </c>
      <c r="G3105" t="str">
        <f>VLOOKUP(tbl_FunctionalConditionReach[[#This Row],[EDT Attribute]],[1]!HabitatAttribute[#Data],2,FALSE)</f>
        <v>Flow- Summer Base Flow</v>
      </c>
      <c r="H3105" s="1">
        <v>-1.26E-5</v>
      </c>
      <c r="I3105">
        <v>0</v>
      </c>
      <c r="J3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6" spans="1:10" hidden="1" x14ac:dyDescent="0.3">
      <c r="A3106">
        <f>VLOOKUP(D3106,[1]!tbl_Reach2AU[#Data],4,FALSE)</f>
        <v>22</v>
      </c>
      <c r="B3106" t="str">
        <f>VLOOKUP(D3106,[1]!tbl_Reach2AU[#Data],3,FALSE)</f>
        <v>Wildhorse Spring Creek DS</v>
      </c>
      <c r="C3106">
        <f>VLOOKUP(D3106,[1]!tbl_Reach2AU[#Data],2,FALSE)</f>
        <v>284</v>
      </c>
      <c r="D3106" t="s">
        <v>36</v>
      </c>
      <c r="E3106">
        <v>2</v>
      </c>
      <c r="F3106" t="s">
        <v>125</v>
      </c>
      <c r="G3106" t="str">
        <f>VLOOKUP(tbl_FunctionalConditionReach[[#This Row],[EDT Attribute]],[1]!HabitatAttribute[#Data],2,FALSE)</f>
        <v>Riparian</v>
      </c>
      <c r="H3106" s="1">
        <v>-2.0299999999999999E-5</v>
      </c>
      <c r="I3106">
        <v>0</v>
      </c>
      <c r="J3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7" spans="1:10" hidden="1" x14ac:dyDescent="0.3">
      <c r="A3107">
        <f>VLOOKUP(D3107,[1]!tbl_Reach2AU[#Data],4,FALSE)</f>
        <v>22</v>
      </c>
      <c r="B3107" t="str">
        <f>VLOOKUP(D3107,[1]!tbl_Reach2AU[#Data],3,FALSE)</f>
        <v>Wildhorse Spring Creek DS</v>
      </c>
      <c r="C3107">
        <f>VLOOKUP(D3107,[1]!tbl_Reach2AU[#Data],2,FALSE)</f>
        <v>284</v>
      </c>
      <c r="D3107" t="s">
        <v>36</v>
      </c>
      <c r="E3107">
        <v>2</v>
      </c>
      <c r="F3107" t="s">
        <v>103</v>
      </c>
      <c r="G3107" t="str">
        <f>VLOOKUP(tbl_FunctionalConditionReach[[#This Row],[EDT Attribute]],[1]!HabitatAttribute[#Data],2,FALSE)</f>
        <v>Contaminants</v>
      </c>
      <c r="H3107" s="1">
        <v>-8.4100000000000008E-6</v>
      </c>
      <c r="I3107">
        <v>0</v>
      </c>
      <c r="J3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8" spans="1:10" x14ac:dyDescent="0.3">
      <c r="A3108">
        <f>VLOOKUP(D3108,[1]!tbl_Reach2AU[#Data],4,FALSE)</f>
        <v>22</v>
      </c>
      <c r="B3108" t="str">
        <f>VLOOKUP(D3108,[1]!tbl_Reach2AU[#Data],3,FALSE)</f>
        <v>Wildhorse Spring Creek DS</v>
      </c>
      <c r="C3108">
        <f>VLOOKUP(D3108,[1]!tbl_Reach2AU[#Data],2,FALSE)</f>
        <v>284</v>
      </c>
      <c r="D3108" t="s">
        <v>36</v>
      </c>
      <c r="E3108">
        <v>2</v>
      </c>
      <c r="F3108" t="s">
        <v>115</v>
      </c>
      <c r="G3108">
        <f>VLOOKUP(tbl_FunctionalConditionReach[[#This Row],[EDT Attribute]],[1]!HabitatAttribute[#Data],2,FALSE)</f>
        <v>0</v>
      </c>
      <c r="H3108" s="1">
        <v>-1.2500000000000001E-5</v>
      </c>
      <c r="I3108">
        <v>0</v>
      </c>
      <c r="J3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9" spans="1:10" hidden="1" x14ac:dyDescent="0.3">
      <c r="A3109">
        <f>VLOOKUP(D3109,[1]!tbl_Reach2AU[#Data],4,FALSE)</f>
        <v>22</v>
      </c>
      <c r="B3109" t="str">
        <f>VLOOKUP(D3109,[1]!tbl_Reach2AU[#Data],3,FALSE)</f>
        <v>Wildhorse Spring Creek DS</v>
      </c>
      <c r="C3109">
        <f>VLOOKUP(D3109,[1]!tbl_Reach2AU[#Data],2,FALSE)</f>
        <v>284</v>
      </c>
      <c r="D3109" t="s">
        <v>36</v>
      </c>
      <c r="E3109">
        <v>2</v>
      </c>
      <c r="F3109" t="s">
        <v>51</v>
      </c>
      <c r="G3109" t="str">
        <f>VLOOKUP(tbl_FunctionalConditionReach[[#This Row],[EDT Attribute]],[1]!HabitatAttribute[#Data],2,FALSE)</f>
        <v>% Fines/Embeddedness</v>
      </c>
      <c r="H3109" s="1">
        <v>-2.1700420000000001E-3</v>
      </c>
      <c r="I3109">
        <v>0</v>
      </c>
      <c r="J3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0" spans="1:10" x14ac:dyDescent="0.3">
      <c r="A3110">
        <f>VLOOKUP(D3110,[1]!tbl_Reach2AU[#Data],4,FALSE)</f>
        <v>22</v>
      </c>
      <c r="B3110" t="str">
        <f>VLOOKUP(D3110,[1]!tbl_Reach2AU[#Data],3,FALSE)</f>
        <v>Wildhorse Spring Creek DS</v>
      </c>
      <c r="C3110">
        <f>VLOOKUP(D3110,[1]!tbl_Reach2AU[#Data],2,FALSE)</f>
        <v>284</v>
      </c>
      <c r="D3110" t="s">
        <v>36</v>
      </c>
      <c r="E3110">
        <v>2</v>
      </c>
      <c r="F3110" t="s">
        <v>142</v>
      </c>
      <c r="G3110">
        <f>VLOOKUP(tbl_FunctionalConditionReach[[#This Row],[EDT Attribute]],[1]!HabitatAttribute[#Data],2,FALSE)</f>
        <v>0</v>
      </c>
      <c r="H3110" s="1">
        <v>-1.2799999999999999E-5</v>
      </c>
      <c r="I3110">
        <v>0</v>
      </c>
      <c r="J3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1" spans="1:10" x14ac:dyDescent="0.3">
      <c r="A3111">
        <f>VLOOKUP(D3111,[1]!tbl_Reach2AU[#Data],4,FALSE)</f>
        <v>22</v>
      </c>
      <c r="B3111" t="str">
        <f>VLOOKUP(D3111,[1]!tbl_Reach2AU[#Data],3,FALSE)</f>
        <v>Wildhorse Spring Creek DS</v>
      </c>
      <c r="C3111">
        <f>VLOOKUP(D3111,[1]!tbl_Reach2AU[#Data],2,FALSE)</f>
        <v>284</v>
      </c>
      <c r="D3111" t="s">
        <v>36</v>
      </c>
      <c r="E3111">
        <v>2</v>
      </c>
      <c r="F3111" t="s">
        <v>94</v>
      </c>
      <c r="G3111">
        <f>VLOOKUP(tbl_FunctionalConditionReach[[#This Row],[EDT Attribute]],[1]!HabitatAttribute[#Data],2,FALSE)</f>
        <v>0</v>
      </c>
      <c r="H3111" s="1">
        <v>-1.4600000000000001E-5</v>
      </c>
      <c r="I3111">
        <v>0</v>
      </c>
      <c r="J3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2" spans="1:10" hidden="1" x14ac:dyDescent="0.3">
      <c r="A3112">
        <f>VLOOKUP(D3112,[1]!tbl_Reach2AU[#Data],4,FALSE)</f>
        <v>22</v>
      </c>
      <c r="B3112" t="str">
        <f>VLOOKUP(D3112,[1]!tbl_Reach2AU[#Data],3,FALSE)</f>
        <v>Wildhorse Spring Creek DS</v>
      </c>
      <c r="C3112">
        <f>VLOOKUP(D3112,[1]!tbl_Reach2AU[#Data],2,FALSE)</f>
        <v>284</v>
      </c>
      <c r="D3112" t="s">
        <v>36</v>
      </c>
      <c r="E3112">
        <v>2</v>
      </c>
      <c r="F3112" t="s">
        <v>150</v>
      </c>
      <c r="G3112" t="str">
        <f>VLOOKUP(tbl_FunctionalConditionReach[[#This Row],[EDT Attribute]],[1]!HabitatAttribute[#Data],2,FALSE)</f>
        <v>Cover- Wood</v>
      </c>
      <c r="H3112" s="1">
        <v>-1.048801E-3</v>
      </c>
      <c r="I3112">
        <v>0</v>
      </c>
      <c r="J3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3" spans="1:10" hidden="1" x14ac:dyDescent="0.3">
      <c r="A3113">
        <f>VLOOKUP(D3113,[1]!tbl_Reach2AU[#Data],4,FALSE)</f>
        <v>22</v>
      </c>
      <c r="B3113" t="str">
        <f>VLOOKUP(D3113,[1]!tbl_Reach2AU[#Data],3,FALSE)</f>
        <v>Wildhorse Spring Creek DS</v>
      </c>
      <c r="C3113">
        <f>VLOOKUP(D3113,[1]!tbl_Reach2AU[#Data],2,FALSE)</f>
        <v>284</v>
      </c>
      <c r="D3113" t="s">
        <v>36</v>
      </c>
      <c r="E3113">
        <v>2</v>
      </c>
      <c r="F3113" t="s">
        <v>124</v>
      </c>
      <c r="G3113" t="str">
        <f>VLOOKUP(tbl_FunctionalConditionReach[[#This Row],[EDT Attribute]],[1]!HabitatAttribute[#Data],2,FALSE)</f>
        <v>Predation</v>
      </c>
      <c r="H3113" s="1">
        <v>-3.3900000000000002E-6</v>
      </c>
      <c r="I3113">
        <v>0</v>
      </c>
      <c r="J3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2021-04-29T18:03:15Z</dcterms:created>
  <dcterms:modified xsi:type="dcterms:W3CDTF">2021-05-27T22:34:00Z</dcterms:modified>
</cp:coreProperties>
</file>